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lexander Becquet\Documents\Python\Python\TPM Data Processing Python Scripts\Standardized Testing GUI\"/>
    </mc:Choice>
  </mc:AlternateContent>
  <xr:revisionPtr revIDLastSave="0" documentId="13_ncr:1_{357C8702-06F7-4A9C-8C02-28FB09B75875}" xr6:coauthVersionLast="47" xr6:coauthVersionMax="47" xr10:uidLastSave="{00000000-0000-0000-0000-000000000000}"/>
  <bookViews>
    <workbookView xWindow="-120" yWindow="-120" windowWidth="29040" windowHeight="15840" tabRatio="921" firstSheet="6" activeTab="9" xr2:uid="{36B6F417-46DE-4B5A-933A-FF6566050D97}"/>
  </bookViews>
  <sheets>
    <sheet name="Test Plan" sheetId="21" r:id="rId1"/>
    <sheet name="Initial State Inspection" sheetId="22" r:id="rId2"/>
    <sheet name="Quick Screening Test" sheetId="13" r:id="rId3"/>
    <sheet name="Lifetime Test" sheetId="8" r:id="rId4"/>
    <sheet name="Aerosol Temperature" sheetId="28" r:id="rId5"/>
    <sheet name="User Test - Full Cycle" sheetId="2" r:id="rId6"/>
    <sheet name="Horizontal Puffing Test" sheetId="7" r:id="rId7"/>
    <sheet name="Extended Test" sheetId="14" r:id="rId8"/>
    <sheet name="Long Puff Test" sheetId="5" r:id="rId9"/>
    <sheet name="Rapid Puff Test" sheetId="4" r:id="rId10"/>
    <sheet name="Intense Test" sheetId="15" r:id="rId11"/>
    <sheet name="Big Headspace Low T Test" sheetId="10" r:id="rId12"/>
    <sheet name="Anti-Burn Protection Test" sheetId="23" r:id="rId13"/>
    <sheet name="Big Headspace High T Test" sheetId="11" r:id="rId14"/>
    <sheet name="Upside Down Test" sheetId="3" r:id="rId15"/>
    <sheet name="Big Headspace Pocket Test" sheetId="24" r:id="rId16"/>
    <sheet name="Temperature Cycling Test" sheetId="16" r:id="rId17"/>
    <sheet name="High T High Humidity Test" sheetId="17" r:id="rId18"/>
    <sheet name="Low Temperature Stability" sheetId="9" r:id="rId19"/>
    <sheet name="Vacuum Test" sheetId="1" r:id="rId20"/>
    <sheet name="Viscosity Compatibility" sheetId="18" r:id="rId21"/>
    <sheet name="Various Oil Compatibility" sheetId="19" r:id="rId22"/>
    <sheet name="Quick Sensory Test" sheetId="6" r:id="rId23"/>
    <sheet name="Off-odor Score" sheetId="20" r:id="rId24"/>
    <sheet name="Sensory Consistency" sheetId="25" r:id="rId25"/>
    <sheet name="Heavy Metal Leaching Test" sheetId="26"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X115" i="19" l="1"/>
  <c r="AL115" i="19"/>
  <c r="N115" i="19"/>
  <c r="B115" i="19"/>
  <c r="AX114" i="19"/>
  <c r="AL114" i="19"/>
  <c r="N114" i="19"/>
  <c r="B114" i="19"/>
  <c r="AX113" i="19"/>
  <c r="AL113" i="19"/>
  <c r="N113" i="19"/>
  <c r="B113" i="19"/>
  <c r="AX112" i="19"/>
  <c r="AL112" i="19"/>
  <c r="N112" i="19"/>
  <c r="B112" i="19"/>
  <c r="AX111" i="19"/>
  <c r="AL111" i="19"/>
  <c r="N111" i="19"/>
  <c r="B111" i="19"/>
  <c r="AX110" i="19"/>
  <c r="AL110" i="19"/>
  <c r="N110" i="19"/>
  <c r="B110" i="19"/>
  <c r="AX109" i="19"/>
  <c r="AL109" i="19"/>
  <c r="N109" i="19"/>
  <c r="B109" i="19"/>
  <c r="AX108" i="19"/>
  <c r="AL108" i="19"/>
  <c r="N108" i="19"/>
  <c r="B108" i="19"/>
  <c r="AX107" i="19"/>
  <c r="AL107" i="19"/>
  <c r="N107" i="19"/>
  <c r="B107" i="19"/>
  <c r="AX106" i="19"/>
  <c r="AL106" i="19"/>
  <c r="N106" i="19"/>
  <c r="B106" i="19"/>
  <c r="AX105" i="19"/>
  <c r="AL105" i="19"/>
  <c r="N105" i="19"/>
  <c r="B105" i="19"/>
  <c r="AX104" i="19"/>
  <c r="AL104" i="19"/>
  <c r="N104" i="19"/>
  <c r="B104" i="19"/>
  <c r="AX103" i="19"/>
  <c r="AL103" i="19"/>
  <c r="N103" i="19"/>
  <c r="B103" i="19"/>
  <c r="AX102" i="19"/>
  <c r="AL102" i="19"/>
  <c r="N102" i="19"/>
  <c r="B102" i="19"/>
  <c r="AX101" i="19"/>
  <c r="AL101" i="19"/>
  <c r="N101" i="19"/>
  <c r="B101" i="19"/>
  <c r="AX100" i="19"/>
  <c r="AL100" i="19"/>
  <c r="N100" i="19"/>
  <c r="B100" i="19"/>
  <c r="AX99" i="19"/>
  <c r="AL99" i="19"/>
  <c r="N99" i="19"/>
  <c r="B99" i="19"/>
  <c r="AX98" i="19"/>
  <c r="AL98" i="19"/>
  <c r="N98" i="19"/>
  <c r="B98" i="19"/>
  <c r="AX97" i="19"/>
  <c r="AL97" i="19"/>
  <c r="N97" i="19"/>
  <c r="B97" i="19"/>
  <c r="AX96" i="19"/>
  <c r="AL96" i="19"/>
  <c r="N96" i="19"/>
  <c r="B96" i="19"/>
  <c r="AX95" i="19"/>
  <c r="AL95" i="19"/>
  <c r="N95" i="19"/>
  <c r="B95" i="19"/>
  <c r="AX94" i="19"/>
  <c r="AL94" i="19"/>
  <c r="N94" i="19"/>
  <c r="B94" i="19"/>
  <c r="AX93" i="19"/>
  <c r="AL93" i="19"/>
  <c r="N93" i="19"/>
  <c r="B93" i="19"/>
  <c r="AX92" i="19"/>
  <c r="AL92" i="19"/>
  <c r="N92" i="19"/>
  <c r="B92" i="19"/>
  <c r="AX91" i="19"/>
  <c r="AL91" i="19"/>
  <c r="N91" i="19"/>
  <c r="B91" i="19"/>
  <c r="AX90" i="19"/>
  <c r="AL90" i="19"/>
  <c r="N90" i="19"/>
  <c r="B90" i="19"/>
  <c r="AX89" i="19"/>
  <c r="AL89" i="19"/>
  <c r="N89" i="19"/>
  <c r="B89" i="19"/>
  <c r="AX88" i="19"/>
  <c r="AL88" i="19"/>
  <c r="N88" i="19"/>
  <c r="B88" i="19"/>
  <c r="AX87" i="19"/>
  <c r="AL87" i="19"/>
  <c r="N87" i="19"/>
  <c r="B87" i="19"/>
  <c r="AX86" i="19"/>
  <c r="AL86" i="19"/>
  <c r="N86" i="19"/>
  <c r="B86" i="19"/>
  <c r="AX85" i="19"/>
  <c r="AL85" i="19"/>
  <c r="N85" i="19"/>
  <c r="B85" i="19"/>
  <c r="AX84" i="19"/>
  <c r="AL84" i="19"/>
  <c r="N84" i="19"/>
  <c r="B84" i="19"/>
  <c r="AX83" i="19"/>
  <c r="AL83" i="19"/>
  <c r="N83" i="19"/>
  <c r="B83" i="19"/>
  <c r="AX82" i="19"/>
  <c r="AL82" i="19"/>
  <c r="N82" i="19"/>
  <c r="B82" i="19"/>
  <c r="AX81" i="19"/>
  <c r="AL81" i="19"/>
  <c r="N81" i="19"/>
  <c r="B81" i="19"/>
  <c r="AX80" i="19"/>
  <c r="AL80" i="19"/>
  <c r="N80" i="19"/>
  <c r="B80" i="19"/>
  <c r="AX79" i="19"/>
  <c r="AL79" i="19"/>
  <c r="N79" i="19"/>
  <c r="B79" i="19"/>
  <c r="AX78" i="19"/>
  <c r="AL78" i="19"/>
  <c r="N78" i="19"/>
  <c r="B78" i="19"/>
  <c r="AX77" i="19"/>
  <c r="AL77" i="19"/>
  <c r="N77" i="19"/>
  <c r="B77" i="19"/>
  <c r="AX76" i="19"/>
  <c r="AL76" i="19"/>
  <c r="N76" i="19"/>
  <c r="B76" i="19"/>
  <c r="AX75" i="19"/>
  <c r="AL75" i="19"/>
  <c r="N75" i="19"/>
  <c r="B75" i="19"/>
  <c r="AX74" i="19"/>
  <c r="AL74" i="19"/>
  <c r="N74" i="19"/>
  <c r="B74" i="19"/>
  <c r="AX73" i="19"/>
  <c r="AL73" i="19"/>
  <c r="N73" i="19"/>
  <c r="B73" i="19"/>
  <c r="AX72" i="19"/>
  <c r="AL72" i="19"/>
  <c r="N72" i="19"/>
  <c r="B72" i="19"/>
  <c r="AX71" i="19"/>
  <c r="AL71" i="19"/>
  <c r="N71" i="19"/>
  <c r="B71" i="19"/>
  <c r="AX70" i="19"/>
  <c r="AL70" i="19"/>
  <c r="N70" i="19"/>
  <c r="B70" i="19"/>
  <c r="AX69" i="19"/>
  <c r="AL69" i="19"/>
  <c r="N69" i="19"/>
  <c r="B69" i="19"/>
  <c r="AX68" i="19"/>
  <c r="AL68" i="19"/>
  <c r="N68" i="19"/>
  <c r="B68" i="19"/>
  <c r="AX67" i="19"/>
  <c r="AL67" i="19"/>
  <c r="N67" i="19"/>
  <c r="AX66" i="19"/>
  <c r="AL66" i="19"/>
  <c r="N66" i="19"/>
  <c r="B66" i="19"/>
  <c r="AX65" i="19"/>
  <c r="AL65" i="19"/>
  <c r="N65" i="19"/>
  <c r="B65" i="19"/>
  <c r="AX64" i="19"/>
  <c r="AL64" i="19"/>
  <c r="N64" i="19"/>
  <c r="B64" i="19"/>
  <c r="AX63" i="19"/>
  <c r="AL63" i="19"/>
  <c r="N63" i="19"/>
  <c r="B63" i="19"/>
  <c r="AX62" i="19"/>
  <c r="AL62" i="19"/>
  <c r="N62" i="19"/>
  <c r="B62" i="19"/>
  <c r="AX61" i="19"/>
  <c r="AL61" i="19"/>
  <c r="B61" i="19"/>
  <c r="AX60" i="19"/>
  <c r="AL60" i="19"/>
  <c r="N60" i="19"/>
  <c r="B60" i="19"/>
  <c r="AX59" i="19"/>
  <c r="AL59" i="19"/>
  <c r="N59" i="19"/>
  <c r="B59" i="19"/>
  <c r="AX58" i="19"/>
  <c r="AL58" i="19"/>
  <c r="N58" i="19"/>
  <c r="B58" i="19"/>
  <c r="AX57" i="19"/>
  <c r="AL57" i="19"/>
  <c r="N57" i="19"/>
  <c r="B57" i="19"/>
  <c r="AX56" i="19"/>
  <c r="AL56" i="19"/>
  <c r="N56" i="19"/>
  <c r="B56" i="19"/>
  <c r="AX55" i="19"/>
  <c r="AL55" i="19"/>
  <c r="N55" i="19"/>
  <c r="B55" i="19"/>
  <c r="AX54" i="19"/>
  <c r="AL54" i="19"/>
  <c r="N54" i="19"/>
  <c r="B54" i="19"/>
  <c r="AX53" i="19"/>
  <c r="AL53" i="19"/>
  <c r="N53" i="19"/>
  <c r="B53" i="19"/>
  <c r="AX52" i="19"/>
  <c r="AL52" i="19"/>
  <c r="AX51" i="19"/>
  <c r="AL51" i="19"/>
  <c r="B51" i="19"/>
  <c r="AX50" i="19"/>
  <c r="AL50" i="19"/>
  <c r="N50" i="19"/>
  <c r="B50" i="19"/>
  <c r="AX49" i="19"/>
  <c r="AL49" i="19"/>
  <c r="N49" i="19"/>
  <c r="B49" i="19"/>
  <c r="AX48" i="19"/>
  <c r="AL48" i="19"/>
  <c r="N48" i="19"/>
  <c r="B48" i="19"/>
  <c r="AX47" i="19"/>
  <c r="AL47" i="19"/>
  <c r="N47" i="19"/>
  <c r="B47" i="19"/>
  <c r="AX46" i="19"/>
  <c r="AL46" i="19"/>
  <c r="N46" i="19"/>
  <c r="B46" i="19"/>
  <c r="AX45" i="19"/>
  <c r="AL45" i="19"/>
  <c r="N45" i="19"/>
  <c r="B45" i="19"/>
  <c r="AX44" i="19"/>
  <c r="AL44" i="19"/>
  <c r="N44" i="19"/>
  <c r="B44" i="19"/>
  <c r="AX43" i="19"/>
  <c r="AL43" i="19"/>
  <c r="N43" i="19"/>
  <c r="B43" i="19"/>
  <c r="AX42" i="19"/>
  <c r="AL42" i="19"/>
  <c r="N42" i="19"/>
  <c r="B42" i="19"/>
  <c r="AX41" i="19"/>
  <c r="AL41" i="19"/>
  <c r="N41" i="19"/>
  <c r="B41" i="19"/>
  <c r="AX40" i="19"/>
  <c r="AL40" i="19"/>
  <c r="N40" i="19"/>
  <c r="B40" i="19"/>
  <c r="AX39" i="19"/>
  <c r="AL39" i="19"/>
  <c r="N39" i="19"/>
  <c r="B39" i="19"/>
  <c r="AX38" i="19"/>
  <c r="AL38" i="19"/>
  <c r="N38" i="19"/>
  <c r="B38" i="19"/>
  <c r="AX37" i="19"/>
  <c r="AL37" i="19"/>
  <c r="N37" i="19"/>
  <c r="B37" i="19"/>
  <c r="AX36" i="19"/>
  <c r="AL36" i="19"/>
  <c r="N36" i="19"/>
  <c r="B36" i="19"/>
  <c r="AX35" i="19"/>
  <c r="AL35" i="19"/>
  <c r="N35" i="19"/>
  <c r="B35" i="19"/>
  <c r="AX34" i="19"/>
  <c r="AL34" i="19"/>
  <c r="N34" i="19"/>
  <c r="B34" i="19"/>
  <c r="AX33" i="19"/>
  <c r="AL33" i="19"/>
  <c r="N33" i="19"/>
  <c r="B33" i="19"/>
  <c r="AX32" i="19"/>
  <c r="AL32" i="19"/>
  <c r="N32" i="19"/>
  <c r="B32" i="19"/>
  <c r="AX31" i="19"/>
  <c r="AL31" i="19"/>
  <c r="N31" i="19"/>
  <c r="B31" i="19"/>
  <c r="AX30" i="19"/>
  <c r="AL30" i="19"/>
  <c r="AX29" i="19"/>
  <c r="AL29" i="19"/>
  <c r="N29" i="19"/>
  <c r="B29" i="19"/>
  <c r="AX28" i="19"/>
  <c r="AL28" i="19"/>
  <c r="N28" i="19"/>
  <c r="B28" i="19"/>
  <c r="AX27" i="19"/>
  <c r="AL27" i="19"/>
  <c r="N27" i="19"/>
  <c r="B27" i="19"/>
  <c r="AX26" i="19"/>
  <c r="AL26" i="19"/>
  <c r="N26" i="19"/>
  <c r="B26" i="19"/>
  <c r="AX25" i="19"/>
  <c r="AL25" i="19"/>
  <c r="N25" i="19"/>
  <c r="B25" i="19"/>
  <c r="AX24" i="19"/>
  <c r="AL24" i="19"/>
  <c r="N24" i="19"/>
  <c r="B24" i="19"/>
  <c r="AX23" i="19"/>
  <c r="AL23" i="19"/>
  <c r="N23" i="19"/>
  <c r="B23" i="19"/>
  <c r="AX22" i="19"/>
  <c r="AL22" i="19"/>
  <c r="N22" i="19"/>
  <c r="B22" i="19"/>
  <c r="AX21" i="19"/>
  <c r="AL21" i="19"/>
  <c r="N21" i="19"/>
  <c r="B21" i="19"/>
  <c r="AX20" i="19"/>
  <c r="AL20" i="19"/>
  <c r="N20" i="19"/>
  <c r="B20" i="19"/>
  <c r="AX19" i="19"/>
  <c r="AL19" i="19"/>
  <c r="N19" i="19"/>
  <c r="B19" i="19"/>
  <c r="AX18" i="19"/>
  <c r="AL18" i="19"/>
  <c r="N18" i="19"/>
  <c r="B18" i="19"/>
  <c r="AX17" i="19"/>
  <c r="AL17" i="19"/>
  <c r="N17" i="19"/>
  <c r="B17" i="19"/>
  <c r="AX16" i="19"/>
  <c r="AL16" i="19"/>
  <c r="N16" i="19"/>
  <c r="B16" i="19"/>
  <c r="AX15" i="19"/>
  <c r="AL15" i="19"/>
  <c r="N15" i="19"/>
  <c r="B15" i="19"/>
  <c r="AX14" i="19"/>
  <c r="AL14" i="19"/>
  <c r="N14" i="19"/>
  <c r="B14" i="19"/>
  <c r="AX13" i="19"/>
  <c r="AL13" i="19"/>
  <c r="N13" i="19"/>
  <c r="B13" i="19"/>
  <c r="AX12" i="19"/>
  <c r="AL12" i="19"/>
  <c r="N12" i="19"/>
  <c r="B12" i="19"/>
  <c r="N11" i="19"/>
  <c r="B11" i="19"/>
  <c r="AX10" i="19"/>
  <c r="AL10" i="19"/>
  <c r="Z10" i="19"/>
  <c r="N10" i="19"/>
  <c r="B10" i="19"/>
  <c r="AX9" i="19"/>
  <c r="AL9" i="19"/>
  <c r="Z9" i="19"/>
  <c r="N9" i="19"/>
  <c r="B9" i="19"/>
  <c r="AX8" i="19"/>
  <c r="AL8" i="19"/>
  <c r="Z8" i="19"/>
  <c r="N8" i="19"/>
  <c r="B8" i="19"/>
  <c r="AX7" i="19"/>
  <c r="BE7" i="19" s="1"/>
  <c r="BF7" i="19" s="1"/>
  <c r="AL7" i="19"/>
  <c r="AK7" i="19"/>
  <c r="AK8" i="19" s="1"/>
  <c r="AK9" i="19" s="1"/>
  <c r="AK10" i="19" s="1"/>
  <c r="AK11" i="19" s="1"/>
  <c r="Z7" i="19"/>
  <c r="N7" i="19"/>
  <c r="B7" i="19"/>
  <c r="AX6" i="19"/>
  <c r="BE6" i="19" s="1"/>
  <c r="AW6" i="19"/>
  <c r="AW7" i="19" s="1"/>
  <c r="AW8" i="19" s="1"/>
  <c r="AW9" i="19" s="1"/>
  <c r="AW10" i="19" s="1"/>
  <c r="AW11" i="19" s="1"/>
  <c r="AL6" i="19"/>
  <c r="AS6" i="19" s="1"/>
  <c r="AK6" i="19"/>
  <c r="Z6" i="19"/>
  <c r="AG6" i="19" s="1"/>
  <c r="Y6" i="19"/>
  <c r="Y7" i="19" s="1"/>
  <c r="Y8" i="19" s="1"/>
  <c r="Y9" i="19" s="1"/>
  <c r="Y10" i="19" s="1"/>
  <c r="N6" i="19"/>
  <c r="U6" i="19" s="1"/>
  <c r="M6" i="19"/>
  <c r="M7" i="19" s="1"/>
  <c r="M8" i="19" s="1"/>
  <c r="M9" i="19" s="1"/>
  <c r="M10" i="19" s="1"/>
  <c r="B6" i="19"/>
  <c r="I6" i="19" s="1"/>
  <c r="A6" i="19"/>
  <c r="A7" i="19" s="1"/>
  <c r="A8" i="19" s="1"/>
  <c r="A9" i="19" s="1"/>
  <c r="A10" i="19" s="1"/>
  <c r="A11" i="19" s="1"/>
  <c r="BF5" i="19"/>
  <c r="BE5" i="19"/>
  <c r="AT5" i="19"/>
  <c r="AS5" i="19"/>
  <c r="AG5" i="19"/>
  <c r="U5" i="19"/>
  <c r="J5" i="19"/>
  <c r="I5" i="19"/>
  <c r="BB2" i="19"/>
  <c r="AP2" i="19"/>
  <c r="AD2" i="19"/>
  <c r="AH5" i="19" s="1"/>
  <c r="R2" i="19"/>
  <c r="V5" i="19" s="1"/>
  <c r="F2" i="19"/>
  <c r="AX115" i="18"/>
  <c r="AL115" i="18"/>
  <c r="N115" i="18"/>
  <c r="B115" i="18"/>
  <c r="AX114" i="18"/>
  <c r="AL114" i="18"/>
  <c r="N114" i="18"/>
  <c r="B114" i="18"/>
  <c r="AX113" i="18"/>
  <c r="AL113" i="18"/>
  <c r="N113" i="18"/>
  <c r="B113" i="18"/>
  <c r="AX112" i="18"/>
  <c r="AL112" i="18"/>
  <c r="N112" i="18"/>
  <c r="B112" i="18"/>
  <c r="AX111" i="18"/>
  <c r="AL111" i="18"/>
  <c r="N111" i="18"/>
  <c r="B111" i="18"/>
  <c r="AX110" i="18"/>
  <c r="AL110" i="18"/>
  <c r="N110" i="18"/>
  <c r="B110" i="18"/>
  <c r="AX109" i="18"/>
  <c r="AL109" i="18"/>
  <c r="N109" i="18"/>
  <c r="B109" i="18"/>
  <c r="AX108" i="18"/>
  <c r="AL108" i="18"/>
  <c r="N108" i="18"/>
  <c r="B108" i="18"/>
  <c r="AX107" i="18"/>
  <c r="AL107" i="18"/>
  <c r="N107" i="18"/>
  <c r="B107" i="18"/>
  <c r="AX106" i="18"/>
  <c r="AL106" i="18"/>
  <c r="N106" i="18"/>
  <c r="B106" i="18"/>
  <c r="AX105" i="18"/>
  <c r="AL105" i="18"/>
  <c r="N105" i="18"/>
  <c r="B105" i="18"/>
  <c r="AX104" i="18"/>
  <c r="AL104" i="18"/>
  <c r="N104" i="18"/>
  <c r="B104" i="18"/>
  <c r="AX103" i="18"/>
  <c r="AL103" i="18"/>
  <c r="N103" i="18"/>
  <c r="B103" i="18"/>
  <c r="AX102" i="18"/>
  <c r="AL102" i="18"/>
  <c r="N102" i="18"/>
  <c r="B102" i="18"/>
  <c r="AX101" i="18"/>
  <c r="AL101" i="18"/>
  <c r="N101" i="18"/>
  <c r="B101" i="18"/>
  <c r="AX100" i="18"/>
  <c r="AL100" i="18"/>
  <c r="N100" i="18"/>
  <c r="B100" i="18"/>
  <c r="AX99" i="18"/>
  <c r="AL99" i="18"/>
  <c r="N99" i="18"/>
  <c r="B99" i="18"/>
  <c r="AX98" i="18"/>
  <c r="AL98" i="18"/>
  <c r="N98" i="18"/>
  <c r="B98" i="18"/>
  <c r="AX97" i="18"/>
  <c r="AL97" i="18"/>
  <c r="N97" i="18"/>
  <c r="B97" i="18"/>
  <c r="AX96" i="18"/>
  <c r="AL96" i="18"/>
  <c r="N96" i="18"/>
  <c r="B96" i="18"/>
  <c r="AX95" i="18"/>
  <c r="AL95" i="18"/>
  <c r="N95" i="18"/>
  <c r="B95" i="18"/>
  <c r="AX94" i="18"/>
  <c r="AL94" i="18"/>
  <c r="N94" i="18"/>
  <c r="B94" i="18"/>
  <c r="AX93" i="18"/>
  <c r="AL93" i="18"/>
  <c r="N93" i="18"/>
  <c r="B93" i="18"/>
  <c r="AX92" i="18"/>
  <c r="AL92" i="18"/>
  <c r="N92" i="18"/>
  <c r="B92" i="18"/>
  <c r="AX91" i="18"/>
  <c r="AL91" i="18"/>
  <c r="N91" i="18"/>
  <c r="B91" i="18"/>
  <c r="AX90" i="18"/>
  <c r="AL90" i="18"/>
  <c r="N90" i="18"/>
  <c r="B90" i="18"/>
  <c r="AX89" i="18"/>
  <c r="AL89" i="18"/>
  <c r="N89" i="18"/>
  <c r="B89" i="18"/>
  <c r="AX88" i="18"/>
  <c r="AL88" i="18"/>
  <c r="N88" i="18"/>
  <c r="B88" i="18"/>
  <c r="AX87" i="18"/>
  <c r="AL87" i="18"/>
  <c r="N87" i="18"/>
  <c r="B87" i="18"/>
  <c r="AX86" i="18"/>
  <c r="AL86" i="18"/>
  <c r="N86" i="18"/>
  <c r="B86" i="18"/>
  <c r="AX85" i="18"/>
  <c r="AL85" i="18"/>
  <c r="N85" i="18"/>
  <c r="B85" i="18"/>
  <c r="AX84" i="18"/>
  <c r="AL84" i="18"/>
  <c r="N84" i="18"/>
  <c r="B84" i="18"/>
  <c r="AX83" i="18"/>
  <c r="AL83" i="18"/>
  <c r="N83" i="18"/>
  <c r="B83" i="18"/>
  <c r="AX82" i="18"/>
  <c r="AL82" i="18"/>
  <c r="N82" i="18"/>
  <c r="B82" i="18"/>
  <c r="AX81" i="18"/>
  <c r="AL81" i="18"/>
  <c r="N81" i="18"/>
  <c r="B81" i="18"/>
  <c r="AX80" i="18"/>
  <c r="AL80" i="18"/>
  <c r="N80" i="18"/>
  <c r="B80" i="18"/>
  <c r="AX79" i="18"/>
  <c r="AL79" i="18"/>
  <c r="N79" i="18"/>
  <c r="B79" i="18"/>
  <c r="AX78" i="18"/>
  <c r="AL78" i="18"/>
  <c r="N78" i="18"/>
  <c r="B78" i="18"/>
  <c r="AX77" i="18"/>
  <c r="AL77" i="18"/>
  <c r="N77" i="18"/>
  <c r="B77" i="18"/>
  <c r="AX76" i="18"/>
  <c r="AL76" i="18"/>
  <c r="N76" i="18"/>
  <c r="B76" i="18"/>
  <c r="AX75" i="18"/>
  <c r="AL75" i="18"/>
  <c r="N75" i="18"/>
  <c r="B75" i="18"/>
  <c r="AX74" i="18"/>
  <c r="AL74" i="18"/>
  <c r="N74" i="18"/>
  <c r="B74" i="18"/>
  <c r="AX73" i="18"/>
  <c r="AL73" i="18"/>
  <c r="N73" i="18"/>
  <c r="B73" i="18"/>
  <c r="AX72" i="18"/>
  <c r="AL72" i="18"/>
  <c r="N72" i="18"/>
  <c r="B72" i="18"/>
  <c r="AX71" i="18"/>
  <c r="AL71" i="18"/>
  <c r="N71" i="18"/>
  <c r="B71" i="18"/>
  <c r="AX70" i="18"/>
  <c r="AL70" i="18"/>
  <c r="N70" i="18"/>
  <c r="B70" i="18"/>
  <c r="AX69" i="18"/>
  <c r="AL69" i="18"/>
  <c r="N69" i="18"/>
  <c r="B69" i="18"/>
  <c r="AX68" i="18"/>
  <c r="AL68" i="18"/>
  <c r="N68" i="18"/>
  <c r="B68" i="18"/>
  <c r="AX67" i="18"/>
  <c r="AL67" i="18"/>
  <c r="N67" i="18"/>
  <c r="AX66" i="18"/>
  <c r="AL66" i="18"/>
  <c r="N66" i="18"/>
  <c r="B66" i="18"/>
  <c r="AX65" i="18"/>
  <c r="AL65" i="18"/>
  <c r="N65" i="18"/>
  <c r="B65" i="18"/>
  <c r="AX64" i="18"/>
  <c r="AL64" i="18"/>
  <c r="N64" i="18"/>
  <c r="B64" i="18"/>
  <c r="AX63" i="18"/>
  <c r="AL63" i="18"/>
  <c r="N63" i="18"/>
  <c r="B63" i="18"/>
  <c r="AX62" i="18"/>
  <c r="AL62" i="18"/>
  <c r="N62" i="18"/>
  <c r="B62" i="18"/>
  <c r="AX61" i="18"/>
  <c r="AL61" i="18"/>
  <c r="B61" i="18"/>
  <c r="AX60" i="18"/>
  <c r="AL60" i="18"/>
  <c r="N60" i="18"/>
  <c r="B60" i="18"/>
  <c r="AX59" i="18"/>
  <c r="AL59" i="18"/>
  <c r="N59" i="18"/>
  <c r="B59" i="18"/>
  <c r="AX58" i="18"/>
  <c r="AL58" i="18"/>
  <c r="N58" i="18"/>
  <c r="B58" i="18"/>
  <c r="AX57" i="18"/>
  <c r="AL57" i="18"/>
  <c r="N57" i="18"/>
  <c r="B57" i="18"/>
  <c r="AX56" i="18"/>
  <c r="AL56" i="18"/>
  <c r="N56" i="18"/>
  <c r="B56" i="18"/>
  <c r="AX55" i="18"/>
  <c r="AL55" i="18"/>
  <c r="N55" i="18"/>
  <c r="B55" i="18"/>
  <c r="AX54" i="18"/>
  <c r="AL54" i="18"/>
  <c r="N54" i="18"/>
  <c r="B54" i="18"/>
  <c r="AX53" i="18"/>
  <c r="AL53" i="18"/>
  <c r="N53" i="18"/>
  <c r="B53" i="18"/>
  <c r="AX52" i="18"/>
  <c r="AL52" i="18"/>
  <c r="AX51" i="18"/>
  <c r="AL51" i="18"/>
  <c r="B51" i="18"/>
  <c r="AX50" i="18"/>
  <c r="AL50" i="18"/>
  <c r="N50" i="18"/>
  <c r="B50" i="18"/>
  <c r="AX49" i="18"/>
  <c r="AL49" i="18"/>
  <c r="N49" i="18"/>
  <c r="B49" i="18"/>
  <c r="AX48" i="18"/>
  <c r="AL48" i="18"/>
  <c r="N48" i="18"/>
  <c r="B48" i="18"/>
  <c r="AX47" i="18"/>
  <c r="AL47" i="18"/>
  <c r="N47" i="18"/>
  <c r="B47" i="18"/>
  <c r="AX46" i="18"/>
  <c r="AL46" i="18"/>
  <c r="N46" i="18"/>
  <c r="B46" i="18"/>
  <c r="AX45" i="18"/>
  <c r="AL45" i="18"/>
  <c r="N45" i="18"/>
  <c r="B45" i="18"/>
  <c r="AX44" i="18"/>
  <c r="AL44" i="18"/>
  <c r="N44" i="18"/>
  <c r="B44" i="18"/>
  <c r="AX43" i="18"/>
  <c r="AL43" i="18"/>
  <c r="N43" i="18"/>
  <c r="B43" i="18"/>
  <c r="AX42" i="18"/>
  <c r="AL42" i="18"/>
  <c r="N42" i="18"/>
  <c r="B42" i="18"/>
  <c r="AX41" i="18"/>
  <c r="AL41" i="18"/>
  <c r="N41" i="18"/>
  <c r="B41" i="18"/>
  <c r="AX40" i="18"/>
  <c r="AL40" i="18"/>
  <c r="N40" i="18"/>
  <c r="B40" i="18"/>
  <c r="AX39" i="18"/>
  <c r="AL39" i="18"/>
  <c r="N39" i="18"/>
  <c r="B39" i="18"/>
  <c r="AX38" i="18"/>
  <c r="AL38" i="18"/>
  <c r="N38" i="18"/>
  <c r="B38" i="18"/>
  <c r="AX37" i="18"/>
  <c r="AL37" i="18"/>
  <c r="N37" i="18"/>
  <c r="B37" i="18"/>
  <c r="AX36" i="18"/>
  <c r="AL36" i="18"/>
  <c r="N36" i="18"/>
  <c r="B36" i="18"/>
  <c r="AX35" i="18"/>
  <c r="AL35" i="18"/>
  <c r="N35" i="18"/>
  <c r="B35" i="18"/>
  <c r="AX34" i="18"/>
  <c r="AL34" i="18"/>
  <c r="N34" i="18"/>
  <c r="B34" i="18"/>
  <c r="AX33" i="18"/>
  <c r="AL33" i="18"/>
  <c r="N33" i="18"/>
  <c r="B33" i="18"/>
  <c r="AX32" i="18"/>
  <c r="AL32" i="18"/>
  <c r="N32" i="18"/>
  <c r="B32" i="18"/>
  <c r="AX31" i="18"/>
  <c r="AL31" i="18"/>
  <c r="N31" i="18"/>
  <c r="B31" i="18"/>
  <c r="AX30" i="18"/>
  <c r="AL30" i="18"/>
  <c r="AX29" i="18"/>
  <c r="AL29" i="18"/>
  <c r="N29" i="18"/>
  <c r="B29" i="18"/>
  <c r="AX28" i="18"/>
  <c r="AL28" i="18"/>
  <c r="N28" i="18"/>
  <c r="B28" i="18"/>
  <c r="AX27" i="18"/>
  <c r="AL27" i="18"/>
  <c r="N27" i="18"/>
  <c r="B27" i="18"/>
  <c r="AX26" i="18"/>
  <c r="AL26" i="18"/>
  <c r="N26" i="18"/>
  <c r="B26" i="18"/>
  <c r="AX25" i="18"/>
  <c r="AL25" i="18"/>
  <c r="N25" i="18"/>
  <c r="B25" i="18"/>
  <c r="AX24" i="18"/>
  <c r="AL24" i="18"/>
  <c r="N24" i="18"/>
  <c r="B24" i="18"/>
  <c r="AX23" i="18"/>
  <c r="AL23" i="18"/>
  <c r="N23" i="18"/>
  <c r="B23" i="18"/>
  <c r="AX22" i="18"/>
  <c r="AL22" i="18"/>
  <c r="N22" i="18"/>
  <c r="B22" i="18"/>
  <c r="AX21" i="18"/>
  <c r="AL21" i="18"/>
  <c r="N21" i="18"/>
  <c r="B21" i="18"/>
  <c r="AX20" i="18"/>
  <c r="AL20" i="18"/>
  <c r="N20" i="18"/>
  <c r="B20" i="18"/>
  <c r="AX19" i="18"/>
  <c r="AL19" i="18"/>
  <c r="N19" i="18"/>
  <c r="B19" i="18"/>
  <c r="AX18" i="18"/>
  <c r="AL18" i="18"/>
  <c r="N18" i="18"/>
  <c r="B18" i="18"/>
  <c r="AX17" i="18"/>
  <c r="AL17" i="18"/>
  <c r="N17" i="18"/>
  <c r="B17" i="18"/>
  <c r="AX16" i="18"/>
  <c r="AL16" i="18"/>
  <c r="N16" i="18"/>
  <c r="B16" i="18"/>
  <c r="AX15" i="18"/>
  <c r="AL15" i="18"/>
  <c r="N15" i="18"/>
  <c r="B15" i="18"/>
  <c r="AX14" i="18"/>
  <c r="AL14" i="18"/>
  <c r="N14" i="18"/>
  <c r="B14" i="18"/>
  <c r="AX13" i="18"/>
  <c r="AL13" i="18"/>
  <c r="N13" i="18"/>
  <c r="B13" i="18"/>
  <c r="AX12" i="18"/>
  <c r="AL12" i="18"/>
  <c r="N12" i="18"/>
  <c r="B12" i="18"/>
  <c r="N11" i="18"/>
  <c r="B11" i="18"/>
  <c r="AX10" i="18"/>
  <c r="AL10" i="18"/>
  <c r="Z10" i="18"/>
  <c r="N10" i="18"/>
  <c r="B10" i="18"/>
  <c r="AX9" i="18"/>
  <c r="AL9" i="18"/>
  <c r="Z9" i="18"/>
  <c r="N9" i="18"/>
  <c r="U9" i="18" s="1"/>
  <c r="V9" i="18" s="1"/>
  <c r="B9" i="18"/>
  <c r="AX8" i="18"/>
  <c r="BE8" i="18" s="1"/>
  <c r="AW8" i="18"/>
  <c r="AW9" i="18" s="1"/>
  <c r="AW10" i="18" s="1"/>
  <c r="AW11" i="18" s="1"/>
  <c r="AL8" i="18"/>
  <c r="Z8" i="18"/>
  <c r="N8" i="18"/>
  <c r="U8" i="18" s="1"/>
  <c r="B8" i="18"/>
  <c r="I8" i="18" s="1"/>
  <c r="A8" i="18"/>
  <c r="A9" i="18" s="1"/>
  <c r="A10" i="18" s="1"/>
  <c r="A11" i="18" s="1"/>
  <c r="AX7" i="18"/>
  <c r="AW7" i="18"/>
  <c r="BE7" i="18" s="1"/>
  <c r="AL7" i="18"/>
  <c r="Z7" i="18"/>
  <c r="N7" i="18"/>
  <c r="U7" i="18" s="1"/>
  <c r="M7" i="18"/>
  <c r="M8" i="18" s="1"/>
  <c r="M9" i="18" s="1"/>
  <c r="M10" i="18" s="1"/>
  <c r="B7" i="18"/>
  <c r="A7" i="18"/>
  <c r="I7" i="18" s="1"/>
  <c r="BE6" i="18"/>
  <c r="AX6" i="18"/>
  <c r="AW6" i="18"/>
  <c r="AL6" i="18"/>
  <c r="AK6" i="18"/>
  <c r="AG6" i="18"/>
  <c r="Z6" i="18"/>
  <c r="Y6" i="18"/>
  <c r="Y7" i="18" s="1"/>
  <c r="Y8" i="18" s="1"/>
  <c r="Y9" i="18" s="1"/>
  <c r="Y10" i="18" s="1"/>
  <c r="N6" i="18"/>
  <c r="M6" i="18"/>
  <c r="U6" i="18" s="1"/>
  <c r="I6" i="18"/>
  <c r="B6" i="18"/>
  <c r="A6" i="18"/>
  <c r="BE5" i="18"/>
  <c r="AS5" i="18"/>
  <c r="AH5" i="18"/>
  <c r="AG5" i="18"/>
  <c r="U5" i="18"/>
  <c r="I5" i="18"/>
  <c r="L7" i="18" s="1"/>
  <c r="BB2" i="18"/>
  <c r="AP2" i="18"/>
  <c r="AD2" i="18"/>
  <c r="AH6" i="18" s="1"/>
  <c r="R2" i="18"/>
  <c r="F2" i="18"/>
  <c r="AX115" i="1"/>
  <c r="AL115" i="1"/>
  <c r="N115" i="1"/>
  <c r="B115" i="1"/>
  <c r="AX114" i="1"/>
  <c r="AL114" i="1"/>
  <c r="N114" i="1"/>
  <c r="B114" i="1"/>
  <c r="AX113" i="1"/>
  <c r="AL113" i="1"/>
  <c r="N113" i="1"/>
  <c r="B113" i="1"/>
  <c r="AX112" i="1"/>
  <c r="AL112" i="1"/>
  <c r="N112" i="1"/>
  <c r="B112" i="1"/>
  <c r="AX111" i="1"/>
  <c r="AL111" i="1"/>
  <c r="N111" i="1"/>
  <c r="B111" i="1"/>
  <c r="AX110" i="1"/>
  <c r="AL110" i="1"/>
  <c r="N110" i="1"/>
  <c r="B110" i="1"/>
  <c r="AX109" i="1"/>
  <c r="AL109" i="1"/>
  <c r="N109" i="1"/>
  <c r="B109" i="1"/>
  <c r="AX108" i="1"/>
  <c r="AL108" i="1"/>
  <c r="N108" i="1"/>
  <c r="B108" i="1"/>
  <c r="AX107" i="1"/>
  <c r="AL107" i="1"/>
  <c r="N107" i="1"/>
  <c r="B107" i="1"/>
  <c r="AX106" i="1"/>
  <c r="AL106" i="1"/>
  <c r="N106" i="1"/>
  <c r="B106" i="1"/>
  <c r="AX105" i="1"/>
  <c r="AL105" i="1"/>
  <c r="N105" i="1"/>
  <c r="B105" i="1"/>
  <c r="AX104" i="1"/>
  <c r="AL104" i="1"/>
  <c r="N104" i="1"/>
  <c r="B104" i="1"/>
  <c r="AX103" i="1"/>
  <c r="AL103" i="1"/>
  <c r="N103" i="1"/>
  <c r="B103" i="1"/>
  <c r="AX102" i="1"/>
  <c r="AL102" i="1"/>
  <c r="N102" i="1"/>
  <c r="B102" i="1"/>
  <c r="AX101" i="1"/>
  <c r="AL101" i="1"/>
  <c r="N101" i="1"/>
  <c r="B101" i="1"/>
  <c r="AX100" i="1"/>
  <c r="AL100" i="1"/>
  <c r="N100" i="1"/>
  <c r="B100" i="1"/>
  <c r="AX99" i="1"/>
  <c r="AL99" i="1"/>
  <c r="N99" i="1"/>
  <c r="B99" i="1"/>
  <c r="AX98" i="1"/>
  <c r="AL98" i="1"/>
  <c r="N98" i="1"/>
  <c r="B98" i="1"/>
  <c r="AX97" i="1"/>
  <c r="AL97" i="1"/>
  <c r="N97" i="1"/>
  <c r="B97" i="1"/>
  <c r="AX96" i="1"/>
  <c r="AL96" i="1"/>
  <c r="N96" i="1"/>
  <c r="B96" i="1"/>
  <c r="AX95" i="1"/>
  <c r="AL95" i="1"/>
  <c r="N95" i="1"/>
  <c r="B95" i="1"/>
  <c r="AX94" i="1"/>
  <c r="AL94" i="1"/>
  <c r="N94" i="1"/>
  <c r="B94" i="1"/>
  <c r="AX93" i="1"/>
  <c r="AL93" i="1"/>
  <c r="N93" i="1"/>
  <c r="B93" i="1"/>
  <c r="AX92" i="1"/>
  <c r="AL92" i="1"/>
  <c r="N92" i="1"/>
  <c r="B92" i="1"/>
  <c r="AX91" i="1"/>
  <c r="AL91" i="1"/>
  <c r="N91" i="1"/>
  <c r="B91" i="1"/>
  <c r="AX90" i="1"/>
  <c r="AL90" i="1"/>
  <c r="N90" i="1"/>
  <c r="B90" i="1"/>
  <c r="AX89" i="1"/>
  <c r="AL89" i="1"/>
  <c r="N89" i="1"/>
  <c r="B89" i="1"/>
  <c r="AX88" i="1"/>
  <c r="AL88" i="1"/>
  <c r="N88" i="1"/>
  <c r="B88" i="1"/>
  <c r="AX87" i="1"/>
  <c r="AL87" i="1"/>
  <c r="N87" i="1"/>
  <c r="B87" i="1"/>
  <c r="AX86" i="1"/>
  <c r="AL86" i="1"/>
  <c r="N86" i="1"/>
  <c r="B86" i="1"/>
  <c r="AX85" i="1"/>
  <c r="AL85" i="1"/>
  <c r="N85" i="1"/>
  <c r="B85" i="1"/>
  <c r="AX84" i="1"/>
  <c r="AL84" i="1"/>
  <c r="N84" i="1"/>
  <c r="B84" i="1"/>
  <c r="AX83" i="1"/>
  <c r="AL83" i="1"/>
  <c r="N83" i="1"/>
  <c r="B83" i="1"/>
  <c r="AX82" i="1"/>
  <c r="AL82" i="1"/>
  <c r="N82" i="1"/>
  <c r="B82" i="1"/>
  <c r="AX81" i="1"/>
  <c r="AL81" i="1"/>
  <c r="N81" i="1"/>
  <c r="B81" i="1"/>
  <c r="AX80" i="1"/>
  <c r="AL80" i="1"/>
  <c r="N80" i="1"/>
  <c r="B80" i="1"/>
  <c r="AX79" i="1"/>
  <c r="AL79" i="1"/>
  <c r="N79" i="1"/>
  <c r="B79" i="1"/>
  <c r="AX78" i="1"/>
  <c r="AL78" i="1"/>
  <c r="N78" i="1"/>
  <c r="B78" i="1"/>
  <c r="AX77" i="1"/>
  <c r="AL77" i="1"/>
  <c r="N77" i="1"/>
  <c r="B77" i="1"/>
  <c r="AX76" i="1"/>
  <c r="AL76" i="1"/>
  <c r="N76" i="1"/>
  <c r="B76" i="1"/>
  <c r="AX75" i="1"/>
  <c r="AL75" i="1"/>
  <c r="N75" i="1"/>
  <c r="B75" i="1"/>
  <c r="AX74" i="1"/>
  <c r="AL74" i="1"/>
  <c r="N74" i="1"/>
  <c r="B74" i="1"/>
  <c r="AX73" i="1"/>
  <c r="AL73" i="1"/>
  <c r="N73" i="1"/>
  <c r="B73" i="1"/>
  <c r="AX72" i="1"/>
  <c r="AL72" i="1"/>
  <c r="N72" i="1"/>
  <c r="B72" i="1"/>
  <c r="AX71" i="1"/>
  <c r="AL71" i="1"/>
  <c r="N71" i="1"/>
  <c r="B71" i="1"/>
  <c r="AX70" i="1"/>
  <c r="AL70" i="1"/>
  <c r="N70" i="1"/>
  <c r="B70" i="1"/>
  <c r="AX69" i="1"/>
  <c r="AL69" i="1"/>
  <c r="N69" i="1"/>
  <c r="B69" i="1"/>
  <c r="AX68" i="1"/>
  <c r="AL68" i="1"/>
  <c r="N68" i="1"/>
  <c r="B68" i="1"/>
  <c r="AX67" i="1"/>
  <c r="AL67" i="1"/>
  <c r="N67" i="1"/>
  <c r="AX66" i="1"/>
  <c r="AL66" i="1"/>
  <c r="N66" i="1"/>
  <c r="B66" i="1"/>
  <c r="AX65" i="1"/>
  <c r="AL65" i="1"/>
  <c r="N65" i="1"/>
  <c r="B65" i="1"/>
  <c r="AX64" i="1"/>
  <c r="AL64" i="1"/>
  <c r="N64" i="1"/>
  <c r="B64" i="1"/>
  <c r="AX63" i="1"/>
  <c r="AL63" i="1"/>
  <c r="N63" i="1"/>
  <c r="B63" i="1"/>
  <c r="AX62" i="1"/>
  <c r="AL62" i="1"/>
  <c r="N62" i="1"/>
  <c r="B62" i="1"/>
  <c r="AX61" i="1"/>
  <c r="AL61" i="1"/>
  <c r="B61" i="1"/>
  <c r="AX60" i="1"/>
  <c r="AL60" i="1"/>
  <c r="N60" i="1"/>
  <c r="B60" i="1"/>
  <c r="AX59" i="1"/>
  <c r="AL59" i="1"/>
  <c r="N59" i="1"/>
  <c r="B59" i="1"/>
  <c r="AX58" i="1"/>
  <c r="AL58" i="1"/>
  <c r="N58" i="1"/>
  <c r="B58" i="1"/>
  <c r="AX57" i="1"/>
  <c r="AL57" i="1"/>
  <c r="N57" i="1"/>
  <c r="B57" i="1"/>
  <c r="AX56" i="1"/>
  <c r="AL56" i="1"/>
  <c r="N56" i="1"/>
  <c r="B56" i="1"/>
  <c r="AX55" i="1"/>
  <c r="AL55" i="1"/>
  <c r="N55" i="1"/>
  <c r="B55" i="1"/>
  <c r="AX54" i="1"/>
  <c r="AL54" i="1"/>
  <c r="N54" i="1"/>
  <c r="B54" i="1"/>
  <c r="AX53" i="1"/>
  <c r="AL53" i="1"/>
  <c r="N53" i="1"/>
  <c r="B53" i="1"/>
  <c r="AX52" i="1"/>
  <c r="AL52" i="1"/>
  <c r="AX51" i="1"/>
  <c r="AL51" i="1"/>
  <c r="B51" i="1"/>
  <c r="AX50" i="1"/>
  <c r="AL50" i="1"/>
  <c r="N50" i="1"/>
  <c r="B50" i="1"/>
  <c r="AX49" i="1"/>
  <c r="AL49" i="1"/>
  <c r="N49" i="1"/>
  <c r="B49" i="1"/>
  <c r="AX48" i="1"/>
  <c r="AL48" i="1"/>
  <c r="N48" i="1"/>
  <c r="B48" i="1"/>
  <c r="AX47" i="1"/>
  <c r="AL47" i="1"/>
  <c r="N47" i="1"/>
  <c r="B47" i="1"/>
  <c r="AX46" i="1"/>
  <c r="AL46" i="1"/>
  <c r="N46" i="1"/>
  <c r="B46" i="1"/>
  <c r="AX45" i="1"/>
  <c r="AL45" i="1"/>
  <c r="N45" i="1"/>
  <c r="B45" i="1"/>
  <c r="AX44" i="1"/>
  <c r="AL44" i="1"/>
  <c r="N44" i="1"/>
  <c r="B44" i="1"/>
  <c r="AX43" i="1"/>
  <c r="AL43" i="1"/>
  <c r="N43" i="1"/>
  <c r="B43" i="1"/>
  <c r="AX42" i="1"/>
  <c r="AL42" i="1"/>
  <c r="N42" i="1"/>
  <c r="B42" i="1"/>
  <c r="AX41" i="1"/>
  <c r="AL41" i="1"/>
  <c r="N41" i="1"/>
  <c r="B41" i="1"/>
  <c r="AX40" i="1"/>
  <c r="AL40" i="1"/>
  <c r="N40" i="1"/>
  <c r="B40" i="1"/>
  <c r="AX39" i="1"/>
  <c r="AL39" i="1"/>
  <c r="N39" i="1"/>
  <c r="B39" i="1"/>
  <c r="AX38" i="1"/>
  <c r="AL38" i="1"/>
  <c r="N38" i="1"/>
  <c r="B38" i="1"/>
  <c r="AX37" i="1"/>
  <c r="AL37" i="1"/>
  <c r="N37" i="1"/>
  <c r="B37" i="1"/>
  <c r="AX36" i="1"/>
  <c r="AL36" i="1"/>
  <c r="N36" i="1"/>
  <c r="B36" i="1"/>
  <c r="AX35" i="1"/>
  <c r="AL35" i="1"/>
  <c r="N35" i="1"/>
  <c r="B35" i="1"/>
  <c r="AX34" i="1"/>
  <c r="AL34" i="1"/>
  <c r="N34" i="1"/>
  <c r="B34" i="1"/>
  <c r="AX33" i="1"/>
  <c r="AL33" i="1"/>
  <c r="N33" i="1"/>
  <c r="B33" i="1"/>
  <c r="AX32" i="1"/>
  <c r="AL32" i="1"/>
  <c r="N32" i="1"/>
  <c r="B32" i="1"/>
  <c r="AX31" i="1"/>
  <c r="AL31" i="1"/>
  <c r="N31" i="1"/>
  <c r="B31" i="1"/>
  <c r="AX30" i="1"/>
  <c r="AL30" i="1"/>
  <c r="AX29" i="1"/>
  <c r="AL29" i="1"/>
  <c r="N29" i="1"/>
  <c r="B29" i="1"/>
  <c r="AX28" i="1"/>
  <c r="AL28" i="1"/>
  <c r="N28" i="1"/>
  <c r="B28" i="1"/>
  <c r="AX27" i="1"/>
  <c r="AL27" i="1"/>
  <c r="N27" i="1"/>
  <c r="B27" i="1"/>
  <c r="AX26" i="1"/>
  <c r="AL26" i="1"/>
  <c r="N26" i="1"/>
  <c r="B26" i="1"/>
  <c r="AX25" i="1"/>
  <c r="AL25" i="1"/>
  <c r="N25" i="1"/>
  <c r="B25" i="1"/>
  <c r="AX24" i="1"/>
  <c r="AL24" i="1"/>
  <c r="N24" i="1"/>
  <c r="B24" i="1"/>
  <c r="AX23" i="1"/>
  <c r="AL23" i="1"/>
  <c r="N23" i="1"/>
  <c r="B23" i="1"/>
  <c r="AX22" i="1"/>
  <c r="AL22" i="1"/>
  <c r="N22" i="1"/>
  <c r="B22" i="1"/>
  <c r="AX21" i="1"/>
  <c r="AL21" i="1"/>
  <c r="N21" i="1"/>
  <c r="B21" i="1"/>
  <c r="AX20" i="1"/>
  <c r="AL20" i="1"/>
  <c r="N20" i="1"/>
  <c r="B20" i="1"/>
  <c r="AX19" i="1"/>
  <c r="AL19" i="1"/>
  <c r="N19" i="1"/>
  <c r="B19" i="1"/>
  <c r="AX18" i="1"/>
  <c r="AL18" i="1"/>
  <c r="N18" i="1"/>
  <c r="B18" i="1"/>
  <c r="AX17" i="1"/>
  <c r="AL17" i="1"/>
  <c r="N17" i="1"/>
  <c r="B17" i="1"/>
  <c r="AX16" i="1"/>
  <c r="AL16" i="1"/>
  <c r="N16" i="1"/>
  <c r="B16" i="1"/>
  <c r="AX15" i="1"/>
  <c r="AL15" i="1"/>
  <c r="N15" i="1"/>
  <c r="B15" i="1"/>
  <c r="AX14" i="1"/>
  <c r="AL14" i="1"/>
  <c r="N14" i="1"/>
  <c r="B14" i="1"/>
  <c r="AX13" i="1"/>
  <c r="AL13" i="1"/>
  <c r="N13" i="1"/>
  <c r="B13" i="1"/>
  <c r="AX12" i="1"/>
  <c r="AL12" i="1"/>
  <c r="N12" i="1"/>
  <c r="B12" i="1"/>
  <c r="N11" i="1"/>
  <c r="B11" i="1"/>
  <c r="AX10" i="1"/>
  <c r="AL10" i="1"/>
  <c r="Z10" i="1"/>
  <c r="N10" i="1"/>
  <c r="B10" i="1"/>
  <c r="AX9" i="1"/>
  <c r="AL9" i="1"/>
  <c r="Z9" i="1"/>
  <c r="N9" i="1"/>
  <c r="B9" i="1"/>
  <c r="AX8" i="1"/>
  <c r="AL8" i="1"/>
  <c r="Z8" i="1"/>
  <c r="N8" i="1"/>
  <c r="B8" i="1"/>
  <c r="AX7" i="1"/>
  <c r="AL7" i="1"/>
  <c r="Z7" i="1"/>
  <c r="N7" i="1"/>
  <c r="B7" i="1"/>
  <c r="AX6" i="1"/>
  <c r="AW6" i="1"/>
  <c r="AW7" i="1" s="1"/>
  <c r="AW8" i="1" s="1"/>
  <c r="AL6" i="1"/>
  <c r="AK6" i="1"/>
  <c r="AK7" i="1" s="1"/>
  <c r="AK8" i="1" s="1"/>
  <c r="AK9" i="1" s="1"/>
  <c r="Z6" i="1"/>
  <c r="AG6" i="1" s="1"/>
  <c r="Y6" i="1"/>
  <c r="Y7" i="1" s="1"/>
  <c r="Y8" i="1" s="1"/>
  <c r="N6" i="1"/>
  <c r="M6" i="1"/>
  <c r="M7" i="1" s="1"/>
  <c r="B6" i="1"/>
  <c r="I6" i="1" s="1"/>
  <c r="A6" i="1"/>
  <c r="A7" i="1" s="1"/>
  <c r="A8" i="1" s="1"/>
  <c r="BE5" i="1"/>
  <c r="BF5" i="1" s="1"/>
  <c r="AS5" i="1"/>
  <c r="AG5" i="1"/>
  <c r="U5" i="1"/>
  <c r="J5" i="1"/>
  <c r="I5" i="1"/>
  <c r="BB2" i="1"/>
  <c r="AP2" i="1"/>
  <c r="AT5" i="1" s="1"/>
  <c r="AD2" i="1"/>
  <c r="R2" i="1"/>
  <c r="F2" i="1"/>
  <c r="AX115" i="9"/>
  <c r="AL115" i="9"/>
  <c r="N115" i="9"/>
  <c r="B115" i="9"/>
  <c r="AX114" i="9"/>
  <c r="AL114" i="9"/>
  <c r="N114" i="9"/>
  <c r="B114" i="9"/>
  <c r="AX113" i="9"/>
  <c r="AL113" i="9"/>
  <c r="N113" i="9"/>
  <c r="B113" i="9"/>
  <c r="AX112" i="9"/>
  <c r="AL112" i="9"/>
  <c r="N112" i="9"/>
  <c r="B112" i="9"/>
  <c r="AX111" i="9"/>
  <c r="AL111" i="9"/>
  <c r="N111" i="9"/>
  <c r="B111" i="9"/>
  <c r="AX110" i="9"/>
  <c r="AL110" i="9"/>
  <c r="N110" i="9"/>
  <c r="B110" i="9"/>
  <c r="AX109" i="9"/>
  <c r="AL109" i="9"/>
  <c r="N109" i="9"/>
  <c r="B109" i="9"/>
  <c r="AX108" i="9"/>
  <c r="AL108" i="9"/>
  <c r="N108" i="9"/>
  <c r="B108" i="9"/>
  <c r="AX107" i="9"/>
  <c r="AL107" i="9"/>
  <c r="N107" i="9"/>
  <c r="B107" i="9"/>
  <c r="AX106" i="9"/>
  <c r="AL106" i="9"/>
  <c r="N106" i="9"/>
  <c r="B106" i="9"/>
  <c r="AX105" i="9"/>
  <c r="AL105" i="9"/>
  <c r="N105" i="9"/>
  <c r="B105" i="9"/>
  <c r="AX104" i="9"/>
  <c r="AL104" i="9"/>
  <c r="N104" i="9"/>
  <c r="B104" i="9"/>
  <c r="AX103" i="9"/>
  <c r="AL103" i="9"/>
  <c r="N103" i="9"/>
  <c r="B103" i="9"/>
  <c r="AX102" i="9"/>
  <c r="AL102" i="9"/>
  <c r="N102" i="9"/>
  <c r="B102" i="9"/>
  <c r="AX101" i="9"/>
  <c r="AL101" i="9"/>
  <c r="N101" i="9"/>
  <c r="B101" i="9"/>
  <c r="AX100" i="9"/>
  <c r="AL100" i="9"/>
  <c r="N100" i="9"/>
  <c r="B100" i="9"/>
  <c r="AX99" i="9"/>
  <c r="AL99" i="9"/>
  <c r="N99" i="9"/>
  <c r="B99" i="9"/>
  <c r="AX98" i="9"/>
  <c r="AL98" i="9"/>
  <c r="N98" i="9"/>
  <c r="B98" i="9"/>
  <c r="AX97" i="9"/>
  <c r="AL97" i="9"/>
  <c r="N97" i="9"/>
  <c r="B97" i="9"/>
  <c r="AX96" i="9"/>
  <c r="AL96" i="9"/>
  <c r="N96" i="9"/>
  <c r="B96" i="9"/>
  <c r="AX95" i="9"/>
  <c r="AL95" i="9"/>
  <c r="N95" i="9"/>
  <c r="B95" i="9"/>
  <c r="AX94" i="9"/>
  <c r="AL94" i="9"/>
  <c r="N94" i="9"/>
  <c r="B94" i="9"/>
  <c r="AX93" i="9"/>
  <c r="AL93" i="9"/>
  <c r="N93" i="9"/>
  <c r="B93" i="9"/>
  <c r="AX92" i="9"/>
  <c r="AL92" i="9"/>
  <c r="N92" i="9"/>
  <c r="B92" i="9"/>
  <c r="AX91" i="9"/>
  <c r="AL91" i="9"/>
  <c r="N91" i="9"/>
  <c r="B91" i="9"/>
  <c r="AX90" i="9"/>
  <c r="AL90" i="9"/>
  <c r="N90" i="9"/>
  <c r="B90" i="9"/>
  <c r="AX89" i="9"/>
  <c r="AL89" i="9"/>
  <c r="N89" i="9"/>
  <c r="B89" i="9"/>
  <c r="AX88" i="9"/>
  <c r="AL88" i="9"/>
  <c r="N88" i="9"/>
  <c r="B88" i="9"/>
  <c r="AX87" i="9"/>
  <c r="AL87" i="9"/>
  <c r="N87" i="9"/>
  <c r="B87" i="9"/>
  <c r="AX86" i="9"/>
  <c r="AL86" i="9"/>
  <c r="N86" i="9"/>
  <c r="B86" i="9"/>
  <c r="AX85" i="9"/>
  <c r="AL85" i="9"/>
  <c r="N85" i="9"/>
  <c r="B85" i="9"/>
  <c r="AX84" i="9"/>
  <c r="AL84" i="9"/>
  <c r="N84" i="9"/>
  <c r="B84" i="9"/>
  <c r="AX83" i="9"/>
  <c r="AL83" i="9"/>
  <c r="N83" i="9"/>
  <c r="B83" i="9"/>
  <c r="AX82" i="9"/>
  <c r="AL82" i="9"/>
  <c r="N82" i="9"/>
  <c r="B82" i="9"/>
  <c r="AX81" i="9"/>
  <c r="AL81" i="9"/>
  <c r="N81" i="9"/>
  <c r="B81" i="9"/>
  <c r="AX80" i="9"/>
  <c r="AL80" i="9"/>
  <c r="N80" i="9"/>
  <c r="B80" i="9"/>
  <c r="AX79" i="9"/>
  <c r="AL79" i="9"/>
  <c r="N79" i="9"/>
  <c r="B79" i="9"/>
  <c r="AX78" i="9"/>
  <c r="AL78" i="9"/>
  <c r="N78" i="9"/>
  <c r="B78" i="9"/>
  <c r="AX77" i="9"/>
  <c r="AL77" i="9"/>
  <c r="N77" i="9"/>
  <c r="B77" i="9"/>
  <c r="AX76" i="9"/>
  <c r="AL76" i="9"/>
  <c r="N76" i="9"/>
  <c r="B76" i="9"/>
  <c r="AX75" i="9"/>
  <c r="AL75" i="9"/>
  <c r="N75" i="9"/>
  <c r="B75" i="9"/>
  <c r="AX74" i="9"/>
  <c r="AL74" i="9"/>
  <c r="N74" i="9"/>
  <c r="B74" i="9"/>
  <c r="AX73" i="9"/>
  <c r="AL73" i="9"/>
  <c r="N73" i="9"/>
  <c r="B73" i="9"/>
  <c r="AX72" i="9"/>
  <c r="AL72" i="9"/>
  <c r="N72" i="9"/>
  <c r="B72" i="9"/>
  <c r="AX71" i="9"/>
  <c r="AL71" i="9"/>
  <c r="N71" i="9"/>
  <c r="B71" i="9"/>
  <c r="AX70" i="9"/>
  <c r="AL70" i="9"/>
  <c r="N70" i="9"/>
  <c r="B70" i="9"/>
  <c r="AX69" i="9"/>
  <c r="AL69" i="9"/>
  <c r="N69" i="9"/>
  <c r="B69" i="9"/>
  <c r="AX68" i="9"/>
  <c r="AL68" i="9"/>
  <c r="N68" i="9"/>
  <c r="B68" i="9"/>
  <c r="AX67" i="9"/>
  <c r="AL67" i="9"/>
  <c r="N67" i="9"/>
  <c r="AX66" i="9"/>
  <c r="AL66" i="9"/>
  <c r="N66" i="9"/>
  <c r="B66" i="9"/>
  <c r="AX65" i="9"/>
  <c r="AL65" i="9"/>
  <c r="N65" i="9"/>
  <c r="B65" i="9"/>
  <c r="AX64" i="9"/>
  <c r="AL64" i="9"/>
  <c r="N64" i="9"/>
  <c r="B64" i="9"/>
  <c r="AX63" i="9"/>
  <c r="AL63" i="9"/>
  <c r="N63" i="9"/>
  <c r="B63" i="9"/>
  <c r="AX62" i="9"/>
  <c r="AL62" i="9"/>
  <c r="N62" i="9"/>
  <c r="B62" i="9"/>
  <c r="AX61" i="9"/>
  <c r="AL61" i="9"/>
  <c r="B61" i="9"/>
  <c r="AX60" i="9"/>
  <c r="AL60" i="9"/>
  <c r="N60" i="9"/>
  <c r="B60" i="9"/>
  <c r="AX59" i="9"/>
  <c r="AL59" i="9"/>
  <c r="N59" i="9"/>
  <c r="B59" i="9"/>
  <c r="AX58" i="9"/>
  <c r="AL58" i="9"/>
  <c r="N58" i="9"/>
  <c r="B58" i="9"/>
  <c r="AX57" i="9"/>
  <c r="AL57" i="9"/>
  <c r="N57" i="9"/>
  <c r="B57" i="9"/>
  <c r="AX56" i="9"/>
  <c r="AL56" i="9"/>
  <c r="N56" i="9"/>
  <c r="B56" i="9"/>
  <c r="AX55" i="9"/>
  <c r="AL55" i="9"/>
  <c r="N55" i="9"/>
  <c r="B55" i="9"/>
  <c r="AX54" i="9"/>
  <c r="AL54" i="9"/>
  <c r="N54" i="9"/>
  <c r="B54" i="9"/>
  <c r="AX53" i="9"/>
  <c r="AL53" i="9"/>
  <c r="N53" i="9"/>
  <c r="B53" i="9"/>
  <c r="AX52" i="9"/>
  <c r="AL52" i="9"/>
  <c r="AX51" i="9"/>
  <c r="AL51" i="9"/>
  <c r="B51" i="9"/>
  <c r="AX50" i="9"/>
  <c r="AL50" i="9"/>
  <c r="N50" i="9"/>
  <c r="B50" i="9"/>
  <c r="AX49" i="9"/>
  <c r="AL49" i="9"/>
  <c r="N49" i="9"/>
  <c r="B49" i="9"/>
  <c r="AX48" i="9"/>
  <c r="AL48" i="9"/>
  <c r="N48" i="9"/>
  <c r="B48" i="9"/>
  <c r="AX47" i="9"/>
  <c r="AL47" i="9"/>
  <c r="N47" i="9"/>
  <c r="B47" i="9"/>
  <c r="AX46" i="9"/>
  <c r="AL46" i="9"/>
  <c r="N46" i="9"/>
  <c r="B46" i="9"/>
  <c r="AX45" i="9"/>
  <c r="AL45" i="9"/>
  <c r="N45" i="9"/>
  <c r="B45" i="9"/>
  <c r="AX44" i="9"/>
  <c r="AL44" i="9"/>
  <c r="N44" i="9"/>
  <c r="B44" i="9"/>
  <c r="AX43" i="9"/>
  <c r="AL43" i="9"/>
  <c r="N43" i="9"/>
  <c r="B43" i="9"/>
  <c r="AX42" i="9"/>
  <c r="AL42" i="9"/>
  <c r="N42" i="9"/>
  <c r="B42" i="9"/>
  <c r="AX41" i="9"/>
  <c r="AL41" i="9"/>
  <c r="N41" i="9"/>
  <c r="B41" i="9"/>
  <c r="AX40" i="9"/>
  <c r="AL40" i="9"/>
  <c r="N40" i="9"/>
  <c r="B40" i="9"/>
  <c r="AX39" i="9"/>
  <c r="AL39" i="9"/>
  <c r="N39" i="9"/>
  <c r="B39" i="9"/>
  <c r="AX38" i="9"/>
  <c r="AL38" i="9"/>
  <c r="N38" i="9"/>
  <c r="B38" i="9"/>
  <c r="AX37" i="9"/>
  <c r="AL37" i="9"/>
  <c r="N37" i="9"/>
  <c r="B37" i="9"/>
  <c r="AX36" i="9"/>
  <c r="AL36" i="9"/>
  <c r="N36" i="9"/>
  <c r="B36" i="9"/>
  <c r="AX35" i="9"/>
  <c r="AL35" i="9"/>
  <c r="N35" i="9"/>
  <c r="B35" i="9"/>
  <c r="AX34" i="9"/>
  <c r="AL34" i="9"/>
  <c r="N34" i="9"/>
  <c r="B34" i="9"/>
  <c r="AX33" i="9"/>
  <c r="AL33" i="9"/>
  <c r="N33" i="9"/>
  <c r="B33" i="9"/>
  <c r="AX32" i="9"/>
  <c r="AL32" i="9"/>
  <c r="N32" i="9"/>
  <c r="B32" i="9"/>
  <c r="AX31" i="9"/>
  <c r="AL31" i="9"/>
  <c r="N31" i="9"/>
  <c r="B31" i="9"/>
  <c r="AX30" i="9"/>
  <c r="AL30" i="9"/>
  <c r="AX29" i="9"/>
  <c r="AL29" i="9"/>
  <c r="N29" i="9"/>
  <c r="B29" i="9"/>
  <c r="AX28" i="9"/>
  <c r="AL28" i="9"/>
  <c r="N28" i="9"/>
  <c r="B28" i="9"/>
  <c r="AX27" i="9"/>
  <c r="AL27" i="9"/>
  <c r="N27" i="9"/>
  <c r="B27" i="9"/>
  <c r="AX26" i="9"/>
  <c r="AL26" i="9"/>
  <c r="N26" i="9"/>
  <c r="B26" i="9"/>
  <c r="AX25" i="9"/>
  <c r="AL25" i="9"/>
  <c r="N25" i="9"/>
  <c r="B25" i="9"/>
  <c r="AX24" i="9"/>
  <c r="AL24" i="9"/>
  <c r="N24" i="9"/>
  <c r="B24" i="9"/>
  <c r="AX23" i="9"/>
  <c r="AL23" i="9"/>
  <c r="N23" i="9"/>
  <c r="B23" i="9"/>
  <c r="AX22" i="9"/>
  <c r="AL22" i="9"/>
  <c r="N22" i="9"/>
  <c r="B22" i="9"/>
  <c r="AX21" i="9"/>
  <c r="AL21" i="9"/>
  <c r="N21" i="9"/>
  <c r="B21" i="9"/>
  <c r="AX20" i="9"/>
  <c r="AL20" i="9"/>
  <c r="N20" i="9"/>
  <c r="B20" i="9"/>
  <c r="AX19" i="9"/>
  <c r="AL19" i="9"/>
  <c r="N19" i="9"/>
  <c r="B19" i="9"/>
  <c r="AX18" i="9"/>
  <c r="AL18" i="9"/>
  <c r="N18" i="9"/>
  <c r="B18" i="9"/>
  <c r="AX17" i="9"/>
  <c r="AL17" i="9"/>
  <c r="N17" i="9"/>
  <c r="B17" i="9"/>
  <c r="AX16" i="9"/>
  <c r="AL16" i="9"/>
  <c r="N16" i="9"/>
  <c r="B16" i="9"/>
  <c r="AX15" i="9"/>
  <c r="AL15" i="9"/>
  <c r="N15" i="9"/>
  <c r="B15" i="9"/>
  <c r="AX14" i="9"/>
  <c r="AL14" i="9"/>
  <c r="N14" i="9"/>
  <c r="B14" i="9"/>
  <c r="AX13" i="9"/>
  <c r="AL13" i="9"/>
  <c r="N13" i="9"/>
  <c r="B13" i="9"/>
  <c r="AX12" i="9"/>
  <c r="AL12" i="9"/>
  <c r="N12" i="9"/>
  <c r="B12" i="9"/>
  <c r="N11" i="9"/>
  <c r="B11" i="9"/>
  <c r="AX10" i="9"/>
  <c r="AL10" i="9"/>
  <c r="Z10" i="9"/>
  <c r="N10" i="9"/>
  <c r="B10" i="9"/>
  <c r="AX9" i="9"/>
  <c r="AL9" i="9"/>
  <c r="Z9" i="9"/>
  <c r="N9" i="9"/>
  <c r="B9" i="9"/>
  <c r="AX8" i="9"/>
  <c r="AL8" i="9"/>
  <c r="Z8" i="9"/>
  <c r="N8" i="9"/>
  <c r="B8" i="9"/>
  <c r="AX7" i="9"/>
  <c r="AW7" i="9"/>
  <c r="AW8" i="9" s="1"/>
  <c r="AL7" i="9"/>
  <c r="Z7" i="9"/>
  <c r="N7" i="9"/>
  <c r="B7" i="9"/>
  <c r="A7" i="9"/>
  <c r="A8" i="9" s="1"/>
  <c r="BE6" i="9"/>
  <c r="BF6" i="9" s="1"/>
  <c r="AX6" i="9"/>
  <c r="AW6" i="9"/>
  <c r="AL6" i="9"/>
  <c r="AK6" i="9"/>
  <c r="AK7" i="9" s="1"/>
  <c r="AK8" i="9" s="1"/>
  <c r="AK9" i="9" s="1"/>
  <c r="AG6" i="9"/>
  <c r="AH6" i="9" s="1"/>
  <c r="Z6" i="9"/>
  <c r="Y6" i="9"/>
  <c r="Y7" i="9" s="1"/>
  <c r="N6" i="9"/>
  <c r="M6" i="9"/>
  <c r="M7" i="9" s="1"/>
  <c r="I6" i="9"/>
  <c r="J6" i="9" s="1"/>
  <c r="B6" i="9"/>
  <c r="A6" i="9"/>
  <c r="BE5" i="9"/>
  <c r="AS5" i="9"/>
  <c r="AG5" i="9"/>
  <c r="AH5" i="9" s="1"/>
  <c r="U5" i="9"/>
  <c r="V5" i="9" s="1"/>
  <c r="I5" i="9"/>
  <c r="BB2" i="9"/>
  <c r="AP2" i="9"/>
  <c r="AD2" i="9"/>
  <c r="R2" i="9"/>
  <c r="F2" i="9"/>
  <c r="AX115" i="24"/>
  <c r="AL115" i="24"/>
  <c r="N115" i="24"/>
  <c r="B115" i="24"/>
  <c r="AX114" i="24"/>
  <c r="AL114" i="24"/>
  <c r="N114" i="24"/>
  <c r="B114" i="24"/>
  <c r="AX113" i="24"/>
  <c r="AL113" i="24"/>
  <c r="N113" i="24"/>
  <c r="B113" i="24"/>
  <c r="AX112" i="24"/>
  <c r="AL112" i="24"/>
  <c r="N112" i="24"/>
  <c r="B112" i="24"/>
  <c r="AX111" i="24"/>
  <c r="AL111" i="24"/>
  <c r="N111" i="24"/>
  <c r="B111" i="24"/>
  <c r="AX110" i="24"/>
  <c r="AL110" i="24"/>
  <c r="N110" i="24"/>
  <c r="B110" i="24"/>
  <c r="AX109" i="24"/>
  <c r="AL109" i="24"/>
  <c r="N109" i="24"/>
  <c r="B109" i="24"/>
  <c r="AX108" i="24"/>
  <c r="AL108" i="24"/>
  <c r="N108" i="24"/>
  <c r="B108" i="24"/>
  <c r="AX107" i="24"/>
  <c r="AL107" i="24"/>
  <c r="N107" i="24"/>
  <c r="B107" i="24"/>
  <c r="AX106" i="24"/>
  <c r="AL106" i="24"/>
  <c r="N106" i="24"/>
  <c r="B106" i="24"/>
  <c r="AX105" i="24"/>
  <c r="AL105" i="24"/>
  <c r="N105" i="24"/>
  <c r="B105" i="24"/>
  <c r="AX104" i="24"/>
  <c r="AL104" i="24"/>
  <c r="N104" i="24"/>
  <c r="B104" i="24"/>
  <c r="AX103" i="24"/>
  <c r="AL103" i="24"/>
  <c r="N103" i="24"/>
  <c r="B103" i="24"/>
  <c r="AX102" i="24"/>
  <c r="AL102" i="24"/>
  <c r="N102" i="24"/>
  <c r="B102" i="24"/>
  <c r="AX101" i="24"/>
  <c r="AL101" i="24"/>
  <c r="N101" i="24"/>
  <c r="B101" i="24"/>
  <c r="AX100" i="24"/>
  <c r="AL100" i="24"/>
  <c r="N100" i="24"/>
  <c r="B100" i="24"/>
  <c r="AX99" i="24"/>
  <c r="AL99" i="24"/>
  <c r="N99" i="24"/>
  <c r="B99" i="24"/>
  <c r="AX98" i="24"/>
  <c r="AL98" i="24"/>
  <c r="N98" i="24"/>
  <c r="B98" i="24"/>
  <c r="AX97" i="24"/>
  <c r="AL97" i="24"/>
  <c r="N97" i="24"/>
  <c r="B97" i="24"/>
  <c r="AX96" i="24"/>
  <c r="AL96" i="24"/>
  <c r="N96" i="24"/>
  <c r="B96" i="24"/>
  <c r="AX95" i="24"/>
  <c r="AL95" i="24"/>
  <c r="N95" i="24"/>
  <c r="B95" i="24"/>
  <c r="AX94" i="24"/>
  <c r="AL94" i="24"/>
  <c r="N94" i="24"/>
  <c r="B94" i="24"/>
  <c r="AX93" i="24"/>
  <c r="AL93" i="24"/>
  <c r="N93" i="24"/>
  <c r="B93" i="24"/>
  <c r="AX92" i="24"/>
  <c r="AL92" i="24"/>
  <c r="N92" i="24"/>
  <c r="B92" i="24"/>
  <c r="AX91" i="24"/>
  <c r="AL91" i="24"/>
  <c r="N91" i="24"/>
  <c r="B91" i="24"/>
  <c r="AX90" i="24"/>
  <c r="AL90" i="24"/>
  <c r="N90" i="24"/>
  <c r="B90" i="24"/>
  <c r="AX89" i="24"/>
  <c r="AL89" i="24"/>
  <c r="N89" i="24"/>
  <c r="B89" i="24"/>
  <c r="AX88" i="24"/>
  <c r="AL88" i="24"/>
  <c r="N88" i="24"/>
  <c r="B88" i="24"/>
  <c r="AX87" i="24"/>
  <c r="AL87" i="24"/>
  <c r="N87" i="24"/>
  <c r="B87" i="24"/>
  <c r="AX86" i="24"/>
  <c r="AL86" i="24"/>
  <c r="N86" i="24"/>
  <c r="B86" i="24"/>
  <c r="AX85" i="24"/>
  <c r="AL85" i="24"/>
  <c r="N85" i="24"/>
  <c r="B85" i="24"/>
  <c r="AX84" i="24"/>
  <c r="AL84" i="24"/>
  <c r="N84" i="24"/>
  <c r="B84" i="24"/>
  <c r="AX83" i="24"/>
  <c r="AL83" i="24"/>
  <c r="N83" i="24"/>
  <c r="B83" i="24"/>
  <c r="AX82" i="24"/>
  <c r="AL82" i="24"/>
  <c r="N82" i="24"/>
  <c r="B82" i="24"/>
  <c r="AX81" i="24"/>
  <c r="AL81" i="24"/>
  <c r="N81" i="24"/>
  <c r="B81" i="24"/>
  <c r="AX80" i="24"/>
  <c r="AL80" i="24"/>
  <c r="N80" i="24"/>
  <c r="B80" i="24"/>
  <c r="AX79" i="24"/>
  <c r="AL79" i="24"/>
  <c r="N79" i="24"/>
  <c r="B79" i="24"/>
  <c r="AX78" i="24"/>
  <c r="AL78" i="24"/>
  <c r="N78" i="24"/>
  <c r="B78" i="24"/>
  <c r="AX77" i="24"/>
  <c r="AL77" i="24"/>
  <c r="N77" i="24"/>
  <c r="B77" i="24"/>
  <c r="AX76" i="24"/>
  <c r="AL76" i="24"/>
  <c r="N76" i="24"/>
  <c r="B76" i="24"/>
  <c r="AX75" i="24"/>
  <c r="AL75" i="24"/>
  <c r="N75" i="24"/>
  <c r="B75" i="24"/>
  <c r="AX74" i="24"/>
  <c r="AL74" i="24"/>
  <c r="N74" i="24"/>
  <c r="B74" i="24"/>
  <c r="AX73" i="24"/>
  <c r="AL73" i="24"/>
  <c r="N73" i="24"/>
  <c r="B73" i="24"/>
  <c r="AX72" i="24"/>
  <c r="AL72" i="24"/>
  <c r="N72" i="24"/>
  <c r="B72" i="24"/>
  <c r="AX71" i="24"/>
  <c r="AL71" i="24"/>
  <c r="N71" i="24"/>
  <c r="B71" i="24"/>
  <c r="AX70" i="24"/>
  <c r="AL70" i="24"/>
  <c r="N70" i="24"/>
  <c r="B70" i="24"/>
  <c r="AX69" i="24"/>
  <c r="AL69" i="24"/>
  <c r="N69" i="24"/>
  <c r="B69" i="24"/>
  <c r="AX68" i="24"/>
  <c r="AL68" i="24"/>
  <c r="N68" i="24"/>
  <c r="B68" i="24"/>
  <c r="AX67" i="24"/>
  <c r="AL67" i="24"/>
  <c r="N67" i="24"/>
  <c r="AX66" i="24"/>
  <c r="AL66" i="24"/>
  <c r="N66" i="24"/>
  <c r="B66" i="24"/>
  <c r="AX65" i="24"/>
  <c r="AL65" i="24"/>
  <c r="N65" i="24"/>
  <c r="B65" i="24"/>
  <c r="AX64" i="24"/>
  <c r="AL64" i="24"/>
  <c r="N64" i="24"/>
  <c r="B64" i="24"/>
  <c r="AX63" i="24"/>
  <c r="AL63" i="24"/>
  <c r="N63" i="24"/>
  <c r="B63" i="24"/>
  <c r="AX62" i="24"/>
  <c r="AL62" i="24"/>
  <c r="N62" i="24"/>
  <c r="B62" i="24"/>
  <c r="AX61" i="24"/>
  <c r="AL61" i="24"/>
  <c r="B61" i="24"/>
  <c r="AX60" i="24"/>
  <c r="AL60" i="24"/>
  <c r="N60" i="24"/>
  <c r="B60" i="24"/>
  <c r="AX59" i="24"/>
  <c r="AL59" i="24"/>
  <c r="N59" i="24"/>
  <c r="B59" i="24"/>
  <c r="AX58" i="24"/>
  <c r="AL58" i="24"/>
  <c r="N58" i="24"/>
  <c r="B58" i="24"/>
  <c r="AX57" i="24"/>
  <c r="AL57" i="24"/>
  <c r="N57" i="24"/>
  <c r="B57" i="24"/>
  <c r="AX56" i="24"/>
  <c r="AL56" i="24"/>
  <c r="N56" i="24"/>
  <c r="B56" i="24"/>
  <c r="AX55" i="24"/>
  <c r="AL55" i="24"/>
  <c r="N55" i="24"/>
  <c r="B55" i="24"/>
  <c r="AX54" i="24"/>
  <c r="AL54" i="24"/>
  <c r="N54" i="24"/>
  <c r="B54" i="24"/>
  <c r="AX53" i="24"/>
  <c r="AL53" i="24"/>
  <c r="N53" i="24"/>
  <c r="B53" i="24"/>
  <c r="AX52" i="24"/>
  <c r="AL52" i="24"/>
  <c r="AX51" i="24"/>
  <c r="AL51" i="24"/>
  <c r="B51" i="24"/>
  <c r="AX50" i="24"/>
  <c r="AL50" i="24"/>
  <c r="N50" i="24"/>
  <c r="B50" i="24"/>
  <c r="AX49" i="24"/>
  <c r="AL49" i="24"/>
  <c r="N49" i="24"/>
  <c r="B49" i="24"/>
  <c r="AX48" i="24"/>
  <c r="AL48" i="24"/>
  <c r="N48" i="24"/>
  <c r="B48" i="24"/>
  <c r="AX47" i="24"/>
  <c r="AL47" i="24"/>
  <c r="N47" i="24"/>
  <c r="B47" i="24"/>
  <c r="AX46" i="24"/>
  <c r="AL46" i="24"/>
  <c r="N46" i="24"/>
  <c r="B46" i="24"/>
  <c r="AX45" i="24"/>
  <c r="AL45" i="24"/>
  <c r="N45" i="24"/>
  <c r="B45" i="24"/>
  <c r="AX44" i="24"/>
  <c r="AL44" i="24"/>
  <c r="N44" i="24"/>
  <c r="B44" i="24"/>
  <c r="AX43" i="24"/>
  <c r="AL43" i="24"/>
  <c r="N43" i="24"/>
  <c r="B43" i="24"/>
  <c r="AX42" i="24"/>
  <c r="AL42" i="24"/>
  <c r="N42" i="24"/>
  <c r="B42" i="24"/>
  <c r="AX41" i="24"/>
  <c r="AL41" i="24"/>
  <c r="N41" i="24"/>
  <c r="B41" i="24"/>
  <c r="AX40" i="24"/>
  <c r="AL40" i="24"/>
  <c r="N40" i="24"/>
  <c r="B40" i="24"/>
  <c r="AX39" i="24"/>
  <c r="AL39" i="24"/>
  <c r="N39" i="24"/>
  <c r="B39" i="24"/>
  <c r="AX38" i="24"/>
  <c r="AL38" i="24"/>
  <c r="N38" i="24"/>
  <c r="B38" i="24"/>
  <c r="AX37" i="24"/>
  <c r="AL37" i="24"/>
  <c r="N37" i="24"/>
  <c r="B37" i="24"/>
  <c r="AX36" i="24"/>
  <c r="AL36" i="24"/>
  <c r="N36" i="24"/>
  <c r="B36" i="24"/>
  <c r="AX35" i="24"/>
  <c r="AL35" i="24"/>
  <c r="N35" i="24"/>
  <c r="B35" i="24"/>
  <c r="AX34" i="24"/>
  <c r="AL34" i="24"/>
  <c r="N34" i="24"/>
  <c r="B34" i="24"/>
  <c r="AX33" i="24"/>
  <c r="AL33" i="24"/>
  <c r="N33" i="24"/>
  <c r="B33" i="24"/>
  <c r="AX32" i="24"/>
  <c r="AL32" i="24"/>
  <c r="N32" i="24"/>
  <c r="B32" i="24"/>
  <c r="AX31" i="24"/>
  <c r="AL31" i="24"/>
  <c r="N31" i="24"/>
  <c r="B31" i="24"/>
  <c r="AX30" i="24"/>
  <c r="AL30" i="24"/>
  <c r="AX29" i="24"/>
  <c r="AL29" i="24"/>
  <c r="N29" i="24"/>
  <c r="B29" i="24"/>
  <c r="AX28" i="24"/>
  <c r="AL28" i="24"/>
  <c r="N28" i="24"/>
  <c r="B28" i="24"/>
  <c r="AX27" i="24"/>
  <c r="AL27" i="24"/>
  <c r="N27" i="24"/>
  <c r="B27" i="24"/>
  <c r="AX26" i="24"/>
  <c r="AL26" i="24"/>
  <c r="N26" i="24"/>
  <c r="B26" i="24"/>
  <c r="AX25" i="24"/>
  <c r="AL25" i="24"/>
  <c r="N25" i="24"/>
  <c r="B25" i="24"/>
  <c r="AX24" i="24"/>
  <c r="AL24" i="24"/>
  <c r="N24" i="24"/>
  <c r="B24" i="24"/>
  <c r="AX23" i="24"/>
  <c r="AL23" i="24"/>
  <c r="N23" i="24"/>
  <c r="B23" i="24"/>
  <c r="AX22" i="24"/>
  <c r="AL22" i="24"/>
  <c r="N22" i="24"/>
  <c r="B22" i="24"/>
  <c r="AX21" i="24"/>
  <c r="AL21" i="24"/>
  <c r="N21" i="24"/>
  <c r="B21" i="24"/>
  <c r="AX20" i="24"/>
  <c r="AL20" i="24"/>
  <c r="N20" i="24"/>
  <c r="B20" i="24"/>
  <c r="AX19" i="24"/>
  <c r="AL19" i="24"/>
  <c r="N19" i="24"/>
  <c r="B19" i="24"/>
  <c r="AX18" i="24"/>
  <c r="AL18" i="24"/>
  <c r="N18" i="24"/>
  <c r="B18" i="24"/>
  <c r="AX17" i="24"/>
  <c r="AL17" i="24"/>
  <c r="N17" i="24"/>
  <c r="B17" i="24"/>
  <c r="AX16" i="24"/>
  <c r="AL16" i="24"/>
  <c r="N16" i="24"/>
  <c r="B16" i="24"/>
  <c r="AX15" i="24"/>
  <c r="AL15" i="24"/>
  <c r="N15" i="24"/>
  <c r="B15" i="24"/>
  <c r="AX14" i="24"/>
  <c r="AL14" i="24"/>
  <c r="N14" i="24"/>
  <c r="B14" i="24"/>
  <c r="AX13" i="24"/>
  <c r="AL13" i="24"/>
  <c r="N13" i="24"/>
  <c r="B13" i="24"/>
  <c r="AX12" i="24"/>
  <c r="AL12" i="24"/>
  <c r="N12" i="24"/>
  <c r="B12" i="24"/>
  <c r="N11" i="24"/>
  <c r="B11" i="24"/>
  <c r="A11" i="24"/>
  <c r="A12" i="24" s="1"/>
  <c r="AX10" i="24"/>
  <c r="AL10" i="24"/>
  <c r="Z10" i="24"/>
  <c r="N10" i="24"/>
  <c r="B10" i="24"/>
  <c r="AX9" i="24"/>
  <c r="AL9" i="24"/>
  <c r="Z9" i="24"/>
  <c r="N9" i="24"/>
  <c r="B9" i="24"/>
  <c r="A9" i="24"/>
  <c r="A10" i="24" s="1"/>
  <c r="I10" i="24" s="1"/>
  <c r="AX8" i="24"/>
  <c r="AL8" i="24"/>
  <c r="AK8" i="24"/>
  <c r="AK9" i="24" s="1"/>
  <c r="Z8" i="24"/>
  <c r="N8" i="24"/>
  <c r="B8" i="24"/>
  <c r="AX7" i="24"/>
  <c r="AS7" i="24"/>
  <c r="AL7" i="24"/>
  <c r="AK7" i="24"/>
  <c r="Z7" i="24"/>
  <c r="Y7" i="24"/>
  <c r="Y8" i="24" s="1"/>
  <c r="AG8" i="24" s="1"/>
  <c r="N7" i="24"/>
  <c r="I7" i="24"/>
  <c r="B7" i="24"/>
  <c r="AX6" i="24"/>
  <c r="AW6" i="24"/>
  <c r="AW7" i="24" s="1"/>
  <c r="AW8" i="24" s="1"/>
  <c r="BE8" i="24" s="1"/>
  <c r="AS6" i="24"/>
  <c r="AL6" i="24"/>
  <c r="AK6" i="24"/>
  <c r="Z6" i="24"/>
  <c r="Y6" i="24"/>
  <c r="U6" i="24"/>
  <c r="V6" i="24" s="1"/>
  <c r="N6" i="24"/>
  <c r="M6" i="24"/>
  <c r="M7" i="24" s="1"/>
  <c r="U7" i="24" s="1"/>
  <c r="V7" i="24" s="1"/>
  <c r="B6" i="24"/>
  <c r="I6" i="24" s="1"/>
  <c r="J6" i="24" s="1"/>
  <c r="A6" i="24"/>
  <c r="A7" i="24" s="1"/>
  <c r="A8" i="24" s="1"/>
  <c r="I8" i="24" s="1"/>
  <c r="BE5" i="24"/>
  <c r="AS5" i="24"/>
  <c r="AG5" i="24"/>
  <c r="U5" i="24"/>
  <c r="I5" i="24"/>
  <c r="BB2" i="24"/>
  <c r="AP2" i="24"/>
  <c r="AD2" i="24"/>
  <c r="R2" i="24"/>
  <c r="F2" i="24"/>
  <c r="AX115" i="3"/>
  <c r="AL115" i="3"/>
  <c r="N115" i="3"/>
  <c r="B115" i="3"/>
  <c r="AX114" i="3"/>
  <c r="AL114" i="3"/>
  <c r="N114" i="3"/>
  <c r="B114" i="3"/>
  <c r="AX113" i="3"/>
  <c r="AL113" i="3"/>
  <c r="N113" i="3"/>
  <c r="B113" i="3"/>
  <c r="AX112" i="3"/>
  <c r="AL112" i="3"/>
  <c r="N112" i="3"/>
  <c r="B112" i="3"/>
  <c r="AX111" i="3"/>
  <c r="AL111" i="3"/>
  <c r="N111" i="3"/>
  <c r="B111" i="3"/>
  <c r="AX110" i="3"/>
  <c r="AL110" i="3"/>
  <c r="N110" i="3"/>
  <c r="B110" i="3"/>
  <c r="AX109" i="3"/>
  <c r="AL109" i="3"/>
  <c r="N109" i="3"/>
  <c r="B109" i="3"/>
  <c r="AX108" i="3"/>
  <c r="AL108" i="3"/>
  <c r="N108" i="3"/>
  <c r="B108" i="3"/>
  <c r="AX107" i="3"/>
  <c r="AL107" i="3"/>
  <c r="N107" i="3"/>
  <c r="B107" i="3"/>
  <c r="AX106" i="3"/>
  <c r="AL106" i="3"/>
  <c r="N106" i="3"/>
  <c r="B106" i="3"/>
  <c r="AX105" i="3"/>
  <c r="AL105" i="3"/>
  <c r="N105" i="3"/>
  <c r="B105" i="3"/>
  <c r="AX104" i="3"/>
  <c r="AL104" i="3"/>
  <c r="N104" i="3"/>
  <c r="B104" i="3"/>
  <c r="AX103" i="3"/>
  <c r="AL103" i="3"/>
  <c r="N103" i="3"/>
  <c r="B103" i="3"/>
  <c r="AX102" i="3"/>
  <c r="AL102" i="3"/>
  <c r="N102" i="3"/>
  <c r="B102" i="3"/>
  <c r="AX101" i="3"/>
  <c r="AL101" i="3"/>
  <c r="N101" i="3"/>
  <c r="B101" i="3"/>
  <c r="AX100" i="3"/>
  <c r="AL100" i="3"/>
  <c r="N100" i="3"/>
  <c r="B100" i="3"/>
  <c r="AX99" i="3"/>
  <c r="AL99" i="3"/>
  <c r="N99" i="3"/>
  <c r="B99" i="3"/>
  <c r="AX98" i="3"/>
  <c r="AL98" i="3"/>
  <c r="N98" i="3"/>
  <c r="B98" i="3"/>
  <c r="AX97" i="3"/>
  <c r="AL97" i="3"/>
  <c r="N97" i="3"/>
  <c r="B97" i="3"/>
  <c r="AX96" i="3"/>
  <c r="AL96" i="3"/>
  <c r="N96" i="3"/>
  <c r="B96" i="3"/>
  <c r="AX95" i="3"/>
  <c r="AL95" i="3"/>
  <c r="N95" i="3"/>
  <c r="B95" i="3"/>
  <c r="AX94" i="3"/>
  <c r="AL94" i="3"/>
  <c r="N94" i="3"/>
  <c r="B94" i="3"/>
  <c r="AX93" i="3"/>
  <c r="AL93" i="3"/>
  <c r="N93" i="3"/>
  <c r="B93" i="3"/>
  <c r="AX92" i="3"/>
  <c r="AL92" i="3"/>
  <c r="N92" i="3"/>
  <c r="B92" i="3"/>
  <c r="AX91" i="3"/>
  <c r="AL91" i="3"/>
  <c r="N91" i="3"/>
  <c r="B91" i="3"/>
  <c r="AX90" i="3"/>
  <c r="AL90" i="3"/>
  <c r="N90" i="3"/>
  <c r="B90" i="3"/>
  <c r="AX89" i="3"/>
  <c r="AL89" i="3"/>
  <c r="N89" i="3"/>
  <c r="B89" i="3"/>
  <c r="AX88" i="3"/>
  <c r="AL88" i="3"/>
  <c r="N88" i="3"/>
  <c r="B88" i="3"/>
  <c r="AX87" i="3"/>
  <c r="AL87" i="3"/>
  <c r="N87" i="3"/>
  <c r="B87" i="3"/>
  <c r="AX86" i="3"/>
  <c r="AL86" i="3"/>
  <c r="N86" i="3"/>
  <c r="B86" i="3"/>
  <c r="AX85" i="3"/>
  <c r="AL85" i="3"/>
  <c r="N85" i="3"/>
  <c r="B85" i="3"/>
  <c r="AX84" i="3"/>
  <c r="AL84" i="3"/>
  <c r="N84" i="3"/>
  <c r="B84" i="3"/>
  <c r="AX83" i="3"/>
  <c r="AL83" i="3"/>
  <c r="N83" i="3"/>
  <c r="B83" i="3"/>
  <c r="AX82" i="3"/>
  <c r="AL82" i="3"/>
  <c r="N82" i="3"/>
  <c r="B82" i="3"/>
  <c r="AX81" i="3"/>
  <c r="AL81" i="3"/>
  <c r="N81" i="3"/>
  <c r="B81" i="3"/>
  <c r="AX80" i="3"/>
  <c r="AL80" i="3"/>
  <c r="N80" i="3"/>
  <c r="B80" i="3"/>
  <c r="AX79" i="3"/>
  <c r="AL79" i="3"/>
  <c r="N79" i="3"/>
  <c r="B79" i="3"/>
  <c r="AX78" i="3"/>
  <c r="AL78" i="3"/>
  <c r="N78" i="3"/>
  <c r="B78" i="3"/>
  <c r="AX77" i="3"/>
  <c r="AL77" i="3"/>
  <c r="N77" i="3"/>
  <c r="B77" i="3"/>
  <c r="AX76" i="3"/>
  <c r="AL76" i="3"/>
  <c r="N76" i="3"/>
  <c r="B76" i="3"/>
  <c r="AX75" i="3"/>
  <c r="AL75" i="3"/>
  <c r="N75" i="3"/>
  <c r="B75" i="3"/>
  <c r="AX74" i="3"/>
  <c r="AL74" i="3"/>
  <c r="N74" i="3"/>
  <c r="B74" i="3"/>
  <c r="AX73" i="3"/>
  <c r="AL73" i="3"/>
  <c r="N73" i="3"/>
  <c r="B73" i="3"/>
  <c r="AX72" i="3"/>
  <c r="AL72" i="3"/>
  <c r="N72" i="3"/>
  <c r="B72" i="3"/>
  <c r="AX71" i="3"/>
  <c r="AL71" i="3"/>
  <c r="N71" i="3"/>
  <c r="B71" i="3"/>
  <c r="AX70" i="3"/>
  <c r="AL70" i="3"/>
  <c r="N70" i="3"/>
  <c r="B70" i="3"/>
  <c r="AX69" i="3"/>
  <c r="AL69" i="3"/>
  <c r="N69" i="3"/>
  <c r="B69" i="3"/>
  <c r="AX68" i="3"/>
  <c r="AL68" i="3"/>
  <c r="N68" i="3"/>
  <c r="B68" i="3"/>
  <c r="AX67" i="3"/>
  <c r="AL67" i="3"/>
  <c r="N67" i="3"/>
  <c r="AX66" i="3"/>
  <c r="AL66" i="3"/>
  <c r="N66" i="3"/>
  <c r="B66" i="3"/>
  <c r="AX65" i="3"/>
  <c r="AL65" i="3"/>
  <c r="N65" i="3"/>
  <c r="B65" i="3"/>
  <c r="AX64" i="3"/>
  <c r="AL64" i="3"/>
  <c r="N64" i="3"/>
  <c r="B64" i="3"/>
  <c r="AX63" i="3"/>
  <c r="AL63" i="3"/>
  <c r="N63" i="3"/>
  <c r="B63" i="3"/>
  <c r="AX62" i="3"/>
  <c r="AL62" i="3"/>
  <c r="N62" i="3"/>
  <c r="B62" i="3"/>
  <c r="AX61" i="3"/>
  <c r="AL61" i="3"/>
  <c r="B61" i="3"/>
  <c r="AX60" i="3"/>
  <c r="AL60" i="3"/>
  <c r="N60" i="3"/>
  <c r="B60" i="3"/>
  <c r="AX59" i="3"/>
  <c r="AL59" i="3"/>
  <c r="N59" i="3"/>
  <c r="B59" i="3"/>
  <c r="AX58" i="3"/>
  <c r="AL58" i="3"/>
  <c r="N58" i="3"/>
  <c r="B58" i="3"/>
  <c r="AX57" i="3"/>
  <c r="AL57" i="3"/>
  <c r="N57" i="3"/>
  <c r="B57" i="3"/>
  <c r="AX56" i="3"/>
  <c r="AL56" i="3"/>
  <c r="N56" i="3"/>
  <c r="B56" i="3"/>
  <c r="AX55" i="3"/>
  <c r="AL55" i="3"/>
  <c r="N55" i="3"/>
  <c r="B55" i="3"/>
  <c r="AX54" i="3"/>
  <c r="AL54" i="3"/>
  <c r="N54" i="3"/>
  <c r="B54" i="3"/>
  <c r="AX53" i="3"/>
  <c r="AL53" i="3"/>
  <c r="N53" i="3"/>
  <c r="B53" i="3"/>
  <c r="AX52" i="3"/>
  <c r="AL52" i="3"/>
  <c r="AX51" i="3"/>
  <c r="AL51" i="3"/>
  <c r="B51" i="3"/>
  <c r="AX50" i="3"/>
  <c r="AL50" i="3"/>
  <c r="N50" i="3"/>
  <c r="B50" i="3"/>
  <c r="AX49" i="3"/>
  <c r="AL49" i="3"/>
  <c r="N49" i="3"/>
  <c r="B49" i="3"/>
  <c r="AX48" i="3"/>
  <c r="AL48" i="3"/>
  <c r="N48" i="3"/>
  <c r="B48" i="3"/>
  <c r="AX47" i="3"/>
  <c r="AL47" i="3"/>
  <c r="N47" i="3"/>
  <c r="B47" i="3"/>
  <c r="AX46" i="3"/>
  <c r="AL46" i="3"/>
  <c r="N46" i="3"/>
  <c r="B46" i="3"/>
  <c r="AX45" i="3"/>
  <c r="AL45" i="3"/>
  <c r="N45" i="3"/>
  <c r="B45" i="3"/>
  <c r="AX44" i="3"/>
  <c r="AL44" i="3"/>
  <c r="N44" i="3"/>
  <c r="B44" i="3"/>
  <c r="AX43" i="3"/>
  <c r="AL43" i="3"/>
  <c r="N43" i="3"/>
  <c r="B43" i="3"/>
  <c r="AX42" i="3"/>
  <c r="AL42" i="3"/>
  <c r="N42" i="3"/>
  <c r="B42" i="3"/>
  <c r="AX41" i="3"/>
  <c r="AL41" i="3"/>
  <c r="N41" i="3"/>
  <c r="B41" i="3"/>
  <c r="AX40" i="3"/>
  <c r="AL40" i="3"/>
  <c r="N40" i="3"/>
  <c r="B40" i="3"/>
  <c r="AX39" i="3"/>
  <c r="AL39" i="3"/>
  <c r="N39" i="3"/>
  <c r="B39" i="3"/>
  <c r="AX38" i="3"/>
  <c r="AL38" i="3"/>
  <c r="N38" i="3"/>
  <c r="B38" i="3"/>
  <c r="AX37" i="3"/>
  <c r="AL37" i="3"/>
  <c r="N37" i="3"/>
  <c r="B37" i="3"/>
  <c r="AX36" i="3"/>
  <c r="AL36" i="3"/>
  <c r="N36" i="3"/>
  <c r="B36" i="3"/>
  <c r="AX35" i="3"/>
  <c r="AL35" i="3"/>
  <c r="N35" i="3"/>
  <c r="B35" i="3"/>
  <c r="AX34" i="3"/>
  <c r="AL34" i="3"/>
  <c r="N34" i="3"/>
  <c r="B34" i="3"/>
  <c r="AX33" i="3"/>
  <c r="AL33" i="3"/>
  <c r="N33" i="3"/>
  <c r="B33" i="3"/>
  <c r="AX32" i="3"/>
  <c r="AL32" i="3"/>
  <c r="N32" i="3"/>
  <c r="B32" i="3"/>
  <c r="AX31" i="3"/>
  <c r="AL31" i="3"/>
  <c r="N31" i="3"/>
  <c r="B31" i="3"/>
  <c r="AX30" i="3"/>
  <c r="AL30" i="3"/>
  <c r="AX29" i="3"/>
  <c r="AL29" i="3"/>
  <c r="N29" i="3"/>
  <c r="B29" i="3"/>
  <c r="AX28" i="3"/>
  <c r="AL28" i="3"/>
  <c r="N28" i="3"/>
  <c r="B28" i="3"/>
  <c r="AX27" i="3"/>
  <c r="AL27" i="3"/>
  <c r="N27" i="3"/>
  <c r="B27" i="3"/>
  <c r="AX26" i="3"/>
  <c r="AL26" i="3"/>
  <c r="N26" i="3"/>
  <c r="B26" i="3"/>
  <c r="AX25" i="3"/>
  <c r="AL25" i="3"/>
  <c r="N25" i="3"/>
  <c r="B25" i="3"/>
  <c r="AX24" i="3"/>
  <c r="AL24" i="3"/>
  <c r="N24" i="3"/>
  <c r="B24" i="3"/>
  <c r="AX23" i="3"/>
  <c r="AL23" i="3"/>
  <c r="N23" i="3"/>
  <c r="B23" i="3"/>
  <c r="AX22" i="3"/>
  <c r="AL22" i="3"/>
  <c r="N22" i="3"/>
  <c r="B22" i="3"/>
  <c r="AX21" i="3"/>
  <c r="AL21" i="3"/>
  <c r="N21" i="3"/>
  <c r="B21" i="3"/>
  <c r="AX20" i="3"/>
  <c r="AL20" i="3"/>
  <c r="N20" i="3"/>
  <c r="B20" i="3"/>
  <c r="AX19" i="3"/>
  <c r="AL19" i="3"/>
  <c r="N19" i="3"/>
  <c r="B19" i="3"/>
  <c r="AX18" i="3"/>
  <c r="AL18" i="3"/>
  <c r="N18" i="3"/>
  <c r="B18" i="3"/>
  <c r="AX17" i="3"/>
  <c r="AL17" i="3"/>
  <c r="N17" i="3"/>
  <c r="B17" i="3"/>
  <c r="AX16" i="3"/>
  <c r="AL16" i="3"/>
  <c r="N16" i="3"/>
  <c r="B16" i="3"/>
  <c r="AX15" i="3"/>
  <c r="AL15" i="3"/>
  <c r="N15" i="3"/>
  <c r="B15" i="3"/>
  <c r="AX14" i="3"/>
  <c r="AL14" i="3"/>
  <c r="N14" i="3"/>
  <c r="B14" i="3"/>
  <c r="AX13" i="3"/>
  <c r="AL13" i="3"/>
  <c r="N13" i="3"/>
  <c r="B13" i="3"/>
  <c r="AX12" i="3"/>
  <c r="AL12" i="3"/>
  <c r="N12" i="3"/>
  <c r="B12" i="3"/>
  <c r="N11" i="3"/>
  <c r="B11" i="3"/>
  <c r="AX10" i="3"/>
  <c r="AL10" i="3"/>
  <c r="Z10" i="3"/>
  <c r="N10" i="3"/>
  <c r="B10" i="3"/>
  <c r="AX9" i="3"/>
  <c r="AL9" i="3"/>
  <c r="Z9" i="3"/>
  <c r="N9" i="3"/>
  <c r="B9" i="3"/>
  <c r="AX8" i="3"/>
  <c r="AL8" i="3"/>
  <c r="Z8" i="3"/>
  <c r="N8" i="3"/>
  <c r="B8" i="3"/>
  <c r="AX7" i="3"/>
  <c r="AW7" i="3"/>
  <c r="BE7" i="3" s="1"/>
  <c r="BF7" i="3" s="1"/>
  <c r="AL7" i="3"/>
  <c r="Z7" i="3"/>
  <c r="AG7" i="3" s="1"/>
  <c r="AH7" i="3" s="1"/>
  <c r="N7" i="3"/>
  <c r="B7" i="3"/>
  <c r="A7" i="3"/>
  <c r="I7" i="3" s="1"/>
  <c r="J7" i="3" s="1"/>
  <c r="AX6" i="3"/>
  <c r="BE6" i="3" s="1"/>
  <c r="AW6" i="3"/>
  <c r="AL6" i="3"/>
  <c r="AK6" i="3"/>
  <c r="AK7" i="3" s="1"/>
  <c r="Z6" i="3"/>
  <c r="Y6" i="3"/>
  <c r="Y7" i="3" s="1"/>
  <c r="Y8" i="3" s="1"/>
  <c r="N6" i="3"/>
  <c r="M6" i="3"/>
  <c r="U6" i="3" s="1"/>
  <c r="I6" i="3"/>
  <c r="B6" i="3"/>
  <c r="A6" i="3"/>
  <c r="BE5" i="3"/>
  <c r="AS5" i="3"/>
  <c r="AG5" i="3"/>
  <c r="U5" i="3"/>
  <c r="I5" i="3"/>
  <c r="BB2" i="3"/>
  <c r="AP2" i="3"/>
  <c r="AD2" i="3"/>
  <c r="R2" i="3"/>
  <c r="F2" i="3"/>
  <c r="AX115" i="11"/>
  <c r="AL115" i="11"/>
  <c r="N115" i="11"/>
  <c r="B115" i="11"/>
  <c r="AX114" i="11"/>
  <c r="AL114" i="11"/>
  <c r="N114" i="11"/>
  <c r="B114" i="11"/>
  <c r="AX113" i="11"/>
  <c r="AL113" i="11"/>
  <c r="N113" i="11"/>
  <c r="B113" i="11"/>
  <c r="AX112" i="11"/>
  <c r="AL112" i="11"/>
  <c r="N112" i="11"/>
  <c r="B112" i="11"/>
  <c r="AX111" i="11"/>
  <c r="AL111" i="11"/>
  <c r="N111" i="11"/>
  <c r="B111" i="11"/>
  <c r="AX110" i="11"/>
  <c r="AL110" i="11"/>
  <c r="N110" i="11"/>
  <c r="B110" i="11"/>
  <c r="AX109" i="11"/>
  <c r="AL109" i="11"/>
  <c r="N109" i="11"/>
  <c r="B109" i="11"/>
  <c r="AX108" i="11"/>
  <c r="AL108" i="11"/>
  <c r="N108" i="11"/>
  <c r="B108" i="11"/>
  <c r="AX107" i="11"/>
  <c r="AL107" i="11"/>
  <c r="N107" i="11"/>
  <c r="B107" i="11"/>
  <c r="AX106" i="11"/>
  <c r="AL106" i="11"/>
  <c r="N106" i="11"/>
  <c r="B106" i="11"/>
  <c r="AX105" i="11"/>
  <c r="AL105" i="11"/>
  <c r="N105" i="11"/>
  <c r="B105" i="11"/>
  <c r="AX104" i="11"/>
  <c r="AL104" i="11"/>
  <c r="N104" i="11"/>
  <c r="B104" i="11"/>
  <c r="AX103" i="11"/>
  <c r="AL103" i="11"/>
  <c r="N103" i="11"/>
  <c r="B103" i="11"/>
  <c r="AX102" i="11"/>
  <c r="AL102" i="11"/>
  <c r="N102" i="11"/>
  <c r="B102" i="11"/>
  <c r="AX101" i="11"/>
  <c r="AL101" i="11"/>
  <c r="N101" i="11"/>
  <c r="B101" i="11"/>
  <c r="AX100" i="11"/>
  <c r="AL100" i="11"/>
  <c r="N100" i="11"/>
  <c r="B100" i="11"/>
  <c r="AX99" i="11"/>
  <c r="AL99" i="11"/>
  <c r="N99" i="11"/>
  <c r="B99" i="11"/>
  <c r="AX98" i="11"/>
  <c r="AL98" i="11"/>
  <c r="N98" i="11"/>
  <c r="B98" i="11"/>
  <c r="AX97" i="11"/>
  <c r="AL97" i="11"/>
  <c r="N97" i="11"/>
  <c r="B97" i="11"/>
  <c r="AX96" i="11"/>
  <c r="AL96" i="11"/>
  <c r="N96" i="11"/>
  <c r="B96" i="11"/>
  <c r="AX95" i="11"/>
  <c r="AL95" i="11"/>
  <c r="N95" i="11"/>
  <c r="B95" i="11"/>
  <c r="AX94" i="11"/>
  <c r="AL94" i="11"/>
  <c r="N94" i="11"/>
  <c r="B94" i="11"/>
  <c r="AX93" i="11"/>
  <c r="AL93" i="11"/>
  <c r="N93" i="11"/>
  <c r="B93" i="11"/>
  <c r="AX92" i="11"/>
  <c r="AL92" i="11"/>
  <c r="N92" i="11"/>
  <c r="B92" i="11"/>
  <c r="AX91" i="11"/>
  <c r="AL91" i="11"/>
  <c r="N91" i="11"/>
  <c r="B91" i="11"/>
  <c r="AX90" i="11"/>
  <c r="AL90" i="11"/>
  <c r="N90" i="11"/>
  <c r="B90" i="11"/>
  <c r="AX89" i="11"/>
  <c r="AL89" i="11"/>
  <c r="N89" i="11"/>
  <c r="B89" i="11"/>
  <c r="AX88" i="11"/>
  <c r="AL88" i="11"/>
  <c r="N88" i="11"/>
  <c r="B88" i="11"/>
  <c r="AX87" i="11"/>
  <c r="AL87" i="11"/>
  <c r="N87" i="11"/>
  <c r="B87" i="11"/>
  <c r="AX86" i="11"/>
  <c r="AL86" i="11"/>
  <c r="N86" i="11"/>
  <c r="B86" i="11"/>
  <c r="AX85" i="11"/>
  <c r="AL85" i="11"/>
  <c r="N85" i="11"/>
  <c r="B85" i="11"/>
  <c r="AX84" i="11"/>
  <c r="AL84" i="11"/>
  <c r="N84" i="11"/>
  <c r="B84" i="11"/>
  <c r="AX83" i="11"/>
  <c r="AL83" i="11"/>
  <c r="N83" i="11"/>
  <c r="B83" i="11"/>
  <c r="AX82" i="11"/>
  <c r="AL82" i="11"/>
  <c r="N82" i="11"/>
  <c r="B82" i="11"/>
  <c r="AX81" i="11"/>
  <c r="AL81" i="11"/>
  <c r="N81" i="11"/>
  <c r="B81" i="11"/>
  <c r="AX80" i="11"/>
  <c r="AL80" i="11"/>
  <c r="N80" i="11"/>
  <c r="B80" i="11"/>
  <c r="AX79" i="11"/>
  <c r="AL79" i="11"/>
  <c r="N79" i="11"/>
  <c r="B79" i="11"/>
  <c r="AX78" i="11"/>
  <c r="AL78" i="11"/>
  <c r="N78" i="11"/>
  <c r="B78" i="11"/>
  <c r="AX77" i="11"/>
  <c r="AL77" i="11"/>
  <c r="N77" i="11"/>
  <c r="B77" i="11"/>
  <c r="AX76" i="11"/>
  <c r="AL76" i="11"/>
  <c r="N76" i="11"/>
  <c r="B76" i="11"/>
  <c r="AX75" i="11"/>
  <c r="AL75" i="11"/>
  <c r="N75" i="11"/>
  <c r="B75" i="11"/>
  <c r="AX74" i="11"/>
  <c r="AL74" i="11"/>
  <c r="N74" i="11"/>
  <c r="B74" i="11"/>
  <c r="AX73" i="11"/>
  <c r="AL73" i="11"/>
  <c r="N73" i="11"/>
  <c r="B73" i="11"/>
  <c r="AX72" i="11"/>
  <c r="AL72" i="11"/>
  <c r="N72" i="11"/>
  <c r="B72" i="11"/>
  <c r="AX71" i="11"/>
  <c r="AL71" i="11"/>
  <c r="N71" i="11"/>
  <c r="B71" i="11"/>
  <c r="AX70" i="11"/>
  <c r="AL70" i="11"/>
  <c r="N70" i="11"/>
  <c r="B70" i="11"/>
  <c r="AX69" i="11"/>
  <c r="AL69" i="11"/>
  <c r="N69" i="11"/>
  <c r="B69" i="11"/>
  <c r="AX68" i="11"/>
  <c r="AL68" i="11"/>
  <c r="N68" i="11"/>
  <c r="B68" i="11"/>
  <c r="AX67" i="11"/>
  <c r="AL67" i="11"/>
  <c r="N67" i="11"/>
  <c r="AX66" i="11"/>
  <c r="AL66" i="11"/>
  <c r="N66" i="11"/>
  <c r="B66" i="11"/>
  <c r="AX65" i="11"/>
  <c r="AL65" i="11"/>
  <c r="N65" i="11"/>
  <c r="B65" i="11"/>
  <c r="AX64" i="11"/>
  <c r="AL64" i="11"/>
  <c r="N64" i="11"/>
  <c r="B64" i="11"/>
  <c r="AX63" i="11"/>
  <c r="AL63" i="11"/>
  <c r="N63" i="11"/>
  <c r="B63" i="11"/>
  <c r="AX62" i="11"/>
  <c r="AL62" i="11"/>
  <c r="N62" i="11"/>
  <c r="B62" i="11"/>
  <c r="AX61" i="11"/>
  <c r="AL61" i="11"/>
  <c r="B61" i="11"/>
  <c r="AX60" i="11"/>
  <c r="AL60" i="11"/>
  <c r="N60" i="11"/>
  <c r="B60" i="11"/>
  <c r="AX59" i="11"/>
  <c r="AL59" i="11"/>
  <c r="N59" i="11"/>
  <c r="B59" i="11"/>
  <c r="AX58" i="11"/>
  <c r="AL58" i="11"/>
  <c r="N58" i="11"/>
  <c r="B58" i="11"/>
  <c r="AX57" i="11"/>
  <c r="AL57" i="11"/>
  <c r="N57" i="11"/>
  <c r="B57" i="11"/>
  <c r="AX56" i="11"/>
  <c r="AL56" i="11"/>
  <c r="N56" i="11"/>
  <c r="B56" i="11"/>
  <c r="AX55" i="11"/>
  <c r="AL55" i="11"/>
  <c r="N55" i="11"/>
  <c r="B55" i="11"/>
  <c r="AX54" i="11"/>
  <c r="AL54" i="11"/>
  <c r="N54" i="11"/>
  <c r="B54" i="11"/>
  <c r="AX53" i="11"/>
  <c r="AL53" i="11"/>
  <c r="N53" i="11"/>
  <c r="B53" i="11"/>
  <c r="AX52" i="11"/>
  <c r="AL52" i="11"/>
  <c r="AX51" i="11"/>
  <c r="AL51" i="11"/>
  <c r="B51" i="11"/>
  <c r="AX50" i="11"/>
  <c r="AL50" i="11"/>
  <c r="N50" i="11"/>
  <c r="B50" i="11"/>
  <c r="AX49" i="11"/>
  <c r="AL49" i="11"/>
  <c r="N49" i="11"/>
  <c r="B49" i="11"/>
  <c r="AX48" i="11"/>
  <c r="AL48" i="11"/>
  <c r="N48" i="11"/>
  <c r="B48" i="11"/>
  <c r="AX47" i="11"/>
  <c r="AL47" i="11"/>
  <c r="N47" i="11"/>
  <c r="B47" i="11"/>
  <c r="AX46" i="11"/>
  <c r="AL46" i="11"/>
  <c r="N46" i="11"/>
  <c r="B46" i="11"/>
  <c r="AX45" i="11"/>
  <c r="AL45" i="11"/>
  <c r="N45" i="11"/>
  <c r="B45" i="11"/>
  <c r="AX44" i="11"/>
  <c r="AL44" i="11"/>
  <c r="N44" i="11"/>
  <c r="B44" i="11"/>
  <c r="AX43" i="11"/>
  <c r="AL43" i="11"/>
  <c r="N43" i="11"/>
  <c r="B43" i="11"/>
  <c r="AX42" i="11"/>
  <c r="AL42" i="11"/>
  <c r="N42" i="11"/>
  <c r="B42" i="11"/>
  <c r="AX41" i="11"/>
  <c r="AL41" i="11"/>
  <c r="N41" i="11"/>
  <c r="B41" i="11"/>
  <c r="AX40" i="11"/>
  <c r="AL40" i="11"/>
  <c r="N40" i="11"/>
  <c r="B40" i="11"/>
  <c r="AX39" i="11"/>
  <c r="AL39" i="11"/>
  <c r="N39" i="11"/>
  <c r="B39" i="11"/>
  <c r="AX38" i="11"/>
  <c r="AL38" i="11"/>
  <c r="N38" i="11"/>
  <c r="B38" i="11"/>
  <c r="AX37" i="11"/>
  <c r="AL37" i="11"/>
  <c r="N37" i="11"/>
  <c r="B37" i="11"/>
  <c r="AX36" i="11"/>
  <c r="AL36" i="11"/>
  <c r="N36" i="11"/>
  <c r="B36" i="11"/>
  <c r="AX35" i="11"/>
  <c r="AL35" i="11"/>
  <c r="N35" i="11"/>
  <c r="B35" i="11"/>
  <c r="AX34" i="11"/>
  <c r="AL34" i="11"/>
  <c r="N34" i="11"/>
  <c r="B34" i="11"/>
  <c r="AX33" i="11"/>
  <c r="AL33" i="11"/>
  <c r="N33" i="11"/>
  <c r="B33" i="11"/>
  <c r="AX32" i="11"/>
  <c r="AL32" i="11"/>
  <c r="N32" i="11"/>
  <c r="B32" i="11"/>
  <c r="AX31" i="11"/>
  <c r="AL31" i="11"/>
  <c r="N31" i="11"/>
  <c r="B31" i="11"/>
  <c r="AX30" i="11"/>
  <c r="AL30" i="11"/>
  <c r="AX29" i="11"/>
  <c r="AL29" i="11"/>
  <c r="N29" i="11"/>
  <c r="B29" i="11"/>
  <c r="AX28" i="11"/>
  <c r="AL28" i="11"/>
  <c r="N28" i="11"/>
  <c r="B28" i="11"/>
  <c r="AX27" i="11"/>
  <c r="AL27" i="11"/>
  <c r="N27" i="11"/>
  <c r="B27" i="11"/>
  <c r="AX26" i="11"/>
  <c r="AL26" i="11"/>
  <c r="N26" i="11"/>
  <c r="B26" i="11"/>
  <c r="AX25" i="11"/>
  <c r="AL25" i="11"/>
  <c r="N25" i="11"/>
  <c r="B25" i="11"/>
  <c r="AX24" i="11"/>
  <c r="AL24" i="11"/>
  <c r="N24" i="11"/>
  <c r="B24" i="11"/>
  <c r="AX23" i="11"/>
  <c r="AL23" i="11"/>
  <c r="N23" i="11"/>
  <c r="B23" i="11"/>
  <c r="AX22" i="11"/>
  <c r="AL22" i="11"/>
  <c r="N22" i="11"/>
  <c r="B22" i="11"/>
  <c r="AX21" i="11"/>
  <c r="AL21" i="11"/>
  <c r="N21" i="11"/>
  <c r="B21" i="11"/>
  <c r="AX20" i="11"/>
  <c r="AL20" i="11"/>
  <c r="N20" i="11"/>
  <c r="B20" i="11"/>
  <c r="AX19" i="11"/>
  <c r="AL19" i="11"/>
  <c r="N19" i="11"/>
  <c r="B19" i="11"/>
  <c r="AX18" i="11"/>
  <c r="AL18" i="11"/>
  <c r="N18" i="11"/>
  <c r="B18" i="11"/>
  <c r="AX17" i="11"/>
  <c r="AL17" i="11"/>
  <c r="N17" i="11"/>
  <c r="B17" i="11"/>
  <c r="AX16" i="11"/>
  <c r="AL16" i="11"/>
  <c r="N16" i="11"/>
  <c r="B16" i="11"/>
  <c r="AX15" i="11"/>
  <c r="AL15" i="11"/>
  <c r="N15" i="11"/>
  <c r="B15" i="11"/>
  <c r="AX14" i="11"/>
  <c r="AL14" i="11"/>
  <c r="N14" i="11"/>
  <c r="B14" i="11"/>
  <c r="AX13" i="11"/>
  <c r="AL13" i="11"/>
  <c r="N13" i="11"/>
  <c r="B13" i="11"/>
  <c r="AX12" i="11"/>
  <c r="AL12" i="11"/>
  <c r="N12" i="11"/>
  <c r="B12" i="11"/>
  <c r="N11" i="11"/>
  <c r="B11" i="11"/>
  <c r="AX10" i="11"/>
  <c r="AL10" i="11"/>
  <c r="Z10" i="11"/>
  <c r="N10" i="11"/>
  <c r="B10" i="11"/>
  <c r="AX9" i="11"/>
  <c r="AL9" i="11"/>
  <c r="Z9" i="11"/>
  <c r="N9" i="11"/>
  <c r="B9" i="11"/>
  <c r="AX8" i="11"/>
  <c r="AL8" i="11"/>
  <c r="Z8" i="11"/>
  <c r="N8" i="11"/>
  <c r="B8" i="11"/>
  <c r="AX7" i="11"/>
  <c r="BE7" i="11" s="1"/>
  <c r="AW7" i="11"/>
  <c r="AW8" i="11" s="1"/>
  <c r="AL7" i="11"/>
  <c r="Z7" i="11"/>
  <c r="N7" i="11"/>
  <c r="B7" i="11"/>
  <c r="I7" i="11" s="1"/>
  <c r="A7" i="11"/>
  <c r="A8" i="11" s="1"/>
  <c r="BE6" i="11"/>
  <c r="BF6" i="11" s="1"/>
  <c r="AX6" i="11"/>
  <c r="AW6" i="11"/>
  <c r="AL6" i="11"/>
  <c r="AS6" i="11" s="1"/>
  <c r="AT6" i="11" s="1"/>
  <c r="AK6" i="11"/>
  <c r="AK7" i="11" s="1"/>
  <c r="AG6" i="11"/>
  <c r="AH6" i="11" s="1"/>
  <c r="Z6" i="11"/>
  <c r="Y6" i="11"/>
  <c r="Y7" i="11" s="1"/>
  <c r="N6" i="11"/>
  <c r="U6" i="11" s="1"/>
  <c r="M6" i="11"/>
  <c r="M7" i="11" s="1"/>
  <c r="I6" i="11"/>
  <c r="J6" i="11" s="1"/>
  <c r="B6" i="11"/>
  <c r="A6" i="11"/>
  <c r="BE5" i="11"/>
  <c r="BH7" i="11" s="1"/>
  <c r="AT5" i="11"/>
  <c r="AS5" i="11"/>
  <c r="AG5" i="11"/>
  <c r="U5" i="11"/>
  <c r="V5" i="11" s="1"/>
  <c r="I5" i="11"/>
  <c r="BB2" i="11"/>
  <c r="AP2" i="11"/>
  <c r="AD2" i="11"/>
  <c r="R2" i="11"/>
  <c r="F2" i="11"/>
  <c r="CT115" i="10"/>
  <c r="CH115" i="10"/>
  <c r="BJ115" i="10"/>
  <c r="AX115" i="10"/>
  <c r="CT114" i="10"/>
  <c r="CH114" i="10"/>
  <c r="BJ114" i="10"/>
  <c r="AX114" i="10"/>
  <c r="CT113" i="10"/>
  <c r="CH113" i="10"/>
  <c r="BJ113" i="10"/>
  <c r="AX113" i="10"/>
  <c r="CT112" i="10"/>
  <c r="CH112" i="10"/>
  <c r="BJ112" i="10"/>
  <c r="AX112" i="10"/>
  <c r="CT111" i="10"/>
  <c r="CH111" i="10"/>
  <c r="BJ111" i="10"/>
  <c r="AX111" i="10"/>
  <c r="CT110" i="10"/>
  <c r="CH110" i="10"/>
  <c r="BJ110" i="10"/>
  <c r="AX110" i="10"/>
  <c r="CT109" i="10"/>
  <c r="CH109" i="10"/>
  <c r="BJ109" i="10"/>
  <c r="AX109" i="10"/>
  <c r="CT108" i="10"/>
  <c r="CH108" i="10"/>
  <c r="BJ108" i="10"/>
  <c r="AX108" i="10"/>
  <c r="CT107" i="10"/>
  <c r="CH107" i="10"/>
  <c r="BJ107" i="10"/>
  <c r="AX107" i="10"/>
  <c r="CT106" i="10"/>
  <c r="CH106" i="10"/>
  <c r="BJ106" i="10"/>
  <c r="AX106" i="10"/>
  <c r="CT105" i="10"/>
  <c r="CH105" i="10"/>
  <c r="BJ105" i="10"/>
  <c r="AX105" i="10"/>
  <c r="CT104" i="10"/>
  <c r="CH104" i="10"/>
  <c r="BJ104" i="10"/>
  <c r="AX104" i="10"/>
  <c r="CT103" i="10"/>
  <c r="CH103" i="10"/>
  <c r="BJ103" i="10"/>
  <c r="AX103" i="10"/>
  <c r="CT102" i="10"/>
  <c r="CH102" i="10"/>
  <c r="BJ102" i="10"/>
  <c r="AX102" i="10"/>
  <c r="CT101" i="10"/>
  <c r="CH101" i="10"/>
  <c r="BJ101" i="10"/>
  <c r="AX101" i="10"/>
  <c r="CT100" i="10"/>
  <c r="CH100" i="10"/>
  <c r="BJ100" i="10"/>
  <c r="AX100" i="10"/>
  <c r="CT99" i="10"/>
  <c r="CH99" i="10"/>
  <c r="BJ99" i="10"/>
  <c r="AX99" i="10"/>
  <c r="CT98" i="10"/>
  <c r="CH98" i="10"/>
  <c r="BJ98" i="10"/>
  <c r="AX98" i="10"/>
  <c r="CT97" i="10"/>
  <c r="CH97" i="10"/>
  <c r="BJ97" i="10"/>
  <c r="AX97" i="10"/>
  <c r="CT96" i="10"/>
  <c r="CH96" i="10"/>
  <c r="BJ96" i="10"/>
  <c r="AX96" i="10"/>
  <c r="CT95" i="10"/>
  <c r="CH95" i="10"/>
  <c r="BJ95" i="10"/>
  <c r="AX95" i="10"/>
  <c r="CT94" i="10"/>
  <c r="CH94" i="10"/>
  <c r="BJ94" i="10"/>
  <c r="AX94" i="10"/>
  <c r="CT93" i="10"/>
  <c r="CH93" i="10"/>
  <c r="BJ93" i="10"/>
  <c r="AX93" i="10"/>
  <c r="CT92" i="10"/>
  <c r="CH92" i="10"/>
  <c r="BJ92" i="10"/>
  <c r="AX92" i="10"/>
  <c r="CT91" i="10"/>
  <c r="CH91" i="10"/>
  <c r="BJ91" i="10"/>
  <c r="AX91" i="10"/>
  <c r="CT90" i="10"/>
  <c r="CH90" i="10"/>
  <c r="BJ90" i="10"/>
  <c r="AX90" i="10"/>
  <c r="CT89" i="10"/>
  <c r="CH89" i="10"/>
  <c r="BJ89" i="10"/>
  <c r="AX89" i="10"/>
  <c r="CT88" i="10"/>
  <c r="CH88" i="10"/>
  <c r="BJ88" i="10"/>
  <c r="AX88" i="10"/>
  <c r="CT87" i="10"/>
  <c r="CH87" i="10"/>
  <c r="BJ87" i="10"/>
  <c r="AX87" i="10"/>
  <c r="CT86" i="10"/>
  <c r="CH86" i="10"/>
  <c r="BJ86" i="10"/>
  <c r="AX86" i="10"/>
  <c r="CT85" i="10"/>
  <c r="CH85" i="10"/>
  <c r="BJ85" i="10"/>
  <c r="AX85" i="10"/>
  <c r="CT84" i="10"/>
  <c r="CH84" i="10"/>
  <c r="BJ84" i="10"/>
  <c r="AX84" i="10"/>
  <c r="CT83" i="10"/>
  <c r="CH83" i="10"/>
  <c r="BJ83" i="10"/>
  <c r="AX83" i="10"/>
  <c r="CT82" i="10"/>
  <c r="CH82" i="10"/>
  <c r="BJ82" i="10"/>
  <c r="AX82" i="10"/>
  <c r="CT81" i="10"/>
  <c r="CH81" i="10"/>
  <c r="BJ81" i="10"/>
  <c r="AX81" i="10"/>
  <c r="CT80" i="10"/>
  <c r="CH80" i="10"/>
  <c r="BJ80" i="10"/>
  <c r="AX80" i="10"/>
  <c r="CT79" i="10"/>
  <c r="CH79" i="10"/>
  <c r="BJ79" i="10"/>
  <c r="AX79" i="10"/>
  <c r="CT78" i="10"/>
  <c r="CH78" i="10"/>
  <c r="BJ78" i="10"/>
  <c r="AX78" i="10"/>
  <c r="CT77" i="10"/>
  <c r="CH77" i="10"/>
  <c r="BJ77" i="10"/>
  <c r="AX77" i="10"/>
  <c r="CT76" i="10"/>
  <c r="CH76" i="10"/>
  <c r="BJ76" i="10"/>
  <c r="AX76" i="10"/>
  <c r="CT75" i="10"/>
  <c r="CH75" i="10"/>
  <c r="BJ75" i="10"/>
  <c r="AX75" i="10"/>
  <c r="CT74" i="10"/>
  <c r="CH74" i="10"/>
  <c r="BJ74" i="10"/>
  <c r="AX74" i="10"/>
  <c r="CT73" i="10"/>
  <c r="CH73" i="10"/>
  <c r="BJ73" i="10"/>
  <c r="AX73" i="10"/>
  <c r="CT72" i="10"/>
  <c r="CH72" i="10"/>
  <c r="BJ72" i="10"/>
  <c r="AX72" i="10"/>
  <c r="CT71" i="10"/>
  <c r="CH71" i="10"/>
  <c r="BJ71" i="10"/>
  <c r="AX71" i="10"/>
  <c r="CT70" i="10"/>
  <c r="CH70" i="10"/>
  <c r="BJ70" i="10"/>
  <c r="AX70" i="10"/>
  <c r="CT69" i="10"/>
  <c r="CH69" i="10"/>
  <c r="BJ69" i="10"/>
  <c r="AX69" i="10"/>
  <c r="CT68" i="10"/>
  <c r="CH68" i="10"/>
  <c r="BJ68" i="10"/>
  <c r="AX68" i="10"/>
  <c r="CT67" i="10"/>
  <c r="CH67" i="10"/>
  <c r="BJ67" i="10"/>
  <c r="CT66" i="10"/>
  <c r="CH66" i="10"/>
  <c r="BJ66" i="10"/>
  <c r="AX66" i="10"/>
  <c r="CT65" i="10"/>
  <c r="CH65" i="10"/>
  <c r="BJ65" i="10"/>
  <c r="AX65" i="10"/>
  <c r="CT64" i="10"/>
  <c r="CH64" i="10"/>
  <c r="BJ64" i="10"/>
  <c r="AX64" i="10"/>
  <c r="CT63" i="10"/>
  <c r="CH63" i="10"/>
  <c r="BJ63" i="10"/>
  <c r="AX63" i="10"/>
  <c r="CT62" i="10"/>
  <c r="CH62" i="10"/>
  <c r="BJ62" i="10"/>
  <c r="AX62" i="10"/>
  <c r="CT61" i="10"/>
  <c r="CH61" i="10"/>
  <c r="AX61" i="10"/>
  <c r="CT60" i="10"/>
  <c r="CH60" i="10"/>
  <c r="BJ60" i="10"/>
  <c r="AX60" i="10"/>
  <c r="CT59" i="10"/>
  <c r="CH59" i="10"/>
  <c r="BJ59" i="10"/>
  <c r="AX59" i="10"/>
  <c r="CT58" i="10"/>
  <c r="CH58" i="10"/>
  <c r="BJ58" i="10"/>
  <c r="AX58" i="10"/>
  <c r="CT57" i="10"/>
  <c r="CH57" i="10"/>
  <c r="BJ57" i="10"/>
  <c r="AX57" i="10"/>
  <c r="CT56" i="10"/>
  <c r="CH56" i="10"/>
  <c r="BJ56" i="10"/>
  <c r="AX56" i="10"/>
  <c r="CT55" i="10"/>
  <c r="CH55" i="10"/>
  <c r="BJ55" i="10"/>
  <c r="AX55" i="10"/>
  <c r="CT54" i="10"/>
  <c r="CH54" i="10"/>
  <c r="BJ54" i="10"/>
  <c r="AX54" i="10"/>
  <c r="CT53" i="10"/>
  <c r="CH53" i="10"/>
  <c r="BJ53" i="10"/>
  <c r="AX53" i="10"/>
  <c r="CT52" i="10"/>
  <c r="CH52" i="10"/>
  <c r="CT51" i="10"/>
  <c r="CH51" i="10"/>
  <c r="AX51" i="10"/>
  <c r="CT50" i="10"/>
  <c r="CH50" i="10"/>
  <c r="BJ50" i="10"/>
  <c r="AX50" i="10"/>
  <c r="CT49" i="10"/>
  <c r="CH49" i="10"/>
  <c r="BJ49" i="10"/>
  <c r="AX49" i="10"/>
  <c r="CT48" i="10"/>
  <c r="CH48" i="10"/>
  <c r="BJ48" i="10"/>
  <c r="AX48" i="10"/>
  <c r="CT47" i="10"/>
  <c r="CH47" i="10"/>
  <c r="BJ47" i="10"/>
  <c r="AX47" i="10"/>
  <c r="CT46" i="10"/>
  <c r="CH46" i="10"/>
  <c r="BJ46" i="10"/>
  <c r="AX46" i="10"/>
  <c r="CT45" i="10"/>
  <c r="CH45" i="10"/>
  <c r="BJ45" i="10"/>
  <c r="AX45" i="10"/>
  <c r="CT44" i="10"/>
  <c r="CH44" i="10"/>
  <c r="BJ44" i="10"/>
  <c r="AX44" i="10"/>
  <c r="CT43" i="10"/>
  <c r="CH43" i="10"/>
  <c r="BJ43" i="10"/>
  <c r="AX43" i="10"/>
  <c r="CT42" i="10"/>
  <c r="CH42" i="10"/>
  <c r="BJ42" i="10"/>
  <c r="AX42" i="10"/>
  <c r="CT41" i="10"/>
  <c r="CH41" i="10"/>
  <c r="BJ41" i="10"/>
  <c r="AX41" i="10"/>
  <c r="CT40" i="10"/>
  <c r="CH40" i="10"/>
  <c r="BJ40" i="10"/>
  <c r="AX40" i="10"/>
  <c r="CT39" i="10"/>
  <c r="CH39" i="10"/>
  <c r="BJ39" i="10"/>
  <c r="AX39" i="10"/>
  <c r="CT38" i="10"/>
  <c r="CH38" i="10"/>
  <c r="BJ38" i="10"/>
  <c r="AX38" i="10"/>
  <c r="CT37" i="10"/>
  <c r="CH37" i="10"/>
  <c r="BJ37" i="10"/>
  <c r="AX37" i="10"/>
  <c r="CT36" i="10"/>
  <c r="CH36" i="10"/>
  <c r="BJ36" i="10"/>
  <c r="AX36" i="10"/>
  <c r="CT35" i="10"/>
  <c r="CH35" i="10"/>
  <c r="BJ35" i="10"/>
  <c r="AX35" i="10"/>
  <c r="CT34" i="10"/>
  <c r="CH34" i="10"/>
  <c r="BJ34" i="10"/>
  <c r="AX34" i="10"/>
  <c r="CT33" i="10"/>
  <c r="CH33" i="10"/>
  <c r="BJ33" i="10"/>
  <c r="AX33" i="10"/>
  <c r="CT32" i="10"/>
  <c r="CH32" i="10"/>
  <c r="BJ32" i="10"/>
  <c r="AX32" i="10"/>
  <c r="CT31" i="10"/>
  <c r="CH31" i="10"/>
  <c r="BJ31" i="10"/>
  <c r="AX31" i="10"/>
  <c r="CT30" i="10"/>
  <c r="CH30" i="10"/>
  <c r="CT29" i="10"/>
  <c r="CH29" i="10"/>
  <c r="BJ29" i="10"/>
  <c r="AX29" i="10"/>
  <c r="CT28" i="10"/>
  <c r="CH28" i="10"/>
  <c r="BJ28" i="10"/>
  <c r="AX28" i="10"/>
  <c r="CT27" i="10"/>
  <c r="CH27" i="10"/>
  <c r="BJ27" i="10"/>
  <c r="AX27" i="10"/>
  <c r="CT26" i="10"/>
  <c r="CH26" i="10"/>
  <c r="BJ26" i="10"/>
  <c r="AX26" i="10"/>
  <c r="CT25" i="10"/>
  <c r="CH25" i="10"/>
  <c r="BJ25" i="10"/>
  <c r="AX25" i="10"/>
  <c r="CT24" i="10"/>
  <c r="CH24" i="10"/>
  <c r="BJ24" i="10"/>
  <c r="AX24" i="10"/>
  <c r="CT23" i="10"/>
  <c r="CH23" i="10"/>
  <c r="BJ23" i="10"/>
  <c r="AX23" i="10"/>
  <c r="CT22" i="10"/>
  <c r="CH22" i="10"/>
  <c r="BJ22" i="10"/>
  <c r="AX22" i="10"/>
  <c r="CT21" i="10"/>
  <c r="CH21" i="10"/>
  <c r="BJ21" i="10"/>
  <c r="AX21" i="10"/>
  <c r="CT20" i="10"/>
  <c r="CH20" i="10"/>
  <c r="BJ20" i="10"/>
  <c r="AX20" i="10"/>
  <c r="CT19" i="10"/>
  <c r="CH19" i="10"/>
  <c r="BJ19" i="10"/>
  <c r="AX19" i="10"/>
  <c r="CT18" i="10"/>
  <c r="CH18" i="10"/>
  <c r="BJ18" i="10"/>
  <c r="AX18" i="10"/>
  <c r="CT17" i="10"/>
  <c r="CH17" i="10"/>
  <c r="BJ17" i="10"/>
  <c r="AX17" i="10"/>
  <c r="CT16" i="10"/>
  <c r="CH16" i="10"/>
  <c r="BJ16" i="10"/>
  <c r="AX16" i="10"/>
  <c r="CT15" i="10"/>
  <c r="CH15" i="10"/>
  <c r="BJ15" i="10"/>
  <c r="AX15" i="10"/>
  <c r="CT14" i="10"/>
  <c r="CH14" i="10"/>
  <c r="BJ14" i="10"/>
  <c r="AX14" i="10"/>
  <c r="CT13" i="10"/>
  <c r="CH13" i="10"/>
  <c r="BJ13" i="10"/>
  <c r="AX13" i="10"/>
  <c r="CT12" i="10"/>
  <c r="CH12" i="10"/>
  <c r="BJ12" i="10"/>
  <c r="AX12" i="10"/>
  <c r="BJ11" i="10"/>
  <c r="AX11" i="10"/>
  <c r="CT10" i="10"/>
  <c r="CH10" i="10"/>
  <c r="BV10" i="10"/>
  <c r="BJ10" i="10"/>
  <c r="AX10" i="10"/>
  <c r="CT9" i="10"/>
  <c r="CH9" i="10"/>
  <c r="BV9" i="10"/>
  <c r="BJ9" i="10"/>
  <c r="AX9" i="10"/>
  <c r="CT8" i="10"/>
  <c r="CH8" i="10"/>
  <c r="BV8" i="10"/>
  <c r="BJ8" i="10"/>
  <c r="AX8" i="10"/>
  <c r="CT7" i="10"/>
  <c r="CR7" i="10"/>
  <c r="CQ7" i="10"/>
  <c r="CO7" i="10"/>
  <c r="CH7" i="10"/>
  <c r="CG7" i="10"/>
  <c r="CG8" i="10" s="1"/>
  <c r="BV7" i="10"/>
  <c r="BJ7" i="10"/>
  <c r="BQ7" i="10" s="1"/>
  <c r="BI7" i="10"/>
  <c r="BI8" i="10" s="1"/>
  <c r="AX7" i="10"/>
  <c r="DA6" i="10"/>
  <c r="DB6" i="10" s="1"/>
  <c r="CT6" i="10"/>
  <c r="CS6" i="10"/>
  <c r="CS7" i="10" s="1"/>
  <c r="CO6" i="10"/>
  <c r="CP6" i="10" s="1"/>
  <c r="CH6" i="10"/>
  <c r="CG6" i="10"/>
  <c r="CC6" i="10"/>
  <c r="CD6" i="10" s="1"/>
  <c r="BV6" i="10"/>
  <c r="BU6" i="10"/>
  <c r="BU7" i="10" s="1"/>
  <c r="BQ6" i="10"/>
  <c r="BR6" i="10" s="1"/>
  <c r="BJ6" i="10"/>
  <c r="BI6" i="10"/>
  <c r="BE6" i="10"/>
  <c r="BF6" i="10" s="1"/>
  <c r="AX6" i="10"/>
  <c r="AW6" i="10"/>
  <c r="AW7" i="10" s="1"/>
  <c r="DA5" i="10"/>
  <c r="DB5" i="10" s="1"/>
  <c r="CO5" i="10"/>
  <c r="CP5" i="10" s="1"/>
  <c r="CC5" i="10"/>
  <c r="BQ5" i="10"/>
  <c r="BE5" i="10"/>
  <c r="BF5" i="10" s="1"/>
  <c r="CX2" i="10"/>
  <c r="CL2" i="10"/>
  <c r="BZ2" i="10"/>
  <c r="BN2" i="10"/>
  <c r="BB2" i="10"/>
  <c r="AX115" i="15"/>
  <c r="AL115" i="15"/>
  <c r="N115" i="15"/>
  <c r="B115" i="15"/>
  <c r="AX114" i="15"/>
  <c r="AL114" i="15"/>
  <c r="N114" i="15"/>
  <c r="B114" i="15"/>
  <c r="AX113" i="15"/>
  <c r="AL113" i="15"/>
  <c r="N113" i="15"/>
  <c r="B113" i="15"/>
  <c r="AX112" i="15"/>
  <c r="AL112" i="15"/>
  <c r="N112" i="15"/>
  <c r="B112" i="15"/>
  <c r="AX111" i="15"/>
  <c r="AL111" i="15"/>
  <c r="N111" i="15"/>
  <c r="B111" i="15"/>
  <c r="AX110" i="15"/>
  <c r="AL110" i="15"/>
  <c r="N110" i="15"/>
  <c r="B110" i="15"/>
  <c r="AX109" i="15"/>
  <c r="AL109" i="15"/>
  <c r="N109" i="15"/>
  <c r="B109" i="15"/>
  <c r="AX108" i="15"/>
  <c r="AL108" i="15"/>
  <c r="N108" i="15"/>
  <c r="B108" i="15"/>
  <c r="AX107" i="15"/>
  <c r="AL107" i="15"/>
  <c r="N107" i="15"/>
  <c r="B107" i="15"/>
  <c r="AX106" i="15"/>
  <c r="AL106" i="15"/>
  <c r="N106" i="15"/>
  <c r="B106" i="15"/>
  <c r="AX105" i="15"/>
  <c r="AL105" i="15"/>
  <c r="N105" i="15"/>
  <c r="B105" i="15"/>
  <c r="AX104" i="15"/>
  <c r="AL104" i="15"/>
  <c r="N104" i="15"/>
  <c r="B104" i="15"/>
  <c r="AX103" i="15"/>
  <c r="AL103" i="15"/>
  <c r="N103" i="15"/>
  <c r="B103" i="15"/>
  <c r="AX102" i="15"/>
  <c r="AL102" i="15"/>
  <c r="N102" i="15"/>
  <c r="B102" i="15"/>
  <c r="AX101" i="15"/>
  <c r="AL101" i="15"/>
  <c r="N101" i="15"/>
  <c r="B101" i="15"/>
  <c r="AX100" i="15"/>
  <c r="AL100" i="15"/>
  <c r="N100" i="15"/>
  <c r="B100" i="15"/>
  <c r="AX99" i="15"/>
  <c r="AL99" i="15"/>
  <c r="N99" i="15"/>
  <c r="B99" i="15"/>
  <c r="AX98" i="15"/>
  <c r="AL98" i="15"/>
  <c r="N98" i="15"/>
  <c r="B98" i="15"/>
  <c r="AX97" i="15"/>
  <c r="AL97" i="15"/>
  <c r="N97" i="15"/>
  <c r="B97" i="15"/>
  <c r="AX96" i="15"/>
  <c r="AL96" i="15"/>
  <c r="N96" i="15"/>
  <c r="B96" i="15"/>
  <c r="AX95" i="15"/>
  <c r="AL95" i="15"/>
  <c r="N95" i="15"/>
  <c r="B95" i="15"/>
  <c r="AX94" i="15"/>
  <c r="AL94" i="15"/>
  <c r="N94" i="15"/>
  <c r="B94" i="15"/>
  <c r="AX93" i="15"/>
  <c r="AL93" i="15"/>
  <c r="N93" i="15"/>
  <c r="B93" i="15"/>
  <c r="AX92" i="15"/>
  <c r="AL92" i="15"/>
  <c r="N92" i="15"/>
  <c r="B92" i="15"/>
  <c r="AX91" i="15"/>
  <c r="AL91" i="15"/>
  <c r="N91" i="15"/>
  <c r="B91" i="15"/>
  <c r="AX90" i="15"/>
  <c r="AL90" i="15"/>
  <c r="N90" i="15"/>
  <c r="B90" i="15"/>
  <c r="AX89" i="15"/>
  <c r="AL89" i="15"/>
  <c r="N89" i="15"/>
  <c r="B89" i="15"/>
  <c r="AX88" i="15"/>
  <c r="AL88" i="15"/>
  <c r="N88" i="15"/>
  <c r="B88" i="15"/>
  <c r="AX87" i="15"/>
  <c r="AL87" i="15"/>
  <c r="N87" i="15"/>
  <c r="B87" i="15"/>
  <c r="AX86" i="15"/>
  <c r="AL86" i="15"/>
  <c r="N86" i="15"/>
  <c r="B86" i="15"/>
  <c r="AX85" i="15"/>
  <c r="AL85" i="15"/>
  <c r="N85" i="15"/>
  <c r="B85" i="15"/>
  <c r="AX84" i="15"/>
  <c r="AL84" i="15"/>
  <c r="N84" i="15"/>
  <c r="B84" i="15"/>
  <c r="AX83" i="15"/>
  <c r="AL83" i="15"/>
  <c r="N83" i="15"/>
  <c r="B83" i="15"/>
  <c r="AX82" i="15"/>
  <c r="AL82" i="15"/>
  <c r="N82" i="15"/>
  <c r="B82" i="15"/>
  <c r="AX81" i="15"/>
  <c r="AL81" i="15"/>
  <c r="N81" i="15"/>
  <c r="B81" i="15"/>
  <c r="AX80" i="15"/>
  <c r="AL80" i="15"/>
  <c r="N80" i="15"/>
  <c r="B80" i="15"/>
  <c r="AX79" i="15"/>
  <c r="AL79" i="15"/>
  <c r="N79" i="15"/>
  <c r="B79" i="15"/>
  <c r="AX78" i="15"/>
  <c r="AL78" i="15"/>
  <c r="N78" i="15"/>
  <c r="B78" i="15"/>
  <c r="AX77" i="15"/>
  <c r="AL77" i="15"/>
  <c r="N77" i="15"/>
  <c r="B77" i="15"/>
  <c r="AX76" i="15"/>
  <c r="AL76" i="15"/>
  <c r="N76" i="15"/>
  <c r="B76" i="15"/>
  <c r="AX75" i="15"/>
  <c r="AL75" i="15"/>
  <c r="N75" i="15"/>
  <c r="B75" i="15"/>
  <c r="AX74" i="15"/>
  <c r="AL74" i="15"/>
  <c r="N74" i="15"/>
  <c r="B74" i="15"/>
  <c r="AX73" i="15"/>
  <c r="AL73" i="15"/>
  <c r="N73" i="15"/>
  <c r="B73" i="15"/>
  <c r="AX72" i="15"/>
  <c r="AL72" i="15"/>
  <c r="N72" i="15"/>
  <c r="B72" i="15"/>
  <c r="AX71" i="15"/>
  <c r="AL71" i="15"/>
  <c r="N71" i="15"/>
  <c r="B71" i="15"/>
  <c r="AX70" i="15"/>
  <c r="AL70" i="15"/>
  <c r="N70" i="15"/>
  <c r="B70" i="15"/>
  <c r="AX69" i="15"/>
  <c r="AL69" i="15"/>
  <c r="N69" i="15"/>
  <c r="B69" i="15"/>
  <c r="AX68" i="15"/>
  <c r="AL68" i="15"/>
  <c r="N68" i="15"/>
  <c r="B68" i="15"/>
  <c r="AX67" i="15"/>
  <c r="AL67" i="15"/>
  <c r="N67" i="15"/>
  <c r="AX66" i="15"/>
  <c r="AL66" i="15"/>
  <c r="N66" i="15"/>
  <c r="B66" i="15"/>
  <c r="AX65" i="15"/>
  <c r="AL65" i="15"/>
  <c r="N65" i="15"/>
  <c r="B65" i="15"/>
  <c r="AX64" i="15"/>
  <c r="AL64" i="15"/>
  <c r="N64" i="15"/>
  <c r="B64" i="15"/>
  <c r="AX63" i="15"/>
  <c r="AL63" i="15"/>
  <c r="N63" i="15"/>
  <c r="B63" i="15"/>
  <c r="AX62" i="15"/>
  <c r="AL62" i="15"/>
  <c r="N62" i="15"/>
  <c r="B62" i="15"/>
  <c r="AX61" i="15"/>
  <c r="AL61" i="15"/>
  <c r="B61" i="15"/>
  <c r="AX60" i="15"/>
  <c r="AL60" i="15"/>
  <c r="N60" i="15"/>
  <c r="B60" i="15"/>
  <c r="AX59" i="15"/>
  <c r="AL59" i="15"/>
  <c r="N59" i="15"/>
  <c r="B59" i="15"/>
  <c r="AX58" i="15"/>
  <c r="AL58" i="15"/>
  <c r="N58" i="15"/>
  <c r="B58" i="15"/>
  <c r="AX57" i="15"/>
  <c r="AL57" i="15"/>
  <c r="N57" i="15"/>
  <c r="B57" i="15"/>
  <c r="AX56" i="15"/>
  <c r="AL56" i="15"/>
  <c r="N56" i="15"/>
  <c r="B56" i="15"/>
  <c r="AX55" i="15"/>
  <c r="AL55" i="15"/>
  <c r="N55" i="15"/>
  <c r="B55" i="15"/>
  <c r="AX54" i="15"/>
  <c r="AL54" i="15"/>
  <c r="N54" i="15"/>
  <c r="B54" i="15"/>
  <c r="AX53" i="15"/>
  <c r="AL53" i="15"/>
  <c r="N53" i="15"/>
  <c r="B53" i="15"/>
  <c r="AX52" i="15"/>
  <c r="AL52" i="15"/>
  <c r="AX51" i="15"/>
  <c r="AL51" i="15"/>
  <c r="B51" i="15"/>
  <c r="AX50" i="15"/>
  <c r="AL50" i="15"/>
  <c r="N50" i="15"/>
  <c r="B50" i="15"/>
  <c r="AX49" i="15"/>
  <c r="AL49" i="15"/>
  <c r="N49" i="15"/>
  <c r="B49" i="15"/>
  <c r="AX48" i="15"/>
  <c r="AL48" i="15"/>
  <c r="N48" i="15"/>
  <c r="B48" i="15"/>
  <c r="AX47" i="15"/>
  <c r="AL47" i="15"/>
  <c r="N47" i="15"/>
  <c r="B47" i="15"/>
  <c r="AX46" i="15"/>
  <c r="AL46" i="15"/>
  <c r="N46" i="15"/>
  <c r="B46" i="15"/>
  <c r="AX45" i="15"/>
  <c r="AL45" i="15"/>
  <c r="N45" i="15"/>
  <c r="B45" i="15"/>
  <c r="AX44" i="15"/>
  <c r="AL44" i="15"/>
  <c r="N44" i="15"/>
  <c r="B44" i="15"/>
  <c r="AX43" i="15"/>
  <c r="AL43" i="15"/>
  <c r="N43" i="15"/>
  <c r="B43" i="15"/>
  <c r="AX42" i="15"/>
  <c r="AL42" i="15"/>
  <c r="N42" i="15"/>
  <c r="B42" i="15"/>
  <c r="AX41" i="15"/>
  <c r="AL41" i="15"/>
  <c r="N41" i="15"/>
  <c r="B41" i="15"/>
  <c r="AX40" i="15"/>
  <c r="AL40" i="15"/>
  <c r="N40" i="15"/>
  <c r="B40" i="15"/>
  <c r="AX39" i="15"/>
  <c r="AL39" i="15"/>
  <c r="N39" i="15"/>
  <c r="B39" i="15"/>
  <c r="AX38" i="15"/>
  <c r="AL38" i="15"/>
  <c r="N38" i="15"/>
  <c r="B38" i="15"/>
  <c r="AX37" i="15"/>
  <c r="AL37" i="15"/>
  <c r="N37" i="15"/>
  <c r="B37" i="15"/>
  <c r="AX36" i="15"/>
  <c r="AL36" i="15"/>
  <c r="N36" i="15"/>
  <c r="B36" i="15"/>
  <c r="AX35" i="15"/>
  <c r="AL35" i="15"/>
  <c r="N35" i="15"/>
  <c r="B35" i="15"/>
  <c r="AX34" i="15"/>
  <c r="AL34" i="15"/>
  <c r="N34" i="15"/>
  <c r="B34" i="15"/>
  <c r="AX33" i="15"/>
  <c r="AL33" i="15"/>
  <c r="N33" i="15"/>
  <c r="B33" i="15"/>
  <c r="AX32" i="15"/>
  <c r="AL32" i="15"/>
  <c r="N32" i="15"/>
  <c r="B32" i="15"/>
  <c r="AX31" i="15"/>
  <c r="AL31" i="15"/>
  <c r="N31" i="15"/>
  <c r="B31" i="15"/>
  <c r="AX30" i="15"/>
  <c r="AL30" i="15"/>
  <c r="AX29" i="15"/>
  <c r="AL29" i="15"/>
  <c r="N29" i="15"/>
  <c r="B29" i="15"/>
  <c r="AX28" i="15"/>
  <c r="AL28" i="15"/>
  <c r="N28" i="15"/>
  <c r="B28" i="15"/>
  <c r="AX27" i="15"/>
  <c r="AL27" i="15"/>
  <c r="N27" i="15"/>
  <c r="B27" i="15"/>
  <c r="AX26" i="15"/>
  <c r="AL26" i="15"/>
  <c r="N26" i="15"/>
  <c r="B26" i="15"/>
  <c r="AX25" i="15"/>
  <c r="AL25" i="15"/>
  <c r="N25" i="15"/>
  <c r="B25" i="15"/>
  <c r="AX24" i="15"/>
  <c r="AL24" i="15"/>
  <c r="N24" i="15"/>
  <c r="B24" i="15"/>
  <c r="AX23" i="15"/>
  <c r="AL23" i="15"/>
  <c r="N23" i="15"/>
  <c r="B23" i="15"/>
  <c r="AX22" i="15"/>
  <c r="AL22" i="15"/>
  <c r="N22" i="15"/>
  <c r="B22" i="15"/>
  <c r="AX21" i="15"/>
  <c r="AL21" i="15"/>
  <c r="N21" i="15"/>
  <c r="B21" i="15"/>
  <c r="AX20" i="15"/>
  <c r="AL20" i="15"/>
  <c r="N20" i="15"/>
  <c r="B20" i="15"/>
  <c r="AX19" i="15"/>
  <c r="AL19" i="15"/>
  <c r="N19" i="15"/>
  <c r="B19" i="15"/>
  <c r="AX18" i="15"/>
  <c r="AL18" i="15"/>
  <c r="N18" i="15"/>
  <c r="B18" i="15"/>
  <c r="AX17" i="15"/>
  <c r="AL17" i="15"/>
  <c r="N17" i="15"/>
  <c r="B17" i="15"/>
  <c r="AX16" i="15"/>
  <c r="AL16" i="15"/>
  <c r="N16" i="15"/>
  <c r="B16" i="15"/>
  <c r="AX15" i="15"/>
  <c r="AL15" i="15"/>
  <c r="N15" i="15"/>
  <c r="B15" i="15"/>
  <c r="AX14" i="15"/>
  <c r="AL14" i="15"/>
  <c r="N14" i="15"/>
  <c r="B14" i="15"/>
  <c r="AX13" i="15"/>
  <c r="AL13" i="15"/>
  <c r="N13" i="15"/>
  <c r="B13" i="15"/>
  <c r="AX12" i="15"/>
  <c r="AL12" i="15"/>
  <c r="N12" i="15"/>
  <c r="B12" i="15"/>
  <c r="N11" i="15"/>
  <c r="B11" i="15"/>
  <c r="AX10" i="15"/>
  <c r="AL10" i="15"/>
  <c r="Z10" i="15"/>
  <c r="N10" i="15"/>
  <c r="B10" i="15"/>
  <c r="AX9" i="15"/>
  <c r="AL9" i="15"/>
  <c r="Z9" i="15"/>
  <c r="N9" i="15"/>
  <c r="B9" i="15"/>
  <c r="AX8" i="15"/>
  <c r="AL8" i="15"/>
  <c r="Z8" i="15"/>
  <c r="AG8" i="15" s="1"/>
  <c r="N8" i="15"/>
  <c r="B8" i="15"/>
  <c r="AX7" i="15"/>
  <c r="AL7" i="15"/>
  <c r="Z7" i="15"/>
  <c r="N7" i="15"/>
  <c r="U7" i="15" s="1"/>
  <c r="V7" i="15" s="1"/>
  <c r="M7" i="15"/>
  <c r="M8" i="15" s="1"/>
  <c r="B7" i="15"/>
  <c r="AX6" i="15"/>
  <c r="BE6" i="15" s="1"/>
  <c r="AW6" i="15"/>
  <c r="AW7" i="15" s="1"/>
  <c r="AL6" i="15"/>
  <c r="AK6" i="15"/>
  <c r="AK7" i="15" s="1"/>
  <c r="Z6" i="15"/>
  <c r="AG6" i="15" s="1"/>
  <c r="Y6" i="15"/>
  <c r="Y7" i="15" s="1"/>
  <c r="Y8" i="15" s="1"/>
  <c r="Y9" i="15" s="1"/>
  <c r="Y10" i="15" s="1"/>
  <c r="AG10" i="15" s="1"/>
  <c r="AH10" i="15" s="1"/>
  <c r="N6" i="15"/>
  <c r="M6" i="15"/>
  <c r="U6" i="15" s="1"/>
  <c r="B6" i="15"/>
  <c r="I6" i="15" s="1"/>
  <c r="A6" i="15"/>
  <c r="A7" i="15" s="1"/>
  <c r="BE5" i="15"/>
  <c r="BF5" i="15" s="1"/>
  <c r="AS5" i="15"/>
  <c r="AT5" i="15" s="1"/>
  <c r="AG5" i="15"/>
  <c r="U5" i="15"/>
  <c r="I5" i="15"/>
  <c r="J5" i="15" s="1"/>
  <c r="BB2" i="15"/>
  <c r="AP2" i="15"/>
  <c r="AD2" i="15"/>
  <c r="R2" i="15"/>
  <c r="F2" i="15"/>
  <c r="AX45" i="4"/>
  <c r="AL45" i="4"/>
  <c r="N45" i="4"/>
  <c r="B45" i="4"/>
  <c r="AX44" i="4"/>
  <c r="AL44" i="4"/>
  <c r="N44" i="4"/>
  <c r="B44" i="4"/>
  <c r="AX43" i="4"/>
  <c r="AL43" i="4"/>
  <c r="N43" i="4"/>
  <c r="B43" i="4"/>
  <c r="AX42" i="4"/>
  <c r="AL42" i="4"/>
  <c r="N42" i="4"/>
  <c r="B42" i="4"/>
  <c r="AX41" i="4"/>
  <c r="AL41" i="4"/>
  <c r="N41" i="4"/>
  <c r="B41" i="4"/>
  <c r="AX40" i="4"/>
  <c r="AL40" i="4"/>
  <c r="N40" i="4"/>
  <c r="B40" i="4"/>
  <c r="AX39" i="4"/>
  <c r="AL39" i="4"/>
  <c r="N39" i="4"/>
  <c r="B39" i="4"/>
  <c r="AX38" i="4"/>
  <c r="AL38" i="4"/>
  <c r="N38" i="4"/>
  <c r="B38" i="4"/>
  <c r="AX37" i="4"/>
  <c r="AL37" i="4"/>
  <c r="N37" i="4"/>
  <c r="B37" i="4"/>
  <c r="AX36" i="4"/>
  <c r="AL36" i="4"/>
  <c r="N36" i="4"/>
  <c r="B36" i="4"/>
  <c r="AX35" i="4"/>
  <c r="AL35" i="4"/>
  <c r="N35" i="4"/>
  <c r="B35" i="4"/>
  <c r="AX34" i="4"/>
  <c r="AL34" i="4"/>
  <c r="N34" i="4"/>
  <c r="B34" i="4"/>
  <c r="AX33" i="4"/>
  <c r="AL33" i="4"/>
  <c r="N33" i="4"/>
  <c r="B33" i="4"/>
  <c r="AX32" i="4"/>
  <c r="AL32" i="4"/>
  <c r="N32" i="4"/>
  <c r="B32" i="4"/>
  <c r="AX31" i="4"/>
  <c r="AL31" i="4"/>
  <c r="N31" i="4"/>
  <c r="B31" i="4"/>
  <c r="AX30" i="4"/>
  <c r="AL30" i="4"/>
  <c r="AX29" i="4"/>
  <c r="AL29" i="4"/>
  <c r="N29" i="4"/>
  <c r="B29" i="4"/>
  <c r="AX28" i="4"/>
  <c r="AL28" i="4"/>
  <c r="N28" i="4"/>
  <c r="B28" i="4"/>
  <c r="AX27" i="4"/>
  <c r="AL27" i="4"/>
  <c r="N27" i="4"/>
  <c r="B27" i="4"/>
  <c r="AX26" i="4"/>
  <c r="AL26" i="4"/>
  <c r="N26" i="4"/>
  <c r="B26" i="4"/>
  <c r="AX25" i="4"/>
  <c r="AL25" i="4"/>
  <c r="N25" i="4"/>
  <c r="B25" i="4"/>
  <c r="AX24" i="4"/>
  <c r="AL24" i="4"/>
  <c r="N24" i="4"/>
  <c r="B24" i="4"/>
  <c r="AX23" i="4"/>
  <c r="AL23" i="4"/>
  <c r="N23" i="4"/>
  <c r="B23" i="4"/>
  <c r="AX22" i="4"/>
  <c r="AL22" i="4"/>
  <c r="N22" i="4"/>
  <c r="B22" i="4"/>
  <c r="AX21" i="4"/>
  <c r="AL21" i="4"/>
  <c r="N21" i="4"/>
  <c r="B21" i="4"/>
  <c r="AX20" i="4"/>
  <c r="AL20" i="4"/>
  <c r="N20" i="4"/>
  <c r="B20" i="4"/>
  <c r="AX19" i="4"/>
  <c r="AL19" i="4"/>
  <c r="N19" i="4"/>
  <c r="B19" i="4"/>
  <c r="AX18" i="4"/>
  <c r="AL18" i="4"/>
  <c r="N18" i="4"/>
  <c r="B18" i="4"/>
  <c r="AX17" i="4"/>
  <c r="AL17" i="4"/>
  <c r="N17" i="4"/>
  <c r="B17" i="4"/>
  <c r="AX16" i="4"/>
  <c r="AL16" i="4"/>
  <c r="N16" i="4"/>
  <c r="B16" i="4"/>
  <c r="AX15" i="4"/>
  <c r="AL15" i="4"/>
  <c r="N15" i="4"/>
  <c r="U15" i="4" s="1"/>
  <c r="V15" i="4" s="1"/>
  <c r="B15" i="4"/>
  <c r="AX14" i="4"/>
  <c r="AL14" i="4"/>
  <c r="N14" i="4"/>
  <c r="U14" i="4" s="1"/>
  <c r="B14" i="4"/>
  <c r="AX13" i="4"/>
  <c r="AL13" i="4"/>
  <c r="N13" i="4"/>
  <c r="B13" i="4"/>
  <c r="AX12" i="4"/>
  <c r="AL12" i="4"/>
  <c r="N12" i="4"/>
  <c r="U12" i="4" s="1"/>
  <c r="V12" i="4" s="1"/>
  <c r="B12" i="4"/>
  <c r="N11" i="4"/>
  <c r="B11" i="4"/>
  <c r="AX10" i="4"/>
  <c r="AL10" i="4"/>
  <c r="AK10" i="4"/>
  <c r="AK11" i="4" s="1"/>
  <c r="Z10" i="4"/>
  <c r="N10" i="4"/>
  <c r="U10" i="4" s="1"/>
  <c r="V10" i="4" s="1"/>
  <c r="B10" i="4"/>
  <c r="AX9" i="4"/>
  <c r="AL9" i="4"/>
  <c r="AS9" i="4" s="1"/>
  <c r="AT9" i="4" s="1"/>
  <c r="Z9" i="4"/>
  <c r="N9" i="4"/>
  <c r="U9" i="4" s="1"/>
  <c r="V9" i="4" s="1"/>
  <c r="B9" i="4"/>
  <c r="AX8" i="4"/>
  <c r="BE8" i="4" s="1"/>
  <c r="AL8" i="4"/>
  <c r="Z8" i="4"/>
  <c r="U8" i="4"/>
  <c r="V8" i="4" s="1"/>
  <c r="N8" i="4"/>
  <c r="B8" i="4"/>
  <c r="I8" i="4" s="1"/>
  <c r="AX7" i="4"/>
  <c r="AL7" i="4"/>
  <c r="Z7" i="4"/>
  <c r="Y7" i="4"/>
  <c r="Y8" i="4" s="1"/>
  <c r="Y9" i="4" s="1"/>
  <c r="Y10" i="4" s="1"/>
  <c r="AG10" i="4" s="1"/>
  <c r="AH10" i="4" s="1"/>
  <c r="N7" i="4"/>
  <c r="U7" i="4" s="1"/>
  <c r="V7" i="4" s="1"/>
  <c r="M7" i="4"/>
  <c r="M8" i="4" s="1"/>
  <c r="M9" i="4" s="1"/>
  <c r="M10" i="4" s="1"/>
  <c r="M11" i="4" s="1"/>
  <c r="M12" i="4" s="1"/>
  <c r="M13" i="4" s="1"/>
  <c r="M14" i="4" s="1"/>
  <c r="M15" i="4" s="1"/>
  <c r="M16" i="4" s="1"/>
  <c r="M17" i="4" s="1"/>
  <c r="B7" i="4"/>
  <c r="I7" i="4" s="1"/>
  <c r="J7" i="4" s="1"/>
  <c r="AX6" i="4"/>
  <c r="BE6" i="4" s="1"/>
  <c r="AW6" i="4"/>
  <c r="AW7" i="4" s="1"/>
  <c r="AW8" i="4" s="1"/>
  <c r="AW9" i="4" s="1"/>
  <c r="AL6" i="4"/>
  <c r="AS6" i="4" s="1"/>
  <c r="AK6" i="4"/>
  <c r="AK7" i="4" s="1"/>
  <c r="AK8" i="4" s="1"/>
  <c r="AK9" i="4" s="1"/>
  <c r="Z6" i="4"/>
  <c r="AG6" i="4" s="1"/>
  <c r="Y6" i="4"/>
  <c r="N6" i="4"/>
  <c r="U6" i="4" s="1"/>
  <c r="M6" i="4"/>
  <c r="B6" i="4"/>
  <c r="I6" i="4" s="1"/>
  <c r="A6" i="4"/>
  <c r="A7" i="4" s="1"/>
  <c r="A8" i="4" s="1"/>
  <c r="A9" i="4" s="1"/>
  <c r="BF5" i="4"/>
  <c r="BE5" i="4"/>
  <c r="AT5" i="4"/>
  <c r="AS5" i="4"/>
  <c r="AG5" i="4"/>
  <c r="U5" i="4"/>
  <c r="W7" i="4" s="1"/>
  <c r="J5" i="4"/>
  <c r="I5" i="4"/>
  <c r="BB2" i="4"/>
  <c r="AP2" i="4"/>
  <c r="AD2" i="4"/>
  <c r="R2" i="4"/>
  <c r="V5" i="4" s="1"/>
  <c r="F2" i="4"/>
  <c r="AX15" i="5"/>
  <c r="AL15" i="5"/>
  <c r="N15" i="5"/>
  <c r="B15" i="5"/>
  <c r="AX14" i="5"/>
  <c r="AL14" i="5"/>
  <c r="N14" i="5"/>
  <c r="B14" i="5"/>
  <c r="AX13" i="5"/>
  <c r="AL13" i="5"/>
  <c r="N13" i="5"/>
  <c r="B13" i="5"/>
  <c r="AX12" i="5"/>
  <c r="AL12" i="5"/>
  <c r="N12" i="5"/>
  <c r="B12" i="5"/>
  <c r="N11" i="5"/>
  <c r="B11" i="5"/>
  <c r="AX10" i="5"/>
  <c r="AL10" i="5"/>
  <c r="Z10" i="5"/>
  <c r="N10" i="5"/>
  <c r="B10" i="5"/>
  <c r="AX9" i="5"/>
  <c r="AL9" i="5"/>
  <c r="Z9" i="5"/>
  <c r="N9" i="5"/>
  <c r="B9" i="5"/>
  <c r="AX8" i="5"/>
  <c r="AL8" i="5"/>
  <c r="Z8" i="5"/>
  <c r="N8" i="5"/>
  <c r="B8" i="5"/>
  <c r="A8" i="5"/>
  <c r="A9" i="5" s="1"/>
  <c r="A10" i="5" s="1"/>
  <c r="AX7" i="5"/>
  <c r="BE7" i="5" s="1"/>
  <c r="AW7" i="5"/>
  <c r="AW8" i="5" s="1"/>
  <c r="AL7" i="5"/>
  <c r="Z7" i="5"/>
  <c r="N7" i="5"/>
  <c r="M7" i="5"/>
  <c r="M8" i="5" s="1"/>
  <c r="M9" i="5" s="1"/>
  <c r="B7" i="5"/>
  <c r="I7" i="5" s="1"/>
  <c r="A7" i="5"/>
  <c r="BE6" i="5"/>
  <c r="AX6" i="5"/>
  <c r="AW6" i="5"/>
  <c r="AL6" i="5"/>
  <c r="AS6" i="5" s="1"/>
  <c r="AK6" i="5"/>
  <c r="AK7" i="5" s="1"/>
  <c r="AG6" i="5"/>
  <c r="AH6" i="5" s="1"/>
  <c r="Z6" i="5"/>
  <c r="Y6" i="5"/>
  <c r="Y7" i="5" s="1"/>
  <c r="N6" i="5"/>
  <c r="U6" i="5" s="1"/>
  <c r="M6" i="5"/>
  <c r="I6" i="5"/>
  <c r="B6" i="5"/>
  <c r="A6" i="5"/>
  <c r="BE5" i="5"/>
  <c r="BH7" i="5" s="1"/>
  <c r="AS5" i="5"/>
  <c r="AG5" i="5"/>
  <c r="U5" i="5"/>
  <c r="V5" i="5" s="1"/>
  <c r="I5" i="5"/>
  <c r="L7" i="5" s="1"/>
  <c r="BB2" i="5"/>
  <c r="AP2" i="5"/>
  <c r="AD2" i="5"/>
  <c r="R2" i="5"/>
  <c r="F2" i="5"/>
  <c r="AX115" i="14"/>
  <c r="AL115" i="14"/>
  <c r="N115" i="14"/>
  <c r="B115" i="14"/>
  <c r="AX114" i="14"/>
  <c r="AL114" i="14"/>
  <c r="N114" i="14"/>
  <c r="B114" i="14"/>
  <c r="AX113" i="14"/>
  <c r="AL113" i="14"/>
  <c r="N113" i="14"/>
  <c r="B113" i="14"/>
  <c r="AX112" i="14"/>
  <c r="AL112" i="14"/>
  <c r="N112" i="14"/>
  <c r="B112" i="14"/>
  <c r="AX111" i="14"/>
  <c r="AL111" i="14"/>
  <c r="N111" i="14"/>
  <c r="B111" i="14"/>
  <c r="AX110" i="14"/>
  <c r="AL110" i="14"/>
  <c r="N110" i="14"/>
  <c r="B110" i="14"/>
  <c r="AX109" i="14"/>
  <c r="AL109" i="14"/>
  <c r="N109" i="14"/>
  <c r="B109" i="14"/>
  <c r="AX108" i="14"/>
  <c r="AL108" i="14"/>
  <c r="N108" i="14"/>
  <c r="B108" i="14"/>
  <c r="AX107" i="14"/>
  <c r="AL107" i="14"/>
  <c r="N107" i="14"/>
  <c r="B107" i="14"/>
  <c r="AX106" i="14"/>
  <c r="AL106" i="14"/>
  <c r="N106" i="14"/>
  <c r="B106" i="14"/>
  <c r="AX105" i="14"/>
  <c r="AL105" i="14"/>
  <c r="N105" i="14"/>
  <c r="B105" i="14"/>
  <c r="AX104" i="14"/>
  <c r="AL104" i="14"/>
  <c r="N104" i="14"/>
  <c r="B104" i="14"/>
  <c r="AX103" i="14"/>
  <c r="AL103" i="14"/>
  <c r="N103" i="14"/>
  <c r="B103" i="14"/>
  <c r="AX102" i="14"/>
  <c r="AL102" i="14"/>
  <c r="N102" i="14"/>
  <c r="B102" i="14"/>
  <c r="AX101" i="14"/>
  <c r="AL101" i="14"/>
  <c r="N101" i="14"/>
  <c r="B101" i="14"/>
  <c r="AX100" i="14"/>
  <c r="AL100" i="14"/>
  <c r="N100" i="14"/>
  <c r="B100" i="14"/>
  <c r="AX99" i="14"/>
  <c r="AL99" i="14"/>
  <c r="N99" i="14"/>
  <c r="B99" i="14"/>
  <c r="AX98" i="14"/>
  <c r="AL98" i="14"/>
  <c r="N98" i="14"/>
  <c r="B98" i="14"/>
  <c r="AX97" i="14"/>
  <c r="AL97" i="14"/>
  <c r="N97" i="14"/>
  <c r="B97" i="14"/>
  <c r="AX96" i="14"/>
  <c r="AL96" i="14"/>
  <c r="N96" i="14"/>
  <c r="B96" i="14"/>
  <c r="AX95" i="14"/>
  <c r="AL95" i="14"/>
  <c r="N95" i="14"/>
  <c r="B95" i="14"/>
  <c r="AX94" i="14"/>
  <c r="AL94" i="14"/>
  <c r="N94" i="14"/>
  <c r="B94" i="14"/>
  <c r="AX93" i="14"/>
  <c r="AL93" i="14"/>
  <c r="N93" i="14"/>
  <c r="B93" i="14"/>
  <c r="AX92" i="14"/>
  <c r="AL92" i="14"/>
  <c r="N92" i="14"/>
  <c r="B92" i="14"/>
  <c r="AX91" i="14"/>
  <c r="AL91" i="14"/>
  <c r="N91" i="14"/>
  <c r="B91" i="14"/>
  <c r="AX90" i="14"/>
  <c r="AL90" i="14"/>
  <c r="N90" i="14"/>
  <c r="B90" i="14"/>
  <c r="AX89" i="14"/>
  <c r="AL89" i="14"/>
  <c r="N89" i="14"/>
  <c r="B89" i="14"/>
  <c r="AX88" i="14"/>
  <c r="AL88" i="14"/>
  <c r="N88" i="14"/>
  <c r="B88" i="14"/>
  <c r="AX87" i="14"/>
  <c r="AL87" i="14"/>
  <c r="N87" i="14"/>
  <c r="B87" i="14"/>
  <c r="AX86" i="14"/>
  <c r="AL86" i="14"/>
  <c r="N86" i="14"/>
  <c r="B86" i="14"/>
  <c r="AX85" i="14"/>
  <c r="AL85" i="14"/>
  <c r="N85" i="14"/>
  <c r="B85" i="14"/>
  <c r="AX84" i="14"/>
  <c r="AL84" i="14"/>
  <c r="N84" i="14"/>
  <c r="B84" i="14"/>
  <c r="AX83" i="14"/>
  <c r="AL83" i="14"/>
  <c r="N83" i="14"/>
  <c r="B83" i="14"/>
  <c r="AX82" i="14"/>
  <c r="AL82" i="14"/>
  <c r="N82" i="14"/>
  <c r="B82" i="14"/>
  <c r="AX81" i="14"/>
  <c r="AL81" i="14"/>
  <c r="N81" i="14"/>
  <c r="B81" i="14"/>
  <c r="AX80" i="14"/>
  <c r="AL80" i="14"/>
  <c r="N80" i="14"/>
  <c r="B80" i="14"/>
  <c r="AX79" i="14"/>
  <c r="AL79" i="14"/>
  <c r="N79" i="14"/>
  <c r="B79" i="14"/>
  <c r="AX78" i="14"/>
  <c r="AL78" i="14"/>
  <c r="N78" i="14"/>
  <c r="B78" i="14"/>
  <c r="AX77" i="14"/>
  <c r="AL77" i="14"/>
  <c r="N77" i="14"/>
  <c r="B77" i="14"/>
  <c r="AX76" i="14"/>
  <c r="AL76" i="14"/>
  <c r="N76" i="14"/>
  <c r="B76" i="14"/>
  <c r="AX75" i="14"/>
  <c r="AL75" i="14"/>
  <c r="N75" i="14"/>
  <c r="B75" i="14"/>
  <c r="AX74" i="14"/>
  <c r="AL74" i="14"/>
  <c r="N74" i="14"/>
  <c r="B74" i="14"/>
  <c r="AX73" i="14"/>
  <c r="AL73" i="14"/>
  <c r="N73" i="14"/>
  <c r="B73" i="14"/>
  <c r="AX72" i="14"/>
  <c r="AL72" i="14"/>
  <c r="N72" i="14"/>
  <c r="B72" i="14"/>
  <c r="AX71" i="14"/>
  <c r="AL71" i="14"/>
  <c r="N71" i="14"/>
  <c r="B71" i="14"/>
  <c r="AX70" i="14"/>
  <c r="AL70" i="14"/>
  <c r="N70" i="14"/>
  <c r="B70" i="14"/>
  <c r="AX69" i="14"/>
  <c r="AL69" i="14"/>
  <c r="N69" i="14"/>
  <c r="B69" i="14"/>
  <c r="AX68" i="14"/>
  <c r="AL68" i="14"/>
  <c r="N68" i="14"/>
  <c r="B68" i="14"/>
  <c r="AX67" i="14"/>
  <c r="AL67" i="14"/>
  <c r="N67" i="14"/>
  <c r="AX66" i="14"/>
  <c r="AL66" i="14"/>
  <c r="N66" i="14"/>
  <c r="B66" i="14"/>
  <c r="AX65" i="14"/>
  <c r="AL65" i="14"/>
  <c r="N65" i="14"/>
  <c r="B65" i="14"/>
  <c r="AX64" i="14"/>
  <c r="AL64" i="14"/>
  <c r="N64" i="14"/>
  <c r="B64" i="14"/>
  <c r="AX63" i="14"/>
  <c r="AL63" i="14"/>
  <c r="N63" i="14"/>
  <c r="B63" i="14"/>
  <c r="AX62" i="14"/>
  <c r="AL62" i="14"/>
  <c r="N62" i="14"/>
  <c r="B62" i="14"/>
  <c r="AX61" i="14"/>
  <c r="AL61" i="14"/>
  <c r="B61" i="14"/>
  <c r="AX60" i="14"/>
  <c r="AL60" i="14"/>
  <c r="N60" i="14"/>
  <c r="B60" i="14"/>
  <c r="AX59" i="14"/>
  <c r="AL59" i="14"/>
  <c r="N59" i="14"/>
  <c r="B59" i="14"/>
  <c r="AX58" i="14"/>
  <c r="AL58" i="14"/>
  <c r="N58" i="14"/>
  <c r="B58" i="14"/>
  <c r="AX57" i="14"/>
  <c r="AL57" i="14"/>
  <c r="N57" i="14"/>
  <c r="B57" i="14"/>
  <c r="AX56" i="14"/>
  <c r="AL56" i="14"/>
  <c r="N56" i="14"/>
  <c r="B56" i="14"/>
  <c r="AX55" i="14"/>
  <c r="AL55" i="14"/>
  <c r="N55" i="14"/>
  <c r="B55" i="14"/>
  <c r="AX54" i="14"/>
  <c r="AL54" i="14"/>
  <c r="N54" i="14"/>
  <c r="B54" i="14"/>
  <c r="AX53" i="14"/>
  <c r="AL53" i="14"/>
  <c r="N53" i="14"/>
  <c r="B53" i="14"/>
  <c r="AX52" i="14"/>
  <c r="AL52" i="14"/>
  <c r="AX51" i="14"/>
  <c r="AL51" i="14"/>
  <c r="B51" i="14"/>
  <c r="AX50" i="14"/>
  <c r="AL50" i="14"/>
  <c r="N50" i="14"/>
  <c r="B50" i="14"/>
  <c r="AX49" i="14"/>
  <c r="AL49" i="14"/>
  <c r="N49" i="14"/>
  <c r="B49" i="14"/>
  <c r="AX48" i="14"/>
  <c r="AL48" i="14"/>
  <c r="N48" i="14"/>
  <c r="B48" i="14"/>
  <c r="AX47" i="14"/>
  <c r="AL47" i="14"/>
  <c r="N47" i="14"/>
  <c r="B47" i="14"/>
  <c r="AX46" i="14"/>
  <c r="AL46" i="14"/>
  <c r="N46" i="14"/>
  <c r="B46" i="14"/>
  <c r="AX45" i="14"/>
  <c r="AL45" i="14"/>
  <c r="N45" i="14"/>
  <c r="B45" i="14"/>
  <c r="AX44" i="14"/>
  <c r="AL44" i="14"/>
  <c r="N44" i="14"/>
  <c r="B44" i="14"/>
  <c r="AX43" i="14"/>
  <c r="AL43" i="14"/>
  <c r="N43" i="14"/>
  <c r="B43" i="14"/>
  <c r="AX42" i="14"/>
  <c r="AL42" i="14"/>
  <c r="N42" i="14"/>
  <c r="B42" i="14"/>
  <c r="AX41" i="14"/>
  <c r="AL41" i="14"/>
  <c r="N41" i="14"/>
  <c r="B41" i="14"/>
  <c r="AX40" i="14"/>
  <c r="AL40" i="14"/>
  <c r="N40" i="14"/>
  <c r="B40" i="14"/>
  <c r="AX39" i="14"/>
  <c r="AL39" i="14"/>
  <c r="N39" i="14"/>
  <c r="B39" i="14"/>
  <c r="AX38" i="14"/>
  <c r="AL38" i="14"/>
  <c r="N38" i="14"/>
  <c r="B38" i="14"/>
  <c r="AX37" i="14"/>
  <c r="AL37" i="14"/>
  <c r="N37" i="14"/>
  <c r="B37" i="14"/>
  <c r="AX36" i="14"/>
  <c r="AL36" i="14"/>
  <c r="N36" i="14"/>
  <c r="B36" i="14"/>
  <c r="AX35" i="14"/>
  <c r="AL35" i="14"/>
  <c r="N35" i="14"/>
  <c r="B35" i="14"/>
  <c r="AX34" i="14"/>
  <c r="AL34" i="14"/>
  <c r="N34" i="14"/>
  <c r="B34" i="14"/>
  <c r="AX33" i="14"/>
  <c r="AL33" i="14"/>
  <c r="N33" i="14"/>
  <c r="B33" i="14"/>
  <c r="AX32" i="14"/>
  <c r="AL32" i="14"/>
  <c r="N32" i="14"/>
  <c r="B32" i="14"/>
  <c r="AX31" i="14"/>
  <c r="AL31" i="14"/>
  <c r="N31" i="14"/>
  <c r="B31" i="14"/>
  <c r="AX30" i="14"/>
  <c r="AL30" i="14"/>
  <c r="AX29" i="14"/>
  <c r="AL29" i="14"/>
  <c r="N29" i="14"/>
  <c r="B29" i="14"/>
  <c r="AX28" i="14"/>
  <c r="AL28" i="14"/>
  <c r="N28" i="14"/>
  <c r="B28" i="14"/>
  <c r="AX27" i="14"/>
  <c r="AL27" i="14"/>
  <c r="N27" i="14"/>
  <c r="B27" i="14"/>
  <c r="AX26" i="14"/>
  <c r="AL26" i="14"/>
  <c r="N26" i="14"/>
  <c r="B26" i="14"/>
  <c r="AX25" i="14"/>
  <c r="AL25" i="14"/>
  <c r="N25" i="14"/>
  <c r="B25" i="14"/>
  <c r="AX24" i="14"/>
  <c r="AL24" i="14"/>
  <c r="N24" i="14"/>
  <c r="B24" i="14"/>
  <c r="AX23" i="14"/>
  <c r="AL23" i="14"/>
  <c r="N23" i="14"/>
  <c r="B23" i="14"/>
  <c r="AX22" i="14"/>
  <c r="AL22" i="14"/>
  <c r="N22" i="14"/>
  <c r="B22" i="14"/>
  <c r="AX21" i="14"/>
  <c r="AL21" i="14"/>
  <c r="N21" i="14"/>
  <c r="B21" i="14"/>
  <c r="AX20" i="14"/>
  <c r="AL20" i="14"/>
  <c r="N20" i="14"/>
  <c r="B20" i="14"/>
  <c r="AX19" i="14"/>
  <c r="AL19" i="14"/>
  <c r="N19" i="14"/>
  <c r="B19" i="14"/>
  <c r="AX18" i="14"/>
  <c r="AL18" i="14"/>
  <c r="N18" i="14"/>
  <c r="B18" i="14"/>
  <c r="AX17" i="14"/>
  <c r="AL17" i="14"/>
  <c r="N17" i="14"/>
  <c r="B17" i="14"/>
  <c r="AX16" i="14"/>
  <c r="AL16" i="14"/>
  <c r="N16" i="14"/>
  <c r="B16" i="14"/>
  <c r="AX15" i="14"/>
  <c r="AL15" i="14"/>
  <c r="N15" i="14"/>
  <c r="B15" i="14"/>
  <c r="AX14" i="14"/>
  <c r="AL14" i="14"/>
  <c r="N14" i="14"/>
  <c r="B14" i="14"/>
  <c r="AX13" i="14"/>
  <c r="AL13" i="14"/>
  <c r="N13" i="14"/>
  <c r="B13" i="14"/>
  <c r="AX12" i="14"/>
  <c r="AL12" i="14"/>
  <c r="N12" i="14"/>
  <c r="B12" i="14"/>
  <c r="N11" i="14"/>
  <c r="B11" i="14"/>
  <c r="AX10" i="14"/>
  <c r="AL10" i="14"/>
  <c r="Z10" i="14"/>
  <c r="N10" i="14"/>
  <c r="B10" i="14"/>
  <c r="AX9" i="14"/>
  <c r="AL9" i="14"/>
  <c r="Z9" i="14"/>
  <c r="N9" i="14"/>
  <c r="B9" i="14"/>
  <c r="AX8" i="14"/>
  <c r="BE8" i="14" s="1"/>
  <c r="AL8" i="14"/>
  <c r="Z8" i="14"/>
  <c r="N8" i="14"/>
  <c r="B8" i="14"/>
  <c r="AX7" i="14"/>
  <c r="BE7" i="14" s="1"/>
  <c r="BF7" i="14" s="1"/>
  <c r="AL7" i="14"/>
  <c r="Z7" i="14"/>
  <c r="N7" i="14"/>
  <c r="U7" i="14" s="1"/>
  <c r="V7" i="14" s="1"/>
  <c r="B7" i="14"/>
  <c r="AX6" i="14"/>
  <c r="BE6" i="14" s="1"/>
  <c r="AW6" i="14"/>
  <c r="AW7" i="14" s="1"/>
  <c r="AW8" i="14" s="1"/>
  <c r="AW9" i="14" s="1"/>
  <c r="AL6" i="14"/>
  <c r="AS6" i="14" s="1"/>
  <c r="AK6" i="14"/>
  <c r="AK7" i="14" s="1"/>
  <c r="Z6" i="14"/>
  <c r="AG6" i="14" s="1"/>
  <c r="Y6" i="14"/>
  <c r="Y7" i="14" s="1"/>
  <c r="Y8" i="14" s="1"/>
  <c r="Y9" i="14" s="1"/>
  <c r="N6" i="14"/>
  <c r="U6" i="14" s="1"/>
  <c r="M6" i="14"/>
  <c r="M7" i="14" s="1"/>
  <c r="M8" i="14" s="1"/>
  <c r="B6" i="14"/>
  <c r="I6" i="14" s="1"/>
  <c r="A6" i="14"/>
  <c r="A7" i="14" s="1"/>
  <c r="A8" i="14" s="1"/>
  <c r="A9" i="14" s="1"/>
  <c r="BE5" i="14"/>
  <c r="BH7" i="14" s="1"/>
  <c r="AT5" i="14"/>
  <c r="AS5" i="14"/>
  <c r="AG5" i="14"/>
  <c r="U5" i="14"/>
  <c r="I5" i="14"/>
  <c r="BB2" i="14"/>
  <c r="AP2" i="14"/>
  <c r="AD2" i="14"/>
  <c r="R2" i="14"/>
  <c r="F2" i="14"/>
  <c r="AX115" i="7"/>
  <c r="AL115" i="7"/>
  <c r="N115" i="7"/>
  <c r="B115" i="7"/>
  <c r="AX114" i="7"/>
  <c r="AL114" i="7"/>
  <c r="N114" i="7"/>
  <c r="B114" i="7"/>
  <c r="AX113" i="7"/>
  <c r="AL113" i="7"/>
  <c r="N113" i="7"/>
  <c r="B113" i="7"/>
  <c r="AX112" i="7"/>
  <c r="AL112" i="7"/>
  <c r="N112" i="7"/>
  <c r="B112" i="7"/>
  <c r="AX111" i="7"/>
  <c r="AL111" i="7"/>
  <c r="N111" i="7"/>
  <c r="B111" i="7"/>
  <c r="AX110" i="7"/>
  <c r="AL110" i="7"/>
  <c r="N110" i="7"/>
  <c r="B110" i="7"/>
  <c r="AX109" i="7"/>
  <c r="AL109" i="7"/>
  <c r="N109" i="7"/>
  <c r="B109" i="7"/>
  <c r="AX108" i="7"/>
  <c r="AL108" i="7"/>
  <c r="N108" i="7"/>
  <c r="B108" i="7"/>
  <c r="AX107" i="7"/>
  <c r="AL107" i="7"/>
  <c r="N107" i="7"/>
  <c r="B107" i="7"/>
  <c r="AX106" i="7"/>
  <c r="AL106" i="7"/>
  <c r="N106" i="7"/>
  <c r="B106" i="7"/>
  <c r="AX105" i="7"/>
  <c r="AL105" i="7"/>
  <c r="N105" i="7"/>
  <c r="B105" i="7"/>
  <c r="AX104" i="7"/>
  <c r="AL104" i="7"/>
  <c r="N104" i="7"/>
  <c r="B104" i="7"/>
  <c r="AX103" i="7"/>
  <c r="AL103" i="7"/>
  <c r="N103" i="7"/>
  <c r="B103" i="7"/>
  <c r="AX102" i="7"/>
  <c r="AL102" i="7"/>
  <c r="N102" i="7"/>
  <c r="B102" i="7"/>
  <c r="AX101" i="7"/>
  <c r="AL101" i="7"/>
  <c r="N101" i="7"/>
  <c r="B101" i="7"/>
  <c r="AX100" i="7"/>
  <c r="AL100" i="7"/>
  <c r="N100" i="7"/>
  <c r="B100" i="7"/>
  <c r="AX99" i="7"/>
  <c r="AL99" i="7"/>
  <c r="N99" i="7"/>
  <c r="B99" i="7"/>
  <c r="AX98" i="7"/>
  <c r="AL98" i="7"/>
  <c r="N98" i="7"/>
  <c r="B98" i="7"/>
  <c r="AX97" i="7"/>
  <c r="AL97" i="7"/>
  <c r="N97" i="7"/>
  <c r="B97" i="7"/>
  <c r="AX96" i="7"/>
  <c r="AL96" i="7"/>
  <c r="N96" i="7"/>
  <c r="B96" i="7"/>
  <c r="AX95" i="7"/>
  <c r="AL95" i="7"/>
  <c r="N95" i="7"/>
  <c r="B95" i="7"/>
  <c r="AX94" i="7"/>
  <c r="AL94" i="7"/>
  <c r="N94" i="7"/>
  <c r="B94" i="7"/>
  <c r="AX93" i="7"/>
  <c r="AL93" i="7"/>
  <c r="N93" i="7"/>
  <c r="B93" i="7"/>
  <c r="AX92" i="7"/>
  <c r="AL92" i="7"/>
  <c r="N92" i="7"/>
  <c r="B92" i="7"/>
  <c r="AX91" i="7"/>
  <c r="AL91" i="7"/>
  <c r="N91" i="7"/>
  <c r="B91" i="7"/>
  <c r="AX90" i="7"/>
  <c r="AL90" i="7"/>
  <c r="N90" i="7"/>
  <c r="B90" i="7"/>
  <c r="AX89" i="7"/>
  <c r="AL89" i="7"/>
  <c r="N89" i="7"/>
  <c r="B89" i="7"/>
  <c r="AX88" i="7"/>
  <c r="AL88" i="7"/>
  <c r="N88" i="7"/>
  <c r="B88" i="7"/>
  <c r="AX87" i="7"/>
  <c r="AL87" i="7"/>
  <c r="N87" i="7"/>
  <c r="B87" i="7"/>
  <c r="AX86" i="7"/>
  <c r="AL86" i="7"/>
  <c r="N86" i="7"/>
  <c r="B86" i="7"/>
  <c r="AX85" i="7"/>
  <c r="AL85" i="7"/>
  <c r="N85" i="7"/>
  <c r="B85" i="7"/>
  <c r="AX84" i="7"/>
  <c r="AL84" i="7"/>
  <c r="N84" i="7"/>
  <c r="B84" i="7"/>
  <c r="AX83" i="7"/>
  <c r="AL83" i="7"/>
  <c r="N83" i="7"/>
  <c r="B83" i="7"/>
  <c r="AX82" i="7"/>
  <c r="AL82" i="7"/>
  <c r="N82" i="7"/>
  <c r="B82" i="7"/>
  <c r="AX81" i="7"/>
  <c r="AL81" i="7"/>
  <c r="N81" i="7"/>
  <c r="B81" i="7"/>
  <c r="AX80" i="7"/>
  <c r="AL80" i="7"/>
  <c r="N80" i="7"/>
  <c r="B80" i="7"/>
  <c r="AX79" i="7"/>
  <c r="AL79" i="7"/>
  <c r="N79" i="7"/>
  <c r="B79" i="7"/>
  <c r="AX78" i="7"/>
  <c r="AL78" i="7"/>
  <c r="N78" i="7"/>
  <c r="B78" i="7"/>
  <c r="AX77" i="7"/>
  <c r="AL77" i="7"/>
  <c r="N77" i="7"/>
  <c r="B77" i="7"/>
  <c r="AX76" i="7"/>
  <c r="AL76" i="7"/>
  <c r="N76" i="7"/>
  <c r="B76" i="7"/>
  <c r="AX75" i="7"/>
  <c r="AL75" i="7"/>
  <c r="N75" i="7"/>
  <c r="B75" i="7"/>
  <c r="AX74" i="7"/>
  <c r="AL74" i="7"/>
  <c r="N74" i="7"/>
  <c r="B74" i="7"/>
  <c r="AX73" i="7"/>
  <c r="AL73" i="7"/>
  <c r="N73" i="7"/>
  <c r="B73" i="7"/>
  <c r="AX72" i="7"/>
  <c r="AL72" i="7"/>
  <c r="N72" i="7"/>
  <c r="B72" i="7"/>
  <c r="AX71" i="7"/>
  <c r="AL71" i="7"/>
  <c r="N71" i="7"/>
  <c r="B71" i="7"/>
  <c r="AX70" i="7"/>
  <c r="AL70" i="7"/>
  <c r="N70" i="7"/>
  <c r="B70" i="7"/>
  <c r="AX69" i="7"/>
  <c r="AL69" i="7"/>
  <c r="N69" i="7"/>
  <c r="B69" i="7"/>
  <c r="AX68" i="7"/>
  <c r="AL68" i="7"/>
  <c r="N68" i="7"/>
  <c r="B68" i="7"/>
  <c r="AX67" i="7"/>
  <c r="AL67" i="7"/>
  <c r="N67" i="7"/>
  <c r="AX66" i="7"/>
  <c r="AL66" i="7"/>
  <c r="N66" i="7"/>
  <c r="B66" i="7"/>
  <c r="AX65" i="7"/>
  <c r="AL65" i="7"/>
  <c r="N65" i="7"/>
  <c r="B65" i="7"/>
  <c r="AX64" i="7"/>
  <c r="AL64" i="7"/>
  <c r="N64" i="7"/>
  <c r="B64" i="7"/>
  <c r="AX63" i="7"/>
  <c r="AL63" i="7"/>
  <c r="N63" i="7"/>
  <c r="B63" i="7"/>
  <c r="AX62" i="7"/>
  <c r="AL62" i="7"/>
  <c r="N62" i="7"/>
  <c r="B62" i="7"/>
  <c r="AX61" i="7"/>
  <c r="AL61" i="7"/>
  <c r="B61" i="7"/>
  <c r="AX60" i="7"/>
  <c r="AL60" i="7"/>
  <c r="N60" i="7"/>
  <c r="B60" i="7"/>
  <c r="AX59" i="7"/>
  <c r="AL59" i="7"/>
  <c r="N59" i="7"/>
  <c r="B59" i="7"/>
  <c r="AX58" i="7"/>
  <c r="AL58" i="7"/>
  <c r="N58" i="7"/>
  <c r="B58" i="7"/>
  <c r="AX57" i="7"/>
  <c r="AL57" i="7"/>
  <c r="N57" i="7"/>
  <c r="B57" i="7"/>
  <c r="AX56" i="7"/>
  <c r="AL56" i="7"/>
  <c r="N56" i="7"/>
  <c r="B56" i="7"/>
  <c r="AX55" i="7"/>
  <c r="AL55" i="7"/>
  <c r="N55" i="7"/>
  <c r="B55" i="7"/>
  <c r="AX54" i="7"/>
  <c r="AL54" i="7"/>
  <c r="N54" i="7"/>
  <c r="B54" i="7"/>
  <c r="AX53" i="7"/>
  <c r="AL53" i="7"/>
  <c r="N53" i="7"/>
  <c r="B53" i="7"/>
  <c r="AX52" i="7"/>
  <c r="AL52" i="7"/>
  <c r="AX51" i="7"/>
  <c r="AL51" i="7"/>
  <c r="B51" i="7"/>
  <c r="AX50" i="7"/>
  <c r="AL50" i="7"/>
  <c r="N50" i="7"/>
  <c r="B50" i="7"/>
  <c r="AX49" i="7"/>
  <c r="AL49" i="7"/>
  <c r="N49" i="7"/>
  <c r="B49" i="7"/>
  <c r="AX48" i="7"/>
  <c r="AL48" i="7"/>
  <c r="N48" i="7"/>
  <c r="B48" i="7"/>
  <c r="AX47" i="7"/>
  <c r="AL47" i="7"/>
  <c r="N47" i="7"/>
  <c r="B47" i="7"/>
  <c r="AX46" i="7"/>
  <c r="AL46" i="7"/>
  <c r="N46" i="7"/>
  <c r="B46" i="7"/>
  <c r="AX45" i="7"/>
  <c r="AL45" i="7"/>
  <c r="N45" i="7"/>
  <c r="B45" i="7"/>
  <c r="AX44" i="7"/>
  <c r="AL44" i="7"/>
  <c r="N44" i="7"/>
  <c r="B44" i="7"/>
  <c r="AX43" i="7"/>
  <c r="AL43" i="7"/>
  <c r="N43" i="7"/>
  <c r="B43" i="7"/>
  <c r="AX42" i="7"/>
  <c r="AL42" i="7"/>
  <c r="N42" i="7"/>
  <c r="B42" i="7"/>
  <c r="AX41" i="7"/>
  <c r="AL41" i="7"/>
  <c r="N41" i="7"/>
  <c r="B41" i="7"/>
  <c r="AX40" i="7"/>
  <c r="AL40" i="7"/>
  <c r="N40" i="7"/>
  <c r="B40" i="7"/>
  <c r="AX39" i="7"/>
  <c r="AL39" i="7"/>
  <c r="N39" i="7"/>
  <c r="B39" i="7"/>
  <c r="AX38" i="7"/>
  <c r="AL38" i="7"/>
  <c r="N38" i="7"/>
  <c r="B38" i="7"/>
  <c r="AX37" i="7"/>
  <c r="AL37" i="7"/>
  <c r="N37" i="7"/>
  <c r="B37" i="7"/>
  <c r="AX36" i="7"/>
  <c r="AL36" i="7"/>
  <c r="N36" i="7"/>
  <c r="B36" i="7"/>
  <c r="AX35" i="7"/>
  <c r="AL35" i="7"/>
  <c r="N35" i="7"/>
  <c r="B35" i="7"/>
  <c r="AX34" i="7"/>
  <c r="AL34" i="7"/>
  <c r="N34" i="7"/>
  <c r="B34" i="7"/>
  <c r="AX33" i="7"/>
  <c r="AL33" i="7"/>
  <c r="N33" i="7"/>
  <c r="B33" i="7"/>
  <c r="AX32" i="7"/>
  <c r="AL32" i="7"/>
  <c r="N32" i="7"/>
  <c r="B32" i="7"/>
  <c r="AX31" i="7"/>
  <c r="AL31" i="7"/>
  <c r="N31" i="7"/>
  <c r="B31" i="7"/>
  <c r="AX30" i="7"/>
  <c r="AL30" i="7"/>
  <c r="AX29" i="7"/>
  <c r="AL29" i="7"/>
  <c r="N29" i="7"/>
  <c r="B29" i="7"/>
  <c r="AX28" i="7"/>
  <c r="AL28" i="7"/>
  <c r="N28" i="7"/>
  <c r="B28" i="7"/>
  <c r="AX27" i="7"/>
  <c r="AL27" i="7"/>
  <c r="N27" i="7"/>
  <c r="B27" i="7"/>
  <c r="AX26" i="7"/>
  <c r="AL26" i="7"/>
  <c r="N26" i="7"/>
  <c r="B26" i="7"/>
  <c r="AX25" i="7"/>
  <c r="AL25" i="7"/>
  <c r="N25" i="7"/>
  <c r="B25" i="7"/>
  <c r="AX24" i="7"/>
  <c r="AL24" i="7"/>
  <c r="N24" i="7"/>
  <c r="B24" i="7"/>
  <c r="AX23" i="7"/>
  <c r="AL23" i="7"/>
  <c r="N23" i="7"/>
  <c r="B23" i="7"/>
  <c r="AX22" i="7"/>
  <c r="AL22" i="7"/>
  <c r="N22" i="7"/>
  <c r="B22" i="7"/>
  <c r="AX21" i="7"/>
  <c r="AL21" i="7"/>
  <c r="N21" i="7"/>
  <c r="B21" i="7"/>
  <c r="AX20" i="7"/>
  <c r="AL20" i="7"/>
  <c r="N20" i="7"/>
  <c r="B20" i="7"/>
  <c r="AX19" i="7"/>
  <c r="AL19" i="7"/>
  <c r="N19" i="7"/>
  <c r="B19" i="7"/>
  <c r="AX18" i="7"/>
  <c r="AL18" i="7"/>
  <c r="N18" i="7"/>
  <c r="B18" i="7"/>
  <c r="AX17" i="7"/>
  <c r="AL17" i="7"/>
  <c r="N17" i="7"/>
  <c r="B17" i="7"/>
  <c r="AX16" i="7"/>
  <c r="AL16" i="7"/>
  <c r="N16" i="7"/>
  <c r="B16" i="7"/>
  <c r="AX15" i="7"/>
  <c r="AL15" i="7"/>
  <c r="N15" i="7"/>
  <c r="B15" i="7"/>
  <c r="AX14" i="7"/>
  <c r="AL14" i="7"/>
  <c r="N14" i="7"/>
  <c r="B14" i="7"/>
  <c r="AX13" i="7"/>
  <c r="AL13" i="7"/>
  <c r="N13" i="7"/>
  <c r="B13" i="7"/>
  <c r="AX12" i="7"/>
  <c r="AL12" i="7"/>
  <c r="N12" i="7"/>
  <c r="B12" i="7"/>
  <c r="N11" i="7"/>
  <c r="B11" i="7"/>
  <c r="AX10" i="7"/>
  <c r="AL10" i="7"/>
  <c r="Z10" i="7"/>
  <c r="N10" i="7"/>
  <c r="B10" i="7"/>
  <c r="AX9" i="7"/>
  <c r="AL9" i="7"/>
  <c r="Z9" i="7"/>
  <c r="N9" i="7"/>
  <c r="B9" i="7"/>
  <c r="AX8" i="7"/>
  <c r="AL8" i="7"/>
  <c r="AS8" i="7" s="1"/>
  <c r="Z8" i="7"/>
  <c r="N8" i="7"/>
  <c r="U8" i="7" s="1"/>
  <c r="B8" i="7"/>
  <c r="AX7" i="7"/>
  <c r="AL7" i="7"/>
  <c r="Z7" i="7"/>
  <c r="N7" i="7"/>
  <c r="U7" i="7" s="1"/>
  <c r="V7" i="7" s="1"/>
  <c r="B7" i="7"/>
  <c r="AX6" i="7"/>
  <c r="BE6" i="7" s="1"/>
  <c r="AW6" i="7"/>
  <c r="AW7" i="7" s="1"/>
  <c r="AL6" i="7"/>
  <c r="AK6" i="7"/>
  <c r="AK7" i="7" s="1"/>
  <c r="AK8" i="7" s="1"/>
  <c r="AK9" i="7" s="1"/>
  <c r="Z6" i="7"/>
  <c r="AG6" i="7" s="1"/>
  <c r="Y6" i="7"/>
  <c r="Y7" i="7" s="1"/>
  <c r="N6" i="7"/>
  <c r="M6" i="7"/>
  <c r="M7" i="7" s="1"/>
  <c r="M8" i="7" s="1"/>
  <c r="M9" i="7" s="1"/>
  <c r="M10" i="7" s="1"/>
  <c r="M11" i="7" s="1"/>
  <c r="B6" i="7"/>
  <c r="I6" i="7" s="1"/>
  <c r="A6" i="7"/>
  <c r="A7" i="7" s="1"/>
  <c r="BE5" i="7"/>
  <c r="AS5" i="7"/>
  <c r="AG5" i="7"/>
  <c r="U5" i="7"/>
  <c r="I5" i="7"/>
  <c r="BB2" i="7"/>
  <c r="AP2" i="7"/>
  <c r="AD2" i="7"/>
  <c r="R2" i="7"/>
  <c r="F2" i="7"/>
  <c r="AX115" i="8"/>
  <c r="AL115" i="8"/>
  <c r="N115" i="8"/>
  <c r="B115" i="8"/>
  <c r="AX114" i="8"/>
  <c r="AL114" i="8"/>
  <c r="N114" i="8"/>
  <c r="B114" i="8"/>
  <c r="AX113" i="8"/>
  <c r="AL113" i="8"/>
  <c r="N113" i="8"/>
  <c r="B113" i="8"/>
  <c r="AX112" i="8"/>
  <c r="AL112" i="8"/>
  <c r="N112" i="8"/>
  <c r="B112" i="8"/>
  <c r="AX111" i="8"/>
  <c r="AL111" i="8"/>
  <c r="N111" i="8"/>
  <c r="B111" i="8"/>
  <c r="AX110" i="8"/>
  <c r="AL110" i="8"/>
  <c r="N110" i="8"/>
  <c r="B110" i="8"/>
  <c r="AX109" i="8"/>
  <c r="AL109" i="8"/>
  <c r="N109" i="8"/>
  <c r="B109" i="8"/>
  <c r="AX108" i="8"/>
  <c r="AL108" i="8"/>
  <c r="N108" i="8"/>
  <c r="B108" i="8"/>
  <c r="AX107" i="8"/>
  <c r="AL107" i="8"/>
  <c r="N107" i="8"/>
  <c r="B107" i="8"/>
  <c r="AX106" i="8"/>
  <c r="AL106" i="8"/>
  <c r="N106" i="8"/>
  <c r="B106" i="8"/>
  <c r="AX105" i="8"/>
  <c r="AL105" i="8"/>
  <c r="N105" i="8"/>
  <c r="B105" i="8"/>
  <c r="AX104" i="8"/>
  <c r="AL104" i="8"/>
  <c r="N104" i="8"/>
  <c r="B104" i="8"/>
  <c r="AX103" i="8"/>
  <c r="AL103" i="8"/>
  <c r="N103" i="8"/>
  <c r="B103" i="8"/>
  <c r="AX102" i="8"/>
  <c r="AL102" i="8"/>
  <c r="N102" i="8"/>
  <c r="B102" i="8"/>
  <c r="AX101" i="8"/>
  <c r="AL101" i="8"/>
  <c r="N101" i="8"/>
  <c r="B101" i="8"/>
  <c r="AX100" i="8"/>
  <c r="AL100" i="8"/>
  <c r="N100" i="8"/>
  <c r="B100" i="8"/>
  <c r="AX99" i="8"/>
  <c r="AL99" i="8"/>
  <c r="N99" i="8"/>
  <c r="B99" i="8"/>
  <c r="AX98" i="8"/>
  <c r="AL98" i="8"/>
  <c r="N98" i="8"/>
  <c r="B98" i="8"/>
  <c r="AX97" i="8"/>
  <c r="AL97" i="8"/>
  <c r="N97" i="8"/>
  <c r="B97" i="8"/>
  <c r="AX96" i="8"/>
  <c r="AL96" i="8"/>
  <c r="N96" i="8"/>
  <c r="B96" i="8"/>
  <c r="AX95" i="8"/>
  <c r="AL95" i="8"/>
  <c r="N95" i="8"/>
  <c r="B95" i="8"/>
  <c r="AX94" i="8"/>
  <c r="AL94" i="8"/>
  <c r="N94" i="8"/>
  <c r="B94" i="8"/>
  <c r="AX93" i="8"/>
  <c r="AL93" i="8"/>
  <c r="N93" i="8"/>
  <c r="B93" i="8"/>
  <c r="AX92" i="8"/>
  <c r="AL92" i="8"/>
  <c r="N92" i="8"/>
  <c r="B92" i="8"/>
  <c r="AX91" i="8"/>
  <c r="AL91" i="8"/>
  <c r="N91" i="8"/>
  <c r="B91" i="8"/>
  <c r="AX90" i="8"/>
  <c r="AL90" i="8"/>
  <c r="N90" i="8"/>
  <c r="B90" i="8"/>
  <c r="AX89" i="8"/>
  <c r="AL89" i="8"/>
  <c r="N89" i="8"/>
  <c r="B89" i="8"/>
  <c r="AX88" i="8"/>
  <c r="AL88" i="8"/>
  <c r="N88" i="8"/>
  <c r="B88" i="8"/>
  <c r="AX87" i="8"/>
  <c r="AL87" i="8"/>
  <c r="N87" i="8"/>
  <c r="B87" i="8"/>
  <c r="AX86" i="8"/>
  <c r="AL86" i="8"/>
  <c r="N86" i="8"/>
  <c r="B86" i="8"/>
  <c r="AX85" i="8"/>
  <c r="AL85" i="8"/>
  <c r="N85" i="8"/>
  <c r="B85" i="8"/>
  <c r="AX84" i="8"/>
  <c r="AL84" i="8"/>
  <c r="N84" i="8"/>
  <c r="B84" i="8"/>
  <c r="AX83" i="8"/>
  <c r="AL83" i="8"/>
  <c r="N83" i="8"/>
  <c r="B83" i="8"/>
  <c r="AX82" i="8"/>
  <c r="AL82" i="8"/>
  <c r="N82" i="8"/>
  <c r="B82" i="8"/>
  <c r="AX81" i="8"/>
  <c r="AL81" i="8"/>
  <c r="N81" i="8"/>
  <c r="B81" i="8"/>
  <c r="AX80" i="8"/>
  <c r="AL80" i="8"/>
  <c r="N80" i="8"/>
  <c r="B80" i="8"/>
  <c r="AX79" i="8"/>
  <c r="AL79" i="8"/>
  <c r="N79" i="8"/>
  <c r="B79" i="8"/>
  <c r="AX78" i="8"/>
  <c r="AL78" i="8"/>
  <c r="N78" i="8"/>
  <c r="B78" i="8"/>
  <c r="AX77" i="8"/>
  <c r="AL77" i="8"/>
  <c r="N77" i="8"/>
  <c r="B77" i="8"/>
  <c r="AX76" i="8"/>
  <c r="AL76" i="8"/>
  <c r="N76" i="8"/>
  <c r="B76" i="8"/>
  <c r="AX75" i="8"/>
  <c r="AL75" i="8"/>
  <c r="N75" i="8"/>
  <c r="B75" i="8"/>
  <c r="AX74" i="8"/>
  <c r="AL74" i="8"/>
  <c r="N74" i="8"/>
  <c r="B74" i="8"/>
  <c r="AX73" i="8"/>
  <c r="AL73" i="8"/>
  <c r="N73" i="8"/>
  <c r="B73" i="8"/>
  <c r="AX72" i="8"/>
  <c r="AL72" i="8"/>
  <c r="N72" i="8"/>
  <c r="B72" i="8"/>
  <c r="AX71" i="8"/>
  <c r="AL71" i="8"/>
  <c r="N71" i="8"/>
  <c r="B71" i="8"/>
  <c r="AX70" i="8"/>
  <c r="AL70" i="8"/>
  <c r="N70" i="8"/>
  <c r="B70" i="8"/>
  <c r="AX69" i="8"/>
  <c r="AL69" i="8"/>
  <c r="N69" i="8"/>
  <c r="B69" i="8"/>
  <c r="AX68" i="8"/>
  <c r="AL68" i="8"/>
  <c r="N68" i="8"/>
  <c r="B68" i="8"/>
  <c r="AX67" i="8"/>
  <c r="AL67" i="8"/>
  <c r="N67" i="8"/>
  <c r="AX66" i="8"/>
  <c r="AL66" i="8"/>
  <c r="N66" i="8"/>
  <c r="B66" i="8"/>
  <c r="AX65" i="8"/>
  <c r="AL65" i="8"/>
  <c r="N65" i="8"/>
  <c r="B65" i="8"/>
  <c r="AX64" i="8"/>
  <c r="AL64" i="8"/>
  <c r="N64" i="8"/>
  <c r="B64" i="8"/>
  <c r="AX63" i="8"/>
  <c r="AL63" i="8"/>
  <c r="N63" i="8"/>
  <c r="B63" i="8"/>
  <c r="AX62" i="8"/>
  <c r="AL62" i="8"/>
  <c r="N62" i="8"/>
  <c r="B62" i="8"/>
  <c r="AX61" i="8"/>
  <c r="AL61" i="8"/>
  <c r="B61" i="8"/>
  <c r="AX60" i="8"/>
  <c r="AL60" i="8"/>
  <c r="N60" i="8"/>
  <c r="B60" i="8"/>
  <c r="AX59" i="8"/>
  <c r="AL59" i="8"/>
  <c r="N59" i="8"/>
  <c r="B59" i="8"/>
  <c r="AX58" i="8"/>
  <c r="AL58" i="8"/>
  <c r="N58" i="8"/>
  <c r="B58" i="8"/>
  <c r="AX57" i="8"/>
  <c r="AL57" i="8"/>
  <c r="N57" i="8"/>
  <c r="B57" i="8"/>
  <c r="AX56" i="8"/>
  <c r="AL56" i="8"/>
  <c r="N56" i="8"/>
  <c r="B56" i="8"/>
  <c r="AX55" i="8"/>
  <c r="AL55" i="8"/>
  <c r="N55" i="8"/>
  <c r="B55" i="8"/>
  <c r="AX54" i="8"/>
  <c r="AL54" i="8"/>
  <c r="N54" i="8"/>
  <c r="B54" i="8"/>
  <c r="AX53" i="8"/>
  <c r="AL53" i="8"/>
  <c r="N53" i="8"/>
  <c r="B53" i="8"/>
  <c r="AX52" i="8"/>
  <c r="AL52" i="8"/>
  <c r="AX51" i="8"/>
  <c r="AL51" i="8"/>
  <c r="B51" i="8"/>
  <c r="AX50" i="8"/>
  <c r="AL50" i="8"/>
  <c r="N50" i="8"/>
  <c r="B50" i="8"/>
  <c r="AX49" i="8"/>
  <c r="AL49" i="8"/>
  <c r="N49" i="8"/>
  <c r="B49" i="8"/>
  <c r="AX48" i="8"/>
  <c r="AL48" i="8"/>
  <c r="N48" i="8"/>
  <c r="B48" i="8"/>
  <c r="AX47" i="8"/>
  <c r="AL47" i="8"/>
  <c r="N47" i="8"/>
  <c r="B47" i="8"/>
  <c r="AX46" i="8"/>
  <c r="AL46" i="8"/>
  <c r="N46" i="8"/>
  <c r="B46" i="8"/>
  <c r="AX45" i="8"/>
  <c r="AL45" i="8"/>
  <c r="N45" i="8"/>
  <c r="B45" i="8"/>
  <c r="AX44" i="8"/>
  <c r="AL44" i="8"/>
  <c r="N44" i="8"/>
  <c r="B44" i="8"/>
  <c r="AX43" i="8"/>
  <c r="AL43" i="8"/>
  <c r="N43" i="8"/>
  <c r="B43" i="8"/>
  <c r="AX42" i="8"/>
  <c r="AL42" i="8"/>
  <c r="N42" i="8"/>
  <c r="B42" i="8"/>
  <c r="AX41" i="8"/>
  <c r="AL41" i="8"/>
  <c r="N41" i="8"/>
  <c r="B41" i="8"/>
  <c r="AX40" i="8"/>
  <c r="AL40" i="8"/>
  <c r="N40" i="8"/>
  <c r="B40" i="8"/>
  <c r="AX39" i="8"/>
  <c r="AL39" i="8"/>
  <c r="N39" i="8"/>
  <c r="B39" i="8"/>
  <c r="AX38" i="8"/>
  <c r="AL38" i="8"/>
  <c r="N38" i="8"/>
  <c r="B38" i="8"/>
  <c r="AX37" i="8"/>
  <c r="AL37" i="8"/>
  <c r="N37" i="8"/>
  <c r="B37" i="8"/>
  <c r="AX36" i="8"/>
  <c r="AL36" i="8"/>
  <c r="N36" i="8"/>
  <c r="B36" i="8"/>
  <c r="AX35" i="8"/>
  <c r="AL35" i="8"/>
  <c r="N35" i="8"/>
  <c r="B35" i="8"/>
  <c r="AX34" i="8"/>
  <c r="AL34" i="8"/>
  <c r="N34" i="8"/>
  <c r="B34" i="8"/>
  <c r="AX33" i="8"/>
  <c r="AL33" i="8"/>
  <c r="N33" i="8"/>
  <c r="B33" i="8"/>
  <c r="AX32" i="8"/>
  <c r="AL32" i="8"/>
  <c r="N32" i="8"/>
  <c r="B32" i="8"/>
  <c r="AX31" i="8"/>
  <c r="AL31" i="8"/>
  <c r="N31" i="8"/>
  <c r="B31" i="8"/>
  <c r="AX30" i="8"/>
  <c r="AL30" i="8"/>
  <c r="AX29" i="8"/>
  <c r="AL29" i="8"/>
  <c r="N29" i="8"/>
  <c r="B29" i="8"/>
  <c r="AX28" i="8"/>
  <c r="AL28" i="8"/>
  <c r="N28" i="8"/>
  <c r="B28" i="8"/>
  <c r="AX27" i="8"/>
  <c r="AL27" i="8"/>
  <c r="N27" i="8"/>
  <c r="B27" i="8"/>
  <c r="AX26" i="8"/>
  <c r="AL26" i="8"/>
  <c r="N26" i="8"/>
  <c r="B26" i="8"/>
  <c r="AX25" i="8"/>
  <c r="AL25" i="8"/>
  <c r="N25" i="8"/>
  <c r="B25" i="8"/>
  <c r="AX24" i="8"/>
  <c r="AL24" i="8"/>
  <c r="N24" i="8"/>
  <c r="B24" i="8"/>
  <c r="AX23" i="8"/>
  <c r="AL23" i="8"/>
  <c r="N23" i="8"/>
  <c r="B23" i="8"/>
  <c r="AX22" i="8"/>
  <c r="AL22" i="8"/>
  <c r="N22" i="8"/>
  <c r="B22" i="8"/>
  <c r="AX21" i="8"/>
  <c r="AL21" i="8"/>
  <c r="N21" i="8"/>
  <c r="B21" i="8"/>
  <c r="AX20" i="8"/>
  <c r="AL20" i="8"/>
  <c r="N20" i="8"/>
  <c r="B20" i="8"/>
  <c r="AX19" i="8"/>
  <c r="AL19" i="8"/>
  <c r="N19" i="8"/>
  <c r="B19" i="8"/>
  <c r="AX18" i="8"/>
  <c r="AL18" i="8"/>
  <c r="N18" i="8"/>
  <c r="B18" i="8"/>
  <c r="AX17" i="8"/>
  <c r="AL17" i="8"/>
  <c r="N17" i="8"/>
  <c r="B17" i="8"/>
  <c r="AX16" i="8"/>
  <c r="AL16" i="8"/>
  <c r="N16" i="8"/>
  <c r="B16" i="8"/>
  <c r="AX15" i="8"/>
  <c r="AL15" i="8"/>
  <c r="N15" i="8"/>
  <c r="B15" i="8"/>
  <c r="AX14" i="8"/>
  <c r="AL14" i="8"/>
  <c r="N14" i="8"/>
  <c r="B14" i="8"/>
  <c r="AX13" i="8"/>
  <c r="AL13" i="8"/>
  <c r="N13" i="8"/>
  <c r="B13" i="8"/>
  <c r="AX12" i="8"/>
  <c r="AL12" i="8"/>
  <c r="N12" i="8"/>
  <c r="B12" i="8"/>
  <c r="N11" i="8"/>
  <c r="B11" i="8"/>
  <c r="AX10" i="8"/>
  <c r="AT10" i="8"/>
  <c r="AL10" i="8"/>
  <c r="Z10" i="8"/>
  <c r="N10" i="8"/>
  <c r="B10" i="8"/>
  <c r="AX9" i="8"/>
  <c r="AL9" i="8"/>
  <c r="Z9" i="8"/>
  <c r="N9" i="8"/>
  <c r="B9" i="8"/>
  <c r="AX8" i="8"/>
  <c r="AL8" i="8"/>
  <c r="AS8" i="8" s="1"/>
  <c r="AK8" i="8"/>
  <c r="AK9" i="8" s="1"/>
  <c r="AK10" i="8" s="1"/>
  <c r="AS10" i="8" s="1"/>
  <c r="Z8" i="8"/>
  <c r="N8" i="8"/>
  <c r="B8" i="8"/>
  <c r="AX7" i="8"/>
  <c r="AL7" i="8"/>
  <c r="AS7" i="8" s="1"/>
  <c r="AK7" i="8"/>
  <c r="Z7" i="8"/>
  <c r="N7" i="8"/>
  <c r="B7" i="8"/>
  <c r="AX6" i="8"/>
  <c r="BE6" i="8" s="1"/>
  <c r="AW6" i="8"/>
  <c r="AW7" i="8" s="1"/>
  <c r="AW8" i="8" s="1"/>
  <c r="AW9" i="8" s="1"/>
  <c r="AW10" i="8" s="1"/>
  <c r="AW11" i="8" s="1"/>
  <c r="AT6" i="8"/>
  <c r="AS6" i="8"/>
  <c r="AL6" i="8"/>
  <c r="AK6" i="8"/>
  <c r="Z6" i="8"/>
  <c r="Y6" i="8"/>
  <c r="AG6" i="8" s="1"/>
  <c r="V6" i="8"/>
  <c r="U6" i="8"/>
  <c r="N6" i="8"/>
  <c r="M6" i="8"/>
  <c r="M7" i="8" s="1"/>
  <c r="M8" i="8" s="1"/>
  <c r="M9" i="8" s="1"/>
  <c r="M10" i="8" s="1"/>
  <c r="M11" i="8" s="1"/>
  <c r="B6" i="8"/>
  <c r="A6" i="8"/>
  <c r="A7" i="8" s="1"/>
  <c r="BF5" i="8"/>
  <c r="BE5" i="8"/>
  <c r="AS5" i="8"/>
  <c r="AG5" i="8"/>
  <c r="U5" i="8"/>
  <c r="J5" i="8"/>
  <c r="I5" i="8"/>
  <c r="BB2" i="8"/>
  <c r="AP2" i="8"/>
  <c r="AD2" i="8"/>
  <c r="AH5" i="8" s="1"/>
  <c r="R2" i="8"/>
  <c r="F2" i="8"/>
  <c r="E1" i="17"/>
  <c r="B17" i="28" a="1"/>
  <c r="B17" i="28" s="1"/>
  <c r="C17" i="28" a="1"/>
  <c r="C17" i="28" s="1"/>
  <c r="D17" i="28" a="1"/>
  <c r="D17" i="28"/>
  <c r="E17" i="28" a="1"/>
  <c r="E17" i="28"/>
  <c r="F17" i="28" a="1"/>
  <c r="F17" i="28" s="1"/>
  <c r="B18" i="28" a="1"/>
  <c r="B18" i="28" s="1"/>
  <c r="C18" i="28" a="1"/>
  <c r="C18" i="28"/>
  <c r="D18" i="28" a="1"/>
  <c r="D18" i="28"/>
  <c r="E18" i="28" a="1"/>
  <c r="E18" i="28" s="1"/>
  <c r="F18" i="28" a="1"/>
  <c r="F18" i="28" s="1"/>
  <c r="AK6" i="10"/>
  <c r="AS6" i="10" s="1"/>
  <c r="Y6" i="10"/>
  <c r="Y7" i="10" s="1"/>
  <c r="Y8" i="10" s="1"/>
  <c r="Y9" i="10" s="1"/>
  <c r="Y10" i="10" s="1"/>
  <c r="Y11" i="10" s="1"/>
  <c r="Y12" i="10" s="1"/>
  <c r="Y13" i="10" s="1"/>
  <c r="Y14" i="10" s="1"/>
  <c r="Y15" i="10" s="1"/>
  <c r="Y16" i="10" s="1"/>
  <c r="Y17" i="10" s="1"/>
  <c r="Y18" i="10" s="1"/>
  <c r="Y19" i="10" s="1"/>
  <c r="Y20" i="10" s="1"/>
  <c r="Y21" i="10" s="1"/>
  <c r="Y22" i="10" s="1"/>
  <c r="Y23" i="10" s="1"/>
  <c r="Y24" i="10" s="1"/>
  <c r="Y25" i="10" s="1"/>
  <c r="Y26" i="10" s="1"/>
  <c r="Y27" i="10" s="1"/>
  <c r="Y28" i="10" s="1"/>
  <c r="Y29" i="10" s="1"/>
  <c r="Y30" i="10" s="1"/>
  <c r="Y31" i="10" s="1"/>
  <c r="Y32" i="10" s="1"/>
  <c r="Y33" i="10" s="1"/>
  <c r="Y34" i="10" s="1"/>
  <c r="Y35" i="10" s="1"/>
  <c r="Y36" i="10" s="1"/>
  <c r="Y37" i="10" s="1"/>
  <c r="Y38" i="10" s="1"/>
  <c r="Y39" i="10" s="1"/>
  <c r="Y40" i="10" s="1"/>
  <c r="Y41" i="10" s="1"/>
  <c r="Y42" i="10" s="1"/>
  <c r="Y43" i="10" s="1"/>
  <c r="Y44" i="10" s="1"/>
  <c r="Y45" i="10" s="1"/>
  <c r="Y46" i="10" s="1"/>
  <c r="Y47" i="10" s="1"/>
  <c r="Y48" i="10" s="1"/>
  <c r="Y49" i="10" s="1"/>
  <c r="Y50" i="10" s="1"/>
  <c r="Y51" i="10" s="1"/>
  <c r="Y52" i="10" s="1"/>
  <c r="Y53" i="10" s="1"/>
  <c r="Y54" i="10" s="1"/>
  <c r="Y55" i="10" s="1"/>
  <c r="Y56" i="10" s="1"/>
  <c r="Y57" i="10" s="1"/>
  <c r="Y58" i="10" s="1"/>
  <c r="Y59" i="10" s="1"/>
  <c r="Y60" i="10" s="1"/>
  <c r="Y61" i="10" s="1"/>
  <c r="Y62" i="10" s="1"/>
  <c r="Y63" i="10" s="1"/>
  <c r="Y64" i="10" s="1"/>
  <c r="Y65" i="10" s="1"/>
  <c r="Y66" i="10" s="1"/>
  <c r="Y67" i="10" s="1"/>
  <c r="Y68" i="10" s="1"/>
  <c r="Y69" i="10" s="1"/>
  <c r="Y70" i="10" s="1"/>
  <c r="Y71" i="10" s="1"/>
  <c r="Y72" i="10" s="1"/>
  <c r="Y73" i="10" s="1"/>
  <c r="Y74" i="10" s="1"/>
  <c r="Y75" i="10" s="1"/>
  <c r="Y76" i="10" s="1"/>
  <c r="Y77" i="10" s="1"/>
  <c r="Y78" i="10" s="1"/>
  <c r="Y79" i="10" s="1"/>
  <c r="Y80" i="10" s="1"/>
  <c r="Y81" i="10" s="1"/>
  <c r="Y82" i="10" s="1"/>
  <c r="Y83" i="10" s="1"/>
  <c r="Y84" i="10" s="1"/>
  <c r="Y85" i="10" s="1"/>
  <c r="Y86" i="10" s="1"/>
  <c r="Y87" i="10" s="1"/>
  <c r="Y88" i="10" s="1"/>
  <c r="Y89" i="10" s="1"/>
  <c r="Y90" i="10" s="1"/>
  <c r="Y91" i="10" s="1"/>
  <c r="Y92" i="10" s="1"/>
  <c r="Y93" i="10" s="1"/>
  <c r="Y94" i="10" s="1"/>
  <c r="Y95" i="10" s="1"/>
  <c r="Y96" i="10" s="1"/>
  <c r="Y97" i="10" s="1"/>
  <c r="Y98" i="10" s="1"/>
  <c r="Y99" i="10" s="1"/>
  <c r="Y100" i="10" s="1"/>
  <c r="Y101" i="10" s="1"/>
  <c r="Y102" i="10" s="1"/>
  <c r="Y103" i="10" s="1"/>
  <c r="Y104" i="10" s="1"/>
  <c r="Y105" i="10" s="1"/>
  <c r="Y106" i="10" s="1"/>
  <c r="Y107" i="10" s="1"/>
  <c r="Y108" i="10" s="1"/>
  <c r="Y109" i="10" s="1"/>
  <c r="Y110" i="10" s="1"/>
  <c r="Y111" i="10" s="1"/>
  <c r="Y112" i="10" s="1"/>
  <c r="Y113" i="10" s="1"/>
  <c r="Y114" i="10" s="1"/>
  <c r="Y115" i="10" s="1"/>
  <c r="M6" i="10"/>
  <c r="M7" i="10" s="1"/>
  <c r="M8" i="10" s="1"/>
  <c r="M9" i="10" s="1"/>
  <c r="M10" i="10" s="1"/>
  <c r="M11" i="10" s="1"/>
  <c r="M12" i="10" s="1"/>
  <c r="M13" i="10" s="1"/>
  <c r="M14" i="10" s="1"/>
  <c r="M15" i="10" s="1"/>
  <c r="M16" i="10" s="1"/>
  <c r="M17" i="10" s="1"/>
  <c r="M18" i="10" s="1"/>
  <c r="M19" i="10" s="1"/>
  <c r="M20" i="10" s="1"/>
  <c r="M21" i="10" s="1"/>
  <c r="M22" i="10" s="1"/>
  <c r="M23" i="10" s="1"/>
  <c r="M24" i="10" s="1"/>
  <c r="M25" i="10" s="1"/>
  <c r="M26" i="10" s="1"/>
  <c r="M27" i="10" s="1"/>
  <c r="M28" i="10" s="1"/>
  <c r="M29" i="10" s="1"/>
  <c r="M30" i="10" s="1"/>
  <c r="M31" i="10" s="1"/>
  <c r="M32" i="10" s="1"/>
  <c r="M33" i="10" s="1"/>
  <c r="M34" i="10" s="1"/>
  <c r="M35" i="10" s="1"/>
  <c r="M36" i="10" s="1"/>
  <c r="M37" i="10" s="1"/>
  <c r="M38" i="10" s="1"/>
  <c r="M39" i="10" s="1"/>
  <c r="M40" i="10" s="1"/>
  <c r="M41" i="10" s="1"/>
  <c r="M42" i="10" s="1"/>
  <c r="M43" i="10" s="1"/>
  <c r="M44" i="10" s="1"/>
  <c r="M45" i="10" s="1"/>
  <c r="M46" i="10" s="1"/>
  <c r="M47" i="10" s="1"/>
  <c r="M48" i="10" s="1"/>
  <c r="M49" i="10" s="1"/>
  <c r="M50" i="10" s="1"/>
  <c r="M51" i="10" s="1"/>
  <c r="M52" i="10" s="1"/>
  <c r="M53" i="10" s="1"/>
  <c r="M54" i="10" s="1"/>
  <c r="M55" i="10" s="1"/>
  <c r="M56" i="10" s="1"/>
  <c r="M57" i="10" s="1"/>
  <c r="M58" i="10" s="1"/>
  <c r="M59" i="10" s="1"/>
  <c r="M60" i="10" s="1"/>
  <c r="M61" i="10" s="1"/>
  <c r="M62" i="10" s="1"/>
  <c r="M63" i="10" s="1"/>
  <c r="M64" i="10" s="1"/>
  <c r="M65" i="10" s="1"/>
  <c r="M66" i="10" s="1"/>
  <c r="M67" i="10" s="1"/>
  <c r="M68" i="10" s="1"/>
  <c r="M69" i="10" s="1"/>
  <c r="M70" i="10" s="1"/>
  <c r="M71" i="10" s="1"/>
  <c r="M72" i="10" s="1"/>
  <c r="M73" i="10" s="1"/>
  <c r="M74" i="10" s="1"/>
  <c r="M75" i="10" s="1"/>
  <c r="M76" i="10" s="1"/>
  <c r="M77" i="10" s="1"/>
  <c r="M78" i="10" s="1"/>
  <c r="M79" i="10" s="1"/>
  <c r="M80" i="10" s="1"/>
  <c r="M81" i="10" s="1"/>
  <c r="M82" i="10" s="1"/>
  <c r="M83" i="10" s="1"/>
  <c r="M84" i="10" s="1"/>
  <c r="M85" i="10" s="1"/>
  <c r="M86" i="10" s="1"/>
  <c r="M87" i="10" s="1"/>
  <c r="M88" i="10" s="1"/>
  <c r="M89" i="10" s="1"/>
  <c r="M90" i="10" s="1"/>
  <c r="M91" i="10" s="1"/>
  <c r="M92" i="10" s="1"/>
  <c r="M93" i="10" s="1"/>
  <c r="M94" i="10" s="1"/>
  <c r="M95" i="10" s="1"/>
  <c r="M96" i="10" s="1"/>
  <c r="M97" i="10" s="1"/>
  <c r="M98" i="10" s="1"/>
  <c r="M99" i="10" s="1"/>
  <c r="M100" i="10" s="1"/>
  <c r="M101" i="10" s="1"/>
  <c r="M102" i="10" s="1"/>
  <c r="M103" i="10" s="1"/>
  <c r="M104" i="10" s="1"/>
  <c r="M105" i="10" s="1"/>
  <c r="M106" i="10" s="1"/>
  <c r="M107" i="10" s="1"/>
  <c r="M108" i="10" s="1"/>
  <c r="M109" i="10" s="1"/>
  <c r="M110" i="10" s="1"/>
  <c r="M111" i="10" s="1"/>
  <c r="M112" i="10" s="1"/>
  <c r="M113" i="10" s="1"/>
  <c r="M114" i="10" s="1"/>
  <c r="M115" i="10" s="1"/>
  <c r="A7" i="10"/>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59" i="10" s="1"/>
  <c r="A60" i="10" s="1"/>
  <c r="A61" i="10" s="1"/>
  <c r="A62" i="10" s="1"/>
  <c r="A63" i="10" s="1"/>
  <c r="A64" i="10" s="1"/>
  <c r="A65" i="10" s="1"/>
  <c r="A66" i="10" s="1"/>
  <c r="A67" i="10" s="1"/>
  <c r="A68" i="10" s="1"/>
  <c r="A69" i="10" s="1"/>
  <c r="A70" i="10" s="1"/>
  <c r="A71" i="10" s="1"/>
  <c r="A72" i="10" s="1"/>
  <c r="A73" i="10" s="1"/>
  <c r="A74" i="10" s="1"/>
  <c r="A75" i="10" s="1"/>
  <c r="A76" i="10" s="1"/>
  <c r="A77" i="10" s="1"/>
  <c r="A78" i="10" s="1"/>
  <c r="A79" i="10" s="1"/>
  <c r="A80" i="10" s="1"/>
  <c r="A81" i="10" s="1"/>
  <c r="A82" i="10" s="1"/>
  <c r="A83" i="10" s="1"/>
  <c r="A84" i="10" s="1"/>
  <c r="A85" i="10" s="1"/>
  <c r="A86" i="10" s="1"/>
  <c r="A87" i="10" s="1"/>
  <c r="A88" i="10" s="1"/>
  <c r="A89" i="10" s="1"/>
  <c r="A90" i="10" s="1"/>
  <c r="A91" i="10" s="1"/>
  <c r="A92" i="10" s="1"/>
  <c r="A93" i="10" s="1"/>
  <c r="A94" i="10" s="1"/>
  <c r="A95" i="10" s="1"/>
  <c r="A96" i="10" s="1"/>
  <c r="A97" i="10" s="1"/>
  <c r="A98" i="10" s="1"/>
  <c r="A99" i="10" s="1"/>
  <c r="A100" i="10" s="1"/>
  <c r="A101" i="10" s="1"/>
  <c r="A102" i="10" s="1"/>
  <c r="A103" i="10" s="1"/>
  <c r="A104" i="10" s="1"/>
  <c r="A105" i="10" s="1"/>
  <c r="A106" i="10" s="1"/>
  <c r="A107" i="10" s="1"/>
  <c r="A108" i="10" s="1"/>
  <c r="A109" i="10" s="1"/>
  <c r="A110" i="10" s="1"/>
  <c r="A111" i="10" s="1"/>
  <c r="A112" i="10" s="1"/>
  <c r="A113" i="10" s="1"/>
  <c r="A114" i="10" s="1"/>
  <c r="A115" i="10" s="1"/>
  <c r="A6" i="10"/>
  <c r="I6" i="10" s="1"/>
  <c r="J6" i="10" s="1"/>
  <c r="AL115" i="10"/>
  <c r="AL114" i="10"/>
  <c r="AL113" i="10"/>
  <c r="AL112" i="10"/>
  <c r="AL111" i="10"/>
  <c r="AL110" i="10"/>
  <c r="AL109" i="10"/>
  <c r="AL108" i="10"/>
  <c r="AL107" i="10"/>
  <c r="AL106" i="10"/>
  <c r="AL105" i="10"/>
  <c r="AL104" i="10"/>
  <c r="AL103" i="10"/>
  <c r="AL102" i="10"/>
  <c r="AL101" i="10"/>
  <c r="AL100" i="10"/>
  <c r="AL99" i="10"/>
  <c r="AL98" i="10"/>
  <c r="AL97" i="10"/>
  <c r="AL96" i="10"/>
  <c r="AL95" i="10"/>
  <c r="AL94" i="10"/>
  <c r="AL93" i="10"/>
  <c r="AL92" i="10"/>
  <c r="AL91" i="10"/>
  <c r="AL90" i="10"/>
  <c r="AL89" i="10"/>
  <c r="AL88" i="10"/>
  <c r="AL87" i="10"/>
  <c r="AL86" i="10"/>
  <c r="AL85" i="10"/>
  <c r="AL84" i="10"/>
  <c r="AL83" i="10"/>
  <c r="AL82" i="10"/>
  <c r="AL81" i="10"/>
  <c r="AL80" i="10"/>
  <c r="AL79" i="10"/>
  <c r="AL78" i="10"/>
  <c r="AL77" i="10"/>
  <c r="AL76" i="10"/>
  <c r="AL75" i="10"/>
  <c r="AL74" i="10"/>
  <c r="AL73" i="10"/>
  <c r="AL72" i="10"/>
  <c r="AL71" i="10"/>
  <c r="AL70" i="10"/>
  <c r="AL69" i="10"/>
  <c r="AL68" i="10"/>
  <c r="AL67" i="10"/>
  <c r="AL66" i="10"/>
  <c r="AL65" i="10"/>
  <c r="AL64" i="10"/>
  <c r="AL63" i="10"/>
  <c r="AL62" i="10"/>
  <c r="AL61" i="10"/>
  <c r="AL60" i="10"/>
  <c r="AL59" i="10"/>
  <c r="AL58" i="10"/>
  <c r="AL57" i="10"/>
  <c r="AL56" i="10"/>
  <c r="AL55" i="10"/>
  <c r="AL54" i="10"/>
  <c r="AL53" i="10"/>
  <c r="AL52" i="10"/>
  <c r="AL51" i="10"/>
  <c r="AL50" i="10"/>
  <c r="AL49" i="10"/>
  <c r="AL48" i="10"/>
  <c r="AL47" i="10"/>
  <c r="AL46" i="10"/>
  <c r="AL45" i="10"/>
  <c r="AL44" i="10"/>
  <c r="AL43" i="10"/>
  <c r="AL42" i="10"/>
  <c r="AL41" i="10"/>
  <c r="AL40" i="10"/>
  <c r="AL39" i="10"/>
  <c r="AL38" i="10"/>
  <c r="AL37" i="10"/>
  <c r="AL36" i="10"/>
  <c r="AL35" i="10"/>
  <c r="AL34" i="10"/>
  <c r="AL33" i="10"/>
  <c r="AL32" i="10"/>
  <c r="AL31" i="10"/>
  <c r="AL30" i="10"/>
  <c r="AL29" i="10"/>
  <c r="AL28" i="10"/>
  <c r="AL27" i="10"/>
  <c r="AL26" i="10"/>
  <c r="AL25" i="10"/>
  <c r="AL24" i="10"/>
  <c r="AL23" i="10"/>
  <c r="AL22" i="10"/>
  <c r="AL21" i="10"/>
  <c r="AL20" i="10"/>
  <c r="AL19" i="10"/>
  <c r="AL18" i="10"/>
  <c r="AL17" i="10"/>
  <c r="AL16" i="10"/>
  <c r="AL15" i="10"/>
  <c r="AL14" i="10"/>
  <c r="AL13" i="10"/>
  <c r="AL12" i="10"/>
  <c r="AL11" i="10"/>
  <c r="AL10" i="10"/>
  <c r="AL9" i="10"/>
  <c r="AL8" i="10"/>
  <c r="AL7" i="10"/>
  <c r="AL6" i="10"/>
  <c r="AS5" i="10"/>
  <c r="AP2" i="10"/>
  <c r="Z115" i="10"/>
  <c r="N115" i="10"/>
  <c r="B115" i="10"/>
  <c r="Z114" i="10"/>
  <c r="N114" i="10"/>
  <c r="B114" i="10"/>
  <c r="Z113" i="10"/>
  <c r="N113" i="10"/>
  <c r="B113" i="10"/>
  <c r="Z112" i="10"/>
  <c r="N112" i="10"/>
  <c r="B112" i="10"/>
  <c r="Z111" i="10"/>
  <c r="N111" i="10"/>
  <c r="B111" i="10"/>
  <c r="Z110" i="10"/>
  <c r="N110" i="10"/>
  <c r="B110" i="10"/>
  <c r="Z109" i="10"/>
  <c r="N109" i="10"/>
  <c r="B109" i="10"/>
  <c r="Z108" i="10"/>
  <c r="N108" i="10"/>
  <c r="B108" i="10"/>
  <c r="Z107" i="10"/>
  <c r="N107" i="10"/>
  <c r="B107" i="10"/>
  <c r="Z106" i="10"/>
  <c r="N106" i="10"/>
  <c r="B106" i="10"/>
  <c r="Z105" i="10"/>
  <c r="N105" i="10"/>
  <c r="B105" i="10"/>
  <c r="Z104" i="10"/>
  <c r="N104" i="10"/>
  <c r="B104" i="10"/>
  <c r="Z103" i="10"/>
  <c r="N103" i="10"/>
  <c r="B103" i="10"/>
  <c r="Z102" i="10"/>
  <c r="N102" i="10"/>
  <c r="B102" i="10"/>
  <c r="Z101" i="10"/>
  <c r="N101" i="10"/>
  <c r="B101" i="10"/>
  <c r="Z100" i="10"/>
  <c r="N100" i="10"/>
  <c r="B100" i="10"/>
  <c r="Z99" i="10"/>
  <c r="N99" i="10"/>
  <c r="B99" i="10"/>
  <c r="Z98" i="10"/>
  <c r="N98" i="10"/>
  <c r="B98" i="10"/>
  <c r="Z97" i="10"/>
  <c r="N97" i="10"/>
  <c r="B97" i="10"/>
  <c r="Z96" i="10"/>
  <c r="N96" i="10"/>
  <c r="B96" i="10"/>
  <c r="Z95" i="10"/>
  <c r="N95" i="10"/>
  <c r="B95" i="10"/>
  <c r="Z94" i="10"/>
  <c r="N94" i="10"/>
  <c r="B94" i="10"/>
  <c r="Z93" i="10"/>
  <c r="N93" i="10"/>
  <c r="B93" i="10"/>
  <c r="Z92" i="10"/>
  <c r="N92" i="10"/>
  <c r="B92" i="10"/>
  <c r="Z91" i="10"/>
  <c r="N91" i="10"/>
  <c r="B91" i="10"/>
  <c r="Z90" i="10"/>
  <c r="N90" i="10"/>
  <c r="B90" i="10"/>
  <c r="Z89" i="10"/>
  <c r="N89" i="10"/>
  <c r="B89" i="10"/>
  <c r="Z88" i="10"/>
  <c r="N88" i="10"/>
  <c r="B88" i="10"/>
  <c r="Z87" i="10"/>
  <c r="N87" i="10"/>
  <c r="B87" i="10"/>
  <c r="Z86" i="10"/>
  <c r="N86" i="10"/>
  <c r="B86" i="10"/>
  <c r="Z85" i="10"/>
  <c r="N85" i="10"/>
  <c r="B85" i="10"/>
  <c r="Z84" i="10"/>
  <c r="N84" i="10"/>
  <c r="B84" i="10"/>
  <c r="Z83" i="10"/>
  <c r="N83" i="10"/>
  <c r="B83" i="10"/>
  <c r="Z82" i="10"/>
  <c r="N82" i="10"/>
  <c r="B82" i="10"/>
  <c r="Z81" i="10"/>
  <c r="N81" i="10"/>
  <c r="B81" i="10"/>
  <c r="Z80" i="10"/>
  <c r="N80" i="10"/>
  <c r="B80" i="10"/>
  <c r="Z79" i="10"/>
  <c r="N79" i="10"/>
  <c r="B79" i="10"/>
  <c r="Z78" i="10"/>
  <c r="N78" i="10"/>
  <c r="B78" i="10"/>
  <c r="Z77" i="10"/>
  <c r="N77" i="10"/>
  <c r="B77" i="10"/>
  <c r="Z76" i="10"/>
  <c r="N76" i="10"/>
  <c r="B76" i="10"/>
  <c r="Z75" i="10"/>
  <c r="N75" i="10"/>
  <c r="B75" i="10"/>
  <c r="Z74" i="10"/>
  <c r="N74" i="10"/>
  <c r="B74" i="10"/>
  <c r="Z73" i="10"/>
  <c r="N73" i="10"/>
  <c r="B73" i="10"/>
  <c r="Z72" i="10"/>
  <c r="N72" i="10"/>
  <c r="B72" i="10"/>
  <c r="Z71" i="10"/>
  <c r="N71" i="10"/>
  <c r="B71" i="10"/>
  <c r="Z70" i="10"/>
  <c r="N70" i="10"/>
  <c r="B70" i="10"/>
  <c r="Z69" i="10"/>
  <c r="N69" i="10"/>
  <c r="B69" i="10"/>
  <c r="Z68" i="10"/>
  <c r="N68" i="10"/>
  <c r="B68" i="10"/>
  <c r="Z67" i="10"/>
  <c r="N67" i="10"/>
  <c r="B67" i="10"/>
  <c r="Z66" i="10"/>
  <c r="N66" i="10"/>
  <c r="B66" i="10"/>
  <c r="Z65" i="10"/>
  <c r="N65" i="10"/>
  <c r="B65" i="10"/>
  <c r="Z64" i="10"/>
  <c r="N64" i="10"/>
  <c r="B64" i="10"/>
  <c r="Z63" i="10"/>
  <c r="N63" i="10"/>
  <c r="B63" i="10"/>
  <c r="Z62" i="10"/>
  <c r="N62" i="10"/>
  <c r="B62" i="10"/>
  <c r="Z61" i="10"/>
  <c r="N61" i="10"/>
  <c r="B61" i="10"/>
  <c r="Z60" i="10"/>
  <c r="N60" i="10"/>
  <c r="B60" i="10"/>
  <c r="Z59" i="10"/>
  <c r="N59" i="10"/>
  <c r="B59" i="10"/>
  <c r="Z58" i="10"/>
  <c r="N58" i="10"/>
  <c r="B58" i="10"/>
  <c r="Z57" i="10"/>
  <c r="N57" i="10"/>
  <c r="B57" i="10"/>
  <c r="Z56" i="10"/>
  <c r="N56" i="10"/>
  <c r="B56" i="10"/>
  <c r="Z55" i="10"/>
  <c r="N55" i="10"/>
  <c r="B55" i="10"/>
  <c r="Z54" i="10"/>
  <c r="N54" i="10"/>
  <c r="B54" i="10"/>
  <c r="Z53" i="10"/>
  <c r="N53" i="10"/>
  <c r="B53" i="10"/>
  <c r="Z52" i="10"/>
  <c r="N52" i="10"/>
  <c r="B52" i="10"/>
  <c r="Z51" i="10"/>
  <c r="N51" i="10"/>
  <c r="B51" i="10"/>
  <c r="Z50" i="10"/>
  <c r="N50" i="10"/>
  <c r="B50" i="10"/>
  <c r="Z49" i="10"/>
  <c r="N49" i="10"/>
  <c r="B49" i="10"/>
  <c r="Z48" i="10"/>
  <c r="N48" i="10"/>
  <c r="B48" i="10"/>
  <c r="Z47" i="10"/>
  <c r="N47" i="10"/>
  <c r="B47" i="10"/>
  <c r="Z46" i="10"/>
  <c r="N46" i="10"/>
  <c r="B46" i="10"/>
  <c r="Z45" i="10"/>
  <c r="N45" i="10"/>
  <c r="B45" i="10"/>
  <c r="Z44" i="10"/>
  <c r="N44" i="10"/>
  <c r="B44" i="10"/>
  <c r="Z43" i="10"/>
  <c r="N43" i="10"/>
  <c r="B43" i="10"/>
  <c r="Z42" i="10"/>
  <c r="N42" i="10"/>
  <c r="B42" i="10"/>
  <c r="Z41" i="10"/>
  <c r="N41" i="10"/>
  <c r="B41" i="10"/>
  <c r="Z40" i="10"/>
  <c r="N40" i="10"/>
  <c r="B40" i="10"/>
  <c r="Z39" i="10"/>
  <c r="N39" i="10"/>
  <c r="B39" i="10"/>
  <c r="Z38" i="10"/>
  <c r="N38" i="10"/>
  <c r="B38" i="10"/>
  <c r="Z37" i="10"/>
  <c r="N37" i="10"/>
  <c r="B37" i="10"/>
  <c r="Z36" i="10"/>
  <c r="N36" i="10"/>
  <c r="B36" i="10"/>
  <c r="Z35" i="10"/>
  <c r="N35" i="10"/>
  <c r="B35" i="10"/>
  <c r="Z34" i="10"/>
  <c r="N34" i="10"/>
  <c r="B34" i="10"/>
  <c r="Z33" i="10"/>
  <c r="N33" i="10"/>
  <c r="B33" i="10"/>
  <c r="Z32" i="10"/>
  <c r="N32" i="10"/>
  <c r="B32" i="10"/>
  <c r="Z31" i="10"/>
  <c r="N31" i="10"/>
  <c r="B31" i="10"/>
  <c r="Z30" i="10"/>
  <c r="N30" i="10"/>
  <c r="B30" i="10"/>
  <c r="Z29" i="10"/>
  <c r="N29" i="10"/>
  <c r="B29" i="10"/>
  <c r="Z28" i="10"/>
  <c r="N28" i="10"/>
  <c r="B28" i="10"/>
  <c r="Z27" i="10"/>
  <c r="N27" i="10"/>
  <c r="B27" i="10"/>
  <c r="Z26" i="10"/>
  <c r="N26" i="10"/>
  <c r="B26" i="10"/>
  <c r="Z25" i="10"/>
  <c r="N25" i="10"/>
  <c r="B25" i="10"/>
  <c r="Z24" i="10"/>
  <c r="N24" i="10"/>
  <c r="B24" i="10"/>
  <c r="Z23" i="10"/>
  <c r="N23" i="10"/>
  <c r="B23" i="10"/>
  <c r="Z22" i="10"/>
  <c r="N22" i="10"/>
  <c r="B22" i="10"/>
  <c r="Z21" i="10"/>
  <c r="N21" i="10"/>
  <c r="B21" i="10"/>
  <c r="Z20" i="10"/>
  <c r="N20" i="10"/>
  <c r="B20" i="10"/>
  <c r="Z19" i="10"/>
  <c r="N19" i="10"/>
  <c r="B19" i="10"/>
  <c r="Z18" i="10"/>
  <c r="N18" i="10"/>
  <c r="B18" i="10"/>
  <c r="Z17" i="10"/>
  <c r="N17" i="10"/>
  <c r="B17" i="10"/>
  <c r="Z16" i="10"/>
  <c r="N16" i="10"/>
  <c r="B16" i="10"/>
  <c r="Z15" i="10"/>
  <c r="N15" i="10"/>
  <c r="B15" i="10"/>
  <c r="Z14" i="10"/>
  <c r="N14" i="10"/>
  <c r="B14" i="10"/>
  <c r="Z13" i="10"/>
  <c r="N13" i="10"/>
  <c r="B13" i="10"/>
  <c r="Z12" i="10"/>
  <c r="N12" i="10"/>
  <c r="B12" i="10"/>
  <c r="Z11" i="10"/>
  <c r="N11" i="10"/>
  <c r="B11" i="10"/>
  <c r="Z10" i="10"/>
  <c r="N10" i="10"/>
  <c r="B10" i="10"/>
  <c r="Z9" i="10"/>
  <c r="N9" i="10"/>
  <c r="B9" i="10"/>
  <c r="Z8" i="10"/>
  <c r="N8" i="10"/>
  <c r="B8" i="10"/>
  <c r="Z7" i="10"/>
  <c r="N7" i="10"/>
  <c r="B7" i="10"/>
  <c r="AG6" i="10"/>
  <c r="AH6" i="10" s="1"/>
  <c r="Z6" i="10"/>
  <c r="U6" i="10"/>
  <c r="N6" i="10"/>
  <c r="B6" i="10"/>
  <c r="AG5" i="10"/>
  <c r="U5" i="10"/>
  <c r="I5" i="10"/>
  <c r="J5" i="10" s="1"/>
  <c r="AD2" i="10"/>
  <c r="AH5" i="10" s="1"/>
  <c r="R2" i="10"/>
  <c r="F2" i="10"/>
  <c r="AS6" i="1" l="1"/>
  <c r="BE6" i="1"/>
  <c r="V5" i="1"/>
  <c r="U6" i="1"/>
  <c r="AG7" i="1"/>
  <c r="AH7" i="1" s="1"/>
  <c r="AS7" i="1"/>
  <c r="AT7" i="1" s="1"/>
  <c r="A8" i="3"/>
  <c r="AG6" i="3"/>
  <c r="AH6" i="3" s="1"/>
  <c r="M7" i="3"/>
  <c r="AW8" i="3"/>
  <c r="U10" i="19"/>
  <c r="V10" i="19" s="1"/>
  <c r="M11" i="19"/>
  <c r="M12" i="19" s="1"/>
  <c r="M13" i="19" s="1"/>
  <c r="M14" i="19" s="1"/>
  <c r="M15" i="19" s="1"/>
  <c r="M16" i="19" s="1"/>
  <c r="M17" i="19" s="1"/>
  <c r="M18" i="19" s="1"/>
  <c r="M19" i="19" s="1"/>
  <c r="M20" i="19" s="1"/>
  <c r="M21" i="19" s="1"/>
  <c r="M22" i="19" s="1"/>
  <c r="M23" i="19" s="1"/>
  <c r="M24" i="19" s="1"/>
  <c r="M25" i="19" s="1"/>
  <c r="M26" i="19" s="1"/>
  <c r="M27" i="19" s="1"/>
  <c r="I7" i="19"/>
  <c r="J7" i="19" s="1"/>
  <c r="X7" i="19"/>
  <c r="V6" i="19"/>
  <c r="U7" i="19"/>
  <c r="V7" i="19" s="1"/>
  <c r="AH6" i="19"/>
  <c r="AS11" i="19"/>
  <c r="AK12" i="19"/>
  <c r="AK13" i="19" s="1"/>
  <c r="AK14" i="19" s="1"/>
  <c r="AK15" i="19" s="1"/>
  <c r="AK16" i="19" s="1"/>
  <c r="AK17" i="19" s="1"/>
  <c r="AK18" i="19" s="1"/>
  <c r="AK19" i="19" s="1"/>
  <c r="AK20" i="19" s="1"/>
  <c r="AK21" i="19" s="1"/>
  <c r="AK22" i="19" s="1"/>
  <c r="AK23" i="19" s="1"/>
  <c r="AK24" i="19" s="1"/>
  <c r="AK25" i="19" s="1"/>
  <c r="AK26" i="19" s="1"/>
  <c r="AK27" i="19" s="1"/>
  <c r="AK28" i="19" s="1"/>
  <c r="AG7" i="19"/>
  <c r="AH7" i="19" s="1"/>
  <c r="AT6" i="19"/>
  <c r="I11" i="19"/>
  <c r="A12" i="19"/>
  <c r="A13" i="19" s="1"/>
  <c r="A14" i="19" s="1"/>
  <c r="A15" i="19" s="1"/>
  <c r="A16" i="19" s="1"/>
  <c r="A17" i="19" s="1"/>
  <c r="A18" i="19" s="1"/>
  <c r="A19" i="19" s="1"/>
  <c r="A20" i="19" s="1"/>
  <c r="A21" i="19" s="1"/>
  <c r="A22" i="19" s="1"/>
  <c r="A23" i="19" s="1"/>
  <c r="A24" i="19" s="1"/>
  <c r="A25" i="19" s="1"/>
  <c r="A26" i="19" s="1"/>
  <c r="A27" i="19" s="1"/>
  <c r="A28" i="19" s="1"/>
  <c r="A29" i="19" s="1"/>
  <c r="AW12" i="19"/>
  <c r="AW13" i="19" s="1"/>
  <c r="BE11" i="19"/>
  <c r="J6" i="19"/>
  <c r="L7" i="19"/>
  <c r="K7" i="19"/>
  <c r="BF6" i="19"/>
  <c r="BE12" i="19"/>
  <c r="BF12" i="19" s="1"/>
  <c r="I8" i="19"/>
  <c r="AS8" i="19"/>
  <c r="AS9" i="19"/>
  <c r="AT9" i="19" s="1"/>
  <c r="AS13" i="19"/>
  <c r="AT13" i="19" s="1"/>
  <c r="I21" i="19"/>
  <c r="J21" i="19" s="1"/>
  <c r="U22" i="19"/>
  <c r="V22" i="19" s="1"/>
  <c r="I27" i="19"/>
  <c r="J27" i="19" s="1"/>
  <c r="BH7" i="19"/>
  <c r="BG7" i="19"/>
  <c r="AS7" i="19"/>
  <c r="AT7" i="19" s="1"/>
  <c r="AG10" i="19"/>
  <c r="AH10" i="19" s="1"/>
  <c r="AS12" i="19"/>
  <c r="AT12" i="19" s="1"/>
  <c r="AS14" i="19"/>
  <c r="U21" i="19"/>
  <c r="V21" i="19" s="1"/>
  <c r="AS22" i="19"/>
  <c r="AT22" i="19" s="1"/>
  <c r="AS23" i="19"/>
  <c r="U8" i="19"/>
  <c r="I10" i="19"/>
  <c r="J10" i="19" s="1"/>
  <c r="AS10" i="19"/>
  <c r="AT10" i="19" s="1"/>
  <c r="U18" i="19"/>
  <c r="V18" i="19" s="1"/>
  <c r="U20" i="19"/>
  <c r="AS21" i="19"/>
  <c r="AT21" i="19" s="1"/>
  <c r="U26" i="19"/>
  <c r="AS27" i="19"/>
  <c r="AT27" i="19" s="1"/>
  <c r="BE8" i="19"/>
  <c r="I9" i="19"/>
  <c r="J9" i="19" s="1"/>
  <c r="I13" i="19"/>
  <c r="J13" i="19" s="1"/>
  <c r="U16" i="19"/>
  <c r="V16" i="19" s="1"/>
  <c r="I17" i="19"/>
  <c r="AS19" i="19"/>
  <c r="AT19" i="19" s="1"/>
  <c r="U25" i="19"/>
  <c r="V25" i="19" s="1"/>
  <c r="U11" i="19"/>
  <c r="AI7" i="19"/>
  <c r="AG8" i="19"/>
  <c r="U9" i="19"/>
  <c r="V9" i="19" s="1"/>
  <c r="BE10" i="19"/>
  <c r="BF10" i="19" s="1"/>
  <c r="U15" i="19"/>
  <c r="V15" i="19" s="1"/>
  <c r="U17" i="19"/>
  <c r="AS18" i="19"/>
  <c r="AT18" i="19" s="1"/>
  <c r="AS20" i="19"/>
  <c r="U24" i="19"/>
  <c r="V24" i="19" s="1"/>
  <c r="AS25" i="19"/>
  <c r="AT25" i="19" s="1"/>
  <c r="AS26" i="19"/>
  <c r="I12" i="19"/>
  <c r="J12" i="19" s="1"/>
  <c r="U13" i="19"/>
  <c r="V13" i="19" s="1"/>
  <c r="I14" i="19"/>
  <c r="AS16" i="19"/>
  <c r="AT16" i="19" s="1"/>
  <c r="I23" i="19"/>
  <c r="I28" i="19"/>
  <c r="J28" i="19" s="1"/>
  <c r="BE9" i="19"/>
  <c r="BF9" i="19" s="1"/>
  <c r="I16" i="19"/>
  <c r="J16" i="19" s="1"/>
  <c r="I18" i="19"/>
  <c r="J18" i="19" s="1"/>
  <c r="U19" i="19"/>
  <c r="V19" i="19" s="1"/>
  <c r="I20" i="19"/>
  <c r="I26" i="19"/>
  <c r="AJ7" i="19"/>
  <c r="AG9" i="19"/>
  <c r="AH9" i="19" s="1"/>
  <c r="U12" i="19"/>
  <c r="V12" i="19" s="1"/>
  <c r="U14" i="19"/>
  <c r="AS15" i="19"/>
  <c r="AT15" i="19" s="1"/>
  <c r="AS17" i="19"/>
  <c r="U23" i="19"/>
  <c r="AS24" i="19"/>
  <c r="AT24" i="19" s="1"/>
  <c r="BE11" i="18"/>
  <c r="AW12" i="18"/>
  <c r="AW13" i="18" s="1"/>
  <c r="BF8" i="18"/>
  <c r="A12" i="18"/>
  <c r="A13" i="18" s="1"/>
  <c r="A14" i="18" s="1"/>
  <c r="A15" i="18" s="1"/>
  <c r="A16" i="18" s="1"/>
  <c r="A17" i="18" s="1"/>
  <c r="A18" i="18" s="1"/>
  <c r="A19" i="18" s="1"/>
  <c r="A20" i="18" s="1"/>
  <c r="A21" i="18" s="1"/>
  <c r="A22" i="18" s="1"/>
  <c r="A23" i="18" s="1"/>
  <c r="A24" i="18" s="1"/>
  <c r="A25" i="18" s="1"/>
  <c r="A26" i="18" s="1"/>
  <c r="A27" i="18" s="1"/>
  <c r="A28" i="18" s="1"/>
  <c r="A29" i="18" s="1"/>
  <c r="A30" i="18" s="1"/>
  <c r="I11" i="18"/>
  <c r="J8" i="18"/>
  <c r="AG3" i="18" a="1"/>
  <c r="AG3" i="18" s="1"/>
  <c r="M11" i="18"/>
  <c r="U10" i="18"/>
  <c r="V10" i="18" s="1"/>
  <c r="V7" i="18"/>
  <c r="AG8" i="18"/>
  <c r="BH7" i="18"/>
  <c r="BF6" i="18"/>
  <c r="AG10" i="18"/>
  <c r="AH10" i="18" s="1"/>
  <c r="I24" i="18"/>
  <c r="J24" i="18" s="1"/>
  <c r="AG7" i="18"/>
  <c r="J7" i="18"/>
  <c r="AI7" i="18"/>
  <c r="BE12" i="18"/>
  <c r="BF12" i="18" s="1"/>
  <c r="AS8" i="18"/>
  <c r="I18" i="18"/>
  <c r="J18" i="18" s="1"/>
  <c r="AS7" i="18"/>
  <c r="AT7" i="18" s="1"/>
  <c r="V8" i="18"/>
  <c r="X10" i="18"/>
  <c r="W10" i="18"/>
  <c r="I9" i="18"/>
  <c r="J9" i="18" s="1"/>
  <c r="BE9" i="18"/>
  <c r="BF9" i="18" s="1"/>
  <c r="I13" i="18"/>
  <c r="J13" i="18" s="1"/>
  <c r="AG9" i="18"/>
  <c r="AH9" i="18" s="1"/>
  <c r="AK7" i="18"/>
  <c r="AK8" i="18" s="1"/>
  <c r="AK9" i="18" s="1"/>
  <c r="AK10" i="18" s="1"/>
  <c r="AS6" i="18"/>
  <c r="AT6" i="18" s="1"/>
  <c r="I21" i="18"/>
  <c r="J21" i="18" s="1"/>
  <c r="V5" i="18"/>
  <c r="J6" i="18"/>
  <c r="I10" i="18"/>
  <c r="J10" i="18" s="1"/>
  <c r="I19" i="18"/>
  <c r="J19" i="18" s="1"/>
  <c r="AT5" i="18"/>
  <c r="AJ7" i="18"/>
  <c r="AJ2" i="18"/>
  <c r="V6" i="18"/>
  <c r="W7" i="18"/>
  <c r="BF7" i="18"/>
  <c r="BE10" i="18"/>
  <c r="BF10" i="18" s="1"/>
  <c r="J5" i="18"/>
  <c r="BF5" i="18"/>
  <c r="X7" i="18"/>
  <c r="K7" i="18"/>
  <c r="BG7" i="18"/>
  <c r="AT6" i="1"/>
  <c r="AK10" i="1"/>
  <c r="AK11" i="1" s="1"/>
  <c r="AS9" i="1"/>
  <c r="AT9" i="1" s="1"/>
  <c r="AS8" i="1"/>
  <c r="I8" i="1"/>
  <c r="A9" i="1"/>
  <c r="A10" i="1" s="1"/>
  <c r="BE8" i="1"/>
  <c r="AW9" i="1"/>
  <c r="AW10" i="1" s="1"/>
  <c r="BE9" i="1"/>
  <c r="BF9" i="1" s="1"/>
  <c r="J6" i="1"/>
  <c r="BF6" i="1"/>
  <c r="BE7" i="1"/>
  <c r="BF7" i="1" s="1"/>
  <c r="U7" i="1"/>
  <c r="V7" i="1" s="1"/>
  <c r="M8" i="1"/>
  <c r="M9" i="1" s="1"/>
  <c r="I7" i="1"/>
  <c r="J7" i="1" s="1"/>
  <c r="I9" i="1"/>
  <c r="J9" i="1" s="1"/>
  <c r="V6" i="1"/>
  <c r="W7" i="1"/>
  <c r="AG8" i="1"/>
  <c r="Y9" i="1"/>
  <c r="Y10" i="1" s="1"/>
  <c r="AG10" i="1" s="1"/>
  <c r="AH6" i="1"/>
  <c r="AG9" i="1"/>
  <c r="AH9" i="1" s="1"/>
  <c r="BG7" i="1"/>
  <c r="AU7" i="1"/>
  <c r="AH5" i="1"/>
  <c r="AS8" i="9"/>
  <c r="AK10" i="9"/>
  <c r="AS9" i="9"/>
  <c r="AT9" i="9" s="1"/>
  <c r="AS7" i="9"/>
  <c r="AT7" i="9" s="1"/>
  <c r="BE8" i="9"/>
  <c r="AW9" i="9"/>
  <c r="AW10" i="9" s="1"/>
  <c r="U7" i="9"/>
  <c r="V7" i="9" s="1"/>
  <c r="M8" i="9"/>
  <c r="M9" i="9" s="1"/>
  <c r="Y8" i="9"/>
  <c r="AG7" i="9"/>
  <c r="A9" i="9"/>
  <c r="A10" i="9" s="1"/>
  <c r="I8" i="9"/>
  <c r="BE9" i="9"/>
  <c r="BF9" i="9" s="1"/>
  <c r="AT5" i="9"/>
  <c r="AJ7" i="9"/>
  <c r="U6" i="9"/>
  <c r="AS6" i="9"/>
  <c r="AT6" i="9" s="1"/>
  <c r="I7" i="9"/>
  <c r="BE7" i="9"/>
  <c r="J5" i="9"/>
  <c r="BF5" i="9"/>
  <c r="X7" i="9"/>
  <c r="BG7" i="9"/>
  <c r="AU7" i="9"/>
  <c r="A13" i="24"/>
  <c r="I12" i="24"/>
  <c r="J12" i="24" s="1"/>
  <c r="AH8" i="24"/>
  <c r="J10" i="24"/>
  <c r="I11" i="24"/>
  <c r="BF5" i="24"/>
  <c r="BE7" i="24"/>
  <c r="BF7" i="24" s="1"/>
  <c r="J8" i="24"/>
  <c r="W7" i="24"/>
  <c r="AS8" i="24"/>
  <c r="L7" i="24"/>
  <c r="J5" i="24"/>
  <c r="BE6" i="24"/>
  <c r="AT6" i="24"/>
  <c r="BF8" i="24"/>
  <c r="AG7" i="24"/>
  <c r="AH7" i="24" s="1"/>
  <c r="M8" i="24"/>
  <c r="AW9" i="24"/>
  <c r="V5" i="24"/>
  <c r="X7" i="24"/>
  <c r="I9" i="24"/>
  <c r="J9" i="24" s="1"/>
  <c r="J7" i="24"/>
  <c r="AT7" i="24"/>
  <c r="AT5" i="24"/>
  <c r="AG6" i="24"/>
  <c r="AJ7" i="24" s="1"/>
  <c r="K7" i="24"/>
  <c r="AK10" i="24"/>
  <c r="AS9" i="24"/>
  <c r="AT9" i="24" s="1"/>
  <c r="Y9" i="24"/>
  <c r="K10" i="24"/>
  <c r="AU7" i="24"/>
  <c r="AH5" i="24"/>
  <c r="AV7" i="24"/>
  <c r="AS7" i="3"/>
  <c r="AT7" i="3" s="1"/>
  <c r="AK8" i="3"/>
  <c r="L7" i="3"/>
  <c r="V6" i="3"/>
  <c r="V5" i="3"/>
  <c r="BF6" i="3"/>
  <c r="AG8" i="3"/>
  <c r="Y9" i="3"/>
  <c r="AH5" i="3"/>
  <c r="BE8" i="3"/>
  <c r="AW9" i="3"/>
  <c r="J6" i="3"/>
  <c r="BH7" i="3"/>
  <c r="M8" i="3"/>
  <c r="U7" i="3"/>
  <c r="V7" i="3" s="1"/>
  <c r="I8" i="3"/>
  <c r="A9" i="3"/>
  <c r="AT5" i="3"/>
  <c r="AS6" i="3"/>
  <c r="AV7" i="3" s="1"/>
  <c r="J5" i="3"/>
  <c r="BF5" i="3"/>
  <c r="K7" i="3"/>
  <c r="BG7" i="3"/>
  <c r="AS7" i="11"/>
  <c r="AT7" i="11" s="1"/>
  <c r="AK8" i="11"/>
  <c r="AK9" i="11" s="1"/>
  <c r="L7" i="11"/>
  <c r="BE8" i="11"/>
  <c r="AW9" i="11"/>
  <c r="AW10" i="11" s="1"/>
  <c r="U7" i="11"/>
  <c r="V7" i="11" s="1"/>
  <c r="M8" i="11"/>
  <c r="M9" i="11" s="1"/>
  <c r="BF7" i="11"/>
  <c r="V6" i="11"/>
  <c r="J7" i="11"/>
  <c r="AV7" i="11"/>
  <c r="Y8" i="11"/>
  <c r="AG7" i="11"/>
  <c r="I8" i="11"/>
  <c r="A9" i="11"/>
  <c r="A10" i="11" s="1"/>
  <c r="U8" i="11"/>
  <c r="BE9" i="11"/>
  <c r="BF9" i="11" s="1"/>
  <c r="W7" i="11"/>
  <c r="J5" i="11"/>
  <c r="BF5" i="11"/>
  <c r="X7" i="11"/>
  <c r="K7" i="11"/>
  <c r="BG7" i="11"/>
  <c r="AU7" i="11"/>
  <c r="AH5" i="11"/>
  <c r="BR7" i="10"/>
  <c r="BE8" i="10"/>
  <c r="CO9" i="10"/>
  <c r="CP9" i="10" s="1"/>
  <c r="CG9" i="10"/>
  <c r="CG10" i="10" s="1"/>
  <c r="CO8" i="10"/>
  <c r="BT7" i="10"/>
  <c r="DA7" i="10"/>
  <c r="CS8" i="10"/>
  <c r="CS9" i="10" s="1"/>
  <c r="BU8" i="10"/>
  <c r="BU9" i="10" s="1"/>
  <c r="CC7" i="10"/>
  <c r="CF7" i="10"/>
  <c r="DA8" i="10"/>
  <c r="BE7" i="10"/>
  <c r="AW8" i="10"/>
  <c r="AW9" i="10" s="1"/>
  <c r="BQ8" i="10"/>
  <c r="BI9" i="10"/>
  <c r="BI10" i="10" s="1"/>
  <c r="BG7" i="10"/>
  <c r="DC7" i="10"/>
  <c r="BR5" i="10"/>
  <c r="BH7" i="10"/>
  <c r="CP7" i="10"/>
  <c r="DD7" i="10"/>
  <c r="CE7" i="10"/>
  <c r="CD5" i="10"/>
  <c r="BS7" i="10"/>
  <c r="V6" i="15"/>
  <c r="AJ10" i="15"/>
  <c r="AI10" i="15"/>
  <c r="AH8" i="15"/>
  <c r="M9" i="15"/>
  <c r="U8" i="15"/>
  <c r="X7" i="15"/>
  <c r="AJ7" i="15"/>
  <c r="AJ3" i="15" a="1"/>
  <c r="AJ3" i="15" s="1"/>
  <c r="AH6" i="15"/>
  <c r="AG7" i="15"/>
  <c r="AH7" i="15" s="1"/>
  <c r="AK8" i="15"/>
  <c r="AS7" i="15"/>
  <c r="AT7" i="15" s="1"/>
  <c r="AG9" i="15"/>
  <c r="AH9" i="15" s="1"/>
  <c r="I7" i="15"/>
  <c r="J7" i="15" s="1"/>
  <c r="A8" i="15"/>
  <c r="A9" i="15" s="1"/>
  <c r="AW8" i="15"/>
  <c r="AW9" i="15" s="1"/>
  <c r="AW10" i="15" s="1"/>
  <c r="BE7" i="15"/>
  <c r="BF7" i="15" s="1"/>
  <c r="K7" i="15"/>
  <c r="J6" i="15"/>
  <c r="L7" i="15"/>
  <c r="BG7" i="15"/>
  <c r="BF6" i="15"/>
  <c r="BE9" i="15"/>
  <c r="BF9" i="15" s="1"/>
  <c r="V5" i="15"/>
  <c r="AH5" i="15"/>
  <c r="AI7" i="15"/>
  <c r="AJ2" i="15"/>
  <c r="AS6" i="15"/>
  <c r="W7" i="15"/>
  <c r="BF8" i="4"/>
  <c r="AT6" i="4"/>
  <c r="AV7" i="4"/>
  <c r="AH6" i="4"/>
  <c r="AG3" i="4" a="1"/>
  <c r="AG3" i="4" s="1"/>
  <c r="AJ2" i="4"/>
  <c r="V14" i="4"/>
  <c r="L7" i="4"/>
  <c r="A10" i="4"/>
  <c r="I9" i="4"/>
  <c r="J9" i="4" s="1"/>
  <c r="AW10" i="4"/>
  <c r="AW11" i="4" s="1"/>
  <c r="BE9" i="4"/>
  <c r="BF9" i="4" s="1"/>
  <c r="J6" i="4"/>
  <c r="BF6" i="4"/>
  <c r="J8" i="4"/>
  <c r="V6" i="4"/>
  <c r="M18" i="4"/>
  <c r="U17" i="4"/>
  <c r="AS11" i="4"/>
  <c r="AK12" i="4"/>
  <c r="U11" i="4"/>
  <c r="AS7" i="4"/>
  <c r="AT7" i="4" s="1"/>
  <c r="AG9" i="4"/>
  <c r="AH9" i="4" s="1"/>
  <c r="AS10" i="4"/>
  <c r="AT10" i="4" s="1"/>
  <c r="X7" i="4"/>
  <c r="K7" i="4"/>
  <c r="AG7" i="4"/>
  <c r="AH7" i="4" s="1"/>
  <c r="BE7" i="4"/>
  <c r="BF7" i="4" s="1"/>
  <c r="AG8" i="4"/>
  <c r="W10" i="4"/>
  <c r="BG7" i="4"/>
  <c r="X10" i="4"/>
  <c r="U16" i="4"/>
  <c r="V16" i="4" s="1"/>
  <c r="AH5" i="4"/>
  <c r="AU7" i="4"/>
  <c r="AS8" i="4"/>
  <c r="U13" i="4"/>
  <c r="V13" i="4" s="1"/>
  <c r="AS7" i="5"/>
  <c r="AT7" i="5" s="1"/>
  <c r="AK8" i="5"/>
  <c r="AK9" i="5" s="1"/>
  <c r="AT6" i="5"/>
  <c r="AU7" i="5"/>
  <c r="AW9" i="5"/>
  <c r="AW10" i="5" s="1"/>
  <c r="BE8" i="5"/>
  <c r="V6" i="5"/>
  <c r="BF7" i="5"/>
  <c r="AJ7" i="5"/>
  <c r="Y8" i="5"/>
  <c r="Y9" i="5" s="1"/>
  <c r="Y10" i="5" s="1"/>
  <c r="AG7" i="5"/>
  <c r="A11" i="5"/>
  <c r="I10" i="5"/>
  <c r="J10" i="5" s="1"/>
  <c r="J7" i="5"/>
  <c r="M10" i="5"/>
  <c r="M11" i="5" s="1"/>
  <c r="U9" i="5"/>
  <c r="V9" i="5" s="1"/>
  <c r="U8" i="5"/>
  <c r="AH5" i="5"/>
  <c r="J6" i="5"/>
  <c r="BF6" i="5"/>
  <c r="AV7" i="5"/>
  <c r="U7" i="5"/>
  <c r="V7" i="5" s="1"/>
  <c r="AI7" i="5"/>
  <c r="I8" i="5"/>
  <c r="AT5" i="5"/>
  <c r="AS8" i="5"/>
  <c r="I9" i="5"/>
  <c r="J9" i="5" s="1"/>
  <c r="BE9" i="5"/>
  <c r="BF9" i="5" s="1"/>
  <c r="W7" i="5"/>
  <c r="J5" i="5"/>
  <c r="BF5" i="5"/>
  <c r="K7" i="5"/>
  <c r="BG7" i="5"/>
  <c r="AG10" i="5"/>
  <c r="AH10" i="5" s="1"/>
  <c r="J6" i="14"/>
  <c r="BF6" i="14"/>
  <c r="BG7" i="14"/>
  <c r="AG8" i="14"/>
  <c r="U14" i="14"/>
  <c r="U18" i="14"/>
  <c r="V18" i="14" s="1"/>
  <c r="U20" i="14"/>
  <c r="U28" i="14"/>
  <c r="V28" i="14" s="1"/>
  <c r="L7" i="14"/>
  <c r="M9" i="14"/>
  <c r="M10" i="14" s="1"/>
  <c r="M11" i="14" s="1"/>
  <c r="M12" i="14" s="1"/>
  <c r="M13" i="14" s="1"/>
  <c r="M14" i="14" s="1"/>
  <c r="M15" i="14" s="1"/>
  <c r="M16" i="14" s="1"/>
  <c r="M17" i="14" s="1"/>
  <c r="M18" i="14" s="1"/>
  <c r="M19" i="14" s="1"/>
  <c r="M20" i="14" s="1"/>
  <c r="M21" i="14" s="1"/>
  <c r="M22" i="14" s="1"/>
  <c r="M23" i="14" s="1"/>
  <c r="M24" i="14" s="1"/>
  <c r="M25" i="14" s="1"/>
  <c r="M26" i="14" s="1"/>
  <c r="M27" i="14" s="1"/>
  <c r="M28" i="14" s="1"/>
  <c r="M29" i="14" s="1"/>
  <c r="M30" i="14" s="1"/>
  <c r="U8" i="14"/>
  <c r="I7" i="14"/>
  <c r="J7" i="14" s="1"/>
  <c r="U10" i="14"/>
  <c r="V10" i="14" s="1"/>
  <c r="V6" i="14"/>
  <c r="AI7" i="14"/>
  <c r="AG9" i="14"/>
  <c r="AH9" i="14" s="1"/>
  <c r="Y10" i="14"/>
  <c r="AG10" i="14" s="1"/>
  <c r="AH10" i="14" s="1"/>
  <c r="AG7" i="14"/>
  <c r="AH7" i="14" s="1"/>
  <c r="BF8" i="14"/>
  <c r="AV7" i="14"/>
  <c r="AJ7" i="14"/>
  <c r="AH6" i="14"/>
  <c r="U9" i="14"/>
  <c r="V9" i="14" s="1"/>
  <c r="U13" i="14"/>
  <c r="V13" i="14" s="1"/>
  <c r="U15" i="14"/>
  <c r="V15" i="14" s="1"/>
  <c r="U17" i="14"/>
  <c r="U19" i="14"/>
  <c r="V19" i="14" s="1"/>
  <c r="U21" i="14"/>
  <c r="V21" i="14" s="1"/>
  <c r="U25" i="14"/>
  <c r="V25" i="14" s="1"/>
  <c r="AS7" i="14"/>
  <c r="AT7" i="14" s="1"/>
  <c r="AK8" i="14"/>
  <c r="AT6" i="14"/>
  <c r="I8" i="14"/>
  <c r="U11" i="14"/>
  <c r="A10" i="14"/>
  <c r="A11" i="14" s="1"/>
  <c r="A12" i="14" s="1"/>
  <c r="I9" i="14"/>
  <c r="J9" i="14" s="1"/>
  <c r="AW10" i="14"/>
  <c r="AW11" i="14" s="1"/>
  <c r="BE9" i="14"/>
  <c r="BF9" i="14" s="1"/>
  <c r="W7" i="14"/>
  <c r="J5" i="14"/>
  <c r="BF5" i="14"/>
  <c r="X7" i="14"/>
  <c r="U29" i="14"/>
  <c r="U23" i="14"/>
  <c r="V5" i="14"/>
  <c r="U24" i="14"/>
  <c r="V24" i="14" s="1"/>
  <c r="AU7" i="14"/>
  <c r="AH5" i="14"/>
  <c r="U26" i="14"/>
  <c r="U27" i="14"/>
  <c r="V27" i="14" s="1"/>
  <c r="J6" i="7"/>
  <c r="BF6" i="7"/>
  <c r="M12" i="7"/>
  <c r="M13" i="7" s="1"/>
  <c r="U11" i="7"/>
  <c r="AT8" i="7"/>
  <c r="U10" i="7"/>
  <c r="V10" i="7" s="1"/>
  <c r="V5" i="7"/>
  <c r="Y8" i="7"/>
  <c r="Y9" i="7" s="1"/>
  <c r="Y10" i="7" s="1"/>
  <c r="AG10" i="7" s="1"/>
  <c r="AH10" i="7" s="1"/>
  <c r="AG7" i="7"/>
  <c r="AJ7" i="7" s="1"/>
  <c r="I23" i="7"/>
  <c r="AH6" i="7"/>
  <c r="AS7" i="7"/>
  <c r="AT7" i="7" s="1"/>
  <c r="U9" i="7"/>
  <c r="V9" i="7" s="1"/>
  <c r="AT5" i="7"/>
  <c r="AK10" i="7"/>
  <c r="AS9" i="7"/>
  <c r="AT9" i="7" s="1"/>
  <c r="BH7" i="7"/>
  <c r="A8" i="7"/>
  <c r="A9" i="7" s="1"/>
  <c r="A10" i="7" s="1"/>
  <c r="A11" i="7" s="1"/>
  <c r="A12" i="7" s="1"/>
  <c r="A13" i="7" s="1"/>
  <c r="A14" i="7" s="1"/>
  <c r="A15" i="7" s="1"/>
  <c r="A16" i="7" s="1"/>
  <c r="A17" i="7" s="1"/>
  <c r="A18" i="7" s="1"/>
  <c r="A19" i="7" s="1"/>
  <c r="A20" i="7" s="1"/>
  <c r="A21" i="7" s="1"/>
  <c r="A22" i="7" s="1"/>
  <c r="A23" i="7" s="1"/>
  <c r="A24" i="7" s="1"/>
  <c r="A25" i="7" s="1"/>
  <c r="A26" i="7" s="1"/>
  <c r="A27" i="7" s="1"/>
  <c r="A28" i="7" s="1"/>
  <c r="A29" i="7" s="1"/>
  <c r="I7" i="7"/>
  <c r="AW8" i="7"/>
  <c r="AW9" i="7" s="1"/>
  <c r="AW10" i="7" s="1"/>
  <c r="BE7" i="7"/>
  <c r="BF7" i="7" s="1"/>
  <c r="V8" i="7"/>
  <c r="I14" i="7"/>
  <c r="U6" i="7"/>
  <c r="X7" i="7" s="1"/>
  <c r="AS6" i="7"/>
  <c r="J5" i="7"/>
  <c r="BF5" i="7"/>
  <c r="BG7" i="7"/>
  <c r="AH5" i="7"/>
  <c r="AV7" i="7"/>
  <c r="AI7" i="7"/>
  <c r="M12" i="8"/>
  <c r="M13" i="8" s="1"/>
  <c r="U11" i="8"/>
  <c r="A8" i="8"/>
  <c r="A9" i="8" s="1"/>
  <c r="A10" i="8" s="1"/>
  <c r="A11" i="8" s="1"/>
  <c r="I7" i="8"/>
  <c r="J7" i="8" s="1"/>
  <c r="AV10" i="8"/>
  <c r="AT8" i="8"/>
  <c r="AT7" i="8"/>
  <c r="BE11" i="8"/>
  <c r="AW12" i="8"/>
  <c r="AW13" i="8" s="1"/>
  <c r="AV7" i="8"/>
  <c r="BF6" i="8"/>
  <c r="U8" i="8"/>
  <c r="AH6" i="8"/>
  <c r="U7" i="8"/>
  <c r="BE12" i="8"/>
  <c r="BF12" i="8" s="1"/>
  <c r="AT5" i="8"/>
  <c r="U12" i="8"/>
  <c r="V12" i="8" s="1"/>
  <c r="Y7" i="8"/>
  <c r="Y8" i="8" s="1"/>
  <c r="Y9" i="8" s="1"/>
  <c r="BH7" i="8"/>
  <c r="I8" i="8"/>
  <c r="BE8" i="8"/>
  <c r="BE9" i="8"/>
  <c r="BF9" i="8" s="1"/>
  <c r="V5" i="8"/>
  <c r="U9" i="8"/>
  <c r="V9" i="8" s="1"/>
  <c r="AK11" i="8"/>
  <c r="I6" i="8"/>
  <c r="L7" i="8" s="1"/>
  <c r="AG8" i="8"/>
  <c r="U10" i="8"/>
  <c r="V10" i="8" s="1"/>
  <c r="BE10" i="8"/>
  <c r="BF10" i="8" s="1"/>
  <c r="BE7" i="8"/>
  <c r="BF7" i="8" s="1"/>
  <c r="AU7" i="8"/>
  <c r="AS9" i="8"/>
  <c r="AT9" i="8" s="1"/>
  <c r="AK7" i="10"/>
  <c r="AK8" i="10" s="1"/>
  <c r="AK9" i="10" s="1"/>
  <c r="AK10" i="10" s="1"/>
  <c r="AK11" i="10" s="1"/>
  <c r="AK12" i="10" s="1"/>
  <c r="AK13" i="10" s="1"/>
  <c r="AK14" i="10" s="1"/>
  <c r="AK15" i="10" s="1"/>
  <c r="AK16" i="10" s="1"/>
  <c r="AK17" i="10" s="1"/>
  <c r="AK18" i="10" s="1"/>
  <c r="AK19" i="10" s="1"/>
  <c r="AK20" i="10" s="1"/>
  <c r="AK21" i="10" s="1"/>
  <c r="AK22" i="10" s="1"/>
  <c r="AK23" i="10" s="1"/>
  <c r="AK24" i="10" s="1"/>
  <c r="AK25" i="10" s="1"/>
  <c r="AK26" i="10" s="1"/>
  <c r="AK27" i="10" s="1"/>
  <c r="AK28" i="10" s="1"/>
  <c r="AK29" i="10" s="1"/>
  <c r="AK30" i="10" s="1"/>
  <c r="AK31" i="10" s="1"/>
  <c r="AK32" i="10" s="1"/>
  <c r="AK33" i="10" s="1"/>
  <c r="AK34" i="10" s="1"/>
  <c r="AK35" i="10" s="1"/>
  <c r="AK36" i="10" s="1"/>
  <c r="AK37" i="10" s="1"/>
  <c r="AK38" i="10" s="1"/>
  <c r="AK39" i="10" s="1"/>
  <c r="AK40" i="10" s="1"/>
  <c r="AK41" i="10" s="1"/>
  <c r="AK42" i="10" s="1"/>
  <c r="AK43" i="10" s="1"/>
  <c r="AK44" i="10" s="1"/>
  <c r="AK45" i="10" s="1"/>
  <c r="AK46" i="10" s="1"/>
  <c r="AK47" i="10" s="1"/>
  <c r="AK48" i="10" s="1"/>
  <c r="AK49" i="10" s="1"/>
  <c r="AK50" i="10" s="1"/>
  <c r="AK51" i="10" s="1"/>
  <c r="AK52" i="10" s="1"/>
  <c r="AK53" i="10" s="1"/>
  <c r="AK54" i="10" s="1"/>
  <c r="AK55" i="10" s="1"/>
  <c r="AK56" i="10" s="1"/>
  <c r="AK57" i="10" s="1"/>
  <c r="AK58" i="10" s="1"/>
  <c r="AK59" i="10" s="1"/>
  <c r="AK60" i="10" s="1"/>
  <c r="AK61" i="10" s="1"/>
  <c r="AK62" i="10" s="1"/>
  <c r="AK63" i="10" s="1"/>
  <c r="AK64" i="10" s="1"/>
  <c r="AK65" i="10" s="1"/>
  <c r="AK66" i="10" s="1"/>
  <c r="AK67" i="10" s="1"/>
  <c r="AK68" i="10" s="1"/>
  <c r="AK69" i="10" s="1"/>
  <c r="AK70" i="10" s="1"/>
  <c r="AK71" i="10" s="1"/>
  <c r="AK72" i="10" s="1"/>
  <c r="AK73" i="10" s="1"/>
  <c r="AK74" i="10" s="1"/>
  <c r="AK75" i="10" s="1"/>
  <c r="AK76" i="10" s="1"/>
  <c r="AK77" i="10" s="1"/>
  <c r="AK78" i="10" s="1"/>
  <c r="AK79" i="10" s="1"/>
  <c r="AK80" i="10" s="1"/>
  <c r="AK81" i="10" s="1"/>
  <c r="AK82" i="10" s="1"/>
  <c r="AK83" i="10" s="1"/>
  <c r="AK84" i="10" s="1"/>
  <c r="AK85" i="10" s="1"/>
  <c r="AK86" i="10" s="1"/>
  <c r="AK87" i="10" s="1"/>
  <c r="AK88" i="10" s="1"/>
  <c r="AK89" i="10" s="1"/>
  <c r="AK90" i="10" s="1"/>
  <c r="AK91" i="10" s="1"/>
  <c r="AK92" i="10" s="1"/>
  <c r="AK93" i="10" s="1"/>
  <c r="AK94" i="10" s="1"/>
  <c r="AK95" i="10" s="1"/>
  <c r="AK96" i="10" s="1"/>
  <c r="AK97" i="10" s="1"/>
  <c r="AK98" i="10" s="1"/>
  <c r="AK99" i="10" s="1"/>
  <c r="AK100" i="10" s="1"/>
  <c r="AK101" i="10" s="1"/>
  <c r="AK102" i="10" s="1"/>
  <c r="AK103" i="10" s="1"/>
  <c r="AK104" i="10" s="1"/>
  <c r="AK105" i="10" s="1"/>
  <c r="AK106" i="10" s="1"/>
  <c r="AK107" i="10" s="1"/>
  <c r="AK108" i="10" s="1"/>
  <c r="AK109" i="10" s="1"/>
  <c r="AK110" i="10" s="1"/>
  <c r="AK111" i="10" s="1"/>
  <c r="AK112" i="10" s="1"/>
  <c r="AK113" i="10" s="1"/>
  <c r="AK114" i="10" s="1"/>
  <c r="AK115" i="10" s="1"/>
  <c r="V6" i="10"/>
  <c r="AS8" i="10"/>
  <c r="AS7" i="10"/>
  <c r="AT7" i="10" s="1"/>
  <c r="AT6" i="10"/>
  <c r="AT5" i="10"/>
  <c r="U7" i="10"/>
  <c r="W7" i="10"/>
  <c r="AG7" i="10"/>
  <c r="V5" i="10"/>
  <c r="AI7" i="1" l="1"/>
  <c r="AV7" i="1"/>
  <c r="AJ7" i="1"/>
  <c r="AI7" i="3"/>
  <c r="AJ7" i="3"/>
  <c r="W7" i="3"/>
  <c r="AT11" i="19"/>
  <c r="AU13" i="19"/>
  <c r="AV13" i="19"/>
  <c r="L28" i="19"/>
  <c r="K28" i="19"/>
  <c r="J26" i="19"/>
  <c r="J23" i="19"/>
  <c r="A30" i="19"/>
  <c r="I29" i="19"/>
  <c r="K10" i="19"/>
  <c r="L10" i="19"/>
  <c r="J8" i="19"/>
  <c r="I25" i="19"/>
  <c r="J25" i="19" s="1"/>
  <c r="I22" i="19"/>
  <c r="J22" i="19" s="1"/>
  <c r="X19" i="19"/>
  <c r="W19" i="19"/>
  <c r="V17" i="19"/>
  <c r="I15" i="19"/>
  <c r="J15" i="19" s="1"/>
  <c r="V26" i="19"/>
  <c r="AV10" i="19"/>
  <c r="AT8" i="19"/>
  <c r="AU10" i="19"/>
  <c r="K13" i="19"/>
  <c r="L13" i="19"/>
  <c r="J11" i="19"/>
  <c r="AK29" i="19"/>
  <c r="AS28" i="19"/>
  <c r="AT28" i="19" s="1"/>
  <c r="X22" i="19"/>
  <c r="W22" i="19"/>
  <c r="V20" i="19"/>
  <c r="AJ2" i="19"/>
  <c r="X25" i="19"/>
  <c r="W25" i="19"/>
  <c r="V23" i="19"/>
  <c r="AU28" i="19"/>
  <c r="AT26" i="19"/>
  <c r="AV28" i="19"/>
  <c r="I24" i="19"/>
  <c r="J24" i="19" s="1"/>
  <c r="BG10" i="19"/>
  <c r="BH10" i="19"/>
  <c r="BF8" i="19"/>
  <c r="I19" i="19"/>
  <c r="J19" i="19" s="1"/>
  <c r="AV7" i="19"/>
  <c r="AG3" i="19" a="1"/>
  <c r="AG3" i="19" s="1"/>
  <c r="U27" i="19"/>
  <c r="V27" i="19" s="1"/>
  <c r="M28" i="19"/>
  <c r="K22" i="19"/>
  <c r="J20" i="19"/>
  <c r="L22" i="19"/>
  <c r="AT17" i="19"/>
  <c r="AU19" i="19"/>
  <c r="AV19" i="19"/>
  <c r="BF11" i="19"/>
  <c r="AJ3" i="19" a="1"/>
  <c r="AJ3" i="19" s="1"/>
  <c r="AT23" i="19"/>
  <c r="AV25" i="19"/>
  <c r="AU25" i="19"/>
  <c r="J14" i="19"/>
  <c r="AI10" i="19"/>
  <c r="AH8" i="19"/>
  <c r="AJ10" i="19"/>
  <c r="AT14" i="19"/>
  <c r="AU16" i="19"/>
  <c r="AV16" i="19"/>
  <c r="X16" i="19"/>
  <c r="W16" i="19"/>
  <c r="V14" i="19"/>
  <c r="AT20" i="19"/>
  <c r="AV22" i="19"/>
  <c r="AU22" i="19"/>
  <c r="X13" i="19"/>
  <c r="W13" i="19"/>
  <c r="V11" i="19"/>
  <c r="K19" i="19"/>
  <c r="J17" i="19"/>
  <c r="L19" i="19"/>
  <c r="V8" i="19"/>
  <c r="W10" i="19"/>
  <c r="X10" i="19"/>
  <c r="AW14" i="19"/>
  <c r="BE13" i="19"/>
  <c r="BF13" i="19" s="1"/>
  <c r="AU7" i="19"/>
  <c r="W7" i="19"/>
  <c r="I12" i="18"/>
  <c r="K13" i="18" s="1"/>
  <c r="I16" i="18"/>
  <c r="J16" i="18" s="1"/>
  <c r="I22" i="18"/>
  <c r="J22" i="18" s="1"/>
  <c r="AH8" i="18"/>
  <c r="AJ10" i="18"/>
  <c r="AI10" i="18"/>
  <c r="BG10" i="18"/>
  <c r="AT8" i="18"/>
  <c r="I14" i="18"/>
  <c r="I17" i="18"/>
  <c r="K10" i="18"/>
  <c r="BH10" i="18"/>
  <c r="I27" i="18"/>
  <c r="J27" i="18" s="1"/>
  <c r="I29" i="18"/>
  <c r="I28" i="18"/>
  <c r="J28" i="18" s="1"/>
  <c r="AU7" i="18"/>
  <c r="I23" i="18"/>
  <c r="AJ3" i="18" a="1"/>
  <c r="AJ3" i="18" s="1"/>
  <c r="AH7" i="18"/>
  <c r="L10" i="18"/>
  <c r="I30" i="18"/>
  <c r="J30" i="18" s="1"/>
  <c r="A31" i="18"/>
  <c r="I20" i="18"/>
  <c r="I26" i="18"/>
  <c r="I15" i="18"/>
  <c r="J15" i="18" s="1"/>
  <c r="AS9" i="18"/>
  <c r="AV7" i="18"/>
  <c r="BE13" i="18"/>
  <c r="BF13" i="18" s="1"/>
  <c r="AW14" i="18"/>
  <c r="U11" i="18"/>
  <c r="M12" i="18"/>
  <c r="AK11" i="18"/>
  <c r="AS10" i="18"/>
  <c r="AT10" i="18" s="1"/>
  <c r="I25" i="18"/>
  <c r="J25" i="18" s="1"/>
  <c r="J11" i="18"/>
  <c r="BF11" i="18"/>
  <c r="AH10" i="1"/>
  <c r="AG3" i="1" a="1"/>
  <c r="AG3" i="1" s="1"/>
  <c r="AJ3" i="1" a="1"/>
  <c r="AJ3" i="1" s="1"/>
  <c r="U9" i="1"/>
  <c r="V9" i="1" s="1"/>
  <c r="M10" i="1"/>
  <c r="AS11" i="1"/>
  <c r="AK12" i="1"/>
  <c r="U8" i="1"/>
  <c r="AW11" i="1"/>
  <c r="BE10" i="1"/>
  <c r="BG10" i="1"/>
  <c r="BF8" i="1"/>
  <c r="BH7" i="1"/>
  <c r="AJ10" i="1"/>
  <c r="AI10" i="1"/>
  <c r="AJ2" i="1"/>
  <c r="AH8" i="1"/>
  <c r="X7" i="1"/>
  <c r="I10" i="1"/>
  <c r="J10" i="1" s="1"/>
  <c r="A11" i="1"/>
  <c r="J8" i="1"/>
  <c r="AS10" i="1"/>
  <c r="AT10" i="1" s="1"/>
  <c r="K7" i="1"/>
  <c r="L7" i="1"/>
  <c r="AV10" i="1"/>
  <c r="AT8" i="1"/>
  <c r="BF7" i="9"/>
  <c r="J8" i="9"/>
  <c r="M10" i="9"/>
  <c r="U9" i="9"/>
  <c r="V9" i="9" s="1"/>
  <c r="AK11" i="9"/>
  <c r="AS10" i="9"/>
  <c r="J7" i="9"/>
  <c r="I10" i="9"/>
  <c r="J10" i="9" s="1"/>
  <c r="A11" i="9"/>
  <c r="AH7" i="9"/>
  <c r="AI7" i="9"/>
  <c r="L7" i="9"/>
  <c r="V6" i="9"/>
  <c r="W7" i="9"/>
  <c r="AG8" i="9"/>
  <c r="Y9" i="9"/>
  <c r="AW11" i="9"/>
  <c r="BE10" i="9"/>
  <c r="I9" i="9"/>
  <c r="BH10" i="9"/>
  <c r="BG10" i="9"/>
  <c r="BF8" i="9"/>
  <c r="AV10" i="9"/>
  <c r="AT8" i="9"/>
  <c r="AU10" i="9"/>
  <c r="BH7" i="9"/>
  <c r="K7" i="9"/>
  <c r="U8" i="9"/>
  <c r="AV7" i="9"/>
  <c r="BH7" i="24"/>
  <c r="Y10" i="24"/>
  <c r="AG10" i="24" s="1"/>
  <c r="AH10" i="24" s="1"/>
  <c r="AG9" i="24"/>
  <c r="AJ2" i="24" s="1"/>
  <c r="AK11" i="24"/>
  <c r="AS10" i="24"/>
  <c r="BF6" i="24"/>
  <c r="BG7" i="24"/>
  <c r="AT8" i="24"/>
  <c r="AW10" i="24"/>
  <c r="BE9" i="24"/>
  <c r="L10" i="24"/>
  <c r="L13" i="24"/>
  <c r="J11" i="24"/>
  <c r="K13" i="24"/>
  <c r="A14" i="24"/>
  <c r="I13" i="24"/>
  <c r="AI7" i="24"/>
  <c r="AJ3" i="24" a="1"/>
  <c r="AJ3" i="24" s="1"/>
  <c r="AH6" i="24"/>
  <c r="M9" i="24"/>
  <c r="U8" i="24"/>
  <c r="X7" i="3"/>
  <c r="AT6" i="3"/>
  <c r="AU7" i="3"/>
  <c r="I9" i="3"/>
  <c r="A10" i="3"/>
  <c r="J8" i="3"/>
  <c r="BE9" i="3"/>
  <c r="AW10" i="3"/>
  <c r="BF8" i="3"/>
  <c r="AG9" i="3"/>
  <c r="Y10" i="3"/>
  <c r="AG10" i="3" s="1"/>
  <c r="AH10" i="3" s="1"/>
  <c r="AS8" i="3"/>
  <c r="AK9" i="3"/>
  <c r="U8" i="3"/>
  <c r="M9" i="3"/>
  <c r="AH8" i="3"/>
  <c r="I10" i="11"/>
  <c r="J10" i="11" s="1"/>
  <c r="A11" i="11"/>
  <c r="AH7" i="11"/>
  <c r="AJ7" i="11"/>
  <c r="BF8" i="11"/>
  <c r="AK10" i="11"/>
  <c r="AS9" i="11"/>
  <c r="AT9" i="11" s="1"/>
  <c r="AG8" i="11"/>
  <c r="Y9" i="11"/>
  <c r="U9" i="11"/>
  <c r="V9" i="11" s="1"/>
  <c r="M10" i="11"/>
  <c r="V8" i="11"/>
  <c r="AI7" i="11"/>
  <c r="I9" i="11"/>
  <c r="L10" i="11" s="1"/>
  <c r="AS8" i="11"/>
  <c r="J8" i="11"/>
  <c r="BE10" i="11"/>
  <c r="BF10" i="11" s="1"/>
  <c r="AW11" i="11"/>
  <c r="CS10" i="10"/>
  <c r="DA9" i="10"/>
  <c r="DB9" i="10" s="1"/>
  <c r="CG11" i="10"/>
  <c r="CO10" i="10"/>
  <c r="CP10" i="10" s="1"/>
  <c r="BQ9" i="10"/>
  <c r="BR9" i="10" s="1"/>
  <c r="DB7" i="10"/>
  <c r="BR8" i="10"/>
  <c r="AW10" i="10"/>
  <c r="BE9" i="10"/>
  <c r="BF9" i="10" s="1"/>
  <c r="CD7" i="10"/>
  <c r="DB8" i="10"/>
  <c r="BI11" i="10"/>
  <c r="BQ10" i="10"/>
  <c r="BR10" i="10" s="1"/>
  <c r="BF8" i="10"/>
  <c r="BF7" i="10"/>
  <c r="BU10" i="10"/>
  <c r="CC10" i="10" s="1"/>
  <c r="CD10" i="10" s="1"/>
  <c r="CC9" i="10"/>
  <c r="CD9" i="10" s="1"/>
  <c r="CC8" i="10"/>
  <c r="CP8" i="10"/>
  <c r="CQ10" i="10"/>
  <c r="AK9" i="15"/>
  <c r="AS8" i="15"/>
  <c r="V8" i="15"/>
  <c r="AT6" i="15"/>
  <c r="AU7" i="15"/>
  <c r="I8" i="15"/>
  <c r="M10" i="15"/>
  <c r="U9" i="15"/>
  <c r="AV7" i="15"/>
  <c r="AG3" i="15" a="1"/>
  <c r="AG3" i="15" s="1"/>
  <c r="BE10" i="15"/>
  <c r="BF10" i="15" s="1"/>
  <c r="AW11" i="15"/>
  <c r="A10" i="15"/>
  <c r="I9" i="15"/>
  <c r="J9" i="15" s="1"/>
  <c r="BH7" i="15"/>
  <c r="BE8" i="15"/>
  <c r="A11" i="4"/>
  <c r="I10" i="4"/>
  <c r="J10" i="4" s="1"/>
  <c r="X13" i="4"/>
  <c r="W13" i="4"/>
  <c r="V11" i="4"/>
  <c r="AT11" i="4"/>
  <c r="BE10" i="4"/>
  <c r="AJ3" i="4" a="1"/>
  <c r="AJ3" i="4" s="1"/>
  <c r="M19" i="4"/>
  <c r="U18" i="4"/>
  <c r="V18" i="4" s="1"/>
  <c r="AW12" i="4"/>
  <c r="BE11" i="4"/>
  <c r="AI7" i="4"/>
  <c r="AI10" i="4"/>
  <c r="AJ10" i="4"/>
  <c r="AH8" i="4"/>
  <c r="BH7" i="4"/>
  <c r="AJ7" i="4"/>
  <c r="K10" i="4"/>
  <c r="BG10" i="4"/>
  <c r="L10" i="4"/>
  <c r="W16" i="4"/>
  <c r="BH10" i="4"/>
  <c r="AV10" i="4"/>
  <c r="AT8" i="4"/>
  <c r="AU10" i="4"/>
  <c r="AK13" i="4"/>
  <c r="AS12" i="4"/>
  <c r="V17" i="4"/>
  <c r="X16" i="4"/>
  <c r="M12" i="5"/>
  <c r="U11" i="5"/>
  <c r="BF8" i="5"/>
  <c r="U10" i="5"/>
  <c r="V10" i="5" s="1"/>
  <c r="AT8" i="5"/>
  <c r="L10" i="5"/>
  <c r="J8" i="5"/>
  <c r="K10" i="5"/>
  <c r="AW11" i="5"/>
  <c r="BE10" i="5"/>
  <c r="BF10" i="5" s="1"/>
  <c r="X7" i="5"/>
  <c r="AG9" i="5"/>
  <c r="AH9" i="5" s="1"/>
  <c r="I11" i="5"/>
  <c r="A12" i="5"/>
  <c r="AG8" i="5"/>
  <c r="V8" i="5"/>
  <c r="AG3" i="5" a="1"/>
  <c r="AG3" i="5" s="1"/>
  <c r="AH7" i="5"/>
  <c r="AK10" i="5"/>
  <c r="AS9" i="5"/>
  <c r="V29" i="14"/>
  <c r="BE11" i="14"/>
  <c r="AW12" i="14"/>
  <c r="AJ3" i="14" a="1"/>
  <c r="AJ3" i="14" s="1"/>
  <c r="BG10" i="14"/>
  <c r="J8" i="14"/>
  <c r="V17" i="14"/>
  <c r="X19" i="14"/>
  <c r="W19" i="14"/>
  <c r="AJ2" i="14"/>
  <c r="BH10" i="14"/>
  <c r="U16" i="14"/>
  <c r="V16" i="14" s="1"/>
  <c r="V14" i="14"/>
  <c r="M31" i="14"/>
  <c r="U30" i="14"/>
  <c r="V30" i="14" s="1"/>
  <c r="U12" i="14"/>
  <c r="V12" i="14" s="1"/>
  <c r="K7" i="14"/>
  <c r="I12" i="14"/>
  <c r="J12" i="14" s="1"/>
  <c r="A13" i="14"/>
  <c r="X10" i="14"/>
  <c r="W10" i="14"/>
  <c r="V8" i="14"/>
  <c r="I11" i="14"/>
  <c r="AK9" i="14"/>
  <c r="AS8" i="14"/>
  <c r="BE10" i="14"/>
  <c r="BF10" i="14" s="1"/>
  <c r="I10" i="14"/>
  <c r="J10" i="14" s="1"/>
  <c r="AH8" i="14"/>
  <c r="AJ10" i="14"/>
  <c r="AI10" i="14"/>
  <c r="X28" i="14"/>
  <c r="W28" i="14"/>
  <c r="V26" i="14"/>
  <c r="AG3" i="14" a="1"/>
  <c r="AG3" i="14" s="1"/>
  <c r="U22" i="14"/>
  <c r="V22" i="14" s="1"/>
  <c r="X25" i="14"/>
  <c r="W25" i="14"/>
  <c r="V23" i="14"/>
  <c r="V11" i="14"/>
  <c r="W22" i="14"/>
  <c r="V20" i="14"/>
  <c r="I29" i="7"/>
  <c r="A30" i="7"/>
  <c r="I8" i="7"/>
  <c r="I21" i="7"/>
  <c r="J21" i="7" s="1"/>
  <c r="U12" i="7"/>
  <c r="V12" i="7" s="1"/>
  <c r="I26" i="7"/>
  <c r="BE9" i="7"/>
  <c r="BF9" i="7" s="1"/>
  <c r="I19" i="7"/>
  <c r="J19" i="7" s="1"/>
  <c r="I10" i="7"/>
  <c r="J10" i="7" s="1"/>
  <c r="J7" i="7"/>
  <c r="X13" i="7"/>
  <c r="W13" i="7"/>
  <c r="V11" i="7"/>
  <c r="I28" i="7"/>
  <c r="J28" i="7" s="1"/>
  <c r="I12" i="7"/>
  <c r="J12" i="7" s="1"/>
  <c r="I24" i="7"/>
  <c r="J24" i="7" s="1"/>
  <c r="I11" i="7"/>
  <c r="I17" i="7"/>
  <c r="BE8" i="7"/>
  <c r="AG8" i="7"/>
  <c r="M14" i="7"/>
  <c r="U13" i="7"/>
  <c r="V13" i="7" s="1"/>
  <c r="K7" i="7"/>
  <c r="I22" i="7"/>
  <c r="J22" i="7" s="1"/>
  <c r="W10" i="7"/>
  <c r="AG9" i="7"/>
  <c r="AH9" i="7" s="1"/>
  <c r="I15" i="7"/>
  <c r="J15" i="7" s="1"/>
  <c r="L7" i="7"/>
  <c r="V6" i="7"/>
  <c r="X10" i="7"/>
  <c r="I13" i="7"/>
  <c r="J13" i="7" s="1"/>
  <c r="J14" i="7"/>
  <c r="L25" i="7"/>
  <c r="J23" i="7"/>
  <c r="I20" i="7"/>
  <c r="W7" i="7"/>
  <c r="I18" i="7"/>
  <c r="J18" i="7" s="1"/>
  <c r="AK11" i="7"/>
  <c r="AS10" i="7"/>
  <c r="AU10" i="7" s="1"/>
  <c r="I27" i="7"/>
  <c r="J27" i="7" s="1"/>
  <c r="I9" i="7"/>
  <c r="J9" i="7" s="1"/>
  <c r="AU7" i="7"/>
  <c r="AT6" i="7"/>
  <c r="I16" i="7"/>
  <c r="J16" i="7" s="1"/>
  <c r="BE10" i="7"/>
  <c r="BF10" i="7" s="1"/>
  <c r="AW11" i="7"/>
  <c r="I25" i="7"/>
  <c r="J25" i="7" s="1"/>
  <c r="AH7" i="7"/>
  <c r="AJ3" i="7" a="1"/>
  <c r="AJ3" i="7" s="1"/>
  <c r="W10" i="8"/>
  <c r="V8" i="8"/>
  <c r="X10" i="8"/>
  <c r="Y10" i="8"/>
  <c r="AG10" i="8" s="1"/>
  <c r="AH10" i="8" s="1"/>
  <c r="AG9" i="8"/>
  <c r="AH9" i="8" s="1"/>
  <c r="AG7" i="8"/>
  <c r="BF11" i="8"/>
  <c r="BG10" i="8"/>
  <c r="BF8" i="8"/>
  <c r="BH10" i="8"/>
  <c r="BG7" i="8"/>
  <c r="I11" i="8"/>
  <c r="A12" i="8"/>
  <c r="AH8" i="8"/>
  <c r="AJ10" i="8"/>
  <c r="J8" i="8"/>
  <c r="L10" i="8"/>
  <c r="I10" i="8"/>
  <c r="J10" i="8" s="1"/>
  <c r="J6" i="8"/>
  <c r="K7" i="8"/>
  <c r="AS11" i="8"/>
  <c r="AK12" i="8"/>
  <c r="W7" i="8"/>
  <c r="I9" i="8"/>
  <c r="J9" i="8" s="1"/>
  <c r="X7" i="8"/>
  <c r="V7" i="8"/>
  <c r="AU10" i="8"/>
  <c r="X13" i="8"/>
  <c r="V11" i="8"/>
  <c r="AW14" i="8"/>
  <c r="BE13" i="8"/>
  <c r="BF13" i="8" s="1"/>
  <c r="M14" i="8"/>
  <c r="U13" i="8"/>
  <c r="V13" i="8" s="1"/>
  <c r="AV7" i="10"/>
  <c r="I7" i="10"/>
  <c r="AU7" i="10"/>
  <c r="AS9" i="10"/>
  <c r="AT8" i="10"/>
  <c r="AS10" i="10"/>
  <c r="AT10" i="10" s="1"/>
  <c r="AH7" i="10"/>
  <c r="AJ7" i="10"/>
  <c r="X7" i="10"/>
  <c r="V7" i="10"/>
  <c r="AG9" i="10"/>
  <c r="AH9" i="10" s="1"/>
  <c r="AI7" i="10"/>
  <c r="U8" i="10"/>
  <c r="AG8" i="10"/>
  <c r="L10" i="1" l="1"/>
  <c r="AU10" i="1"/>
  <c r="AI10" i="3"/>
  <c r="AJ10" i="3"/>
  <c r="AG3" i="3" a="1"/>
  <c r="AG3" i="3" s="1"/>
  <c r="K25" i="19"/>
  <c r="L16" i="19"/>
  <c r="BH13" i="19"/>
  <c r="U28" i="19"/>
  <c r="M29" i="19"/>
  <c r="AW15" i="19"/>
  <c r="BE14" i="19"/>
  <c r="BG13" i="19"/>
  <c r="J29" i="19"/>
  <c r="K16" i="19"/>
  <c r="A31" i="19"/>
  <c r="I30" i="19"/>
  <c r="L25" i="19"/>
  <c r="AK30" i="19"/>
  <c r="AS29" i="19"/>
  <c r="AT9" i="18"/>
  <c r="J26" i="18"/>
  <c r="L28" i="18"/>
  <c r="K28" i="18"/>
  <c r="J14" i="18"/>
  <c r="L16" i="18"/>
  <c r="K16" i="18"/>
  <c r="BG13" i="18"/>
  <c r="AS11" i="18"/>
  <c r="AK12" i="18"/>
  <c r="J23" i="18"/>
  <c r="K25" i="18"/>
  <c r="L25" i="18"/>
  <c r="J17" i="18"/>
  <c r="K19" i="18"/>
  <c r="L19" i="18"/>
  <c r="BH13" i="18"/>
  <c r="M13" i="18"/>
  <c r="U12" i="18"/>
  <c r="V12" i="18" s="1"/>
  <c r="J20" i="18"/>
  <c r="L22" i="18"/>
  <c r="K22" i="18"/>
  <c r="AU10" i="18"/>
  <c r="V11" i="18"/>
  <c r="AW15" i="18"/>
  <c r="BE14" i="18"/>
  <c r="AV10" i="18"/>
  <c r="A32" i="18"/>
  <c r="I31" i="18"/>
  <c r="J31" i="18" s="1"/>
  <c r="J29" i="18"/>
  <c r="J12" i="18"/>
  <c r="L13" i="18"/>
  <c r="K10" i="1"/>
  <c r="BF10" i="1"/>
  <c r="M11" i="1"/>
  <c r="U10" i="1"/>
  <c r="V10" i="1" s="1"/>
  <c r="BE11" i="1"/>
  <c r="AW12" i="1"/>
  <c r="A12" i="1"/>
  <c r="I11" i="1"/>
  <c r="V8" i="1"/>
  <c r="AK13" i="1"/>
  <c r="AS12" i="1"/>
  <c r="BH10" i="1"/>
  <c r="AT11" i="1"/>
  <c r="AS11" i="9"/>
  <c r="AK12" i="9"/>
  <c r="I11" i="9"/>
  <c r="A12" i="9"/>
  <c r="U10" i="9"/>
  <c r="V10" i="9" s="1"/>
  <c r="M11" i="9"/>
  <c r="V8" i="9"/>
  <c r="W10" i="9"/>
  <c r="J9" i="9"/>
  <c r="BF10" i="9"/>
  <c r="AW12" i="9"/>
  <c r="BE11" i="9"/>
  <c r="K10" i="9"/>
  <c r="L10" i="9"/>
  <c r="Y10" i="9"/>
  <c r="AG10" i="9" s="1"/>
  <c r="AH10" i="9" s="1"/>
  <c r="AG9" i="9"/>
  <c r="AJ10" i="9"/>
  <c r="AI10" i="9"/>
  <c r="AH8" i="9"/>
  <c r="AT10" i="9"/>
  <c r="BF9" i="24"/>
  <c r="AT10" i="24"/>
  <c r="BE10" i="24"/>
  <c r="BF10" i="24" s="1"/>
  <c r="AW11" i="24"/>
  <c r="AS11" i="24"/>
  <c r="AK12" i="24"/>
  <c r="AH9" i="24"/>
  <c r="AJ10" i="24"/>
  <c r="AI10" i="24"/>
  <c r="J13" i="24"/>
  <c r="V8" i="24"/>
  <c r="I14" i="24"/>
  <c r="A15" i="24"/>
  <c r="AU10" i="24"/>
  <c r="U9" i="24"/>
  <c r="V9" i="24" s="1"/>
  <c r="M10" i="24"/>
  <c r="AG3" i="24" a="1"/>
  <c r="AG3" i="24" s="1"/>
  <c r="AV10" i="24"/>
  <c r="M10" i="3"/>
  <c r="U9" i="3"/>
  <c r="V9" i="3" s="1"/>
  <c r="I10" i="3"/>
  <c r="A11" i="3"/>
  <c r="V8" i="3"/>
  <c r="AT8" i="3"/>
  <c r="BE10" i="3"/>
  <c r="AW11" i="3"/>
  <c r="J9" i="3"/>
  <c r="AK10" i="3"/>
  <c r="AS9" i="3"/>
  <c r="BF9" i="3"/>
  <c r="AH9" i="3"/>
  <c r="AJ2" i="3"/>
  <c r="AJ3" i="3" a="1"/>
  <c r="AJ3" i="3" s="1"/>
  <c r="Y10" i="11"/>
  <c r="AG10" i="11" s="1"/>
  <c r="AH10" i="11" s="1"/>
  <c r="AG9" i="11"/>
  <c r="K10" i="11"/>
  <c r="M11" i="11"/>
  <c r="U10" i="11"/>
  <c r="AJ10" i="11"/>
  <c r="AI10" i="11"/>
  <c r="AH8" i="11"/>
  <c r="I11" i="11"/>
  <c r="A12" i="11"/>
  <c r="BG10" i="11"/>
  <c r="AV10" i="11"/>
  <c r="AT8" i="11"/>
  <c r="AU10" i="11"/>
  <c r="AK11" i="11"/>
  <c r="AS10" i="11"/>
  <c r="AT10" i="11" s="1"/>
  <c r="J9" i="11"/>
  <c r="BE11" i="11"/>
  <c r="AW12" i="11"/>
  <c r="BH10" i="11"/>
  <c r="BI12" i="10"/>
  <c r="BQ11" i="10"/>
  <c r="AW11" i="10"/>
  <c r="BE10" i="10"/>
  <c r="CG12" i="10"/>
  <c r="CO11" i="10"/>
  <c r="CR10" i="10"/>
  <c r="BS10" i="10"/>
  <c r="BT10" i="10"/>
  <c r="CS11" i="10"/>
  <c r="DA10" i="10"/>
  <c r="CF10" i="10"/>
  <c r="CD8" i="10"/>
  <c r="CE10" i="10"/>
  <c r="CF2" i="10"/>
  <c r="CF3" i="10" a="1"/>
  <c r="CF3" i="10" s="1"/>
  <c r="CC3" i="10" a="1"/>
  <c r="CC3" i="10" s="1"/>
  <c r="V9" i="15"/>
  <c r="I10" i="15"/>
  <c r="A11" i="15"/>
  <c r="M11" i="15"/>
  <c r="U10" i="15"/>
  <c r="BE11" i="15"/>
  <c r="AW12" i="15"/>
  <c r="J8" i="15"/>
  <c r="K10" i="15"/>
  <c r="W10" i="15"/>
  <c r="X10" i="15"/>
  <c r="BH10" i="15"/>
  <c r="BG10" i="15"/>
  <c r="BF8" i="15"/>
  <c r="AT8" i="15"/>
  <c r="AK10" i="15"/>
  <c r="AS9" i="15"/>
  <c r="AT12" i="4"/>
  <c r="AK14" i="4"/>
  <c r="AS13" i="4"/>
  <c r="BF11" i="4"/>
  <c r="BF10" i="4"/>
  <c r="AW13" i="4"/>
  <c r="BE12" i="4"/>
  <c r="AU13" i="4"/>
  <c r="A12" i="4"/>
  <c r="I11" i="4"/>
  <c r="M20" i="4"/>
  <c r="U19" i="4"/>
  <c r="X10" i="5"/>
  <c r="AW12" i="5"/>
  <c r="BE11" i="5"/>
  <c r="J11" i="5"/>
  <c r="W10" i="5"/>
  <c r="BG10" i="5"/>
  <c r="AT9" i="5"/>
  <c r="AJ10" i="5"/>
  <c r="AI10" i="5"/>
  <c r="AH8" i="5"/>
  <c r="AJ3" i="5" a="1"/>
  <c r="AJ3" i="5" s="1"/>
  <c r="AJ2" i="5"/>
  <c r="BH10" i="5"/>
  <c r="V11" i="5"/>
  <c r="AK11" i="5"/>
  <c r="AS10" i="5"/>
  <c r="A13" i="5"/>
  <c r="I12" i="5"/>
  <c r="J12" i="5" s="1"/>
  <c r="M13" i="5"/>
  <c r="U12" i="5"/>
  <c r="V12" i="5" s="1"/>
  <c r="M32" i="14"/>
  <c r="U31" i="14"/>
  <c r="AW13" i="14"/>
  <c r="BE12" i="14"/>
  <c r="L13" i="14"/>
  <c r="J11" i="14"/>
  <c r="K13" i="14"/>
  <c r="W16" i="14"/>
  <c r="BF11" i="14"/>
  <c r="X22" i="14"/>
  <c r="W13" i="14"/>
  <c r="X16" i="14"/>
  <c r="W31" i="14"/>
  <c r="X13" i="14"/>
  <c r="I13" i="14"/>
  <c r="A14" i="14"/>
  <c r="K10" i="14"/>
  <c r="AT8" i="14"/>
  <c r="L10" i="14"/>
  <c r="X31" i="14"/>
  <c r="AK10" i="14"/>
  <c r="AS9" i="14"/>
  <c r="AT9" i="14" s="1"/>
  <c r="L22" i="7"/>
  <c r="K22" i="7"/>
  <c r="J20" i="7"/>
  <c r="BF8" i="7"/>
  <c r="BH10" i="7"/>
  <c r="BG10" i="7"/>
  <c r="L19" i="7"/>
  <c r="K19" i="7"/>
  <c r="J17" i="7"/>
  <c r="L28" i="7"/>
  <c r="K28" i="7"/>
  <c r="J26" i="7"/>
  <c r="AH8" i="7"/>
  <c r="AJ10" i="7"/>
  <c r="AI10" i="7"/>
  <c r="AG3" i="7" a="1"/>
  <c r="AG3" i="7" s="1"/>
  <c r="BE11" i="7"/>
  <c r="AW12" i="7"/>
  <c r="K25" i="7"/>
  <c r="AJ2" i="7"/>
  <c r="L13" i="7"/>
  <c r="J11" i="7"/>
  <c r="K13" i="7"/>
  <c r="AT10" i="7"/>
  <c r="AV10" i="7"/>
  <c r="J8" i="7"/>
  <c r="L10" i="7"/>
  <c r="K10" i="7"/>
  <c r="AS11" i="7"/>
  <c r="AK12" i="7"/>
  <c r="K16" i="7"/>
  <c r="A31" i="7"/>
  <c r="I30" i="7"/>
  <c r="J30" i="7" s="1"/>
  <c r="L16" i="7"/>
  <c r="M15" i="7"/>
  <c r="U14" i="7"/>
  <c r="J29" i="7"/>
  <c r="AT11" i="8"/>
  <c r="AW15" i="8"/>
  <c r="BE14" i="8"/>
  <c r="K10" i="8"/>
  <c r="W13" i="8"/>
  <c r="AI10" i="8"/>
  <c r="BH13" i="8"/>
  <c r="A13" i="8"/>
  <c r="I12" i="8"/>
  <c r="BG13" i="8"/>
  <c r="M15" i="8"/>
  <c r="U14" i="8"/>
  <c r="AK13" i="8"/>
  <c r="AS12" i="8"/>
  <c r="J11" i="8"/>
  <c r="AH7" i="8"/>
  <c r="AJ2" i="8"/>
  <c r="AG3" i="8" a="1"/>
  <c r="AG3" i="8" s="1"/>
  <c r="AJ3" i="8" a="1"/>
  <c r="AJ3" i="8" s="1"/>
  <c r="AJ7" i="8"/>
  <c r="AI7" i="8"/>
  <c r="K7" i="10"/>
  <c r="J7" i="10"/>
  <c r="L7" i="10"/>
  <c r="I8" i="10"/>
  <c r="AU10" i="10"/>
  <c r="AV10" i="10"/>
  <c r="AS11" i="10"/>
  <c r="AT9" i="10"/>
  <c r="AG10" i="10"/>
  <c r="AH10" i="10" s="1"/>
  <c r="AH8" i="10"/>
  <c r="AJ10" i="10"/>
  <c r="AI10" i="10"/>
  <c r="U9" i="10"/>
  <c r="V9" i="10" s="1"/>
  <c r="V8" i="10"/>
  <c r="AT29" i="19" l="1"/>
  <c r="M30" i="19"/>
  <c r="U29" i="19"/>
  <c r="AK31" i="19"/>
  <c r="AS30" i="19"/>
  <c r="AT30" i="19" s="1"/>
  <c r="V28" i="19"/>
  <c r="J30" i="19"/>
  <c r="BF14" i="19"/>
  <c r="A32" i="19"/>
  <c r="I31" i="19"/>
  <c r="AW16" i="19"/>
  <c r="BE15" i="19"/>
  <c r="BF15" i="19" s="1"/>
  <c r="X28" i="19"/>
  <c r="W28" i="19"/>
  <c r="U13" i="18"/>
  <c r="M14" i="18"/>
  <c r="AK13" i="18"/>
  <c r="AS12" i="18"/>
  <c r="AT12" i="18" s="1"/>
  <c r="W13" i="18"/>
  <c r="X13" i="18"/>
  <c r="A33" i="18"/>
  <c r="I32" i="18"/>
  <c r="AT11" i="18"/>
  <c r="K31" i="18"/>
  <c r="L31" i="18"/>
  <c r="BF14" i="18"/>
  <c r="AW16" i="18"/>
  <c r="BE15" i="18"/>
  <c r="AS13" i="1"/>
  <c r="AT13" i="1" s="1"/>
  <c r="AK14" i="1"/>
  <c r="AW13" i="1"/>
  <c r="BE12" i="1"/>
  <c r="BF12" i="1" s="1"/>
  <c r="BF11" i="1"/>
  <c r="X10" i="1"/>
  <c r="W10" i="1"/>
  <c r="J11" i="1"/>
  <c r="AT12" i="1"/>
  <c r="M12" i="1"/>
  <c r="U11" i="1"/>
  <c r="A13" i="1"/>
  <c r="I12" i="1"/>
  <c r="J12" i="1" s="1"/>
  <c r="M12" i="9"/>
  <c r="U11" i="9"/>
  <c r="AH9" i="9"/>
  <c r="AJ2" i="9"/>
  <c r="A13" i="9"/>
  <c r="I12" i="9"/>
  <c r="BE12" i="9"/>
  <c r="BF12" i="9" s="1"/>
  <c r="AW13" i="9"/>
  <c r="AG3" i="9" a="1"/>
  <c r="AG3" i="9" s="1"/>
  <c r="J11" i="9"/>
  <c r="AK13" i="9"/>
  <c r="AS12" i="9"/>
  <c r="X10" i="9"/>
  <c r="AT11" i="9"/>
  <c r="BF11" i="9"/>
  <c r="AJ3" i="9" a="1"/>
  <c r="AJ3" i="9" s="1"/>
  <c r="J14" i="24"/>
  <c r="BH10" i="24"/>
  <c r="W10" i="24"/>
  <c r="AK13" i="24"/>
  <c r="AS12" i="24"/>
  <c r="M11" i="24"/>
  <c r="U10" i="24"/>
  <c r="AT11" i="24"/>
  <c r="BG10" i="24"/>
  <c r="A16" i="24"/>
  <c r="I15" i="24"/>
  <c r="BE11" i="24"/>
  <c r="AW12" i="24"/>
  <c r="BE11" i="3"/>
  <c r="AW12" i="3"/>
  <c r="AT9" i="3"/>
  <c r="A12" i="3"/>
  <c r="I11" i="3"/>
  <c r="AK11" i="3"/>
  <c r="AS10" i="3"/>
  <c r="AU10" i="3" s="1"/>
  <c r="J10" i="3"/>
  <c r="L10" i="3"/>
  <c r="K10" i="3"/>
  <c r="BF10" i="3"/>
  <c r="BH10" i="3"/>
  <c r="BG10" i="3"/>
  <c r="M11" i="3"/>
  <c r="U10" i="3"/>
  <c r="A13" i="11"/>
  <c r="I12" i="11"/>
  <c r="M12" i="11"/>
  <c r="U11" i="11"/>
  <c r="AS11" i="11"/>
  <c r="AK12" i="11"/>
  <c r="V10" i="11"/>
  <c r="X10" i="11"/>
  <c r="W10" i="11"/>
  <c r="BE12" i="11"/>
  <c r="AW13" i="11"/>
  <c r="BF11" i="11"/>
  <c r="J11" i="11"/>
  <c r="AH9" i="11"/>
  <c r="AJ2" i="11"/>
  <c r="AJ3" i="11" a="1"/>
  <c r="AJ3" i="11" s="1"/>
  <c r="AG3" i="11" a="1"/>
  <c r="AG3" i="11" s="1"/>
  <c r="CP11" i="10"/>
  <c r="DB10" i="10"/>
  <c r="DD10" i="10"/>
  <c r="DC10" i="10"/>
  <c r="CG13" i="10"/>
  <c r="CO12" i="10"/>
  <c r="CP12" i="10" s="1"/>
  <c r="DA11" i="10"/>
  <c r="CS12" i="10"/>
  <c r="AW12" i="10"/>
  <c r="BE11" i="10"/>
  <c r="BR11" i="10"/>
  <c r="BF10" i="10"/>
  <c r="BH10" i="10"/>
  <c r="BG10" i="10"/>
  <c r="BI13" i="10"/>
  <c r="BQ12" i="10"/>
  <c r="BF11" i="15"/>
  <c r="V10" i="15"/>
  <c r="M12" i="15"/>
  <c r="U11" i="15"/>
  <c r="I11" i="15"/>
  <c r="A12" i="15"/>
  <c r="J10" i="15"/>
  <c r="AK11" i="15"/>
  <c r="AS10" i="15"/>
  <c r="BE12" i="15"/>
  <c r="BF12" i="15" s="1"/>
  <c r="AW13" i="15"/>
  <c r="AT9" i="15"/>
  <c r="L10" i="15"/>
  <c r="I12" i="4"/>
  <c r="J12" i="4" s="1"/>
  <c r="A13" i="4"/>
  <c r="AW14" i="4"/>
  <c r="BE13" i="4"/>
  <c r="AT13" i="4"/>
  <c r="AV13" i="4"/>
  <c r="AS14" i="4"/>
  <c r="AK15" i="4"/>
  <c r="BF12" i="4"/>
  <c r="V19" i="4"/>
  <c r="W19" i="4"/>
  <c r="M21" i="4"/>
  <c r="U20" i="4"/>
  <c r="X19" i="4"/>
  <c r="J11" i="4"/>
  <c r="M14" i="5"/>
  <c r="U13" i="5"/>
  <c r="AU10" i="5"/>
  <c r="X13" i="5"/>
  <c r="A14" i="5"/>
  <c r="I13" i="5"/>
  <c r="J13" i="5" s="1"/>
  <c r="L13" i="5"/>
  <c r="AT10" i="5"/>
  <c r="BF11" i="5"/>
  <c r="AW13" i="5"/>
  <c r="BE12" i="5"/>
  <c r="BF12" i="5" s="1"/>
  <c r="AV10" i="5"/>
  <c r="AS11" i="5"/>
  <c r="AK12" i="5"/>
  <c r="AK11" i="14"/>
  <c r="AS10" i="14"/>
  <c r="AV10" i="14"/>
  <c r="I14" i="14"/>
  <c r="A15" i="14"/>
  <c r="BF12" i="14"/>
  <c r="J13" i="14"/>
  <c r="AW14" i="14"/>
  <c r="BE13" i="14"/>
  <c r="BH13" i="14"/>
  <c r="V31" i="14"/>
  <c r="M33" i="14"/>
  <c r="U32" i="14"/>
  <c r="V14" i="7"/>
  <c r="AK13" i="7"/>
  <c r="AS12" i="7"/>
  <c r="AT12" i="7" s="1"/>
  <c r="AW13" i="7"/>
  <c r="BE12" i="7"/>
  <c r="BF11" i="7"/>
  <c r="A32" i="7"/>
  <c r="I31" i="7"/>
  <c r="M16" i="7"/>
  <c r="U15" i="7"/>
  <c r="V15" i="7" s="1"/>
  <c r="AT11" i="7"/>
  <c r="A14" i="8"/>
  <c r="I13" i="8"/>
  <c r="V14" i="8"/>
  <c r="M16" i="8"/>
  <c r="U15" i="8"/>
  <c r="V15" i="8" s="1"/>
  <c r="J12" i="8"/>
  <c r="BF14" i="8"/>
  <c r="AT12" i="8"/>
  <c r="AW16" i="8"/>
  <c r="BE15" i="8"/>
  <c r="BF15" i="8" s="1"/>
  <c r="AK14" i="8"/>
  <c r="AS13" i="8"/>
  <c r="AT13" i="8" s="1"/>
  <c r="J8" i="10"/>
  <c r="I9" i="10"/>
  <c r="J9" i="10" s="1"/>
  <c r="AS12" i="10"/>
  <c r="AT11" i="10"/>
  <c r="AG11" i="10"/>
  <c r="X10" i="10"/>
  <c r="U10" i="10"/>
  <c r="AU13" i="1" l="1"/>
  <c r="AV10" i="3"/>
  <c r="AW17" i="19"/>
  <c r="BE16" i="19"/>
  <c r="BF16" i="19" s="1"/>
  <c r="M31" i="19"/>
  <c r="U30" i="19"/>
  <c r="V30" i="19" s="1"/>
  <c r="J31" i="19"/>
  <c r="L31" i="19"/>
  <c r="A33" i="19"/>
  <c r="I32" i="19"/>
  <c r="K31" i="19"/>
  <c r="BH16" i="19"/>
  <c r="BG16" i="19"/>
  <c r="AK32" i="19"/>
  <c r="AS31" i="19"/>
  <c r="AV31" i="19"/>
  <c r="V29" i="19"/>
  <c r="BE16" i="18"/>
  <c r="AW17" i="18"/>
  <c r="AK14" i="18"/>
  <c r="AS13" i="18"/>
  <c r="BF15" i="18"/>
  <c r="BG16" i="18"/>
  <c r="J32" i="18"/>
  <c r="M15" i="18"/>
  <c r="U14" i="18"/>
  <c r="A34" i="18"/>
  <c r="I33" i="18"/>
  <c r="V13" i="18"/>
  <c r="M13" i="1"/>
  <c r="U12" i="1"/>
  <c r="A14" i="1"/>
  <c r="I13" i="1"/>
  <c r="J13" i="1" s="1"/>
  <c r="AW14" i="1"/>
  <c r="BE13" i="1"/>
  <c r="BF13" i="1" s="1"/>
  <c r="V11" i="1"/>
  <c r="AS14" i="1"/>
  <c r="AK15" i="1"/>
  <c r="K13" i="1"/>
  <c r="BG13" i="1"/>
  <c r="AV13" i="1"/>
  <c r="AS13" i="9"/>
  <c r="AK14" i="9"/>
  <c r="J12" i="9"/>
  <c r="A14" i="9"/>
  <c r="I13" i="9"/>
  <c r="J13" i="9" s="1"/>
  <c r="AU13" i="9"/>
  <c r="L13" i="9"/>
  <c r="V11" i="9"/>
  <c r="AW14" i="9"/>
  <c r="BE13" i="9"/>
  <c r="U12" i="9"/>
  <c r="M13" i="9"/>
  <c r="AT12" i="9"/>
  <c r="BE12" i="24"/>
  <c r="BF12" i="24" s="1"/>
  <c r="AW13" i="24"/>
  <c r="BF11" i="24"/>
  <c r="X10" i="24"/>
  <c r="V10" i="24"/>
  <c r="J15" i="24"/>
  <c r="M12" i="24"/>
  <c r="U11" i="24"/>
  <c r="I16" i="24"/>
  <c r="L16" i="24" s="1"/>
  <c r="A17" i="24"/>
  <c r="AT12" i="24"/>
  <c r="AS13" i="24"/>
  <c r="AK14" i="24"/>
  <c r="U11" i="3"/>
  <c r="M12" i="3"/>
  <c r="AT10" i="3"/>
  <c r="AW13" i="3"/>
  <c r="BE12" i="3"/>
  <c r="BF12" i="3" s="1"/>
  <c r="V10" i="3"/>
  <c r="X10" i="3"/>
  <c r="W10" i="3"/>
  <c r="AS11" i="3"/>
  <c r="AK12" i="3"/>
  <c r="BF11" i="3"/>
  <c r="J11" i="3"/>
  <c r="I12" i="3"/>
  <c r="J12" i="3" s="1"/>
  <c r="A13" i="3"/>
  <c r="AK13" i="11"/>
  <c r="AS12" i="11"/>
  <c r="AT12" i="11" s="1"/>
  <c r="AW14" i="11"/>
  <c r="BE13" i="11"/>
  <c r="AT11" i="11"/>
  <c r="BF12" i="11"/>
  <c r="V11" i="11"/>
  <c r="M13" i="11"/>
  <c r="U12" i="11"/>
  <c r="V12" i="11" s="1"/>
  <c r="J12" i="11"/>
  <c r="A14" i="11"/>
  <c r="I13" i="11"/>
  <c r="AW13" i="10"/>
  <c r="BE12" i="10"/>
  <c r="BR12" i="10"/>
  <c r="BS13" i="10"/>
  <c r="CO13" i="10"/>
  <c r="CG14" i="10"/>
  <c r="CQ13" i="10"/>
  <c r="CS13" i="10"/>
  <c r="DA12" i="10"/>
  <c r="DB12" i="10" s="1"/>
  <c r="DB11" i="10"/>
  <c r="BI14" i="10"/>
  <c r="BQ13" i="10"/>
  <c r="CR13" i="10"/>
  <c r="BF11" i="10"/>
  <c r="M13" i="15"/>
  <c r="U12" i="15"/>
  <c r="V12" i="15" s="1"/>
  <c r="AS11" i="15"/>
  <c r="AK12" i="15"/>
  <c r="V11" i="15"/>
  <c r="AW14" i="15"/>
  <c r="BE13" i="15"/>
  <c r="I12" i="15"/>
  <c r="A13" i="15"/>
  <c r="AT10" i="15"/>
  <c r="AV10" i="15"/>
  <c r="AU10" i="15"/>
  <c r="J11" i="15"/>
  <c r="BH13" i="15"/>
  <c r="M22" i="4"/>
  <c r="U21" i="4"/>
  <c r="V21" i="4" s="1"/>
  <c r="AT14" i="4"/>
  <c r="V20" i="4"/>
  <c r="AK16" i="4"/>
  <c r="AS15" i="4"/>
  <c r="AT15" i="4" s="1"/>
  <c r="BF13" i="4"/>
  <c r="BG13" i="4"/>
  <c r="BH13" i="4"/>
  <c r="AW15" i="4"/>
  <c r="BE14" i="4"/>
  <c r="I13" i="4"/>
  <c r="A14" i="4"/>
  <c r="AT11" i="5"/>
  <c r="K13" i="5"/>
  <c r="A15" i="5"/>
  <c r="I14" i="5"/>
  <c r="AK13" i="5"/>
  <c r="AS12" i="5"/>
  <c r="AT12" i="5" s="1"/>
  <c r="AW14" i="5"/>
  <c r="BE13" i="5"/>
  <c r="BH13" i="5" s="1"/>
  <c r="V13" i="5"/>
  <c r="W13" i="5"/>
  <c r="M15" i="5"/>
  <c r="U14" i="5"/>
  <c r="I15" i="14"/>
  <c r="A16" i="14"/>
  <c r="BF13" i="14"/>
  <c r="BG13" i="14"/>
  <c r="AW15" i="14"/>
  <c r="BE14" i="14"/>
  <c r="J14" i="14"/>
  <c r="AT10" i="14"/>
  <c r="V32" i="14"/>
  <c r="M34" i="14"/>
  <c r="U33" i="14"/>
  <c r="V33" i="14" s="1"/>
  <c r="AS11" i="14"/>
  <c r="AK12" i="14"/>
  <c r="AU10" i="14"/>
  <c r="M17" i="7"/>
  <c r="U16" i="7"/>
  <c r="BF12" i="7"/>
  <c r="J31" i="7"/>
  <c r="K31" i="7"/>
  <c r="AW14" i="7"/>
  <c r="BE13" i="7"/>
  <c r="AK14" i="7"/>
  <c r="AS13" i="7"/>
  <c r="A33" i="7"/>
  <c r="I32" i="7"/>
  <c r="L31" i="7"/>
  <c r="BH16" i="8"/>
  <c r="AU13" i="8"/>
  <c r="AW17" i="8"/>
  <c r="BE16" i="8"/>
  <c r="AV13" i="8"/>
  <c r="J13" i="8"/>
  <c r="K13" i="8"/>
  <c r="L13" i="8"/>
  <c r="A15" i="8"/>
  <c r="I14" i="8"/>
  <c r="AK15" i="8"/>
  <c r="AS14" i="8"/>
  <c r="M17" i="8"/>
  <c r="U16" i="8"/>
  <c r="I10" i="10"/>
  <c r="L10" i="10" s="1"/>
  <c r="AS13" i="10"/>
  <c r="AV13" i="10" s="1"/>
  <c r="AT12" i="10"/>
  <c r="AH11" i="10"/>
  <c r="AG12" i="10"/>
  <c r="U11" i="10"/>
  <c r="V10" i="10"/>
  <c r="W10" i="10"/>
  <c r="M32" i="19" l="1"/>
  <c r="U31" i="19"/>
  <c r="A34" i="19"/>
  <c r="I33" i="19"/>
  <c r="AT31" i="19"/>
  <c r="AU31" i="19"/>
  <c r="AK33" i="19"/>
  <c r="AS32" i="19"/>
  <c r="J32" i="19"/>
  <c r="AW18" i="19"/>
  <c r="BE17" i="19"/>
  <c r="AT13" i="18"/>
  <c r="AU13" i="18"/>
  <c r="AK15" i="18"/>
  <c r="AS14" i="18"/>
  <c r="V14" i="18"/>
  <c r="AV13" i="18"/>
  <c r="J33" i="18"/>
  <c r="AW18" i="18"/>
  <c r="BE17" i="18"/>
  <c r="M16" i="18"/>
  <c r="U15" i="18"/>
  <c r="V15" i="18" s="1"/>
  <c r="A35" i="18"/>
  <c r="I34" i="18"/>
  <c r="BF16" i="18"/>
  <c r="BH16" i="18"/>
  <c r="BH13" i="1"/>
  <c r="L13" i="1"/>
  <c r="I14" i="1"/>
  <c r="A15" i="1"/>
  <c r="AT14" i="1"/>
  <c r="V12" i="1"/>
  <c r="AK16" i="1"/>
  <c r="AS15" i="1"/>
  <c r="AW15" i="1"/>
  <c r="BE14" i="1"/>
  <c r="M14" i="1"/>
  <c r="U13" i="1"/>
  <c r="M14" i="9"/>
  <c r="U13" i="9"/>
  <c r="BF13" i="9"/>
  <c r="BG13" i="9"/>
  <c r="BH13" i="9"/>
  <c r="A15" i="9"/>
  <c r="I14" i="9"/>
  <c r="V12" i="9"/>
  <c r="BE14" i="9"/>
  <c r="AW15" i="9"/>
  <c r="AK15" i="9"/>
  <c r="AS14" i="9"/>
  <c r="K13" i="9"/>
  <c r="AT13" i="9"/>
  <c r="AV13" i="9"/>
  <c r="V11" i="24"/>
  <c r="K16" i="24"/>
  <c r="AW14" i="24"/>
  <c r="BE13" i="24"/>
  <c r="M13" i="24"/>
  <c r="U12" i="24"/>
  <c r="V12" i="24" s="1"/>
  <c r="AS14" i="24"/>
  <c r="AK15" i="24"/>
  <c r="I17" i="24"/>
  <c r="A18" i="24"/>
  <c r="AT13" i="24"/>
  <c r="AU13" i="24"/>
  <c r="AV13" i="24"/>
  <c r="J16" i="24"/>
  <c r="AS12" i="3"/>
  <c r="AT12" i="3" s="1"/>
  <c r="AK13" i="3"/>
  <c r="BE13" i="3"/>
  <c r="AW14" i="3"/>
  <c r="K13" i="3"/>
  <c r="AT11" i="3"/>
  <c r="I13" i="3"/>
  <c r="J13" i="3" s="1"/>
  <c r="A14" i="3"/>
  <c r="L13" i="3"/>
  <c r="U12" i="3"/>
  <c r="M13" i="3"/>
  <c r="V11" i="3"/>
  <c r="BF13" i="11"/>
  <c r="BH13" i="11"/>
  <c r="BG13" i="11"/>
  <c r="BE14" i="11"/>
  <c r="AW15" i="11"/>
  <c r="I14" i="11"/>
  <c r="A15" i="11"/>
  <c r="J13" i="11"/>
  <c r="K13" i="11"/>
  <c r="L13" i="11"/>
  <c r="M14" i="11"/>
  <c r="U13" i="11"/>
  <c r="AS13" i="11"/>
  <c r="AK14" i="11"/>
  <c r="CS14" i="10"/>
  <c r="DA13" i="10"/>
  <c r="BR13" i="10"/>
  <c r="BT13" i="10"/>
  <c r="BI15" i="10"/>
  <c r="BQ14" i="10"/>
  <c r="CG15" i="10"/>
  <c r="CO14" i="10"/>
  <c r="BF12" i="10"/>
  <c r="CP13" i="10"/>
  <c r="AW14" i="10"/>
  <c r="BE13" i="10"/>
  <c r="J12" i="15"/>
  <c r="AK13" i="15"/>
  <c r="AS12" i="15"/>
  <c r="A14" i="15"/>
  <c r="I13" i="15"/>
  <c r="BF13" i="15"/>
  <c r="BG13" i="15"/>
  <c r="AT11" i="15"/>
  <c r="BE14" i="15"/>
  <c r="AW15" i="15"/>
  <c r="M14" i="15"/>
  <c r="U13" i="15"/>
  <c r="I14" i="4"/>
  <c r="A15" i="4"/>
  <c r="BF14" i="4"/>
  <c r="J13" i="4"/>
  <c r="K13" i="4"/>
  <c r="L13" i="4"/>
  <c r="AW16" i="4"/>
  <c r="BE15" i="4"/>
  <c r="AK17" i="4"/>
  <c r="AS16" i="4"/>
  <c r="M23" i="4"/>
  <c r="U22" i="4"/>
  <c r="J14" i="5"/>
  <c r="V14" i="5"/>
  <c r="BF13" i="5"/>
  <c r="BG13" i="5"/>
  <c r="U15" i="5"/>
  <c r="V15" i="5" s="1"/>
  <c r="AW15" i="5"/>
  <c r="BE14" i="5"/>
  <c r="I15" i="5"/>
  <c r="J15" i="5" s="1"/>
  <c r="AK14" i="5"/>
  <c r="AS13" i="5"/>
  <c r="AK13" i="14"/>
  <c r="AS12" i="14"/>
  <c r="BF14" i="14"/>
  <c r="AT11" i="14"/>
  <c r="AW16" i="14"/>
  <c r="BE15" i="14"/>
  <c r="M35" i="14"/>
  <c r="U34" i="14"/>
  <c r="V34" i="14" s="1"/>
  <c r="I16" i="14"/>
  <c r="A17" i="14"/>
  <c r="J15" i="14"/>
  <c r="AT13" i="7"/>
  <c r="AU13" i="7"/>
  <c r="AV13" i="7"/>
  <c r="AK15" i="7"/>
  <c r="AS14" i="7"/>
  <c r="BF13" i="7"/>
  <c r="BG13" i="7"/>
  <c r="BH13" i="7"/>
  <c r="V16" i="7"/>
  <c r="M18" i="7"/>
  <c r="U17" i="7"/>
  <c r="J32" i="7"/>
  <c r="X16" i="7"/>
  <c r="A34" i="7"/>
  <c r="I33" i="7"/>
  <c r="J33" i="7" s="1"/>
  <c r="AW15" i="7"/>
  <c r="BE14" i="7"/>
  <c r="W16" i="7"/>
  <c r="X16" i="8"/>
  <c r="M18" i="8"/>
  <c r="U17" i="8"/>
  <c r="AT14" i="8"/>
  <c r="AK16" i="8"/>
  <c r="AS15" i="8"/>
  <c r="BF16" i="8"/>
  <c r="BG16" i="8"/>
  <c r="J14" i="8"/>
  <c r="A16" i="8"/>
  <c r="I15" i="8"/>
  <c r="J15" i="8" s="1"/>
  <c r="AW18" i="8"/>
  <c r="BE17" i="8"/>
  <c r="V16" i="8"/>
  <c r="W16" i="8"/>
  <c r="I11" i="10"/>
  <c r="J10" i="10"/>
  <c r="K10" i="10"/>
  <c r="AS14" i="10"/>
  <c r="AT13" i="10"/>
  <c r="AU13" i="10"/>
  <c r="AH12" i="10"/>
  <c r="V11" i="10"/>
  <c r="U12" i="10"/>
  <c r="AG13" i="10"/>
  <c r="AW19" i="19" l="1"/>
  <c r="BE18" i="19"/>
  <c r="BF18" i="19" s="1"/>
  <c r="J33" i="19"/>
  <c r="AT32" i="19"/>
  <c r="A35" i="19"/>
  <c r="I34" i="19"/>
  <c r="BF17" i="19"/>
  <c r="AK34" i="19"/>
  <c r="AS33" i="19"/>
  <c r="V31" i="19"/>
  <c r="W31" i="19"/>
  <c r="X31" i="19"/>
  <c r="M33" i="19"/>
  <c r="U32" i="19"/>
  <c r="AT14" i="18"/>
  <c r="U16" i="18"/>
  <c r="M17" i="18"/>
  <c r="BF17" i="18"/>
  <c r="J34" i="18"/>
  <c r="K34" i="18"/>
  <c r="AK16" i="18"/>
  <c r="AS15" i="18"/>
  <c r="AT15" i="18" s="1"/>
  <c r="AW19" i="18"/>
  <c r="BE18" i="18"/>
  <c r="BF18" i="18" s="1"/>
  <c r="W16" i="18"/>
  <c r="A36" i="18"/>
  <c r="I35" i="18"/>
  <c r="L34" i="18"/>
  <c r="X16" i="18"/>
  <c r="AK17" i="1"/>
  <c r="AS16" i="1"/>
  <c r="I15" i="1"/>
  <c r="J15" i="1" s="1"/>
  <c r="A16" i="1"/>
  <c r="J14" i="1"/>
  <c r="V13" i="1"/>
  <c r="W13" i="1"/>
  <c r="M15" i="1"/>
  <c r="U14" i="1"/>
  <c r="BF14" i="1"/>
  <c r="AW16" i="1"/>
  <c r="BE15" i="1"/>
  <c r="BF15" i="1" s="1"/>
  <c r="AT15" i="1"/>
  <c r="X13" i="1"/>
  <c r="A16" i="9"/>
  <c r="I15" i="9"/>
  <c r="J15" i="9" s="1"/>
  <c r="AT14" i="9"/>
  <c r="AW16" i="9"/>
  <c r="BE15" i="9"/>
  <c r="AK16" i="9"/>
  <c r="AS15" i="9"/>
  <c r="AT15" i="9" s="1"/>
  <c r="BF14" i="9"/>
  <c r="V13" i="9"/>
  <c r="X13" i="9"/>
  <c r="U14" i="9"/>
  <c r="M15" i="9"/>
  <c r="J14" i="9"/>
  <c r="W13" i="9"/>
  <c r="AT14" i="24"/>
  <c r="M14" i="24"/>
  <c r="U13" i="24"/>
  <c r="V13" i="24" s="1"/>
  <c r="J17" i="24"/>
  <c r="BF13" i="24"/>
  <c r="BG13" i="24"/>
  <c r="BH13" i="24"/>
  <c r="I18" i="24"/>
  <c r="J18" i="24" s="1"/>
  <c r="A19" i="24"/>
  <c r="AK16" i="24"/>
  <c r="AS15" i="24"/>
  <c r="BE14" i="24"/>
  <c r="AW15" i="24"/>
  <c r="X13" i="24"/>
  <c r="BF13" i="3"/>
  <c r="BG13" i="3"/>
  <c r="BH13" i="3"/>
  <c r="AS13" i="3"/>
  <c r="AK14" i="3"/>
  <c r="U13" i="3"/>
  <c r="M14" i="3"/>
  <c r="I14" i="3"/>
  <c r="A15" i="3"/>
  <c r="BE14" i="3"/>
  <c r="AW15" i="3"/>
  <c r="V12" i="3"/>
  <c r="AT13" i="11"/>
  <c r="AU13" i="11"/>
  <c r="AV13" i="11"/>
  <c r="BF14" i="11"/>
  <c r="BE15" i="11"/>
  <c r="BF15" i="11" s="1"/>
  <c r="AW16" i="11"/>
  <c r="J14" i="11"/>
  <c r="V13" i="11"/>
  <c r="X13" i="11"/>
  <c r="W13" i="11"/>
  <c r="U14" i="11"/>
  <c r="M15" i="11"/>
  <c r="AS14" i="11"/>
  <c r="AK15" i="11"/>
  <c r="I15" i="11"/>
  <c r="J15" i="11" s="1"/>
  <c r="A16" i="11"/>
  <c r="DB13" i="10"/>
  <c r="DD13" i="10"/>
  <c r="CP14" i="10"/>
  <c r="CS15" i="10"/>
  <c r="DA14" i="10"/>
  <c r="BF13" i="10"/>
  <c r="BH13" i="10"/>
  <c r="BG13" i="10"/>
  <c r="CG16" i="10"/>
  <c r="CO15" i="10"/>
  <c r="AW15" i="10"/>
  <c r="BE14" i="10"/>
  <c r="BR14" i="10"/>
  <c r="DC13" i="10"/>
  <c r="BI16" i="10"/>
  <c r="BQ15" i="10"/>
  <c r="BF14" i="15"/>
  <c r="J13" i="15"/>
  <c r="L13" i="15"/>
  <c r="K13" i="15"/>
  <c r="A15" i="15"/>
  <c r="I14" i="15"/>
  <c r="V13" i="15"/>
  <c r="X13" i="15"/>
  <c r="W13" i="15"/>
  <c r="AT12" i="15"/>
  <c r="BE15" i="15"/>
  <c r="BF15" i="15" s="1"/>
  <c r="AW16" i="15"/>
  <c r="U14" i="15"/>
  <c r="M15" i="15"/>
  <c r="AS13" i="15"/>
  <c r="AK14" i="15"/>
  <c r="AT16" i="4"/>
  <c r="AS17" i="4"/>
  <c r="AK18" i="4"/>
  <c r="BF15" i="4"/>
  <c r="AU16" i="4"/>
  <c r="AW17" i="4"/>
  <c r="BE16" i="4"/>
  <c r="BF16" i="4" s="1"/>
  <c r="V22" i="4"/>
  <c r="W22" i="4"/>
  <c r="X22" i="4"/>
  <c r="M24" i="4"/>
  <c r="U23" i="4"/>
  <c r="AV16" i="4"/>
  <c r="I15" i="4"/>
  <c r="A16" i="4"/>
  <c r="J14" i="4"/>
  <c r="AT13" i="5"/>
  <c r="BF14" i="5"/>
  <c r="BE15" i="5"/>
  <c r="BF15" i="5" s="1"/>
  <c r="AK15" i="5"/>
  <c r="AS14" i="5"/>
  <c r="AV13" i="5"/>
  <c r="AU13" i="5"/>
  <c r="W34" i="14"/>
  <c r="BF15" i="14"/>
  <c r="AW17" i="14"/>
  <c r="BE16" i="14"/>
  <c r="M36" i="14"/>
  <c r="U35" i="14"/>
  <c r="I17" i="14"/>
  <c r="A18" i="14"/>
  <c r="X34" i="14"/>
  <c r="J16" i="14"/>
  <c r="L16" i="14"/>
  <c r="K16" i="14"/>
  <c r="AT12" i="14"/>
  <c r="AK14" i="14"/>
  <c r="AS13" i="14"/>
  <c r="AW16" i="7"/>
  <c r="BE15" i="7"/>
  <c r="BF15" i="7" s="1"/>
  <c r="BF14" i="7"/>
  <c r="V17" i="7"/>
  <c r="AK16" i="7"/>
  <c r="AS15" i="7"/>
  <c r="AT15" i="7" s="1"/>
  <c r="A35" i="7"/>
  <c r="I34" i="7"/>
  <c r="M19" i="7"/>
  <c r="U18" i="7"/>
  <c r="AT14" i="7"/>
  <c r="AT15" i="8"/>
  <c r="AK17" i="8"/>
  <c r="AS16" i="8"/>
  <c r="AT16" i="8" s="1"/>
  <c r="L16" i="8"/>
  <c r="BF17" i="8"/>
  <c r="AV16" i="8"/>
  <c r="A17" i="8"/>
  <c r="I16" i="8"/>
  <c r="V17" i="8"/>
  <c r="AW19" i="8"/>
  <c r="BE18" i="8"/>
  <c r="AU16" i="8"/>
  <c r="M19" i="8"/>
  <c r="U18" i="8"/>
  <c r="I12" i="10"/>
  <c r="J12" i="10" s="1"/>
  <c r="J11" i="10"/>
  <c r="AS15" i="10"/>
  <c r="AT15" i="10" s="1"/>
  <c r="AT14" i="10"/>
  <c r="U13" i="10"/>
  <c r="V12" i="10"/>
  <c r="W13" i="10"/>
  <c r="X13" i="10"/>
  <c r="AH13" i="10"/>
  <c r="AJ13" i="10"/>
  <c r="AI13" i="10"/>
  <c r="AG14" i="10"/>
  <c r="M34" i="19" l="1"/>
  <c r="U33" i="19"/>
  <c r="AT33" i="19"/>
  <c r="A36" i="19"/>
  <c r="I35" i="19"/>
  <c r="V32" i="19"/>
  <c r="AK35" i="19"/>
  <c r="AS34" i="19"/>
  <c r="AV34" i="19"/>
  <c r="BH19" i="19"/>
  <c r="J34" i="19"/>
  <c r="K34" i="19"/>
  <c r="L34" i="19"/>
  <c r="AW20" i="19"/>
  <c r="BE19" i="19"/>
  <c r="V16" i="18"/>
  <c r="J35" i="18"/>
  <c r="A37" i="18"/>
  <c r="I36" i="18"/>
  <c r="J36" i="18" s="1"/>
  <c r="M18" i="18"/>
  <c r="U17" i="18"/>
  <c r="BE19" i="18"/>
  <c r="AW20" i="18"/>
  <c r="BG19" i="18"/>
  <c r="AK17" i="18"/>
  <c r="AS16" i="18"/>
  <c r="AT16" i="18" s="1"/>
  <c r="BH19" i="18"/>
  <c r="V14" i="1"/>
  <c r="M16" i="1"/>
  <c r="U15" i="1"/>
  <c r="L16" i="1"/>
  <c r="A17" i="1"/>
  <c r="I16" i="1"/>
  <c r="AW17" i="1"/>
  <c r="BE16" i="1"/>
  <c r="BF16" i="1" s="1"/>
  <c r="AT16" i="1"/>
  <c r="AV16" i="1"/>
  <c r="AU16" i="1"/>
  <c r="AK18" i="1"/>
  <c r="AS17" i="1"/>
  <c r="AW17" i="9"/>
  <c r="BE16" i="9"/>
  <c r="M16" i="9"/>
  <c r="U15" i="9"/>
  <c r="V15" i="9" s="1"/>
  <c r="V14" i="9"/>
  <c r="AS16" i="9"/>
  <c r="AK17" i="9"/>
  <c r="BF15" i="9"/>
  <c r="A17" i="9"/>
  <c r="I16" i="9"/>
  <c r="W13" i="24"/>
  <c r="A20" i="24"/>
  <c r="I19" i="24"/>
  <c r="BE15" i="24"/>
  <c r="BF15" i="24" s="1"/>
  <c r="AW16" i="24"/>
  <c r="BF14" i="24"/>
  <c r="U14" i="24"/>
  <c r="M15" i="24"/>
  <c r="AT15" i="24"/>
  <c r="AV16" i="24"/>
  <c r="AS16" i="24"/>
  <c r="AK17" i="24"/>
  <c r="V13" i="3"/>
  <c r="X13" i="3"/>
  <c r="W13" i="3"/>
  <c r="AS14" i="3"/>
  <c r="AK15" i="3"/>
  <c r="AT13" i="3"/>
  <c r="AU13" i="3"/>
  <c r="AV13" i="3"/>
  <c r="AW16" i="3"/>
  <c r="BE15" i="3"/>
  <c r="BF15" i="3" s="1"/>
  <c r="BF14" i="3"/>
  <c r="J14" i="3"/>
  <c r="I15" i="3"/>
  <c r="A16" i="3"/>
  <c r="U14" i="3"/>
  <c r="M15" i="3"/>
  <c r="V14" i="11"/>
  <c r="M16" i="11"/>
  <c r="U15" i="11"/>
  <c r="V15" i="11" s="1"/>
  <c r="AW17" i="11"/>
  <c r="BE16" i="11"/>
  <c r="I16" i="11"/>
  <c r="J16" i="11" s="1"/>
  <c r="A17" i="11"/>
  <c r="AK16" i="11"/>
  <c r="AS15" i="11"/>
  <c r="AT15" i="11" s="1"/>
  <c r="AT14" i="11"/>
  <c r="BR15" i="10"/>
  <c r="CP15" i="10"/>
  <c r="BI17" i="10"/>
  <c r="BQ16" i="10"/>
  <c r="BR16" i="10" s="1"/>
  <c r="CO16" i="10"/>
  <c r="CP16" i="10" s="1"/>
  <c r="CG17" i="10"/>
  <c r="CR16" i="10"/>
  <c r="BF14" i="10"/>
  <c r="DB14" i="10"/>
  <c r="AW16" i="10"/>
  <c r="BE15" i="10"/>
  <c r="CS16" i="10"/>
  <c r="DA15" i="10"/>
  <c r="I15" i="15"/>
  <c r="A16" i="15"/>
  <c r="AS14" i="15"/>
  <c r="AK15" i="15"/>
  <c r="M16" i="15"/>
  <c r="U15" i="15"/>
  <c r="AT13" i="15"/>
  <c r="AV13" i="15"/>
  <c r="AU13" i="15"/>
  <c r="V14" i="15"/>
  <c r="AW17" i="15"/>
  <c r="BE16" i="15"/>
  <c r="J14" i="15"/>
  <c r="BH16" i="15"/>
  <c r="J15" i="4"/>
  <c r="AK19" i="4"/>
  <c r="AS18" i="4"/>
  <c r="AT18" i="4" s="1"/>
  <c r="BH16" i="4"/>
  <c r="BG16" i="4"/>
  <c r="AT17" i="4"/>
  <c r="I16" i="4"/>
  <c r="J16" i="4" s="1"/>
  <c r="A17" i="4"/>
  <c r="V23" i="4"/>
  <c r="U24" i="4"/>
  <c r="V24" i="4" s="1"/>
  <c r="M25" i="4"/>
  <c r="AW18" i="4"/>
  <c r="BE17" i="4"/>
  <c r="AT14" i="5"/>
  <c r="AS15" i="5"/>
  <c r="M37" i="14"/>
  <c r="U36" i="14"/>
  <c r="V36" i="14" s="1"/>
  <c r="BF16" i="14"/>
  <c r="AW18" i="14"/>
  <c r="BE17" i="14"/>
  <c r="AS14" i="14"/>
  <c r="AK15" i="14"/>
  <c r="AT13" i="14"/>
  <c r="AU13" i="14"/>
  <c r="AV13" i="14"/>
  <c r="BH16" i="14"/>
  <c r="BG16" i="14"/>
  <c r="I18" i="14"/>
  <c r="J18" i="14" s="1"/>
  <c r="A19" i="14"/>
  <c r="J17" i="14"/>
  <c r="V35" i="14"/>
  <c r="AS16" i="7"/>
  <c r="AT16" i="7" s="1"/>
  <c r="AK17" i="7"/>
  <c r="M20" i="7"/>
  <c r="U19" i="7"/>
  <c r="J34" i="7"/>
  <c r="L34" i="7"/>
  <c r="K34" i="7"/>
  <c r="AV16" i="7"/>
  <c r="A36" i="7"/>
  <c r="I35" i="7"/>
  <c r="V18" i="7"/>
  <c r="AW17" i="7"/>
  <c r="BE16" i="7"/>
  <c r="A18" i="8"/>
  <c r="I17" i="8"/>
  <c r="AW20" i="8"/>
  <c r="BE19" i="8"/>
  <c r="BF19" i="8" s="1"/>
  <c r="BF18" i="8"/>
  <c r="V18" i="8"/>
  <c r="M20" i="8"/>
  <c r="U19" i="8"/>
  <c r="V19" i="8" s="1"/>
  <c r="J16" i="8"/>
  <c r="K16" i="8"/>
  <c r="AK18" i="8"/>
  <c r="AS17" i="8"/>
  <c r="I13" i="10"/>
  <c r="AS16" i="10"/>
  <c r="AG15" i="10"/>
  <c r="AH14" i="10"/>
  <c r="V13" i="10"/>
  <c r="U14" i="10"/>
  <c r="J35" i="19" l="1"/>
  <c r="BF19" i="19"/>
  <c r="BG19" i="19"/>
  <c r="AT34" i="19"/>
  <c r="AU34" i="19"/>
  <c r="AW21" i="19"/>
  <c r="BE20" i="19"/>
  <c r="AK36" i="19"/>
  <c r="AS35" i="19"/>
  <c r="V33" i="19"/>
  <c r="A37" i="19"/>
  <c r="I36" i="19"/>
  <c r="J36" i="19" s="1"/>
  <c r="M35" i="19"/>
  <c r="U34" i="19"/>
  <c r="A38" i="18"/>
  <c r="I37" i="18"/>
  <c r="AK18" i="18"/>
  <c r="AS17" i="18"/>
  <c r="AW21" i="18"/>
  <c r="BE20" i="18"/>
  <c r="BF19" i="18"/>
  <c r="AV16" i="18"/>
  <c r="V17" i="18"/>
  <c r="M19" i="18"/>
  <c r="U18" i="18"/>
  <c r="V18" i="18" s="1"/>
  <c r="AU16" i="18"/>
  <c r="J16" i="1"/>
  <c r="K16" i="1"/>
  <c r="BG16" i="1"/>
  <c r="A18" i="1"/>
  <c r="I17" i="1"/>
  <c r="V15" i="1"/>
  <c r="BH16" i="1"/>
  <c r="M17" i="1"/>
  <c r="U16" i="1"/>
  <c r="V16" i="1" s="1"/>
  <c r="AT17" i="1"/>
  <c r="AK19" i="1"/>
  <c r="AS18" i="1"/>
  <c r="AT18" i="1" s="1"/>
  <c r="AW18" i="1"/>
  <c r="BE17" i="1"/>
  <c r="A18" i="9"/>
  <c r="I17" i="9"/>
  <c r="J16" i="9"/>
  <c r="L16" i="9"/>
  <c r="K16" i="9"/>
  <c r="AK18" i="9"/>
  <c r="AS17" i="9"/>
  <c r="AT16" i="9"/>
  <c r="AV16" i="9"/>
  <c r="AU16" i="9"/>
  <c r="M17" i="9"/>
  <c r="U16" i="9"/>
  <c r="BF16" i="9"/>
  <c r="BG16" i="9"/>
  <c r="BH16" i="9"/>
  <c r="AW18" i="9"/>
  <c r="BE17" i="9"/>
  <c r="J19" i="24"/>
  <c r="K19" i="24"/>
  <c r="M16" i="24"/>
  <c r="U15" i="24"/>
  <c r="V15" i="24" s="1"/>
  <c r="I20" i="24"/>
  <c r="A21" i="24"/>
  <c r="V14" i="24"/>
  <c r="AW17" i="24"/>
  <c r="BE16" i="24"/>
  <c r="AK18" i="24"/>
  <c r="AS17" i="24"/>
  <c r="BG16" i="24"/>
  <c r="L19" i="24"/>
  <c r="AT16" i="24"/>
  <c r="AU16" i="24"/>
  <c r="J15" i="3"/>
  <c r="AS15" i="3"/>
  <c r="AK16" i="3"/>
  <c r="V14" i="3"/>
  <c r="I16" i="3"/>
  <c r="J16" i="3" s="1"/>
  <c r="A17" i="3"/>
  <c r="AW17" i="3"/>
  <c r="BE16" i="3"/>
  <c r="AT14" i="3"/>
  <c r="M16" i="3"/>
  <c r="U15" i="3"/>
  <c r="V15" i="3" s="1"/>
  <c r="L16" i="11"/>
  <c r="M17" i="11"/>
  <c r="U16" i="11"/>
  <c r="V16" i="11" s="1"/>
  <c r="BF16" i="11"/>
  <c r="BH16" i="11"/>
  <c r="BG16" i="11"/>
  <c r="AS16" i="11"/>
  <c r="AT16" i="11" s="1"/>
  <c r="AK17" i="11"/>
  <c r="I17" i="11"/>
  <c r="A18" i="11"/>
  <c r="BE17" i="11"/>
  <c r="AW18" i="11"/>
  <c r="W16" i="11"/>
  <c r="K16" i="11"/>
  <c r="DB15" i="10"/>
  <c r="CG18" i="10"/>
  <c r="CO17" i="10"/>
  <c r="CS17" i="10"/>
  <c r="DA16" i="10"/>
  <c r="DB16" i="10" s="1"/>
  <c r="BI18" i="10"/>
  <c r="BQ17" i="10"/>
  <c r="AW17" i="10"/>
  <c r="BE16" i="10"/>
  <c r="BS16" i="10"/>
  <c r="BF15" i="10"/>
  <c r="BT16" i="10"/>
  <c r="DD16" i="10"/>
  <c r="CQ16" i="10"/>
  <c r="BF16" i="15"/>
  <c r="BE17" i="15"/>
  <c r="AW18" i="15"/>
  <c r="BG16" i="15"/>
  <c r="W16" i="15"/>
  <c r="M17" i="15"/>
  <c r="U16" i="15"/>
  <c r="V16" i="15" s="1"/>
  <c r="AK16" i="15"/>
  <c r="AS15" i="15"/>
  <c r="V15" i="15"/>
  <c r="AT14" i="15"/>
  <c r="I16" i="15"/>
  <c r="A17" i="15"/>
  <c r="J15" i="15"/>
  <c r="M26" i="4"/>
  <c r="U25" i="4"/>
  <c r="K16" i="4"/>
  <c r="BF17" i="4"/>
  <c r="AW19" i="4"/>
  <c r="BE18" i="4"/>
  <c r="BF18" i="4" s="1"/>
  <c r="I17" i="4"/>
  <c r="A18" i="4"/>
  <c r="AK20" i="4"/>
  <c r="AS19" i="4"/>
  <c r="AV19" i="4"/>
  <c r="L16" i="4"/>
  <c r="AT15" i="5"/>
  <c r="AK16" i="14"/>
  <c r="AS15" i="14"/>
  <c r="AT15" i="14" s="1"/>
  <c r="AT14" i="14"/>
  <c r="BF17" i="14"/>
  <c r="AW19" i="14"/>
  <c r="BE18" i="14"/>
  <c r="BF18" i="14" s="1"/>
  <c r="L19" i="14"/>
  <c r="I19" i="14"/>
  <c r="J19" i="14" s="1"/>
  <c r="A20" i="14"/>
  <c r="M38" i="14"/>
  <c r="U37" i="14"/>
  <c r="J35" i="7"/>
  <c r="A37" i="7"/>
  <c r="I36" i="7"/>
  <c r="V19" i="7"/>
  <c r="W19" i="7"/>
  <c r="M21" i="7"/>
  <c r="U20" i="7"/>
  <c r="BF16" i="7"/>
  <c r="BH16" i="7"/>
  <c r="BG16" i="7"/>
  <c r="AW18" i="7"/>
  <c r="BE17" i="7"/>
  <c r="AK18" i="7"/>
  <c r="AS17" i="7"/>
  <c r="AU16" i="7"/>
  <c r="X19" i="7"/>
  <c r="M21" i="8"/>
  <c r="U20" i="8"/>
  <c r="AW21" i="8"/>
  <c r="BE20" i="8"/>
  <c r="AT17" i="8"/>
  <c r="AK19" i="8"/>
  <c r="AS18" i="8"/>
  <c r="AT18" i="8" s="1"/>
  <c r="BH19" i="8"/>
  <c r="BG19" i="8"/>
  <c r="W19" i="8"/>
  <c r="X19" i="8"/>
  <c r="J17" i="8"/>
  <c r="A19" i="8"/>
  <c r="I18" i="8"/>
  <c r="J13" i="10"/>
  <c r="K13" i="10"/>
  <c r="L13" i="10"/>
  <c r="I14" i="10"/>
  <c r="AS17" i="10"/>
  <c r="AT16" i="10"/>
  <c r="AV16" i="10"/>
  <c r="AU16" i="10"/>
  <c r="AH15" i="10"/>
  <c r="V14" i="10"/>
  <c r="U15" i="10"/>
  <c r="V15" i="10" s="1"/>
  <c r="AG16" i="10"/>
  <c r="AT35" i="19" l="1"/>
  <c r="AK37" i="19"/>
  <c r="AS36" i="19"/>
  <c r="AT36" i="19" s="1"/>
  <c r="BF20" i="19"/>
  <c r="M36" i="19"/>
  <c r="U35" i="19"/>
  <c r="AW22" i="19"/>
  <c r="BE21" i="19"/>
  <c r="K37" i="19"/>
  <c r="V34" i="19"/>
  <c r="X34" i="19"/>
  <c r="A38" i="19"/>
  <c r="I37" i="19"/>
  <c r="L37" i="19" s="1"/>
  <c r="W34" i="19"/>
  <c r="BF20" i="18"/>
  <c r="AT17" i="18"/>
  <c r="X19" i="18"/>
  <c r="AK19" i="18"/>
  <c r="AS18" i="18"/>
  <c r="AT18" i="18" s="1"/>
  <c r="U19" i="18"/>
  <c r="V19" i="18" s="1"/>
  <c r="M20" i="18"/>
  <c r="AW22" i="18"/>
  <c r="BE21" i="18"/>
  <c r="W19" i="18"/>
  <c r="J37" i="18"/>
  <c r="L37" i="18"/>
  <c r="K37" i="18"/>
  <c r="A39" i="18"/>
  <c r="I38" i="18"/>
  <c r="J17" i="1"/>
  <c r="AW19" i="1"/>
  <c r="BE18" i="1"/>
  <c r="BF18" i="1" s="1"/>
  <c r="W16" i="1"/>
  <c r="A19" i="1"/>
  <c r="I18" i="1"/>
  <c r="J18" i="1" s="1"/>
  <c r="BF17" i="1"/>
  <c r="AS19" i="1"/>
  <c r="AK20" i="1"/>
  <c r="X16" i="1"/>
  <c r="M18" i="1"/>
  <c r="U17" i="1"/>
  <c r="BF17" i="9"/>
  <c r="AT17" i="9"/>
  <c r="V16" i="9"/>
  <c r="W16" i="9"/>
  <c r="AK19" i="9"/>
  <c r="AS18" i="9"/>
  <c r="J17" i="9"/>
  <c r="AW19" i="9"/>
  <c r="BE18" i="9"/>
  <c r="BF18" i="9" s="1"/>
  <c r="U17" i="9"/>
  <c r="M18" i="9"/>
  <c r="X16" i="9"/>
  <c r="A19" i="9"/>
  <c r="I18" i="9"/>
  <c r="I21" i="24"/>
  <c r="J21" i="24" s="1"/>
  <c r="A22" i="24"/>
  <c r="AK19" i="24"/>
  <c r="AS18" i="24"/>
  <c r="AT18" i="24" s="1"/>
  <c r="J20" i="24"/>
  <c r="AT17" i="24"/>
  <c r="BF16" i="24"/>
  <c r="BH16" i="24"/>
  <c r="BE17" i="24"/>
  <c r="AW18" i="24"/>
  <c r="M17" i="24"/>
  <c r="U16" i="24"/>
  <c r="M17" i="3"/>
  <c r="U16" i="3"/>
  <c r="W16" i="3" s="1"/>
  <c r="BF16" i="3"/>
  <c r="BH16" i="3"/>
  <c r="BG16" i="3"/>
  <c r="AW18" i="3"/>
  <c r="BE17" i="3"/>
  <c r="L16" i="3"/>
  <c r="AT15" i="3"/>
  <c r="AK17" i="3"/>
  <c r="AS16" i="3"/>
  <c r="A18" i="3"/>
  <c r="I17" i="3"/>
  <c r="K16" i="3"/>
  <c r="BF17" i="11"/>
  <c r="AV16" i="11"/>
  <c r="AU16" i="11"/>
  <c r="AW19" i="11"/>
  <c r="BE18" i="11"/>
  <c r="BF18" i="11" s="1"/>
  <c r="A19" i="11"/>
  <c r="I18" i="11"/>
  <c r="J18" i="11" s="1"/>
  <c r="J17" i="11"/>
  <c r="U17" i="11"/>
  <c r="M18" i="11"/>
  <c r="X16" i="11"/>
  <c r="AK18" i="11"/>
  <c r="AS17" i="11"/>
  <c r="CS18" i="10"/>
  <c r="DA17" i="10"/>
  <c r="CP17" i="10"/>
  <c r="BF16" i="10"/>
  <c r="BH16" i="10"/>
  <c r="BG16" i="10"/>
  <c r="CG19" i="10"/>
  <c r="CO18" i="10"/>
  <c r="AW18" i="10"/>
  <c r="BE17" i="10"/>
  <c r="DC16" i="10"/>
  <c r="BR17" i="10"/>
  <c r="BI19" i="10"/>
  <c r="BQ18" i="10"/>
  <c r="U17" i="15"/>
  <c r="M18" i="15"/>
  <c r="BE18" i="15"/>
  <c r="BF18" i="15" s="1"/>
  <c r="AW19" i="15"/>
  <c r="BF17" i="15"/>
  <c r="A18" i="15"/>
  <c r="I17" i="15"/>
  <c r="AT15" i="15"/>
  <c r="J16" i="15"/>
  <c r="L16" i="15"/>
  <c r="K16" i="15"/>
  <c r="AS16" i="15"/>
  <c r="AT16" i="15" s="1"/>
  <c r="AK17" i="15"/>
  <c r="X16" i="15"/>
  <c r="AT19" i="4"/>
  <c r="AU19" i="4"/>
  <c r="AW20" i="4"/>
  <c r="BE19" i="4"/>
  <c r="I18" i="4"/>
  <c r="A19" i="4"/>
  <c r="AS20" i="4"/>
  <c r="AK21" i="4"/>
  <c r="J17" i="4"/>
  <c r="V25" i="4"/>
  <c r="X25" i="4"/>
  <c r="W25" i="4"/>
  <c r="M27" i="4"/>
  <c r="U26" i="4"/>
  <c r="I20" i="14"/>
  <c r="A21" i="14"/>
  <c r="K19" i="14"/>
  <c r="AW20" i="14"/>
  <c r="BE19" i="14"/>
  <c r="V37" i="14"/>
  <c r="W37" i="14"/>
  <c r="X37" i="14"/>
  <c r="M39" i="14"/>
  <c r="U38" i="14"/>
  <c r="AK17" i="14"/>
  <c r="AS16" i="14"/>
  <c r="BF17" i="7"/>
  <c r="M22" i="7"/>
  <c r="U21" i="7"/>
  <c r="V21" i="7" s="1"/>
  <c r="AW19" i="7"/>
  <c r="BE18" i="7"/>
  <c r="J36" i="7"/>
  <c r="A38" i="7"/>
  <c r="I37" i="7"/>
  <c r="J37" i="7" s="1"/>
  <c r="AT17" i="7"/>
  <c r="K37" i="7"/>
  <c r="AK19" i="7"/>
  <c r="AS18" i="7"/>
  <c r="AT18" i="7" s="1"/>
  <c r="V20" i="7"/>
  <c r="L37" i="7"/>
  <c r="AK20" i="8"/>
  <c r="AS19" i="8"/>
  <c r="M22" i="8"/>
  <c r="U21" i="8"/>
  <c r="J18" i="8"/>
  <c r="A20" i="8"/>
  <c r="I19" i="8"/>
  <c r="BF20" i="8"/>
  <c r="AW22" i="8"/>
  <c r="BE21" i="8"/>
  <c r="V20" i="8"/>
  <c r="J14" i="10"/>
  <c r="I15" i="10"/>
  <c r="J15" i="10" s="1"/>
  <c r="AT17" i="10"/>
  <c r="AS18" i="10"/>
  <c r="AH16" i="10"/>
  <c r="AJ16" i="10"/>
  <c r="AI16" i="10"/>
  <c r="AG17" i="10"/>
  <c r="U16" i="10"/>
  <c r="BF21" i="19" l="1"/>
  <c r="AK38" i="19"/>
  <c r="AS37" i="19"/>
  <c r="AT37" i="19" s="1"/>
  <c r="AW23" i="19"/>
  <c r="BE22" i="19"/>
  <c r="J37" i="19"/>
  <c r="V35" i="19"/>
  <c r="AU37" i="19"/>
  <c r="A39" i="19"/>
  <c r="I38" i="19"/>
  <c r="M37" i="19"/>
  <c r="U36" i="19"/>
  <c r="V36" i="19" s="1"/>
  <c r="J38" i="18"/>
  <c r="BF21" i="18"/>
  <c r="A40" i="18"/>
  <c r="I39" i="18"/>
  <c r="J39" i="18" s="1"/>
  <c r="AW23" i="18"/>
  <c r="BE22" i="18"/>
  <c r="BF22" i="18" s="1"/>
  <c r="M21" i="18"/>
  <c r="U20" i="18"/>
  <c r="BG22" i="18"/>
  <c r="AK20" i="18"/>
  <c r="AS19" i="18"/>
  <c r="BH22" i="18"/>
  <c r="A20" i="1"/>
  <c r="I19" i="1"/>
  <c r="AT19" i="1"/>
  <c r="AU19" i="1"/>
  <c r="AV19" i="1"/>
  <c r="AW20" i="1"/>
  <c r="BE19" i="1"/>
  <c r="BF19" i="1" s="1"/>
  <c r="K19" i="1"/>
  <c r="M19" i="1"/>
  <c r="U18" i="1"/>
  <c r="AS20" i="1"/>
  <c r="AK21" i="1"/>
  <c r="V17" i="1"/>
  <c r="L19" i="1"/>
  <c r="V17" i="9"/>
  <c r="AW20" i="9"/>
  <c r="BE19" i="9"/>
  <c r="BF19" i="9" s="1"/>
  <c r="J18" i="9"/>
  <c r="K19" i="9"/>
  <c r="A20" i="9"/>
  <c r="I19" i="9"/>
  <c r="J19" i="9" s="1"/>
  <c r="L19" i="9"/>
  <c r="AT18" i="9"/>
  <c r="BH19" i="9"/>
  <c r="M19" i="9"/>
  <c r="U18" i="9"/>
  <c r="V18" i="9" s="1"/>
  <c r="AS19" i="9"/>
  <c r="AK20" i="9"/>
  <c r="BF17" i="24"/>
  <c r="U17" i="24"/>
  <c r="M18" i="24"/>
  <c r="BE18" i="24"/>
  <c r="BF18" i="24" s="1"/>
  <c r="AW19" i="24"/>
  <c r="AS19" i="24"/>
  <c r="AT19" i="24" s="1"/>
  <c r="AK20" i="24"/>
  <c r="AV19" i="24"/>
  <c r="A23" i="24"/>
  <c r="I22" i="24"/>
  <c r="V16" i="24"/>
  <c r="W16" i="24"/>
  <c r="X16" i="24"/>
  <c r="AT16" i="3"/>
  <c r="AV16" i="3"/>
  <c r="AU16" i="3"/>
  <c r="AK18" i="3"/>
  <c r="AS17" i="3"/>
  <c r="J17" i="3"/>
  <c r="AW19" i="3"/>
  <c r="BE18" i="3"/>
  <c r="A19" i="3"/>
  <c r="I18" i="3"/>
  <c r="J18" i="3" s="1"/>
  <c r="V16" i="3"/>
  <c r="X16" i="3"/>
  <c r="BF17" i="3"/>
  <c r="M18" i="3"/>
  <c r="U17" i="3"/>
  <c r="V17" i="11"/>
  <c r="AW20" i="11"/>
  <c r="BE19" i="11"/>
  <c r="BF19" i="11" s="1"/>
  <c r="M19" i="11"/>
  <c r="U18" i="11"/>
  <c r="AK19" i="11"/>
  <c r="AS18" i="11"/>
  <c r="AT18" i="11" s="1"/>
  <c r="AT17" i="11"/>
  <c r="I19" i="11"/>
  <c r="A20" i="11"/>
  <c r="BI20" i="10"/>
  <c r="BQ19" i="10"/>
  <c r="CP18" i="10"/>
  <c r="BF17" i="10"/>
  <c r="BR18" i="10"/>
  <c r="AW19" i="10"/>
  <c r="BE18" i="10"/>
  <c r="BF18" i="10" s="1"/>
  <c r="DB17" i="10"/>
  <c r="CO19" i="10"/>
  <c r="CP19" i="10" s="1"/>
  <c r="CG20" i="10"/>
  <c r="CS19" i="10"/>
  <c r="DA18" i="10"/>
  <c r="AS17" i="15"/>
  <c r="AK18" i="15"/>
  <c r="J17" i="15"/>
  <c r="M19" i="15"/>
  <c r="U18" i="15"/>
  <c r="V18" i="15" s="1"/>
  <c r="I18" i="15"/>
  <c r="J18" i="15" s="1"/>
  <c r="A19" i="15"/>
  <c r="V17" i="15"/>
  <c r="AU16" i="15"/>
  <c r="AW20" i="15"/>
  <c r="BE19" i="15"/>
  <c r="BF19" i="15" s="1"/>
  <c r="BG19" i="15"/>
  <c r="AV16" i="15"/>
  <c r="AT20" i="4"/>
  <c r="I19" i="4"/>
  <c r="J19" i="4" s="1"/>
  <c r="A20" i="4"/>
  <c r="J18" i="4"/>
  <c r="BF19" i="4"/>
  <c r="BH19" i="4"/>
  <c r="BG19" i="4"/>
  <c r="L19" i="4"/>
  <c r="AW21" i="4"/>
  <c r="BE20" i="4"/>
  <c r="K19" i="4"/>
  <c r="M28" i="4"/>
  <c r="U27" i="4"/>
  <c r="V27" i="4" s="1"/>
  <c r="V26" i="4"/>
  <c r="AK22" i="4"/>
  <c r="AS21" i="4"/>
  <c r="AT21" i="4" s="1"/>
  <c r="AT16" i="14"/>
  <c r="AU16" i="14"/>
  <c r="AV16" i="14"/>
  <c r="BF19" i="14"/>
  <c r="BH19" i="14"/>
  <c r="V38" i="14"/>
  <c r="AW21" i="14"/>
  <c r="BE20" i="14"/>
  <c r="AS17" i="14"/>
  <c r="AK18" i="14"/>
  <c r="M40" i="14"/>
  <c r="U39" i="14"/>
  <c r="BG19" i="14"/>
  <c r="A22" i="14"/>
  <c r="I21" i="14"/>
  <c r="J20" i="14"/>
  <c r="BF18" i="7"/>
  <c r="AK20" i="7"/>
  <c r="AS19" i="7"/>
  <c r="X22" i="7"/>
  <c r="M23" i="7"/>
  <c r="U22" i="7"/>
  <c r="AW20" i="7"/>
  <c r="BE19" i="7"/>
  <c r="BF19" i="7" s="1"/>
  <c r="BG19" i="7"/>
  <c r="A39" i="7"/>
  <c r="I38" i="7"/>
  <c r="BH19" i="7"/>
  <c r="X22" i="8"/>
  <c r="AK21" i="8"/>
  <c r="AS20" i="8"/>
  <c r="A21" i="8"/>
  <c r="I20" i="8"/>
  <c r="AW23" i="8"/>
  <c r="BE22" i="8"/>
  <c r="V21" i="8"/>
  <c r="M23" i="8"/>
  <c r="U22" i="8"/>
  <c r="BF21" i="8"/>
  <c r="AT19" i="8"/>
  <c r="AU19" i="8"/>
  <c r="AV19" i="8"/>
  <c r="J19" i="8"/>
  <c r="L19" i="8"/>
  <c r="K19" i="8"/>
  <c r="I16" i="10"/>
  <c r="J16" i="10" s="1"/>
  <c r="L16" i="10"/>
  <c r="K16" i="10"/>
  <c r="AS19" i="10"/>
  <c r="AT19" i="10" s="1"/>
  <c r="AT18" i="10"/>
  <c r="AV19" i="10"/>
  <c r="AG18" i="10"/>
  <c r="AH18" i="10" s="1"/>
  <c r="AH17" i="10"/>
  <c r="V16" i="10"/>
  <c r="X16" i="10"/>
  <c r="W16" i="10"/>
  <c r="U17" i="10"/>
  <c r="J38" i="19" l="1"/>
  <c r="AW24" i="19"/>
  <c r="BE23" i="19"/>
  <c r="U37" i="19"/>
  <c r="M38" i="19"/>
  <c r="A40" i="19"/>
  <c r="I39" i="19"/>
  <c r="BF22" i="19"/>
  <c r="BG22" i="19"/>
  <c r="BH22" i="19"/>
  <c r="AK39" i="19"/>
  <c r="AS38" i="19"/>
  <c r="AV37" i="19"/>
  <c r="AK21" i="18"/>
  <c r="AS20" i="18"/>
  <c r="AW24" i="18"/>
  <c r="BE23" i="18"/>
  <c r="V20" i="18"/>
  <c r="AT19" i="18"/>
  <c r="AV19" i="18"/>
  <c r="AU19" i="18"/>
  <c r="A41" i="18"/>
  <c r="I40" i="18"/>
  <c r="M22" i="18"/>
  <c r="U21" i="18"/>
  <c r="V21" i="18" s="1"/>
  <c r="BG19" i="1"/>
  <c r="AW21" i="1"/>
  <c r="BE20" i="1"/>
  <c r="AT20" i="1"/>
  <c r="AK22" i="1"/>
  <c r="AS21" i="1"/>
  <c r="AT21" i="1" s="1"/>
  <c r="M20" i="1"/>
  <c r="U19" i="1"/>
  <c r="V19" i="1" s="1"/>
  <c r="J19" i="1"/>
  <c r="V18" i="1"/>
  <c r="BH19" i="1"/>
  <c r="I20" i="1"/>
  <c r="A21" i="1"/>
  <c r="M20" i="9"/>
  <c r="U19" i="9"/>
  <c r="V19" i="9" s="1"/>
  <c r="BG19" i="9"/>
  <c r="BE20" i="9"/>
  <c r="AW21" i="9"/>
  <c r="AK21" i="9"/>
  <c r="AS20" i="9"/>
  <c r="AT19" i="9"/>
  <c r="AV19" i="9"/>
  <c r="AU19" i="9"/>
  <c r="A21" i="9"/>
  <c r="I20" i="9"/>
  <c r="W19" i="9"/>
  <c r="X19" i="9"/>
  <c r="J22" i="24"/>
  <c r="L22" i="24"/>
  <c r="K22" i="24"/>
  <c r="AW20" i="24"/>
  <c r="BE19" i="24"/>
  <c r="A24" i="24"/>
  <c r="I23" i="24"/>
  <c r="M19" i="24"/>
  <c r="U18" i="24"/>
  <c r="V17" i="24"/>
  <c r="AK21" i="24"/>
  <c r="AS20" i="24"/>
  <c r="AU19" i="24"/>
  <c r="AT17" i="3"/>
  <c r="AK19" i="3"/>
  <c r="AS18" i="3"/>
  <c r="V17" i="3"/>
  <c r="U18" i="3"/>
  <c r="M19" i="3"/>
  <c r="A20" i="3"/>
  <c r="I19" i="3"/>
  <c r="BF18" i="3"/>
  <c r="AW20" i="3"/>
  <c r="BE19" i="3"/>
  <c r="V18" i="11"/>
  <c r="M20" i="11"/>
  <c r="U19" i="11"/>
  <c r="V19" i="11" s="1"/>
  <c r="J19" i="11"/>
  <c r="L19" i="11"/>
  <c r="K19" i="11"/>
  <c r="AW21" i="11"/>
  <c r="BE20" i="11"/>
  <c r="A21" i="11"/>
  <c r="I20" i="11"/>
  <c r="BG19" i="11"/>
  <c r="W19" i="11"/>
  <c r="BH19" i="11"/>
  <c r="AK20" i="11"/>
  <c r="AS19" i="11"/>
  <c r="X19" i="11"/>
  <c r="DB18" i="10"/>
  <c r="AW20" i="10"/>
  <c r="BE19" i="10"/>
  <c r="BF19" i="10" s="1"/>
  <c r="CS20" i="10"/>
  <c r="DA19" i="10"/>
  <c r="DB19" i="10" s="1"/>
  <c r="DD19" i="10"/>
  <c r="DC19" i="10"/>
  <c r="CG21" i="10"/>
  <c r="CO20" i="10"/>
  <c r="CQ19" i="10"/>
  <c r="BR19" i="10"/>
  <c r="BT19" i="10"/>
  <c r="BS19" i="10"/>
  <c r="CR19" i="10"/>
  <c r="BI21" i="10"/>
  <c r="BQ20" i="10"/>
  <c r="M20" i="15"/>
  <c r="U19" i="15"/>
  <c r="A20" i="15"/>
  <c r="I19" i="15"/>
  <c r="AK19" i="15"/>
  <c r="AS18" i="15"/>
  <c r="AT18" i="15" s="1"/>
  <c r="BE20" i="15"/>
  <c r="AW21" i="15"/>
  <c r="AT17" i="15"/>
  <c r="BH19" i="15"/>
  <c r="AW22" i="4"/>
  <c r="BE21" i="4"/>
  <c r="BF21" i="4" s="1"/>
  <c r="I20" i="4"/>
  <c r="A21" i="4"/>
  <c r="BF20" i="4"/>
  <c r="AV22" i="4"/>
  <c r="AK23" i="4"/>
  <c r="AS22" i="4"/>
  <c r="AT22" i="4" s="1"/>
  <c r="M29" i="4"/>
  <c r="U28" i="4"/>
  <c r="W28" i="4" s="1"/>
  <c r="L22" i="14"/>
  <c r="V39" i="14"/>
  <c r="X40" i="14"/>
  <c r="M41" i="14"/>
  <c r="U40" i="14"/>
  <c r="V40" i="14" s="1"/>
  <c r="AK19" i="14"/>
  <c r="AS18" i="14"/>
  <c r="AT18" i="14" s="1"/>
  <c r="AT17" i="14"/>
  <c r="BF20" i="14"/>
  <c r="J21" i="14"/>
  <c r="AW22" i="14"/>
  <c r="BE21" i="14"/>
  <c r="BF21" i="14" s="1"/>
  <c r="A23" i="14"/>
  <c r="I22" i="14"/>
  <c r="V22" i="7"/>
  <c r="W22" i="7"/>
  <c r="AW21" i="7"/>
  <c r="BE20" i="7"/>
  <c r="M24" i="7"/>
  <c r="U23" i="7"/>
  <c r="J38" i="7"/>
  <c r="AT19" i="7"/>
  <c r="AV19" i="7"/>
  <c r="AU19" i="7"/>
  <c r="A40" i="7"/>
  <c r="I39" i="7"/>
  <c r="AK21" i="7"/>
  <c r="AS20" i="7"/>
  <c r="M24" i="8"/>
  <c r="U23" i="8"/>
  <c r="AK22" i="8"/>
  <c r="AS21" i="8"/>
  <c r="BF22" i="8"/>
  <c r="BG22" i="8"/>
  <c r="BH22" i="8"/>
  <c r="AW24" i="8"/>
  <c r="BE23" i="8"/>
  <c r="J20" i="8"/>
  <c r="A22" i="8"/>
  <c r="I21" i="8"/>
  <c r="J21" i="8" s="1"/>
  <c r="V22" i="8"/>
  <c r="W22" i="8"/>
  <c r="AT20" i="8"/>
  <c r="I17" i="10"/>
  <c r="AS20" i="10"/>
  <c r="AU19" i="10"/>
  <c r="U18" i="10"/>
  <c r="V18" i="10" s="1"/>
  <c r="V17" i="10"/>
  <c r="AG19" i="10"/>
  <c r="A41" i="19" l="1"/>
  <c r="I40" i="19"/>
  <c r="J40" i="19" s="1"/>
  <c r="M39" i="19"/>
  <c r="U38" i="19"/>
  <c r="AK40" i="19"/>
  <c r="AS39" i="19"/>
  <c r="AT39" i="19" s="1"/>
  <c r="BF23" i="19"/>
  <c r="AT38" i="19"/>
  <c r="AW25" i="19"/>
  <c r="BE24" i="19"/>
  <c r="BF24" i="19" s="1"/>
  <c r="V37" i="19"/>
  <c r="X37" i="19"/>
  <c r="W37" i="19"/>
  <c r="J39" i="19"/>
  <c r="K40" i="19"/>
  <c r="J40" i="18"/>
  <c r="A42" i="18"/>
  <c r="I41" i="18"/>
  <c r="BF23" i="18"/>
  <c r="AW25" i="18"/>
  <c r="BE24" i="18"/>
  <c r="BF24" i="18" s="1"/>
  <c r="AT20" i="18"/>
  <c r="U22" i="18"/>
  <c r="M23" i="18"/>
  <c r="L40" i="18"/>
  <c r="K40" i="18"/>
  <c r="AK22" i="18"/>
  <c r="AS21" i="18"/>
  <c r="J20" i="1"/>
  <c r="BF20" i="1"/>
  <c r="M21" i="1"/>
  <c r="U20" i="1"/>
  <c r="AW22" i="1"/>
  <c r="BE21" i="1"/>
  <c r="I21" i="1"/>
  <c r="A22" i="1"/>
  <c r="X19" i="1"/>
  <c r="AK23" i="1"/>
  <c r="AS22" i="1"/>
  <c r="W19" i="1"/>
  <c r="BE21" i="9"/>
  <c r="BF21" i="9" s="1"/>
  <c r="AW22" i="9"/>
  <c r="J20" i="9"/>
  <c r="BF20" i="9"/>
  <c r="AT20" i="9"/>
  <c r="AK22" i="9"/>
  <c r="AS21" i="9"/>
  <c r="AT21" i="9" s="1"/>
  <c r="A22" i="9"/>
  <c r="I21" i="9"/>
  <c r="J21" i="9" s="1"/>
  <c r="M21" i="9"/>
  <c r="U20" i="9"/>
  <c r="A25" i="24"/>
  <c r="I24" i="24"/>
  <c r="J24" i="24" s="1"/>
  <c r="AK22" i="24"/>
  <c r="AS21" i="24"/>
  <c r="AT21" i="24" s="1"/>
  <c r="BF19" i="24"/>
  <c r="BG19" i="24"/>
  <c r="AT20" i="24"/>
  <c r="BE20" i="24"/>
  <c r="AW21" i="24"/>
  <c r="J23" i="24"/>
  <c r="V18" i="24"/>
  <c r="BH19" i="24"/>
  <c r="M20" i="24"/>
  <c r="U19" i="24"/>
  <c r="AW21" i="3"/>
  <c r="BE20" i="3"/>
  <c r="AT18" i="3"/>
  <c r="J19" i="3"/>
  <c r="L19" i="3"/>
  <c r="K19" i="3"/>
  <c r="AK20" i="3"/>
  <c r="AS19" i="3"/>
  <c r="AT19" i="3" s="1"/>
  <c r="BF19" i="3"/>
  <c r="BH19" i="3"/>
  <c r="BG19" i="3"/>
  <c r="A21" i="3"/>
  <c r="I20" i="3"/>
  <c r="U19" i="3"/>
  <c r="M20" i="3"/>
  <c r="V18" i="3"/>
  <c r="AV19" i="3"/>
  <c r="AK21" i="11"/>
  <c r="AS20" i="11"/>
  <c r="J20" i="11"/>
  <c r="A22" i="11"/>
  <c r="I21" i="11"/>
  <c r="M21" i="11"/>
  <c r="U20" i="11"/>
  <c r="BF20" i="11"/>
  <c r="AT19" i="11"/>
  <c r="AV19" i="11"/>
  <c r="AU19" i="11"/>
  <c r="AW22" i="11"/>
  <c r="BE21" i="11"/>
  <c r="BF21" i="11" s="1"/>
  <c r="BR20" i="10"/>
  <c r="BI22" i="10"/>
  <c r="BQ21" i="10"/>
  <c r="BR21" i="10" s="1"/>
  <c r="CP20" i="10"/>
  <c r="CG22" i="10"/>
  <c r="CO21" i="10"/>
  <c r="CP21" i="10" s="1"/>
  <c r="CS21" i="10"/>
  <c r="DA20" i="10"/>
  <c r="BH19" i="10"/>
  <c r="AW21" i="10"/>
  <c r="BE20" i="10"/>
  <c r="BG19" i="10"/>
  <c r="BF20" i="15"/>
  <c r="J19" i="15"/>
  <c r="K19" i="15"/>
  <c r="I20" i="15"/>
  <c r="A21" i="15"/>
  <c r="L19" i="15"/>
  <c r="AS19" i="15"/>
  <c r="AT19" i="15" s="1"/>
  <c r="AK20" i="15"/>
  <c r="V19" i="15"/>
  <c r="W19" i="15"/>
  <c r="X19" i="15"/>
  <c r="BE21" i="15"/>
  <c r="BF21" i="15" s="1"/>
  <c r="AW22" i="15"/>
  <c r="U20" i="15"/>
  <c r="M21" i="15"/>
  <c r="I21" i="4"/>
  <c r="J21" i="4" s="1"/>
  <c r="A22" i="4"/>
  <c r="V28" i="4"/>
  <c r="X28" i="4"/>
  <c r="M30" i="4"/>
  <c r="U29" i="4"/>
  <c r="AS23" i="4"/>
  <c r="AK24" i="4"/>
  <c r="J20" i="4"/>
  <c r="AU22" i="4"/>
  <c r="AW23" i="4"/>
  <c r="BE22" i="4"/>
  <c r="AK20" i="14"/>
  <c r="AS19" i="14"/>
  <c r="J22" i="14"/>
  <c r="K22" i="14"/>
  <c r="M42" i="14"/>
  <c r="U41" i="14"/>
  <c r="A24" i="14"/>
  <c r="I23" i="14"/>
  <c r="AW23" i="14"/>
  <c r="BE22" i="14"/>
  <c r="AV19" i="14"/>
  <c r="W40" i="14"/>
  <c r="AK22" i="7"/>
  <c r="AS21" i="7"/>
  <c r="J39" i="7"/>
  <c r="L40" i="7"/>
  <c r="M25" i="7"/>
  <c r="U24" i="7"/>
  <c r="V24" i="7" s="1"/>
  <c r="V23" i="7"/>
  <c r="BF20" i="7"/>
  <c r="AW22" i="7"/>
  <c r="BE21" i="7"/>
  <c r="A41" i="7"/>
  <c r="I40" i="7"/>
  <c r="J40" i="7" s="1"/>
  <c r="AT20" i="7"/>
  <c r="BF23" i="8"/>
  <c r="AW25" i="8"/>
  <c r="BE24" i="8"/>
  <c r="BF24" i="8" s="1"/>
  <c r="V23" i="8"/>
  <c r="M25" i="8"/>
  <c r="U24" i="8"/>
  <c r="V24" i="8" s="1"/>
  <c r="A23" i="8"/>
  <c r="I22" i="8"/>
  <c r="AT21" i="8"/>
  <c r="AK23" i="8"/>
  <c r="AS22" i="8"/>
  <c r="I18" i="10"/>
  <c r="J18" i="10" s="1"/>
  <c r="J17" i="10"/>
  <c r="AT20" i="10"/>
  <c r="AS21" i="10"/>
  <c r="AT21" i="10" s="1"/>
  <c r="AH19" i="10"/>
  <c r="AJ19" i="10"/>
  <c r="AI19" i="10"/>
  <c r="AG20" i="10"/>
  <c r="U19" i="10"/>
  <c r="V38" i="19" l="1"/>
  <c r="AW26" i="19"/>
  <c r="BE25" i="19"/>
  <c r="BF25" i="19" s="1"/>
  <c r="AK41" i="19"/>
  <c r="AS40" i="19"/>
  <c r="M40" i="19"/>
  <c r="U39" i="19"/>
  <c r="V39" i="19" s="1"/>
  <c r="A42" i="19"/>
  <c r="I41" i="19"/>
  <c r="L40" i="19"/>
  <c r="M24" i="18"/>
  <c r="U23" i="18"/>
  <c r="J41" i="18"/>
  <c r="V22" i="18"/>
  <c r="W22" i="18"/>
  <c r="X22" i="18"/>
  <c r="AT21" i="18"/>
  <c r="A43" i="18"/>
  <c r="I42" i="18"/>
  <c r="J42" i="18" s="1"/>
  <c r="AK23" i="18"/>
  <c r="AS22" i="18"/>
  <c r="BE25" i="18"/>
  <c r="BH25" i="18" s="1"/>
  <c r="AW26" i="18"/>
  <c r="AT22" i="1"/>
  <c r="AV22" i="1"/>
  <c r="AU22" i="1"/>
  <c r="V20" i="1"/>
  <c r="AK24" i="1"/>
  <c r="AS23" i="1"/>
  <c r="M22" i="1"/>
  <c r="U21" i="1"/>
  <c r="I22" i="1"/>
  <c r="L22" i="1" s="1"/>
  <c r="A23" i="1"/>
  <c r="J21" i="1"/>
  <c r="BF21" i="1"/>
  <c r="AW23" i="1"/>
  <c r="BE22" i="1"/>
  <c r="AK23" i="9"/>
  <c r="AS22" i="9"/>
  <c r="AT22" i="9" s="1"/>
  <c r="AV22" i="9"/>
  <c r="V20" i="9"/>
  <c r="M22" i="9"/>
  <c r="U21" i="9"/>
  <c r="V21" i="9" s="1"/>
  <c r="L22" i="9"/>
  <c r="AW23" i="9"/>
  <c r="BE22" i="9"/>
  <c r="A23" i="9"/>
  <c r="I22" i="9"/>
  <c r="K22" i="9" s="1"/>
  <c r="V19" i="24"/>
  <c r="X19" i="24"/>
  <c r="W19" i="24"/>
  <c r="BE21" i="24"/>
  <c r="AW22" i="24"/>
  <c r="U20" i="24"/>
  <c r="M21" i="24"/>
  <c r="BF20" i="24"/>
  <c r="AS22" i="24"/>
  <c r="AK23" i="24"/>
  <c r="AV22" i="24"/>
  <c r="A26" i="24"/>
  <c r="I25" i="24"/>
  <c r="J20" i="3"/>
  <c r="AU19" i="3"/>
  <c r="A22" i="3"/>
  <c r="I21" i="3"/>
  <c r="M21" i="3"/>
  <c r="U20" i="3"/>
  <c r="BF20" i="3"/>
  <c r="V19" i="3"/>
  <c r="W19" i="3"/>
  <c r="X19" i="3"/>
  <c r="AK21" i="3"/>
  <c r="AS20" i="3"/>
  <c r="AW22" i="3"/>
  <c r="BE21" i="3"/>
  <c r="M22" i="11"/>
  <c r="U21" i="11"/>
  <c r="J21" i="11"/>
  <c r="A23" i="11"/>
  <c r="I22" i="11"/>
  <c r="J22" i="11" s="1"/>
  <c r="K22" i="11"/>
  <c r="BH22" i="11"/>
  <c r="AT20" i="11"/>
  <c r="AW23" i="11"/>
  <c r="BE22" i="11"/>
  <c r="V20" i="11"/>
  <c r="AK22" i="11"/>
  <c r="AS21" i="11"/>
  <c r="AT21" i="11" s="1"/>
  <c r="BI23" i="10"/>
  <c r="BQ22" i="10"/>
  <c r="BR22" i="10" s="1"/>
  <c r="CG23" i="10"/>
  <c r="CO22" i="10"/>
  <c r="CS22" i="10"/>
  <c r="DA21" i="10"/>
  <c r="DB20" i="10"/>
  <c r="BF20" i="10"/>
  <c r="BS22" i="10"/>
  <c r="AW22" i="10"/>
  <c r="BE21" i="10"/>
  <c r="BF21" i="10" s="1"/>
  <c r="BT22" i="10"/>
  <c r="M22" i="15"/>
  <c r="U21" i="15"/>
  <c r="V21" i="15" s="1"/>
  <c r="AW23" i="15"/>
  <c r="BE22" i="15"/>
  <c r="BF22" i="15" s="1"/>
  <c r="AV19" i="15"/>
  <c r="I21" i="15"/>
  <c r="A22" i="15"/>
  <c r="J20" i="15"/>
  <c r="V20" i="15"/>
  <c r="AS20" i="15"/>
  <c r="AK21" i="15"/>
  <c r="AU19" i="15"/>
  <c r="BH22" i="15"/>
  <c r="V29" i="4"/>
  <c r="M31" i="4"/>
  <c r="U30" i="4"/>
  <c r="V30" i="4" s="1"/>
  <c r="AT23" i="4"/>
  <c r="I22" i="4"/>
  <c r="A23" i="4"/>
  <c r="AW24" i="4"/>
  <c r="BE23" i="4"/>
  <c r="BF22" i="4"/>
  <c r="BH22" i="4"/>
  <c r="BG22" i="4"/>
  <c r="AK25" i="4"/>
  <c r="AS24" i="4"/>
  <c r="AT24" i="4" s="1"/>
  <c r="I24" i="14"/>
  <c r="J24" i="14" s="1"/>
  <c r="A25" i="14"/>
  <c r="V41" i="14"/>
  <c r="M43" i="14"/>
  <c r="U42" i="14"/>
  <c r="V42" i="14" s="1"/>
  <c r="BF22" i="14"/>
  <c r="AW24" i="14"/>
  <c r="BE23" i="14"/>
  <c r="AT19" i="14"/>
  <c r="AU19" i="14"/>
  <c r="BG22" i="14"/>
  <c r="AS20" i="14"/>
  <c r="AK21" i="14"/>
  <c r="J23" i="14"/>
  <c r="BH22" i="14"/>
  <c r="AW23" i="7"/>
  <c r="BE22" i="7"/>
  <c r="M26" i="7"/>
  <c r="U25" i="7"/>
  <c r="W25" i="7"/>
  <c r="AT21" i="7"/>
  <c r="A42" i="7"/>
  <c r="I41" i="7"/>
  <c r="X25" i="7"/>
  <c r="AK23" i="7"/>
  <c r="AS22" i="7"/>
  <c r="BF21" i="7"/>
  <c r="K40" i="7"/>
  <c r="J22" i="8"/>
  <c r="K22" i="8"/>
  <c r="AK24" i="8"/>
  <c r="AS23" i="8"/>
  <c r="L22" i="8"/>
  <c r="X25" i="8"/>
  <c r="A24" i="8"/>
  <c r="I23" i="8"/>
  <c r="AW26" i="8"/>
  <c r="BE25" i="8"/>
  <c r="BF25" i="8" s="1"/>
  <c r="AT22" i="8"/>
  <c r="AU22" i="8"/>
  <c r="AV22" i="8"/>
  <c r="M26" i="8"/>
  <c r="U25" i="8"/>
  <c r="V25" i="8" s="1"/>
  <c r="BH25" i="8"/>
  <c r="W25" i="8"/>
  <c r="BG25" i="8"/>
  <c r="I19" i="10"/>
  <c r="AS22" i="10"/>
  <c r="AT22" i="10" s="1"/>
  <c r="AU22" i="10"/>
  <c r="V19" i="10"/>
  <c r="X19" i="10"/>
  <c r="W19" i="10"/>
  <c r="AG21" i="10"/>
  <c r="U20" i="10"/>
  <c r="AH20" i="10"/>
  <c r="AT40" i="19" l="1"/>
  <c r="AU40" i="19"/>
  <c r="J41" i="19"/>
  <c r="AK42" i="19"/>
  <c r="AS41" i="19"/>
  <c r="BH25" i="19"/>
  <c r="AW27" i="19"/>
  <c r="BE26" i="19"/>
  <c r="A43" i="19"/>
  <c r="I42" i="19"/>
  <c r="J42" i="19" s="1"/>
  <c r="X40" i="19"/>
  <c r="U40" i="19"/>
  <c r="M41" i="19"/>
  <c r="BG25" i="19"/>
  <c r="AV40" i="19"/>
  <c r="AK24" i="18"/>
  <c r="AS23" i="18"/>
  <c r="A44" i="18"/>
  <c r="I43" i="18"/>
  <c r="K43" i="18"/>
  <c r="L43" i="18"/>
  <c r="AW27" i="18"/>
  <c r="BE26" i="18"/>
  <c r="V23" i="18"/>
  <c r="BF25" i="18"/>
  <c r="BG25" i="18"/>
  <c r="AT22" i="18"/>
  <c r="AV22" i="18"/>
  <c r="AU22" i="18"/>
  <c r="M25" i="18"/>
  <c r="U24" i="18"/>
  <c r="J22" i="1"/>
  <c r="K22" i="1"/>
  <c r="BF22" i="1"/>
  <c r="BG22" i="1"/>
  <c r="V21" i="1"/>
  <c r="AW24" i="1"/>
  <c r="BE23" i="1"/>
  <c r="M23" i="1"/>
  <c r="U22" i="1"/>
  <c r="I23" i="1"/>
  <c r="A24" i="1"/>
  <c r="AT23" i="1"/>
  <c r="AK25" i="1"/>
  <c r="AS24" i="1"/>
  <c r="AT24" i="1" s="1"/>
  <c r="BH22" i="1"/>
  <c r="A24" i="9"/>
  <c r="I23" i="9"/>
  <c r="BF22" i="9"/>
  <c r="BH22" i="9"/>
  <c r="BG22" i="9"/>
  <c r="AW24" i="9"/>
  <c r="BE23" i="9"/>
  <c r="U22" i="9"/>
  <c r="M23" i="9"/>
  <c r="J22" i="9"/>
  <c r="AU22" i="9"/>
  <c r="AK24" i="9"/>
  <c r="AS23" i="9"/>
  <c r="J25" i="24"/>
  <c r="L25" i="24"/>
  <c r="K25" i="24"/>
  <c r="M22" i="24"/>
  <c r="U21" i="24"/>
  <c r="V21" i="24" s="1"/>
  <c r="I26" i="24"/>
  <c r="A27" i="24"/>
  <c r="V20" i="24"/>
  <c r="AW23" i="24"/>
  <c r="BE22" i="24"/>
  <c r="AS23" i="24"/>
  <c r="AK24" i="24"/>
  <c r="BF21" i="24"/>
  <c r="AT22" i="24"/>
  <c r="AU22" i="24"/>
  <c r="A23" i="3"/>
  <c r="I22" i="3"/>
  <c r="AK22" i="3"/>
  <c r="AS21" i="3"/>
  <c r="AT21" i="3" s="1"/>
  <c r="M22" i="3"/>
  <c r="U21" i="3"/>
  <c r="V21" i="3" s="1"/>
  <c r="J21" i="3"/>
  <c r="BF21" i="3"/>
  <c r="K22" i="3"/>
  <c r="AW23" i="3"/>
  <c r="BE22" i="3"/>
  <c r="AT20" i="3"/>
  <c r="V20" i="3"/>
  <c r="BF22" i="11"/>
  <c r="BG22" i="11"/>
  <c r="AW24" i="11"/>
  <c r="BE23" i="11"/>
  <c r="A24" i="11"/>
  <c r="I23" i="11"/>
  <c r="AK23" i="11"/>
  <c r="AS22" i="11"/>
  <c r="AT22" i="11" s="1"/>
  <c r="AV22" i="11"/>
  <c r="AU22" i="11"/>
  <c r="V21" i="11"/>
  <c r="L22" i="11"/>
  <c r="M23" i="11"/>
  <c r="U22" i="11"/>
  <c r="AW23" i="10"/>
  <c r="BE22" i="10"/>
  <c r="BF22" i="10" s="1"/>
  <c r="DB21" i="10"/>
  <c r="BI24" i="10"/>
  <c r="BQ23" i="10"/>
  <c r="CS23" i="10"/>
  <c r="DA22" i="10"/>
  <c r="CP22" i="10"/>
  <c r="CR22" i="10"/>
  <c r="CQ22" i="10"/>
  <c r="BH22" i="10"/>
  <c r="CG24" i="10"/>
  <c r="CO23" i="10"/>
  <c r="J21" i="15"/>
  <c r="BE23" i="15"/>
  <c r="AW24" i="15"/>
  <c r="AK22" i="15"/>
  <c r="AS21" i="15"/>
  <c r="BG22" i="15"/>
  <c r="AT20" i="15"/>
  <c r="A23" i="15"/>
  <c r="I22" i="15"/>
  <c r="J22" i="15" s="1"/>
  <c r="M23" i="15"/>
  <c r="U22" i="15"/>
  <c r="AW25" i="4"/>
  <c r="BE24" i="4"/>
  <c r="BF24" i="4" s="1"/>
  <c r="BF23" i="4"/>
  <c r="I23" i="4"/>
  <c r="A24" i="4"/>
  <c r="M32" i="4"/>
  <c r="U31" i="4"/>
  <c r="J22" i="4"/>
  <c r="K22" i="4"/>
  <c r="L22" i="4"/>
  <c r="W31" i="4"/>
  <c r="AK26" i="4"/>
  <c r="AS25" i="4"/>
  <c r="AU25" i="4" s="1"/>
  <c r="X31" i="4"/>
  <c r="AT20" i="14"/>
  <c r="AK22" i="14"/>
  <c r="AS21" i="14"/>
  <c r="AT21" i="14" s="1"/>
  <c r="W43" i="14"/>
  <c r="M44" i="14"/>
  <c r="U43" i="14"/>
  <c r="BF23" i="14"/>
  <c r="X43" i="14"/>
  <c r="AW25" i="14"/>
  <c r="BE24" i="14"/>
  <c r="BF24" i="14" s="1"/>
  <c r="I25" i="14"/>
  <c r="A26" i="14"/>
  <c r="A43" i="7"/>
  <c r="I42" i="7"/>
  <c r="J42" i="7" s="1"/>
  <c r="AT22" i="7"/>
  <c r="AU22" i="7"/>
  <c r="AV22" i="7"/>
  <c r="V25" i="7"/>
  <c r="AK24" i="7"/>
  <c r="AS23" i="7"/>
  <c r="M27" i="7"/>
  <c r="U26" i="7"/>
  <c r="BF22" i="7"/>
  <c r="BH22" i="7"/>
  <c r="BG22" i="7"/>
  <c r="J41" i="7"/>
  <c r="AW24" i="7"/>
  <c r="BE23" i="7"/>
  <c r="AT23" i="8"/>
  <c r="AK25" i="8"/>
  <c r="AS24" i="8"/>
  <c r="AT24" i="8" s="1"/>
  <c r="M27" i="8"/>
  <c r="U26" i="8"/>
  <c r="AW27" i="8"/>
  <c r="BE26" i="8"/>
  <c r="J23" i="8"/>
  <c r="A25" i="8"/>
  <c r="I24" i="8"/>
  <c r="J24" i="8" s="1"/>
  <c r="AV22" i="10"/>
  <c r="J19" i="10"/>
  <c r="K19" i="10"/>
  <c r="I20" i="10"/>
  <c r="L19" i="10"/>
  <c r="AS23" i="10"/>
  <c r="AG22" i="10"/>
  <c r="U21" i="10"/>
  <c r="V21" i="10" s="1"/>
  <c r="V20" i="10"/>
  <c r="AH21" i="10"/>
  <c r="M42" i="19" l="1"/>
  <c r="U41" i="19"/>
  <c r="AT41" i="19"/>
  <c r="V40" i="19"/>
  <c r="AK43" i="19"/>
  <c r="AS42" i="19"/>
  <c r="AT42" i="19" s="1"/>
  <c r="A44" i="19"/>
  <c r="I43" i="19"/>
  <c r="J43" i="19" s="1"/>
  <c r="K43" i="19"/>
  <c r="W40" i="19"/>
  <c r="BF26" i="19"/>
  <c r="L43" i="19"/>
  <c r="AW28" i="19"/>
  <c r="BE27" i="19"/>
  <c r="BF27" i="19" s="1"/>
  <c r="AW28" i="18"/>
  <c r="BE27" i="18"/>
  <c r="BF27" i="18" s="1"/>
  <c r="J43" i="18"/>
  <c r="V24" i="18"/>
  <c r="A45" i="18"/>
  <c r="I44" i="18"/>
  <c r="U25" i="18"/>
  <c r="V25" i="18" s="1"/>
  <c r="M26" i="18"/>
  <c r="W25" i="18"/>
  <c r="AT23" i="18"/>
  <c r="BF26" i="18"/>
  <c r="X25" i="18"/>
  <c r="AK25" i="18"/>
  <c r="AS24" i="18"/>
  <c r="AT24" i="18" s="1"/>
  <c r="J23" i="1"/>
  <c r="V22" i="1"/>
  <c r="W22" i="1"/>
  <c r="A25" i="1"/>
  <c r="I24" i="1"/>
  <c r="J24" i="1" s="1"/>
  <c r="AK26" i="1"/>
  <c r="AS25" i="1"/>
  <c r="M24" i="1"/>
  <c r="U23" i="1"/>
  <c r="BF23" i="1"/>
  <c r="AU25" i="1"/>
  <c r="AW25" i="1"/>
  <c r="BE24" i="1"/>
  <c r="X22" i="1"/>
  <c r="BF23" i="9"/>
  <c r="AW25" i="9"/>
  <c r="BE24" i="9"/>
  <c r="BF24" i="9" s="1"/>
  <c r="V22" i="9"/>
  <c r="AK25" i="9"/>
  <c r="AS24" i="9"/>
  <c r="AT24" i="9" s="1"/>
  <c r="X22" i="9"/>
  <c r="J23" i="9"/>
  <c r="M24" i="9"/>
  <c r="U23" i="9"/>
  <c r="AT23" i="9"/>
  <c r="W22" i="9"/>
  <c r="A25" i="9"/>
  <c r="I24" i="9"/>
  <c r="I27" i="24"/>
  <c r="J27" i="24" s="1"/>
  <c r="A28" i="24"/>
  <c r="AT23" i="24"/>
  <c r="J26" i="24"/>
  <c r="AK25" i="24"/>
  <c r="AS24" i="24"/>
  <c r="AT24" i="24" s="1"/>
  <c r="BF22" i="24"/>
  <c r="BG22" i="24"/>
  <c r="BH22" i="24"/>
  <c r="BE23" i="24"/>
  <c r="AW24" i="24"/>
  <c r="M23" i="24"/>
  <c r="U22" i="24"/>
  <c r="V22" i="24" s="1"/>
  <c r="W22" i="24"/>
  <c r="X22" i="24"/>
  <c r="BF22" i="3"/>
  <c r="BH22" i="3"/>
  <c r="BG22" i="3"/>
  <c r="U22" i="3"/>
  <c r="M23" i="3"/>
  <c r="AK23" i="3"/>
  <c r="AS22" i="3"/>
  <c r="AT22" i="3" s="1"/>
  <c r="J22" i="3"/>
  <c r="L22" i="3"/>
  <c r="AW24" i="3"/>
  <c r="BE23" i="3"/>
  <c r="A24" i="3"/>
  <c r="I23" i="3"/>
  <c r="J23" i="11"/>
  <c r="BF23" i="11"/>
  <c r="AW25" i="11"/>
  <c r="BE24" i="11"/>
  <c r="BF24" i="11" s="1"/>
  <c r="M24" i="11"/>
  <c r="U23" i="11"/>
  <c r="A25" i="11"/>
  <c r="I24" i="11"/>
  <c r="J24" i="11" s="1"/>
  <c r="V22" i="11"/>
  <c r="W22" i="11"/>
  <c r="X22" i="11"/>
  <c r="AK24" i="11"/>
  <c r="AS23" i="11"/>
  <c r="BG22" i="10"/>
  <c r="DB22" i="10"/>
  <c r="DC22" i="10"/>
  <c r="BR23" i="10"/>
  <c r="BI25" i="10"/>
  <c r="BQ24" i="10"/>
  <c r="BR24" i="10" s="1"/>
  <c r="CP23" i="10"/>
  <c r="CS24" i="10"/>
  <c r="DA23" i="10"/>
  <c r="CG25" i="10"/>
  <c r="CO24" i="10"/>
  <c r="CP24" i="10" s="1"/>
  <c r="DD22" i="10"/>
  <c r="AW24" i="10"/>
  <c r="BE23" i="10"/>
  <c r="AS22" i="15"/>
  <c r="AK23" i="15"/>
  <c r="I23" i="15"/>
  <c r="A24" i="15"/>
  <c r="K22" i="15"/>
  <c r="U23" i="15"/>
  <c r="M24" i="15"/>
  <c r="L22" i="15"/>
  <c r="BE24" i="15"/>
  <c r="BF24" i="15" s="1"/>
  <c r="AW25" i="15"/>
  <c r="BF23" i="15"/>
  <c r="V22" i="15"/>
  <c r="X22" i="15"/>
  <c r="W22" i="15"/>
  <c r="AT21" i="15"/>
  <c r="I24" i="4"/>
  <c r="J24" i="4" s="1"/>
  <c r="A25" i="4"/>
  <c r="AT25" i="4"/>
  <c r="AV25" i="4"/>
  <c r="V31" i="4"/>
  <c r="J23" i="4"/>
  <c r="AS26" i="4"/>
  <c r="AK27" i="4"/>
  <c r="M33" i="4"/>
  <c r="U32" i="4"/>
  <c r="AW26" i="4"/>
  <c r="BE25" i="4"/>
  <c r="J25" i="14"/>
  <c r="K25" i="14"/>
  <c r="L25" i="14"/>
  <c r="M45" i="14"/>
  <c r="U44" i="14"/>
  <c r="AW26" i="14"/>
  <c r="BE25" i="14"/>
  <c r="BF25" i="14" s="1"/>
  <c r="AK23" i="14"/>
  <c r="AS22" i="14"/>
  <c r="AT22" i="14" s="1"/>
  <c r="BH25" i="14"/>
  <c r="AU22" i="14"/>
  <c r="BG25" i="14"/>
  <c r="I26" i="14"/>
  <c r="A27" i="14"/>
  <c r="V43" i="14"/>
  <c r="AV22" i="14"/>
  <c r="AK25" i="7"/>
  <c r="AS24" i="7"/>
  <c r="AT24" i="7" s="1"/>
  <c r="BF23" i="7"/>
  <c r="AW25" i="7"/>
  <c r="BE24" i="7"/>
  <c r="BF24" i="7" s="1"/>
  <c r="V26" i="7"/>
  <c r="M28" i="7"/>
  <c r="U27" i="7"/>
  <c r="AT23" i="7"/>
  <c r="A44" i="7"/>
  <c r="I43" i="7"/>
  <c r="AW28" i="8"/>
  <c r="BE27" i="8"/>
  <c r="BF27" i="8" s="1"/>
  <c r="M28" i="8"/>
  <c r="U27" i="8"/>
  <c r="V27" i="8" s="1"/>
  <c r="A26" i="8"/>
  <c r="I25" i="8"/>
  <c r="J25" i="8" s="1"/>
  <c r="V26" i="8"/>
  <c r="AK26" i="8"/>
  <c r="AS25" i="8"/>
  <c r="AT25" i="8" s="1"/>
  <c r="BF26" i="8"/>
  <c r="AU25" i="8"/>
  <c r="J20" i="10"/>
  <c r="I21" i="10"/>
  <c r="J21" i="10" s="1"/>
  <c r="AS24" i="10"/>
  <c r="AT23" i="10"/>
  <c r="AH22" i="10"/>
  <c r="AJ22" i="10"/>
  <c r="AI22" i="10"/>
  <c r="U22" i="10"/>
  <c r="V22" i="10" s="1"/>
  <c r="AG23" i="10"/>
  <c r="AW29" i="19" l="1"/>
  <c r="BE28" i="19"/>
  <c r="A45" i="19"/>
  <c r="I44" i="19"/>
  <c r="V41" i="19"/>
  <c r="BG28" i="19"/>
  <c r="AK44" i="19"/>
  <c r="AS43" i="19"/>
  <c r="AV43" i="19" s="1"/>
  <c r="M43" i="19"/>
  <c r="U42" i="19"/>
  <c r="J44" i="18"/>
  <c r="A46" i="18"/>
  <c r="I45" i="18"/>
  <c r="J45" i="18" s="1"/>
  <c r="M27" i="18"/>
  <c r="U26" i="18"/>
  <c r="AV25" i="18"/>
  <c r="AK26" i="18"/>
  <c r="AS25" i="18"/>
  <c r="BE28" i="18"/>
  <c r="AW29" i="18"/>
  <c r="A26" i="1"/>
  <c r="I25" i="1"/>
  <c r="J25" i="1" s="1"/>
  <c r="V23" i="1"/>
  <c r="M25" i="1"/>
  <c r="U24" i="1"/>
  <c r="V24" i="1" s="1"/>
  <c r="BF24" i="1"/>
  <c r="AT25" i="1"/>
  <c r="AV25" i="1"/>
  <c r="K25" i="1"/>
  <c r="AW26" i="1"/>
  <c r="BE25" i="1"/>
  <c r="AS26" i="1"/>
  <c r="AK27" i="1"/>
  <c r="J24" i="9"/>
  <c r="M25" i="9"/>
  <c r="U24" i="9"/>
  <c r="V24" i="9" s="1"/>
  <c r="A26" i="9"/>
  <c r="I25" i="9"/>
  <c r="L25" i="9"/>
  <c r="AW26" i="9"/>
  <c r="BE25" i="9"/>
  <c r="V23" i="9"/>
  <c r="BG25" i="9"/>
  <c r="AK26" i="9"/>
  <c r="AS25" i="9"/>
  <c r="BH25" i="9"/>
  <c r="BE24" i="24"/>
  <c r="BF24" i="24" s="1"/>
  <c r="AW25" i="24"/>
  <c r="BF23" i="24"/>
  <c r="U23" i="24"/>
  <c r="M24" i="24"/>
  <c r="AS25" i="24"/>
  <c r="AK26" i="24"/>
  <c r="A29" i="24"/>
  <c r="I28" i="24"/>
  <c r="J23" i="3"/>
  <c r="AK24" i="3"/>
  <c r="AS23" i="3"/>
  <c r="A25" i="3"/>
  <c r="I24" i="3"/>
  <c r="J24" i="3" s="1"/>
  <c r="U23" i="3"/>
  <c r="M24" i="3"/>
  <c r="AW25" i="3"/>
  <c r="BE24" i="3"/>
  <c r="BF24" i="3" s="1"/>
  <c r="V22" i="3"/>
  <c r="W22" i="3"/>
  <c r="X22" i="3"/>
  <c r="BF23" i="3"/>
  <c r="AV22" i="3"/>
  <c r="AU22" i="3"/>
  <c r="AW26" i="11"/>
  <c r="BE25" i="11"/>
  <c r="BH25" i="11" s="1"/>
  <c r="A26" i="11"/>
  <c r="I25" i="11"/>
  <c r="J25" i="11" s="1"/>
  <c r="V23" i="11"/>
  <c r="AT23" i="11"/>
  <c r="M25" i="11"/>
  <c r="U24" i="11"/>
  <c r="V24" i="11" s="1"/>
  <c r="K25" i="11"/>
  <c r="AK25" i="11"/>
  <c r="AS24" i="11"/>
  <c r="AT24" i="11" s="1"/>
  <c r="L25" i="11"/>
  <c r="BI26" i="10"/>
  <c r="BQ25" i="10"/>
  <c r="BT25" i="10" s="1"/>
  <c r="DB23" i="10"/>
  <c r="CS25" i="10"/>
  <c r="DA24" i="10"/>
  <c r="AW25" i="10"/>
  <c r="BE24" i="10"/>
  <c r="BF24" i="10" s="1"/>
  <c r="BF23" i="10"/>
  <c r="CO25" i="10"/>
  <c r="CR25" i="10" s="1"/>
  <c r="CG26" i="10"/>
  <c r="V23" i="15"/>
  <c r="I24" i="15"/>
  <c r="A25" i="15"/>
  <c r="J23" i="15"/>
  <c r="AW26" i="15"/>
  <c r="BE25" i="15"/>
  <c r="AK24" i="15"/>
  <c r="AS23" i="15"/>
  <c r="M25" i="15"/>
  <c r="U24" i="15"/>
  <c r="V24" i="15" s="1"/>
  <c r="AT22" i="15"/>
  <c r="AV22" i="15"/>
  <c r="AU22" i="15"/>
  <c r="V32" i="4"/>
  <c r="M34" i="4"/>
  <c r="U33" i="4"/>
  <c r="BF25" i="4"/>
  <c r="BH25" i="4"/>
  <c r="BG25" i="4"/>
  <c r="AK28" i="4"/>
  <c r="AS27" i="4"/>
  <c r="AT27" i="4" s="1"/>
  <c r="AT26" i="4"/>
  <c r="I25" i="4"/>
  <c r="A26" i="4"/>
  <c r="AW27" i="4"/>
  <c r="BE26" i="4"/>
  <c r="J26" i="14"/>
  <c r="AW27" i="14"/>
  <c r="BE26" i="14"/>
  <c r="V44" i="14"/>
  <c r="M46" i="14"/>
  <c r="U45" i="14"/>
  <c r="V45" i="14" s="1"/>
  <c r="I27" i="14"/>
  <c r="J27" i="14" s="1"/>
  <c r="A28" i="14"/>
  <c r="AS23" i="14"/>
  <c r="AK24" i="14"/>
  <c r="AW26" i="7"/>
  <c r="BE25" i="7"/>
  <c r="M29" i="7"/>
  <c r="U28" i="7"/>
  <c r="V28" i="7" s="1"/>
  <c r="V27" i="7"/>
  <c r="J43" i="7"/>
  <c r="K43" i="7"/>
  <c r="L43" i="7"/>
  <c r="BH25" i="7"/>
  <c r="A45" i="7"/>
  <c r="I44" i="7"/>
  <c r="AK26" i="7"/>
  <c r="AS25" i="7"/>
  <c r="L25" i="8"/>
  <c r="A27" i="8"/>
  <c r="I26" i="8"/>
  <c r="M29" i="8"/>
  <c r="U28" i="8"/>
  <c r="AV25" i="8"/>
  <c r="AK27" i="8"/>
  <c r="AS26" i="8"/>
  <c r="K25" i="8"/>
  <c r="AW29" i="8"/>
  <c r="BE28" i="8"/>
  <c r="I22" i="10"/>
  <c r="L22" i="10" s="1"/>
  <c r="AT24" i="10"/>
  <c r="AS25" i="10"/>
  <c r="X22" i="10"/>
  <c r="U23" i="10"/>
  <c r="AH23" i="10"/>
  <c r="AG24" i="10"/>
  <c r="AH24" i="10" s="1"/>
  <c r="W22" i="10"/>
  <c r="L25" i="1" l="1"/>
  <c r="V42" i="19"/>
  <c r="AT43" i="19"/>
  <c r="AU43" i="19"/>
  <c r="U43" i="19"/>
  <c r="V43" i="19" s="1"/>
  <c r="M44" i="19"/>
  <c r="AK45" i="19"/>
  <c r="AS44" i="19"/>
  <c r="J44" i="19"/>
  <c r="A46" i="19"/>
  <c r="I45" i="19"/>
  <c r="X43" i="19"/>
  <c r="BF28" i="19"/>
  <c r="BH28" i="19"/>
  <c r="AW30" i="19"/>
  <c r="BE29" i="19"/>
  <c r="AW30" i="18"/>
  <c r="BE29" i="18"/>
  <c r="A47" i="18"/>
  <c r="I46" i="18"/>
  <c r="J46" i="18" s="1"/>
  <c r="BF28" i="18"/>
  <c r="BG28" i="18"/>
  <c r="BH28" i="18"/>
  <c r="AT25" i="18"/>
  <c r="AU25" i="18"/>
  <c r="V26" i="18"/>
  <c r="M28" i="18"/>
  <c r="U27" i="18"/>
  <c r="V27" i="18" s="1"/>
  <c r="AK27" i="18"/>
  <c r="AS26" i="18"/>
  <c r="L46" i="18"/>
  <c r="AT26" i="1"/>
  <c r="BF25" i="1"/>
  <c r="BH25" i="1"/>
  <c r="I26" i="1"/>
  <c r="A27" i="1"/>
  <c r="AK28" i="1"/>
  <c r="AS27" i="1"/>
  <c r="AW27" i="1"/>
  <c r="BE26" i="1"/>
  <c r="M26" i="1"/>
  <c r="U25" i="1"/>
  <c r="BG25" i="1"/>
  <c r="AT25" i="9"/>
  <c r="AV25" i="9"/>
  <c r="AU25" i="9"/>
  <c r="AK27" i="9"/>
  <c r="AS26" i="9"/>
  <c r="J25" i="9"/>
  <c r="K25" i="9"/>
  <c r="A27" i="9"/>
  <c r="I26" i="9"/>
  <c r="AW27" i="9"/>
  <c r="BE26" i="9"/>
  <c r="U25" i="9"/>
  <c r="M26" i="9"/>
  <c r="BF25" i="9"/>
  <c r="AT25" i="24"/>
  <c r="AU25" i="24"/>
  <c r="AV25" i="24"/>
  <c r="V23" i="24"/>
  <c r="M25" i="24"/>
  <c r="U24" i="24"/>
  <c r="V24" i="24" s="1"/>
  <c r="J28" i="24"/>
  <c r="K28" i="24"/>
  <c r="L28" i="24"/>
  <c r="A30" i="24"/>
  <c r="I29" i="24"/>
  <c r="AW26" i="24"/>
  <c r="BE25" i="24"/>
  <c r="AS26" i="24"/>
  <c r="AK27" i="24"/>
  <c r="A26" i="3"/>
  <c r="I25" i="3"/>
  <c r="J25" i="3" s="1"/>
  <c r="AK25" i="3"/>
  <c r="AS24" i="3"/>
  <c r="AT24" i="3" s="1"/>
  <c r="AT23" i="3"/>
  <c r="BG25" i="3"/>
  <c r="AW26" i="3"/>
  <c r="BE25" i="3"/>
  <c r="BF25" i="3" s="1"/>
  <c r="L25" i="3"/>
  <c r="U24" i="3"/>
  <c r="M25" i="3"/>
  <c r="V23" i="3"/>
  <c r="X25" i="11"/>
  <c r="M26" i="11"/>
  <c r="U25" i="11"/>
  <c r="V25" i="11" s="1"/>
  <c r="AS25" i="11"/>
  <c r="AK26" i="11"/>
  <c r="I26" i="11"/>
  <c r="A27" i="11"/>
  <c r="BF25" i="11"/>
  <c r="BG25" i="11"/>
  <c r="W25" i="11"/>
  <c r="AW27" i="11"/>
  <c r="BE26" i="11"/>
  <c r="AW26" i="10"/>
  <c r="BE25" i="10"/>
  <c r="DB24" i="10"/>
  <c r="CQ25" i="10"/>
  <c r="CS26" i="10"/>
  <c r="DA25" i="10"/>
  <c r="DB25" i="10" s="1"/>
  <c r="DC25" i="10"/>
  <c r="CG27" i="10"/>
  <c r="CO26" i="10"/>
  <c r="BR25" i="10"/>
  <c r="BS25" i="10"/>
  <c r="CP25" i="10"/>
  <c r="BI27" i="10"/>
  <c r="BQ26" i="10"/>
  <c r="M26" i="15"/>
  <c r="U25" i="15"/>
  <c r="V25" i="15" s="1"/>
  <c r="A26" i="15"/>
  <c r="I25" i="15"/>
  <c r="AT23" i="15"/>
  <c r="J24" i="15"/>
  <c r="BF25" i="15"/>
  <c r="BG25" i="15"/>
  <c r="BH25" i="15"/>
  <c r="W25" i="15"/>
  <c r="AK25" i="15"/>
  <c r="AS24" i="15"/>
  <c r="AT24" i="15" s="1"/>
  <c r="BE26" i="15"/>
  <c r="AW27" i="15"/>
  <c r="X25" i="15"/>
  <c r="I26" i="4"/>
  <c r="A27" i="4"/>
  <c r="V33" i="4"/>
  <c r="M35" i="4"/>
  <c r="U34" i="4"/>
  <c r="V34" i="4" s="1"/>
  <c r="BF26" i="4"/>
  <c r="J25" i="4"/>
  <c r="L25" i="4"/>
  <c r="K25" i="4"/>
  <c r="AW28" i="4"/>
  <c r="BE27" i="4"/>
  <c r="BF27" i="4" s="1"/>
  <c r="AK29" i="4"/>
  <c r="AS28" i="4"/>
  <c r="AT23" i="14"/>
  <c r="I28" i="14"/>
  <c r="J28" i="14" s="1"/>
  <c r="A29" i="14"/>
  <c r="BF26" i="14"/>
  <c r="AW28" i="14"/>
  <c r="BE27" i="14"/>
  <c r="BF27" i="14" s="1"/>
  <c r="L28" i="14"/>
  <c r="AK25" i="14"/>
  <c r="AS24" i="14"/>
  <c r="AT24" i="14" s="1"/>
  <c r="M47" i="14"/>
  <c r="U46" i="14"/>
  <c r="K28" i="14"/>
  <c r="A46" i="7"/>
  <c r="I45" i="7"/>
  <c r="J45" i="7" s="1"/>
  <c r="AK27" i="7"/>
  <c r="AS26" i="7"/>
  <c r="X28" i="7"/>
  <c r="J44" i="7"/>
  <c r="W28" i="7"/>
  <c r="M30" i="7"/>
  <c r="U29" i="7"/>
  <c r="AT25" i="7"/>
  <c r="AU25" i="7"/>
  <c r="BF25" i="7"/>
  <c r="BG25" i="7"/>
  <c r="AW27" i="7"/>
  <c r="BE26" i="7"/>
  <c r="AV25" i="7"/>
  <c r="AK28" i="8"/>
  <c r="AS27" i="8"/>
  <c r="V28" i="8"/>
  <c r="W28" i="8"/>
  <c r="X28" i="8"/>
  <c r="BF28" i="8"/>
  <c r="BG28" i="8"/>
  <c r="BH28" i="8"/>
  <c r="J26" i="8"/>
  <c r="M30" i="8"/>
  <c r="U29" i="8"/>
  <c r="AW30" i="8"/>
  <c r="BE29" i="8"/>
  <c r="A28" i="8"/>
  <c r="I27" i="8"/>
  <c r="J27" i="8" s="1"/>
  <c r="AT26" i="8"/>
  <c r="K22" i="10"/>
  <c r="J22" i="10"/>
  <c r="I23" i="10"/>
  <c r="AS26" i="10"/>
  <c r="AT25" i="10"/>
  <c r="AU25" i="10"/>
  <c r="AV25" i="10"/>
  <c r="AG25" i="10"/>
  <c r="V23" i="10"/>
  <c r="U24" i="10"/>
  <c r="V24" i="10" s="1"/>
  <c r="BH25" i="3" l="1"/>
  <c r="K25" i="3"/>
  <c r="A47" i="19"/>
  <c r="I46" i="19"/>
  <c r="M45" i="19"/>
  <c r="U44" i="19"/>
  <c r="J45" i="19"/>
  <c r="AW31" i="19"/>
  <c r="BE30" i="19"/>
  <c r="BF30" i="19" s="1"/>
  <c r="AT44" i="19"/>
  <c r="BF29" i="19"/>
  <c r="AK46" i="19"/>
  <c r="AS45" i="19"/>
  <c r="W43" i="19"/>
  <c r="U28" i="18"/>
  <c r="V28" i="18" s="1"/>
  <c r="M29" i="18"/>
  <c r="AT26" i="18"/>
  <c r="K46" i="18"/>
  <c r="A48" i="18"/>
  <c r="I47" i="18"/>
  <c r="AK28" i="18"/>
  <c r="AS27" i="18"/>
  <c r="AT27" i="18" s="1"/>
  <c r="BF29" i="18"/>
  <c r="AW31" i="18"/>
  <c r="BE30" i="18"/>
  <c r="BF30" i="18" s="1"/>
  <c r="I27" i="1"/>
  <c r="J27" i="1" s="1"/>
  <c r="A28" i="1"/>
  <c r="J26" i="1"/>
  <c r="V25" i="1"/>
  <c r="X25" i="1"/>
  <c r="BF26" i="1"/>
  <c r="AU28" i="1"/>
  <c r="BE27" i="1"/>
  <c r="BF27" i="1" s="1"/>
  <c r="AW28" i="1"/>
  <c r="M27" i="1"/>
  <c r="U26" i="1"/>
  <c r="AT27" i="1"/>
  <c r="AS28" i="1"/>
  <c r="AT28" i="1" s="1"/>
  <c r="AK29" i="1"/>
  <c r="W25" i="1"/>
  <c r="M27" i="9"/>
  <c r="U26" i="9"/>
  <c r="V25" i="9"/>
  <c r="X25" i="9"/>
  <c r="AT26" i="9"/>
  <c r="W25" i="9"/>
  <c r="AK28" i="9"/>
  <c r="AS27" i="9"/>
  <c r="AT27" i="9" s="1"/>
  <c r="BF26" i="9"/>
  <c r="AW28" i="9"/>
  <c r="BE27" i="9"/>
  <c r="BF27" i="9" s="1"/>
  <c r="J26" i="9"/>
  <c r="A28" i="9"/>
  <c r="I27" i="9"/>
  <c r="J29" i="24"/>
  <c r="A31" i="24"/>
  <c r="I30" i="24"/>
  <c r="J30" i="24" s="1"/>
  <c r="X25" i="24"/>
  <c r="AK28" i="24"/>
  <c r="AS27" i="24"/>
  <c r="AT27" i="24" s="1"/>
  <c r="AT26" i="24"/>
  <c r="BF25" i="24"/>
  <c r="BH25" i="24"/>
  <c r="BG25" i="24"/>
  <c r="BE26" i="24"/>
  <c r="AW27" i="24"/>
  <c r="M26" i="24"/>
  <c r="U25" i="24"/>
  <c r="U25" i="3"/>
  <c r="V25" i="3" s="1"/>
  <c r="M26" i="3"/>
  <c r="V24" i="3"/>
  <c r="X25" i="3"/>
  <c r="W25" i="3"/>
  <c r="AW27" i="3"/>
  <c r="BE26" i="3"/>
  <c r="AK26" i="3"/>
  <c r="AS25" i="3"/>
  <c r="A27" i="3"/>
  <c r="I26" i="3"/>
  <c r="M27" i="11"/>
  <c r="U26" i="11"/>
  <c r="J26" i="11"/>
  <c r="BF26" i="11"/>
  <c r="AK27" i="11"/>
  <c r="AS26" i="11"/>
  <c r="AW28" i="11"/>
  <c r="BE27" i="11"/>
  <c r="BF27" i="11" s="1"/>
  <c r="AT25" i="11"/>
  <c r="AV25" i="11"/>
  <c r="AU25" i="11"/>
  <c r="I27" i="11"/>
  <c r="J27" i="11" s="1"/>
  <c r="A28" i="11"/>
  <c r="DA26" i="10"/>
  <c r="CS27" i="10"/>
  <c r="DD25" i="10"/>
  <c r="CP26" i="10"/>
  <c r="BI28" i="10"/>
  <c r="BQ27" i="10"/>
  <c r="BR26" i="10"/>
  <c r="CG28" i="10"/>
  <c r="CO27" i="10"/>
  <c r="BF25" i="10"/>
  <c r="BH25" i="10"/>
  <c r="BG25" i="10"/>
  <c r="AW27" i="10"/>
  <c r="BE26" i="10"/>
  <c r="AS25" i="15"/>
  <c r="AK26" i="15"/>
  <c r="J25" i="15"/>
  <c r="K25" i="15"/>
  <c r="L25" i="15"/>
  <c r="A27" i="15"/>
  <c r="I26" i="15"/>
  <c r="BE27" i="15"/>
  <c r="BF27" i="15" s="1"/>
  <c r="AW28" i="15"/>
  <c r="BF26" i="15"/>
  <c r="U26" i="15"/>
  <c r="M27" i="15"/>
  <c r="AW29" i="4"/>
  <c r="BE28" i="4"/>
  <c r="M36" i="4"/>
  <c r="U35" i="4"/>
  <c r="AS29" i="4"/>
  <c r="AK30" i="4"/>
  <c r="X34" i="4"/>
  <c r="I27" i="4"/>
  <c r="J27" i="4" s="1"/>
  <c r="A28" i="4"/>
  <c r="AT28" i="4"/>
  <c r="AV28" i="4"/>
  <c r="AU28" i="4"/>
  <c r="W34" i="4"/>
  <c r="BG28" i="4"/>
  <c r="J26" i="4"/>
  <c r="AK26" i="14"/>
  <c r="AS25" i="14"/>
  <c r="AT25" i="14" s="1"/>
  <c r="I29" i="14"/>
  <c r="A30" i="14"/>
  <c r="V46" i="14"/>
  <c r="X46" i="14"/>
  <c r="W46" i="14"/>
  <c r="M48" i="14"/>
  <c r="U47" i="14"/>
  <c r="AW29" i="14"/>
  <c r="BE28" i="14"/>
  <c r="AU25" i="14"/>
  <c r="AV25" i="14"/>
  <c r="BF26" i="7"/>
  <c r="V29" i="7"/>
  <c r="AT26" i="7"/>
  <c r="AW28" i="7"/>
  <c r="BE27" i="7"/>
  <c r="M31" i="7"/>
  <c r="U30" i="7"/>
  <c r="AK28" i="7"/>
  <c r="AS27" i="7"/>
  <c r="AT27" i="7" s="1"/>
  <c r="A47" i="7"/>
  <c r="I46" i="7"/>
  <c r="V29" i="8"/>
  <c r="M31" i="8"/>
  <c r="U30" i="8"/>
  <c r="V30" i="8" s="1"/>
  <c r="A29" i="8"/>
  <c r="I28" i="8"/>
  <c r="AT27" i="8"/>
  <c r="BF29" i="8"/>
  <c r="BE30" i="8"/>
  <c r="BF30" i="8" s="1"/>
  <c r="AW31" i="8"/>
  <c r="AK29" i="8"/>
  <c r="AS28" i="8"/>
  <c r="I24" i="10"/>
  <c r="J24" i="10" s="1"/>
  <c r="J23" i="10"/>
  <c r="AS27" i="10"/>
  <c r="AT27" i="10" s="1"/>
  <c r="AT26" i="10"/>
  <c r="U25" i="10"/>
  <c r="AH25" i="10"/>
  <c r="AI25" i="10"/>
  <c r="AJ25" i="10"/>
  <c r="W25" i="10"/>
  <c r="AG26" i="10"/>
  <c r="AT45" i="19" l="1"/>
  <c r="AK47" i="19"/>
  <c r="AS46" i="19"/>
  <c r="AT46" i="19" s="1"/>
  <c r="BE31" i="19"/>
  <c r="BH31" i="19" s="1"/>
  <c r="AW32" i="19"/>
  <c r="V44" i="19"/>
  <c r="M46" i="19"/>
  <c r="U45" i="19"/>
  <c r="V45" i="19" s="1"/>
  <c r="AU46" i="19"/>
  <c r="J46" i="19"/>
  <c r="K46" i="19"/>
  <c r="L46" i="19"/>
  <c r="AV46" i="19"/>
  <c r="A48" i="19"/>
  <c r="I47" i="19"/>
  <c r="M30" i="18"/>
  <c r="U29" i="18"/>
  <c r="AK29" i="18"/>
  <c r="AS28" i="18"/>
  <c r="AW32" i="18"/>
  <c r="BE31" i="18"/>
  <c r="J47" i="18"/>
  <c r="X28" i="18"/>
  <c r="A49" i="18"/>
  <c r="I48" i="18"/>
  <c r="J48" i="18" s="1"/>
  <c r="W28" i="18"/>
  <c r="V26" i="1"/>
  <c r="A29" i="1"/>
  <c r="I28" i="1"/>
  <c r="AK30" i="1"/>
  <c r="AS29" i="1"/>
  <c r="M28" i="1"/>
  <c r="U27" i="1"/>
  <c r="AW29" i="1"/>
  <c r="BE28" i="1"/>
  <c r="BF28" i="1" s="1"/>
  <c r="AV28" i="1"/>
  <c r="AW29" i="9"/>
  <c r="BE28" i="9"/>
  <c r="BF28" i="9" s="1"/>
  <c r="J27" i="9"/>
  <c r="BG28" i="9"/>
  <c r="A29" i="9"/>
  <c r="I28" i="9"/>
  <c r="J28" i="9" s="1"/>
  <c r="BH28" i="9"/>
  <c r="AK29" i="9"/>
  <c r="AS28" i="9"/>
  <c r="V26" i="9"/>
  <c r="M28" i="9"/>
  <c r="U27" i="9"/>
  <c r="BE27" i="24"/>
  <c r="BF27" i="24" s="1"/>
  <c r="AW28" i="24"/>
  <c r="BF26" i="24"/>
  <c r="AK29" i="24"/>
  <c r="AS28" i="24"/>
  <c r="AT28" i="24" s="1"/>
  <c r="A32" i="24"/>
  <c r="I31" i="24"/>
  <c r="J31" i="24" s="1"/>
  <c r="V25" i="24"/>
  <c r="W25" i="24"/>
  <c r="K31" i="24"/>
  <c r="U26" i="24"/>
  <c r="M27" i="24"/>
  <c r="L31" i="24"/>
  <c r="J26" i="3"/>
  <c r="BF26" i="3"/>
  <c r="AW28" i="3"/>
  <c r="BE27" i="3"/>
  <c r="BF27" i="3" s="1"/>
  <c r="A28" i="3"/>
  <c r="I27" i="3"/>
  <c r="J27" i="3" s="1"/>
  <c r="AT25" i="3"/>
  <c r="AV25" i="3"/>
  <c r="AU25" i="3"/>
  <c r="U26" i="3"/>
  <c r="M27" i="3"/>
  <c r="AK27" i="3"/>
  <c r="AS26" i="3"/>
  <c r="AW29" i="11"/>
  <c r="BE28" i="11"/>
  <c r="I28" i="11"/>
  <c r="A29" i="11"/>
  <c r="AT26" i="11"/>
  <c r="AK28" i="11"/>
  <c r="AS27" i="11"/>
  <c r="V26" i="11"/>
  <c r="BG28" i="11"/>
  <c r="M28" i="11"/>
  <c r="U27" i="11"/>
  <c r="V27" i="11" s="1"/>
  <c r="DB26" i="10"/>
  <c r="BR27" i="10"/>
  <c r="BI29" i="10"/>
  <c r="BQ28" i="10"/>
  <c r="BF26" i="10"/>
  <c r="DA27" i="10"/>
  <c r="DB27" i="10" s="1"/>
  <c r="CS28" i="10"/>
  <c r="AW28" i="10"/>
  <c r="BE27" i="10"/>
  <c r="BF27" i="10" s="1"/>
  <c r="CP27" i="10"/>
  <c r="CO28" i="10"/>
  <c r="CP28" i="10" s="1"/>
  <c r="CG29" i="10"/>
  <c r="M28" i="15"/>
  <c r="U27" i="15"/>
  <c r="V27" i="15" s="1"/>
  <c r="J26" i="15"/>
  <c r="I27" i="15"/>
  <c r="J27" i="15" s="1"/>
  <c r="A28" i="15"/>
  <c r="V26" i="15"/>
  <c r="BH28" i="15"/>
  <c r="AS26" i="15"/>
  <c r="AK27" i="15"/>
  <c r="AW29" i="15"/>
  <c r="BE28" i="15"/>
  <c r="BF28" i="15" s="1"/>
  <c r="AT25" i="15"/>
  <c r="AV25" i="15"/>
  <c r="AU25" i="15"/>
  <c r="AK31" i="4"/>
  <c r="AS30" i="4"/>
  <c r="AT29" i="4"/>
  <c r="V35" i="4"/>
  <c r="I28" i="4"/>
  <c r="A29" i="4"/>
  <c r="M37" i="4"/>
  <c r="U36" i="4"/>
  <c r="V36" i="4" s="1"/>
  <c r="BF28" i="4"/>
  <c r="BH28" i="4"/>
  <c r="AW30" i="4"/>
  <c r="BE29" i="4"/>
  <c r="BF28" i="14"/>
  <c r="BG28" i="14"/>
  <c r="BH28" i="14"/>
  <c r="I30" i="14"/>
  <c r="J30" i="14" s="1"/>
  <c r="A31" i="14"/>
  <c r="AW30" i="14"/>
  <c r="BE29" i="14"/>
  <c r="J29" i="14"/>
  <c r="V47" i="14"/>
  <c r="M49" i="14"/>
  <c r="U48" i="14"/>
  <c r="AS26" i="14"/>
  <c r="AK27" i="14"/>
  <c r="AS28" i="7"/>
  <c r="AT28" i="7" s="1"/>
  <c r="AK29" i="7"/>
  <c r="U31" i="7"/>
  <c r="V31" i="7" s="1"/>
  <c r="M32" i="7"/>
  <c r="V30" i="7"/>
  <c r="BF27" i="7"/>
  <c r="AW29" i="7"/>
  <c r="BE28" i="7"/>
  <c r="BF28" i="7" s="1"/>
  <c r="BG28" i="7"/>
  <c r="J46" i="7"/>
  <c r="L46" i="7"/>
  <c r="K46" i="7"/>
  <c r="A48" i="7"/>
  <c r="I47" i="7"/>
  <c r="AU28" i="7"/>
  <c r="BH28" i="7"/>
  <c r="M32" i="8"/>
  <c r="U31" i="8"/>
  <c r="V31" i="8" s="1"/>
  <c r="X31" i="8"/>
  <c r="AW32" i="8"/>
  <c r="BE31" i="8"/>
  <c r="BF31" i="8" s="1"/>
  <c r="A30" i="8"/>
  <c r="I29" i="8"/>
  <c r="AT28" i="8"/>
  <c r="AU28" i="8"/>
  <c r="AV28" i="8"/>
  <c r="J28" i="8"/>
  <c r="L28" i="8"/>
  <c r="BH31" i="8"/>
  <c r="AK30" i="8"/>
  <c r="AS29" i="8"/>
  <c r="K28" i="8"/>
  <c r="W31" i="8"/>
  <c r="I25" i="10"/>
  <c r="AS28" i="10"/>
  <c r="AH26" i="10"/>
  <c r="AG27" i="10"/>
  <c r="AH27" i="10" s="1"/>
  <c r="V25" i="10"/>
  <c r="X25" i="10"/>
  <c r="U26" i="10"/>
  <c r="A49" i="19" l="1"/>
  <c r="I48" i="19"/>
  <c r="J48" i="19" s="1"/>
  <c r="BF31" i="19"/>
  <c r="BG31" i="19"/>
  <c r="AW33" i="19"/>
  <c r="BE32" i="19"/>
  <c r="J47" i="19"/>
  <c r="U46" i="19"/>
  <c r="M47" i="19"/>
  <c r="AK48" i="19"/>
  <c r="AS47" i="19"/>
  <c r="BF31" i="18"/>
  <c r="BH31" i="18"/>
  <c r="A50" i="18"/>
  <c r="I49" i="18"/>
  <c r="J49" i="18" s="1"/>
  <c r="AW33" i="18"/>
  <c r="BE32" i="18"/>
  <c r="AK30" i="18"/>
  <c r="AS29" i="18"/>
  <c r="V29" i="18"/>
  <c r="AT28" i="18"/>
  <c r="AU28" i="18"/>
  <c r="M31" i="18"/>
  <c r="U30" i="18"/>
  <c r="V30" i="18" s="1"/>
  <c r="K49" i="18"/>
  <c r="AV28" i="18"/>
  <c r="BG31" i="18"/>
  <c r="J28" i="1"/>
  <c r="L28" i="1"/>
  <c r="K28" i="1"/>
  <c r="A30" i="1"/>
  <c r="I29" i="1"/>
  <c r="BH28" i="1"/>
  <c r="V27" i="1"/>
  <c r="M29" i="1"/>
  <c r="U28" i="1"/>
  <c r="BE29" i="1"/>
  <c r="AW30" i="1"/>
  <c r="AT29" i="1"/>
  <c r="AK31" i="1"/>
  <c r="AS30" i="1"/>
  <c r="AT30" i="1" s="1"/>
  <c r="BG28" i="1"/>
  <c r="A30" i="9"/>
  <c r="I29" i="9"/>
  <c r="AT28" i="9"/>
  <c r="AV28" i="9"/>
  <c r="AU28" i="9"/>
  <c r="V27" i="9"/>
  <c r="L28" i="9"/>
  <c r="AK30" i="9"/>
  <c r="AS29" i="9"/>
  <c r="U28" i="9"/>
  <c r="M29" i="9"/>
  <c r="K28" i="9"/>
  <c r="AW30" i="9"/>
  <c r="BE29" i="9"/>
  <c r="AS29" i="24"/>
  <c r="AK30" i="24"/>
  <c r="AU28" i="24"/>
  <c r="A33" i="24"/>
  <c r="I32" i="24"/>
  <c r="AW29" i="24"/>
  <c r="BE28" i="24"/>
  <c r="V26" i="24"/>
  <c r="M28" i="24"/>
  <c r="U27" i="24"/>
  <c r="V27" i="24" s="1"/>
  <c r="AV28" i="24"/>
  <c r="V26" i="3"/>
  <c r="AT26" i="3"/>
  <c r="A29" i="3"/>
  <c r="I28" i="3"/>
  <c r="J28" i="3" s="1"/>
  <c r="AK28" i="3"/>
  <c r="AS27" i="3"/>
  <c r="L28" i="3"/>
  <c r="M28" i="3"/>
  <c r="U27" i="3"/>
  <c r="V27" i="3" s="1"/>
  <c r="AW29" i="3"/>
  <c r="BE28" i="3"/>
  <c r="AS28" i="11"/>
  <c r="AK29" i="11"/>
  <c r="M29" i="11"/>
  <c r="U28" i="11"/>
  <c r="X28" i="11" s="1"/>
  <c r="A30" i="11"/>
  <c r="I29" i="11"/>
  <c r="J28" i="11"/>
  <c r="K28" i="11"/>
  <c r="L28" i="11"/>
  <c r="BF28" i="11"/>
  <c r="BH28" i="11"/>
  <c r="AT27" i="11"/>
  <c r="AW30" i="11"/>
  <c r="BE29" i="11"/>
  <c r="AW29" i="10"/>
  <c r="BE28" i="10"/>
  <c r="BF28" i="10" s="1"/>
  <c r="CG30" i="10"/>
  <c r="CO29" i="10"/>
  <c r="CR28" i="10"/>
  <c r="BG28" i="10"/>
  <c r="BH28" i="10"/>
  <c r="BQ29" i="10"/>
  <c r="BI30" i="10"/>
  <c r="CS29" i="10"/>
  <c r="DA28" i="10"/>
  <c r="DB28" i="10" s="1"/>
  <c r="BR28" i="10"/>
  <c r="BT28" i="10"/>
  <c r="BS28" i="10"/>
  <c r="CQ28" i="10"/>
  <c r="AT26" i="15"/>
  <c r="BG28" i="15"/>
  <c r="BE29" i="15"/>
  <c r="AW30" i="15"/>
  <c r="AK28" i="15"/>
  <c r="AS27" i="15"/>
  <c r="AT27" i="15" s="1"/>
  <c r="A29" i="15"/>
  <c r="I28" i="15"/>
  <c r="J28" i="15" s="1"/>
  <c r="M29" i="15"/>
  <c r="U28" i="15"/>
  <c r="BF29" i="4"/>
  <c r="M38" i="4"/>
  <c r="U37" i="4"/>
  <c r="I29" i="4"/>
  <c r="A30" i="4"/>
  <c r="AT30" i="4"/>
  <c r="AW31" i="4"/>
  <c r="BE30" i="4"/>
  <c r="BF30" i="4" s="1"/>
  <c r="J28" i="4"/>
  <c r="K28" i="4"/>
  <c r="L28" i="4"/>
  <c r="AK32" i="4"/>
  <c r="AS31" i="4"/>
  <c r="V48" i="14"/>
  <c r="M50" i="14"/>
  <c r="U49" i="14"/>
  <c r="V49" i="14" s="1"/>
  <c r="BF29" i="14"/>
  <c r="AW31" i="14"/>
  <c r="BE30" i="14"/>
  <c r="BF30" i="14" s="1"/>
  <c r="A32" i="14"/>
  <c r="I31" i="14"/>
  <c r="X49" i="14"/>
  <c r="AK28" i="14"/>
  <c r="AS27" i="14"/>
  <c r="AT27" i="14" s="1"/>
  <c r="AT26" i="14"/>
  <c r="M33" i="7"/>
  <c r="U32" i="7"/>
  <c r="J47" i="7"/>
  <c r="W31" i="7"/>
  <c r="A49" i="7"/>
  <c r="I48" i="7"/>
  <c r="BE29" i="7"/>
  <c r="AW30" i="7"/>
  <c r="AK30" i="7"/>
  <c r="AS29" i="7"/>
  <c r="AV28" i="7"/>
  <c r="X31" i="7"/>
  <c r="AS30" i="8"/>
  <c r="AT30" i="8" s="1"/>
  <c r="AK31" i="8"/>
  <c r="AW33" i="8"/>
  <c r="BE32" i="8"/>
  <c r="J29" i="8"/>
  <c r="A31" i="8"/>
  <c r="I30" i="8"/>
  <c r="J30" i="8" s="1"/>
  <c r="M33" i="8"/>
  <c r="U32" i="8"/>
  <c r="AT29" i="8"/>
  <c r="BG31" i="8"/>
  <c r="I26" i="10"/>
  <c r="J25" i="10"/>
  <c r="K25" i="10"/>
  <c r="L25" i="10"/>
  <c r="AS29" i="10"/>
  <c r="AT28" i="10"/>
  <c r="AU28" i="10"/>
  <c r="AV28" i="10"/>
  <c r="V26" i="10"/>
  <c r="AG28" i="10"/>
  <c r="AI28" i="10" s="1"/>
  <c r="U27" i="10"/>
  <c r="V27" i="10" s="1"/>
  <c r="AJ28" i="10"/>
  <c r="AW34" i="19" l="1"/>
  <c r="BE33" i="19"/>
  <c r="BF33" i="19" s="1"/>
  <c r="AT47" i="19"/>
  <c r="AK49" i="19"/>
  <c r="AS48" i="19"/>
  <c r="AT48" i="19" s="1"/>
  <c r="BF32" i="19"/>
  <c r="V46" i="19"/>
  <c r="X46" i="19"/>
  <c r="W46" i="19"/>
  <c r="M48" i="19"/>
  <c r="U47" i="19"/>
  <c r="A50" i="19"/>
  <c r="I49" i="19"/>
  <c r="AK31" i="18"/>
  <c r="AS30" i="18"/>
  <c r="BF32" i="18"/>
  <c r="AT29" i="18"/>
  <c r="U31" i="18"/>
  <c r="M32" i="18"/>
  <c r="L49" i="18"/>
  <c r="AW34" i="18"/>
  <c r="BE33" i="18"/>
  <c r="BF33" i="18" s="1"/>
  <c r="W31" i="18"/>
  <c r="A51" i="18"/>
  <c r="I50" i="18"/>
  <c r="J29" i="1"/>
  <c r="AW31" i="1"/>
  <c r="BE30" i="1"/>
  <c r="BF30" i="1" s="1"/>
  <c r="V28" i="1"/>
  <c r="W28" i="1"/>
  <c r="AK32" i="1"/>
  <c r="AS31" i="1"/>
  <c r="AV31" i="1" s="1"/>
  <c r="U29" i="1"/>
  <c r="M30" i="1"/>
  <c r="BF29" i="1"/>
  <c r="A31" i="1"/>
  <c r="I30" i="1"/>
  <c r="J30" i="1" s="1"/>
  <c r="X28" i="1"/>
  <c r="BF29" i="9"/>
  <c r="M30" i="9"/>
  <c r="U29" i="9"/>
  <c r="V28" i="9"/>
  <c r="X28" i="9"/>
  <c r="W28" i="9"/>
  <c r="AT29" i="9"/>
  <c r="AS30" i="9"/>
  <c r="AT30" i="9" s="1"/>
  <c r="AK31" i="9"/>
  <c r="AW31" i="9"/>
  <c r="BE30" i="9"/>
  <c r="BF30" i="9" s="1"/>
  <c r="J29" i="9"/>
  <c r="I30" i="9"/>
  <c r="A31" i="9"/>
  <c r="BF28" i="24"/>
  <c r="BG28" i="24"/>
  <c r="J32" i="24"/>
  <c r="A34" i="24"/>
  <c r="I33" i="24"/>
  <c r="J33" i="24" s="1"/>
  <c r="U28" i="24"/>
  <c r="V28" i="24" s="1"/>
  <c r="M29" i="24"/>
  <c r="W28" i="24"/>
  <c r="AK31" i="24"/>
  <c r="AS30" i="24"/>
  <c r="AT30" i="24" s="1"/>
  <c r="AW30" i="24"/>
  <c r="BE29" i="24"/>
  <c r="AT29" i="24"/>
  <c r="X28" i="24"/>
  <c r="BH28" i="24"/>
  <c r="A30" i="3"/>
  <c r="I29" i="3"/>
  <c r="M29" i="3"/>
  <c r="U28" i="3"/>
  <c r="V28" i="3" s="1"/>
  <c r="AT27" i="3"/>
  <c r="AK29" i="3"/>
  <c r="AS28" i="3"/>
  <c r="AT28" i="3" s="1"/>
  <c r="BF28" i="3"/>
  <c r="BH28" i="3"/>
  <c r="BG28" i="3"/>
  <c r="K28" i="3"/>
  <c r="AW30" i="3"/>
  <c r="BE29" i="3"/>
  <c r="A31" i="11"/>
  <c r="I30" i="11"/>
  <c r="J30" i="11" s="1"/>
  <c r="J29" i="11"/>
  <c r="V28" i="11"/>
  <c r="W28" i="11"/>
  <c r="M30" i="11"/>
  <c r="U29" i="11"/>
  <c r="AK30" i="11"/>
  <c r="AS29" i="11"/>
  <c r="BF29" i="11"/>
  <c r="AW31" i="11"/>
  <c r="BE30" i="11"/>
  <c r="BF30" i="11" s="1"/>
  <c r="AT28" i="11"/>
  <c r="AV28" i="11"/>
  <c r="AU28" i="11"/>
  <c r="CP29" i="10"/>
  <c r="DA29" i="10"/>
  <c r="CS30" i="10"/>
  <c r="CG31" i="10"/>
  <c r="CO30" i="10"/>
  <c r="CP30" i="10" s="1"/>
  <c r="BR29" i="10"/>
  <c r="DD28" i="10"/>
  <c r="DC28" i="10"/>
  <c r="BI31" i="10"/>
  <c r="BQ30" i="10"/>
  <c r="BR30" i="10" s="1"/>
  <c r="AW30" i="10"/>
  <c r="BE29" i="10"/>
  <c r="A30" i="15"/>
  <c r="I29" i="15"/>
  <c r="BF29" i="15"/>
  <c r="V28" i="15"/>
  <c r="X28" i="15"/>
  <c r="W28" i="15"/>
  <c r="U29" i="15"/>
  <c r="M30" i="15"/>
  <c r="AS28" i="15"/>
  <c r="AK29" i="15"/>
  <c r="L28" i="15"/>
  <c r="AW31" i="15"/>
  <c r="BE30" i="15"/>
  <c r="BF30" i="15" s="1"/>
  <c r="K28" i="15"/>
  <c r="V37" i="4"/>
  <c r="X37" i="4"/>
  <c r="W37" i="4"/>
  <c r="M39" i="4"/>
  <c r="U38" i="4"/>
  <c r="AW32" i="4"/>
  <c r="BE31" i="4"/>
  <c r="BF31" i="4" s="1"/>
  <c r="BH31" i="4"/>
  <c r="J29" i="4"/>
  <c r="AT31" i="4"/>
  <c r="AV31" i="4"/>
  <c r="AK33" i="4"/>
  <c r="AS32" i="4"/>
  <c r="BG31" i="4"/>
  <c r="I30" i="4"/>
  <c r="A31" i="4"/>
  <c r="AU31" i="4"/>
  <c r="AK29" i="14"/>
  <c r="AS28" i="14"/>
  <c r="AT28" i="14" s="1"/>
  <c r="J31" i="14"/>
  <c r="K31" i="14"/>
  <c r="L31" i="14"/>
  <c r="BG31" i="14"/>
  <c r="A33" i="14"/>
  <c r="I32" i="14"/>
  <c r="AU28" i="14"/>
  <c r="W49" i="14"/>
  <c r="M51" i="14"/>
  <c r="U50" i="14"/>
  <c r="AV28" i="14"/>
  <c r="AW32" i="14"/>
  <c r="BE31" i="14"/>
  <c r="A50" i="7"/>
  <c r="I49" i="7"/>
  <c r="J49" i="7" s="1"/>
  <c r="AT29" i="7"/>
  <c r="K49" i="7"/>
  <c r="AK31" i="7"/>
  <c r="AS30" i="7"/>
  <c r="AT30" i="7" s="1"/>
  <c r="V32" i="7"/>
  <c r="J48" i="7"/>
  <c r="AW31" i="7"/>
  <c r="BE30" i="7"/>
  <c r="BF29" i="7"/>
  <c r="M34" i="7"/>
  <c r="U33" i="7"/>
  <c r="A32" i="8"/>
  <c r="I31" i="8"/>
  <c r="V32" i="8"/>
  <c r="AW34" i="8"/>
  <c r="BE33" i="8"/>
  <c r="BF33" i="8" s="1"/>
  <c r="BF32" i="8"/>
  <c r="M34" i="8"/>
  <c r="U33" i="8"/>
  <c r="AK32" i="8"/>
  <c r="AS31" i="8"/>
  <c r="J26" i="10"/>
  <c r="I27" i="10"/>
  <c r="J27" i="10" s="1"/>
  <c r="AT29" i="10"/>
  <c r="AS30" i="10"/>
  <c r="AT30" i="10" s="1"/>
  <c r="U28" i="10"/>
  <c r="AH28" i="10"/>
  <c r="AG29" i="10"/>
  <c r="AK50" i="19" l="1"/>
  <c r="AS49" i="19"/>
  <c r="M49" i="19"/>
  <c r="U48" i="19"/>
  <c r="V48" i="19" s="1"/>
  <c r="BH34" i="19"/>
  <c r="J49" i="19"/>
  <c r="K49" i="19"/>
  <c r="L49" i="19"/>
  <c r="AU49" i="19"/>
  <c r="AV49" i="19"/>
  <c r="A51" i="19"/>
  <c r="I50" i="19"/>
  <c r="V47" i="19"/>
  <c r="AW35" i="19"/>
  <c r="BE34" i="19"/>
  <c r="J50" i="18"/>
  <c r="A52" i="18"/>
  <c r="I51" i="18"/>
  <c r="BG34" i="18"/>
  <c r="AW35" i="18"/>
  <c r="BE34" i="18"/>
  <c r="BF34" i="18" s="1"/>
  <c r="BH34" i="18"/>
  <c r="M33" i="18"/>
  <c r="U32" i="18"/>
  <c r="AT30" i="18"/>
  <c r="V31" i="18"/>
  <c r="X31" i="18"/>
  <c r="AK32" i="18"/>
  <c r="AS31" i="18"/>
  <c r="V29" i="1"/>
  <c r="BE31" i="1"/>
  <c r="AW32" i="1"/>
  <c r="AT31" i="1"/>
  <c r="AU31" i="1"/>
  <c r="M31" i="1"/>
  <c r="U30" i="1"/>
  <c r="AK33" i="1"/>
  <c r="AS32" i="1"/>
  <c r="A32" i="1"/>
  <c r="I31" i="1"/>
  <c r="L31" i="1" s="1"/>
  <c r="BE31" i="9"/>
  <c r="BF31" i="9" s="1"/>
  <c r="AW32" i="9"/>
  <c r="I31" i="9"/>
  <c r="J31" i="9" s="1"/>
  <c r="A32" i="9"/>
  <c r="AK32" i="9"/>
  <c r="AS31" i="9"/>
  <c r="AT31" i="9" s="1"/>
  <c r="V29" i="9"/>
  <c r="J30" i="9"/>
  <c r="M31" i="9"/>
  <c r="U30" i="9"/>
  <c r="K31" i="9"/>
  <c r="AU31" i="9"/>
  <c r="BG31" i="9"/>
  <c r="BH31" i="9"/>
  <c r="L31" i="9"/>
  <c r="AK32" i="24"/>
  <c r="AS31" i="24"/>
  <c r="BE30" i="24"/>
  <c r="BF30" i="24" s="1"/>
  <c r="AW31" i="24"/>
  <c r="A35" i="24"/>
  <c r="I34" i="24"/>
  <c r="M30" i="24"/>
  <c r="U29" i="24"/>
  <c r="BF29" i="24"/>
  <c r="AU31" i="24"/>
  <c r="U29" i="3"/>
  <c r="M30" i="3"/>
  <c r="J29" i="3"/>
  <c r="W28" i="3"/>
  <c r="X28" i="3"/>
  <c r="I30" i="3"/>
  <c r="J30" i="3" s="1"/>
  <c r="A31" i="3"/>
  <c r="BF29" i="3"/>
  <c r="AW31" i="3"/>
  <c r="BE30" i="3"/>
  <c r="AK30" i="3"/>
  <c r="AS29" i="3"/>
  <c r="AU28" i="3"/>
  <c r="AV28" i="3"/>
  <c r="AT29" i="11"/>
  <c r="AS30" i="11"/>
  <c r="AT30" i="11" s="1"/>
  <c r="AK31" i="11"/>
  <c r="V29" i="11"/>
  <c r="AW32" i="11"/>
  <c r="BE31" i="11"/>
  <c r="M31" i="11"/>
  <c r="U30" i="11"/>
  <c r="A32" i="11"/>
  <c r="I31" i="11"/>
  <c r="AW31" i="10"/>
  <c r="BE30" i="10"/>
  <c r="BF30" i="10" s="1"/>
  <c r="CG32" i="10"/>
  <c r="CO31" i="10"/>
  <c r="CP31" i="10" s="1"/>
  <c r="BQ31" i="10"/>
  <c r="BR31" i="10" s="1"/>
  <c r="BI32" i="10"/>
  <c r="CS31" i="10"/>
  <c r="DA30" i="10"/>
  <c r="DB30" i="10" s="1"/>
  <c r="DB29" i="10"/>
  <c r="CR31" i="10"/>
  <c r="BS31" i="10"/>
  <c r="BF29" i="10"/>
  <c r="BT31" i="10"/>
  <c r="CQ31" i="10"/>
  <c r="AT28" i="15"/>
  <c r="AV28" i="15"/>
  <c r="AU28" i="15"/>
  <c r="M31" i="15"/>
  <c r="U30" i="15"/>
  <c r="V29" i="15"/>
  <c r="BE31" i="15"/>
  <c r="BH31" i="15" s="1"/>
  <c r="AW32" i="15"/>
  <c r="J29" i="15"/>
  <c r="AK30" i="15"/>
  <c r="AS29" i="15"/>
  <c r="A31" i="15"/>
  <c r="I30" i="15"/>
  <c r="V38" i="4"/>
  <c r="AW33" i="4"/>
  <c r="BE32" i="4"/>
  <c r="A32" i="4"/>
  <c r="I31" i="4"/>
  <c r="J31" i="4" s="1"/>
  <c r="M40" i="4"/>
  <c r="U39" i="4"/>
  <c r="J30" i="4"/>
  <c r="AK34" i="4"/>
  <c r="AS33" i="4"/>
  <c r="AT33" i="4" s="1"/>
  <c r="AT32" i="4"/>
  <c r="V50" i="14"/>
  <c r="M52" i="14"/>
  <c r="U51" i="14"/>
  <c r="BF31" i="14"/>
  <c r="J32" i="14"/>
  <c r="BH31" i="14"/>
  <c r="AW33" i="14"/>
  <c r="BE32" i="14"/>
  <c r="A34" i="14"/>
  <c r="I33" i="14"/>
  <c r="AS29" i="14"/>
  <c r="AK30" i="14"/>
  <c r="AW32" i="7"/>
  <c r="BE31" i="7"/>
  <c r="M35" i="7"/>
  <c r="U34" i="7"/>
  <c r="V34" i="7" s="1"/>
  <c r="AV31" i="7"/>
  <c r="V33" i="7"/>
  <c r="A51" i="7"/>
  <c r="I50" i="7"/>
  <c r="BF30" i="7"/>
  <c r="AK32" i="7"/>
  <c r="AS31" i="7"/>
  <c r="L49" i="7"/>
  <c r="AT31" i="8"/>
  <c r="AU31" i="8"/>
  <c r="AV31" i="8"/>
  <c r="AK33" i="8"/>
  <c r="AS32" i="8"/>
  <c r="M35" i="8"/>
  <c r="U34" i="8"/>
  <c r="V34" i="8" s="1"/>
  <c r="V33" i="8"/>
  <c r="J31" i="8"/>
  <c r="L31" i="8"/>
  <c r="K31" i="8"/>
  <c r="AW35" i="8"/>
  <c r="BE34" i="8"/>
  <c r="BF34" i="8" s="1"/>
  <c r="A33" i="8"/>
  <c r="I32" i="8"/>
  <c r="I28" i="10"/>
  <c r="J28" i="10" s="1"/>
  <c r="AS31" i="10"/>
  <c r="AH29" i="10"/>
  <c r="AG30" i="10"/>
  <c r="AH30" i="10" s="1"/>
  <c r="V28" i="10"/>
  <c r="W28" i="10"/>
  <c r="X28" i="10"/>
  <c r="U29" i="10"/>
  <c r="AW36" i="19" l="1"/>
  <c r="BE35" i="19"/>
  <c r="A52" i="19"/>
  <c r="I51" i="19"/>
  <c r="J51" i="19" s="1"/>
  <c r="J50" i="19"/>
  <c r="BF34" i="19"/>
  <c r="BG34" i="19"/>
  <c r="U49" i="19"/>
  <c r="M50" i="19"/>
  <c r="AT49" i="19"/>
  <c r="AK51" i="19"/>
  <c r="AS50" i="19"/>
  <c r="AW36" i="18"/>
  <c r="BE35" i="18"/>
  <c r="J51" i="18"/>
  <c r="A53" i="18"/>
  <c r="I52" i="18"/>
  <c r="J52" i="18" s="1"/>
  <c r="AT31" i="18"/>
  <c r="AU31" i="18"/>
  <c r="V32" i="18"/>
  <c r="K52" i="18"/>
  <c r="AK33" i="18"/>
  <c r="AS32" i="18"/>
  <c r="M34" i="18"/>
  <c r="U33" i="18"/>
  <c r="V33" i="18" s="1"/>
  <c r="AV31" i="18"/>
  <c r="A33" i="1"/>
  <c r="I32" i="1"/>
  <c r="AW33" i="1"/>
  <c r="BE32" i="1"/>
  <c r="AT32" i="1"/>
  <c r="BF31" i="1"/>
  <c r="BH31" i="1"/>
  <c r="BG31" i="1"/>
  <c r="AK34" i="1"/>
  <c r="AS33" i="1"/>
  <c r="J31" i="1"/>
  <c r="K31" i="1"/>
  <c r="V30" i="1"/>
  <c r="X31" i="1"/>
  <c r="U31" i="1"/>
  <c r="M32" i="1"/>
  <c r="V30" i="9"/>
  <c r="AS32" i="9"/>
  <c r="AK33" i="9"/>
  <c r="M32" i="9"/>
  <c r="U31" i="9"/>
  <c r="I32" i="9"/>
  <c r="A33" i="9"/>
  <c r="AV31" i="9"/>
  <c r="AW33" i="9"/>
  <c r="BE32" i="9"/>
  <c r="M31" i="24"/>
  <c r="U30" i="24"/>
  <c r="V30" i="24" s="1"/>
  <c r="J34" i="24"/>
  <c r="L34" i="24"/>
  <c r="K34" i="24"/>
  <c r="A36" i="24"/>
  <c r="I35" i="24"/>
  <c r="AW32" i="24"/>
  <c r="BE31" i="24"/>
  <c r="V29" i="24"/>
  <c r="AT31" i="24"/>
  <c r="AV31" i="24"/>
  <c r="AK33" i="24"/>
  <c r="AS32" i="24"/>
  <c r="BF30" i="3"/>
  <c r="AW32" i="3"/>
  <c r="BE31" i="3"/>
  <c r="BH31" i="3" s="1"/>
  <c r="AT29" i="3"/>
  <c r="A32" i="3"/>
  <c r="I31" i="3"/>
  <c r="M31" i="3"/>
  <c r="U30" i="3"/>
  <c r="AK31" i="3"/>
  <c r="AS30" i="3"/>
  <c r="V29" i="3"/>
  <c r="J31" i="11"/>
  <c r="L31" i="11"/>
  <c r="K31" i="11"/>
  <c r="A33" i="11"/>
  <c r="I32" i="11"/>
  <c r="AK32" i="11"/>
  <c r="AS31" i="11"/>
  <c r="AT31" i="11" s="1"/>
  <c r="V30" i="11"/>
  <c r="BF31" i="11"/>
  <c r="BH31" i="11"/>
  <c r="BG31" i="11"/>
  <c r="M32" i="11"/>
  <c r="U31" i="11"/>
  <c r="AW33" i="11"/>
  <c r="BE32" i="11"/>
  <c r="AU31" i="11"/>
  <c r="CS32" i="10"/>
  <c r="DA31" i="10"/>
  <c r="BI33" i="10"/>
  <c r="BQ32" i="10"/>
  <c r="AW32" i="10"/>
  <c r="BE31" i="10"/>
  <c r="CG33" i="10"/>
  <c r="CO32" i="10"/>
  <c r="DC31" i="10"/>
  <c r="V30" i="15"/>
  <c r="U31" i="15"/>
  <c r="V31" i="15" s="1"/>
  <c r="M32" i="15"/>
  <c r="AW33" i="15"/>
  <c r="BE32" i="15"/>
  <c r="AK31" i="15"/>
  <c r="AS30" i="15"/>
  <c r="A32" i="15"/>
  <c r="I31" i="15"/>
  <c r="J31" i="15" s="1"/>
  <c r="W31" i="15"/>
  <c r="J30" i="15"/>
  <c r="BF31" i="15"/>
  <c r="BG31" i="15"/>
  <c r="AT29" i="15"/>
  <c r="X31" i="15"/>
  <c r="A33" i="4"/>
  <c r="I32" i="4"/>
  <c r="AK35" i="4"/>
  <c r="AS34" i="4"/>
  <c r="AT34" i="4" s="1"/>
  <c r="BF32" i="4"/>
  <c r="L31" i="4"/>
  <c r="AW34" i="4"/>
  <c r="BE33" i="4"/>
  <c r="BF33" i="4" s="1"/>
  <c r="AU34" i="4"/>
  <c r="V39" i="4"/>
  <c r="M41" i="4"/>
  <c r="U40" i="4"/>
  <c r="K31" i="4"/>
  <c r="J33" i="14"/>
  <c r="BF32" i="14"/>
  <c r="V51" i="14"/>
  <c r="A35" i="14"/>
  <c r="I34" i="14"/>
  <c r="J34" i="14" s="1"/>
  <c r="AW34" i="14"/>
  <c r="BE33" i="14"/>
  <c r="BF33" i="14" s="1"/>
  <c r="U52" i="14"/>
  <c r="V52" i="14" s="1"/>
  <c r="M53" i="14"/>
  <c r="AK31" i="14"/>
  <c r="AS30" i="14"/>
  <c r="AT29" i="14"/>
  <c r="K34" i="14"/>
  <c r="AT31" i="7"/>
  <c r="AU31" i="7"/>
  <c r="M36" i="7"/>
  <c r="U35" i="7"/>
  <c r="J50" i="7"/>
  <c r="BF31" i="7"/>
  <c r="BH31" i="7"/>
  <c r="BG31" i="7"/>
  <c r="A52" i="7"/>
  <c r="I51" i="7"/>
  <c r="J51" i="7" s="1"/>
  <c r="AW33" i="7"/>
  <c r="BE32" i="7"/>
  <c r="AK33" i="7"/>
  <c r="AS32" i="7"/>
  <c r="X34" i="7"/>
  <c r="W34" i="7"/>
  <c r="J32" i="8"/>
  <c r="AT32" i="8"/>
  <c r="BG34" i="8"/>
  <c r="AK34" i="8"/>
  <c r="AS33" i="8"/>
  <c r="AW36" i="8"/>
  <c r="BE35" i="8"/>
  <c r="W34" i="8"/>
  <c r="A34" i="8"/>
  <c r="I33" i="8"/>
  <c r="J33" i="8" s="1"/>
  <c r="BH34" i="8"/>
  <c r="M36" i="8"/>
  <c r="U35" i="8"/>
  <c r="X34" i="8"/>
  <c r="I29" i="10"/>
  <c r="K28" i="10"/>
  <c r="L28" i="10"/>
  <c r="AT31" i="10"/>
  <c r="AV31" i="10"/>
  <c r="AU31" i="10"/>
  <c r="AS32" i="10"/>
  <c r="V29" i="10"/>
  <c r="AG31" i="10"/>
  <c r="U30" i="10"/>
  <c r="M51" i="19" l="1"/>
  <c r="U50" i="19"/>
  <c r="V49" i="19"/>
  <c r="W49" i="19"/>
  <c r="X49" i="19"/>
  <c r="I52" i="19"/>
  <c r="A53" i="19"/>
  <c r="BF35" i="19"/>
  <c r="AK52" i="19"/>
  <c r="AS51" i="19"/>
  <c r="AT50" i="19"/>
  <c r="AW37" i="19"/>
  <c r="BE36" i="19"/>
  <c r="M35" i="18"/>
  <c r="U34" i="18"/>
  <c r="W34" i="18" s="1"/>
  <c r="AT32" i="18"/>
  <c r="AK34" i="18"/>
  <c r="AS33" i="18"/>
  <c r="AT33" i="18" s="1"/>
  <c r="A54" i="18"/>
  <c r="I53" i="18"/>
  <c r="BF35" i="18"/>
  <c r="L52" i="18"/>
  <c r="AW37" i="18"/>
  <c r="BE36" i="18"/>
  <c r="BF36" i="18" s="1"/>
  <c r="M33" i="1"/>
  <c r="U32" i="1"/>
  <c r="AT33" i="1"/>
  <c r="BF32" i="1"/>
  <c r="V31" i="1"/>
  <c r="W31" i="1"/>
  <c r="AK35" i="1"/>
  <c r="AS34" i="1"/>
  <c r="AW34" i="1"/>
  <c r="BE33" i="1"/>
  <c r="BF33" i="1" s="1"/>
  <c r="J32" i="1"/>
  <c r="A34" i="1"/>
  <c r="I33" i="1"/>
  <c r="J33" i="1" s="1"/>
  <c r="I33" i="9"/>
  <c r="J33" i="9" s="1"/>
  <c r="A34" i="9"/>
  <c r="J32" i="9"/>
  <c r="V31" i="9"/>
  <c r="X31" i="9"/>
  <c r="W31" i="9"/>
  <c r="M33" i="9"/>
  <c r="U32" i="9"/>
  <c r="AS33" i="9"/>
  <c r="AT33" i="9" s="1"/>
  <c r="AK34" i="9"/>
  <c r="BF32" i="9"/>
  <c r="AT32" i="9"/>
  <c r="AW34" i="9"/>
  <c r="BE33" i="9"/>
  <c r="BF33" i="9" s="1"/>
  <c r="A37" i="24"/>
  <c r="I36" i="24"/>
  <c r="J36" i="24" s="1"/>
  <c r="AT32" i="24"/>
  <c r="J35" i="24"/>
  <c r="AK34" i="24"/>
  <c r="AS33" i="24"/>
  <c r="AT33" i="24" s="1"/>
  <c r="BF31" i="24"/>
  <c r="BH31" i="24"/>
  <c r="BG31" i="24"/>
  <c r="BE32" i="24"/>
  <c r="AW33" i="24"/>
  <c r="M32" i="24"/>
  <c r="U31" i="24"/>
  <c r="V30" i="3"/>
  <c r="BF31" i="3"/>
  <c r="BG31" i="3"/>
  <c r="AT30" i="3"/>
  <c r="AK32" i="3"/>
  <c r="AS31" i="3"/>
  <c r="AT31" i="3" s="1"/>
  <c r="M32" i="3"/>
  <c r="U31" i="3"/>
  <c r="AW33" i="3"/>
  <c r="BE32" i="3"/>
  <c r="J31" i="3"/>
  <c r="K31" i="3"/>
  <c r="L31" i="3"/>
  <c r="A33" i="3"/>
  <c r="I32" i="3"/>
  <c r="J32" i="11"/>
  <c r="M33" i="11"/>
  <c r="U32" i="11"/>
  <c r="AK33" i="11"/>
  <c r="AS32" i="11"/>
  <c r="AV31" i="11"/>
  <c r="A34" i="11"/>
  <c r="I33" i="11"/>
  <c r="J33" i="11" s="1"/>
  <c r="V31" i="11"/>
  <c r="X31" i="11"/>
  <c r="W31" i="11"/>
  <c r="BF32" i="11"/>
  <c r="AW34" i="11"/>
  <c r="BE33" i="11"/>
  <c r="BF33" i="11" s="1"/>
  <c r="BF31" i="10"/>
  <c r="BG31" i="10"/>
  <c r="BH31" i="10"/>
  <c r="AW33" i="10"/>
  <c r="BE32" i="10"/>
  <c r="BR32" i="10"/>
  <c r="CG34" i="10"/>
  <c r="CO33" i="10"/>
  <c r="CP33" i="10" s="1"/>
  <c r="BI34" i="10"/>
  <c r="BQ33" i="10"/>
  <c r="BR33" i="10" s="1"/>
  <c r="DB31" i="10"/>
  <c r="DD31" i="10"/>
  <c r="CP32" i="10"/>
  <c r="CS33" i="10"/>
  <c r="DA32" i="10"/>
  <c r="BF32" i="15"/>
  <c r="AW34" i="15"/>
  <c r="BE33" i="15"/>
  <c r="BF33" i="15" s="1"/>
  <c r="M33" i="15"/>
  <c r="U32" i="15"/>
  <c r="A33" i="15"/>
  <c r="I32" i="15"/>
  <c r="AT30" i="15"/>
  <c r="K31" i="15"/>
  <c r="AK32" i="15"/>
  <c r="AS31" i="15"/>
  <c r="L31" i="15"/>
  <c r="M42" i="4"/>
  <c r="U41" i="4"/>
  <c r="AK36" i="4"/>
  <c r="AS35" i="4"/>
  <c r="V40" i="4"/>
  <c r="W40" i="4"/>
  <c r="AV34" i="4"/>
  <c r="AW35" i="4"/>
  <c r="BE34" i="4"/>
  <c r="J32" i="4"/>
  <c r="X40" i="4"/>
  <c r="A34" i="4"/>
  <c r="I33" i="4"/>
  <c r="AK32" i="14"/>
  <c r="AS31" i="14"/>
  <c r="AT31" i="14" s="1"/>
  <c r="AT30" i="14"/>
  <c r="X52" i="14"/>
  <c r="M54" i="14"/>
  <c r="U53" i="14"/>
  <c r="AV31" i="14"/>
  <c r="AW35" i="14"/>
  <c r="BE34" i="14"/>
  <c r="AU31" i="14"/>
  <c r="W52" i="14"/>
  <c r="A36" i="14"/>
  <c r="I35" i="14"/>
  <c r="L34" i="14"/>
  <c r="AK34" i="7"/>
  <c r="AS33" i="7"/>
  <c r="AT33" i="7" s="1"/>
  <c r="BF32" i="7"/>
  <c r="K52" i="7"/>
  <c r="AW34" i="7"/>
  <c r="BE33" i="7"/>
  <c r="BF33" i="7" s="1"/>
  <c r="I52" i="7"/>
  <c r="A53" i="7"/>
  <c r="V35" i="7"/>
  <c r="M37" i="7"/>
  <c r="U36" i="7"/>
  <c r="V36" i="7" s="1"/>
  <c r="AT32" i="7"/>
  <c r="BF35" i="8"/>
  <c r="V35" i="8"/>
  <c r="M37" i="8"/>
  <c r="U36" i="8"/>
  <c r="V36" i="8" s="1"/>
  <c r="AT33" i="8"/>
  <c r="A35" i="8"/>
  <c r="I34" i="8"/>
  <c r="J34" i="8" s="1"/>
  <c r="AW37" i="8"/>
  <c r="BE36" i="8"/>
  <c r="BF36" i="8" s="1"/>
  <c r="AK35" i="8"/>
  <c r="AS34" i="8"/>
  <c r="J29" i="10"/>
  <c r="I30" i="10"/>
  <c r="J30" i="10" s="1"/>
  <c r="AT32" i="10"/>
  <c r="AS33" i="10"/>
  <c r="AT33" i="10" s="1"/>
  <c r="V30" i="10"/>
  <c r="AH31" i="10"/>
  <c r="AI31" i="10"/>
  <c r="AJ31" i="10"/>
  <c r="AG32" i="10"/>
  <c r="U31" i="10"/>
  <c r="X31" i="10"/>
  <c r="AT51" i="19" l="1"/>
  <c r="A54" i="19"/>
  <c r="I53" i="19"/>
  <c r="J52" i="19"/>
  <c r="K52" i="19"/>
  <c r="L52" i="19"/>
  <c r="AS52" i="19"/>
  <c r="AK53" i="19"/>
  <c r="BF36" i="19"/>
  <c r="V50" i="19"/>
  <c r="AW38" i="19"/>
  <c r="BE37" i="19"/>
  <c r="BF37" i="19" s="1"/>
  <c r="U51" i="19"/>
  <c r="V51" i="19" s="1"/>
  <c r="M52" i="19"/>
  <c r="AK35" i="18"/>
  <c r="AS34" i="18"/>
  <c r="AV34" i="18"/>
  <c r="AU34" i="18"/>
  <c r="AW38" i="18"/>
  <c r="BE37" i="18"/>
  <c r="BF37" i="18" s="1"/>
  <c r="J53" i="18"/>
  <c r="V34" i="18"/>
  <c r="X34" i="18"/>
  <c r="A55" i="18"/>
  <c r="I54" i="18"/>
  <c r="J54" i="18" s="1"/>
  <c r="M36" i="18"/>
  <c r="U35" i="18"/>
  <c r="AT34" i="1"/>
  <c r="AV34" i="1"/>
  <c r="AU34" i="1"/>
  <c r="AK36" i="1"/>
  <c r="AS35" i="1"/>
  <c r="A35" i="1"/>
  <c r="I34" i="1"/>
  <c r="V32" i="1"/>
  <c r="BE34" i="1"/>
  <c r="AW35" i="1"/>
  <c r="M34" i="1"/>
  <c r="U33" i="1"/>
  <c r="V33" i="1" s="1"/>
  <c r="BE34" i="9"/>
  <c r="AW35" i="9"/>
  <c r="AK35" i="9"/>
  <c r="AS34" i="9"/>
  <c r="BH34" i="9"/>
  <c r="V32" i="9"/>
  <c r="M34" i="9"/>
  <c r="U33" i="9"/>
  <c r="I34" i="9"/>
  <c r="J34" i="9" s="1"/>
  <c r="A35" i="9"/>
  <c r="BF32" i="24"/>
  <c r="V31" i="24"/>
  <c r="W31" i="24"/>
  <c r="X31" i="24"/>
  <c r="U32" i="24"/>
  <c r="M33" i="24"/>
  <c r="BE33" i="24"/>
  <c r="AW34" i="24"/>
  <c r="AK35" i="24"/>
  <c r="AS34" i="24"/>
  <c r="A38" i="24"/>
  <c r="I37" i="24"/>
  <c r="BF32" i="3"/>
  <c r="AW34" i="3"/>
  <c r="BE33" i="3"/>
  <c r="BF33" i="3" s="1"/>
  <c r="V31" i="3"/>
  <c r="X31" i="3"/>
  <c r="W31" i="3"/>
  <c r="A34" i="3"/>
  <c r="I33" i="3"/>
  <c r="J33" i="3" s="1"/>
  <c r="M33" i="3"/>
  <c r="U32" i="3"/>
  <c r="AU31" i="3"/>
  <c r="J32" i="3"/>
  <c r="AK33" i="3"/>
  <c r="AS32" i="3"/>
  <c r="AV31" i="3"/>
  <c r="AS33" i="11"/>
  <c r="AK34" i="11"/>
  <c r="AW35" i="11"/>
  <c r="BE34" i="11"/>
  <c r="BF34" i="11" s="1"/>
  <c r="V32" i="11"/>
  <c r="M34" i="11"/>
  <c r="U33" i="11"/>
  <c r="AT32" i="11"/>
  <c r="BG34" i="11"/>
  <c r="K34" i="11"/>
  <c r="BH34" i="11"/>
  <c r="A35" i="11"/>
  <c r="I34" i="11"/>
  <c r="L34" i="11"/>
  <c r="DB32" i="10"/>
  <c r="BF32" i="10"/>
  <c r="CS34" i="10"/>
  <c r="DA33" i="10"/>
  <c r="BQ34" i="10"/>
  <c r="BI35" i="10"/>
  <c r="AW34" i="10"/>
  <c r="BE33" i="10"/>
  <c r="BF33" i="10" s="1"/>
  <c r="CG35" i="10"/>
  <c r="CO34" i="10"/>
  <c r="CR34" i="10"/>
  <c r="BS34" i="10"/>
  <c r="AK33" i="15"/>
  <c r="AS32" i="15"/>
  <c r="M34" i="15"/>
  <c r="U33" i="15"/>
  <c r="V33" i="15" s="1"/>
  <c r="BG34" i="15"/>
  <c r="J32" i="15"/>
  <c r="AW35" i="15"/>
  <c r="BE34" i="15"/>
  <c r="A34" i="15"/>
  <c r="I33" i="15"/>
  <c r="BH34" i="15"/>
  <c r="AT31" i="15"/>
  <c r="AU31" i="15"/>
  <c r="V32" i="15"/>
  <c r="AV31" i="15"/>
  <c r="A35" i="4"/>
  <c r="I34" i="4"/>
  <c r="J34" i="4" s="1"/>
  <c r="AW36" i="4"/>
  <c r="BE35" i="4"/>
  <c r="AT35" i="4"/>
  <c r="J33" i="4"/>
  <c r="K34" i="4"/>
  <c r="AK37" i="4"/>
  <c r="AS36" i="4"/>
  <c r="AT36" i="4" s="1"/>
  <c r="L34" i="4"/>
  <c r="V41" i="4"/>
  <c r="BF34" i="4"/>
  <c r="BG34" i="4"/>
  <c r="BH34" i="4"/>
  <c r="M43" i="4"/>
  <c r="U42" i="4"/>
  <c r="V42" i="4" s="1"/>
  <c r="J35" i="14"/>
  <c r="A37" i="14"/>
  <c r="I36" i="14"/>
  <c r="J36" i="14" s="1"/>
  <c r="V53" i="14"/>
  <c r="M55" i="14"/>
  <c r="U54" i="14"/>
  <c r="V54" i="14" s="1"/>
  <c r="BF34" i="14"/>
  <c r="BH34" i="14"/>
  <c r="AW36" i="14"/>
  <c r="BE35" i="14"/>
  <c r="BG34" i="14"/>
  <c r="AK33" i="14"/>
  <c r="AS32" i="14"/>
  <c r="A54" i="7"/>
  <c r="I53" i="7"/>
  <c r="AW35" i="7"/>
  <c r="BE34" i="7"/>
  <c r="J52" i="7"/>
  <c r="L52" i="7"/>
  <c r="U37" i="7"/>
  <c r="M38" i="7"/>
  <c r="AK35" i="7"/>
  <c r="AS34" i="7"/>
  <c r="AK36" i="8"/>
  <c r="AS35" i="8"/>
  <c r="AT34" i="8"/>
  <c r="AU34" i="8"/>
  <c r="AV34" i="8"/>
  <c r="M38" i="8"/>
  <c r="U37" i="8"/>
  <c r="A36" i="8"/>
  <c r="I35" i="8"/>
  <c r="K34" i="8"/>
  <c r="L34" i="8"/>
  <c r="AW38" i="8"/>
  <c r="BE37" i="8"/>
  <c r="BH37" i="8"/>
  <c r="I31" i="10"/>
  <c r="J31" i="10" s="1"/>
  <c r="AS34" i="10"/>
  <c r="V31" i="10"/>
  <c r="W31" i="10"/>
  <c r="U32" i="10"/>
  <c r="AG33" i="10"/>
  <c r="AH32" i="10"/>
  <c r="AW39" i="19" l="1"/>
  <c r="BE38" i="19"/>
  <c r="AU52" i="19"/>
  <c r="M53" i="19"/>
  <c r="U52" i="19"/>
  <c r="V52" i="19" s="1"/>
  <c r="J53" i="19"/>
  <c r="BH37" i="19"/>
  <c r="AK54" i="19"/>
  <c r="AS53" i="19"/>
  <c r="A55" i="19"/>
  <c r="I54" i="19"/>
  <c r="J54" i="19" s="1"/>
  <c r="AT52" i="19"/>
  <c r="AV52" i="19"/>
  <c r="W52" i="19"/>
  <c r="BG37" i="19"/>
  <c r="BH37" i="18"/>
  <c r="AW39" i="18"/>
  <c r="BE38" i="18"/>
  <c r="AT34" i="18"/>
  <c r="I55" i="18"/>
  <c r="J55" i="18" s="1"/>
  <c r="A56" i="18"/>
  <c r="V35" i="18"/>
  <c r="AK36" i="18"/>
  <c r="AS35" i="18"/>
  <c r="M37" i="18"/>
  <c r="U36" i="18"/>
  <c r="V36" i="18" s="1"/>
  <c r="L55" i="18"/>
  <c r="BG37" i="18"/>
  <c r="U34" i="1"/>
  <c r="V34" i="1" s="1"/>
  <c r="M35" i="1"/>
  <c r="J34" i="1"/>
  <c r="L34" i="1"/>
  <c r="K34" i="1"/>
  <c r="A36" i="1"/>
  <c r="I35" i="1"/>
  <c r="AW36" i="1"/>
  <c r="BE35" i="1"/>
  <c r="BF34" i="1"/>
  <c r="BH34" i="1"/>
  <c r="BG34" i="1"/>
  <c r="AK37" i="1"/>
  <c r="AS36" i="1"/>
  <c r="AT36" i="1" s="1"/>
  <c r="AT35" i="1"/>
  <c r="X34" i="1"/>
  <c r="V33" i="9"/>
  <c r="K34" i="9"/>
  <c r="M35" i="9"/>
  <c r="U34" i="9"/>
  <c r="AT34" i="9"/>
  <c r="AU34" i="9"/>
  <c r="AS35" i="9"/>
  <c r="AK36" i="9"/>
  <c r="X34" i="9"/>
  <c r="AW36" i="9"/>
  <c r="BE35" i="9"/>
  <c r="AV34" i="9"/>
  <c r="BF34" i="9"/>
  <c r="I35" i="9"/>
  <c r="A36" i="9"/>
  <c r="L34" i="9"/>
  <c r="BG34" i="9"/>
  <c r="A39" i="24"/>
  <c r="I38" i="24"/>
  <c r="AW35" i="24"/>
  <c r="BE34" i="24"/>
  <c r="BF34" i="24" s="1"/>
  <c r="BF33" i="24"/>
  <c r="BG34" i="24"/>
  <c r="AK36" i="24"/>
  <c r="AS35" i="24"/>
  <c r="M34" i="24"/>
  <c r="U33" i="24"/>
  <c r="V32" i="24"/>
  <c r="BH34" i="24"/>
  <c r="AT34" i="24"/>
  <c r="J37" i="24"/>
  <c r="K37" i="24"/>
  <c r="L37" i="24"/>
  <c r="AU34" i="24"/>
  <c r="AV34" i="24"/>
  <c r="V32" i="3"/>
  <c r="AW35" i="3"/>
  <c r="BE34" i="3"/>
  <c r="AT32" i="3"/>
  <c r="M34" i="3"/>
  <c r="U33" i="3"/>
  <c r="V33" i="3" s="1"/>
  <c r="AK34" i="3"/>
  <c r="AS33" i="3"/>
  <c r="AT33" i="3" s="1"/>
  <c r="A35" i="3"/>
  <c r="I34" i="3"/>
  <c r="L34" i="3"/>
  <c r="AW36" i="11"/>
  <c r="BE35" i="11"/>
  <c r="J34" i="11"/>
  <c r="V33" i="11"/>
  <c r="AK35" i="11"/>
  <c r="AS34" i="11"/>
  <c r="A36" i="11"/>
  <c r="I35" i="11"/>
  <c r="M35" i="11"/>
  <c r="U34" i="11"/>
  <c r="AT33" i="11"/>
  <c r="CP34" i="10"/>
  <c r="CQ34" i="10"/>
  <c r="CS35" i="10"/>
  <c r="DA34" i="10"/>
  <c r="DB34" i="10" s="1"/>
  <c r="CG36" i="10"/>
  <c r="CO35" i="10"/>
  <c r="BG34" i="10"/>
  <c r="AW35" i="10"/>
  <c r="BE34" i="10"/>
  <c r="BF34" i="10" s="1"/>
  <c r="DB33" i="10"/>
  <c r="BI36" i="10"/>
  <c r="BQ35" i="10"/>
  <c r="BR34" i="10"/>
  <c r="BT34" i="10"/>
  <c r="J33" i="15"/>
  <c r="A35" i="15"/>
  <c r="I34" i="15"/>
  <c r="U34" i="15"/>
  <c r="M35" i="15"/>
  <c r="BF34" i="15"/>
  <c r="AT32" i="15"/>
  <c r="X34" i="15"/>
  <c r="AW36" i="15"/>
  <c r="BE35" i="15"/>
  <c r="AK34" i="15"/>
  <c r="AS33" i="15"/>
  <c r="AT33" i="15" s="1"/>
  <c r="M44" i="4"/>
  <c r="U43" i="4"/>
  <c r="V43" i="4" s="1"/>
  <c r="AK38" i="4"/>
  <c r="AS37" i="4"/>
  <c r="BF35" i="4"/>
  <c r="AW37" i="4"/>
  <c r="BE36" i="4"/>
  <c r="A36" i="4"/>
  <c r="I35" i="4"/>
  <c r="BF35" i="14"/>
  <c r="A38" i="14"/>
  <c r="I37" i="14"/>
  <c r="AW37" i="14"/>
  <c r="BE36" i="14"/>
  <c r="BF36" i="14" s="1"/>
  <c r="AT32" i="14"/>
  <c r="AK34" i="14"/>
  <c r="AS33" i="14"/>
  <c r="AT33" i="14" s="1"/>
  <c r="U55" i="14"/>
  <c r="M56" i="14"/>
  <c r="V37" i="7"/>
  <c r="W37" i="7"/>
  <c r="X37" i="7"/>
  <c r="AW36" i="7"/>
  <c r="BE35" i="7"/>
  <c r="BF34" i="7"/>
  <c r="BG34" i="7"/>
  <c r="AT34" i="7"/>
  <c r="AV34" i="7"/>
  <c r="AU34" i="7"/>
  <c r="BH34" i="7"/>
  <c r="J53" i="7"/>
  <c r="AK36" i="7"/>
  <c r="AS35" i="7"/>
  <c r="M39" i="7"/>
  <c r="U38" i="7"/>
  <c r="A55" i="7"/>
  <c r="I54" i="7"/>
  <c r="J54" i="7" s="1"/>
  <c r="BF37" i="8"/>
  <c r="U38" i="8"/>
  <c r="M39" i="8"/>
  <c r="BG37" i="8"/>
  <c r="BE38" i="8"/>
  <c r="AW39" i="8"/>
  <c r="J35" i="8"/>
  <c r="AT35" i="8"/>
  <c r="V37" i="8"/>
  <c r="X37" i="8"/>
  <c r="W37" i="8"/>
  <c r="I36" i="8"/>
  <c r="J36" i="8" s="1"/>
  <c r="A37" i="8"/>
  <c r="AK37" i="8"/>
  <c r="AS36" i="8"/>
  <c r="AT36" i="8" s="1"/>
  <c r="L31" i="10"/>
  <c r="K31" i="10"/>
  <c r="I32" i="10"/>
  <c r="AT34" i="10"/>
  <c r="AU34" i="10"/>
  <c r="AV34" i="10"/>
  <c r="AS35" i="10"/>
  <c r="V32" i="10"/>
  <c r="AH33" i="10"/>
  <c r="U33" i="10"/>
  <c r="AG34" i="10"/>
  <c r="W34" i="1" l="1"/>
  <c r="A56" i="19"/>
  <c r="I55" i="19"/>
  <c r="K55" i="19" s="1"/>
  <c r="M54" i="19"/>
  <c r="U53" i="19"/>
  <c r="AK55" i="19"/>
  <c r="AS54" i="19"/>
  <c r="AT54" i="19" s="1"/>
  <c r="X52" i="19"/>
  <c r="AT53" i="19"/>
  <c r="BF38" i="19"/>
  <c r="L55" i="19"/>
  <c r="AW40" i="19"/>
  <c r="BE39" i="19"/>
  <c r="A57" i="18"/>
  <c r="I56" i="18"/>
  <c r="M38" i="18"/>
  <c r="U37" i="18"/>
  <c r="AT35" i="18"/>
  <c r="AK37" i="18"/>
  <c r="AS36" i="18"/>
  <c r="K55" i="18"/>
  <c r="BF38" i="18"/>
  <c r="X37" i="18"/>
  <c r="AW40" i="18"/>
  <c r="BE39" i="18"/>
  <c r="BF39" i="18" s="1"/>
  <c r="J35" i="1"/>
  <c r="AW37" i="1"/>
  <c r="BE36" i="1"/>
  <c r="A37" i="1"/>
  <c r="I36" i="1"/>
  <c r="AU37" i="1"/>
  <c r="M36" i="1"/>
  <c r="U35" i="1"/>
  <c r="AK38" i="1"/>
  <c r="AS37" i="1"/>
  <c r="AV37" i="1"/>
  <c r="BF35" i="1"/>
  <c r="AS36" i="9"/>
  <c r="AK37" i="9"/>
  <c r="BF35" i="9"/>
  <c r="I36" i="9"/>
  <c r="J36" i="9" s="1"/>
  <c r="A37" i="9"/>
  <c r="AW37" i="9"/>
  <c r="BE36" i="9"/>
  <c r="BF36" i="9" s="1"/>
  <c r="V34" i="9"/>
  <c r="W34" i="9"/>
  <c r="J35" i="9"/>
  <c r="M36" i="9"/>
  <c r="U35" i="9"/>
  <c r="AT35" i="9"/>
  <c r="AK37" i="24"/>
  <c r="AS36" i="24"/>
  <c r="V33" i="24"/>
  <c r="BE35" i="24"/>
  <c r="AW36" i="24"/>
  <c r="M35" i="24"/>
  <c r="U34" i="24"/>
  <c r="J38" i="24"/>
  <c r="AT35" i="24"/>
  <c r="A40" i="24"/>
  <c r="I39" i="24"/>
  <c r="J34" i="3"/>
  <c r="K34" i="3"/>
  <c r="A36" i="3"/>
  <c r="I35" i="3"/>
  <c r="AW36" i="3"/>
  <c r="BE35" i="3"/>
  <c r="M35" i="3"/>
  <c r="U34" i="3"/>
  <c r="X34" i="3" s="1"/>
  <c r="AK35" i="3"/>
  <c r="AS34" i="3"/>
  <c r="AT34" i="3" s="1"/>
  <c r="BF34" i="3"/>
  <c r="BH34" i="3"/>
  <c r="BG34" i="3"/>
  <c r="AT34" i="11"/>
  <c r="AV34" i="11"/>
  <c r="AU34" i="11"/>
  <c r="AK36" i="11"/>
  <c r="AS35" i="11"/>
  <c r="V34" i="11"/>
  <c r="X34" i="11"/>
  <c r="W34" i="11"/>
  <c r="M36" i="11"/>
  <c r="U35" i="11"/>
  <c r="J35" i="11"/>
  <c r="BF35" i="11"/>
  <c r="A37" i="11"/>
  <c r="I36" i="11"/>
  <c r="J36" i="11" s="1"/>
  <c r="AW37" i="11"/>
  <c r="BE36" i="11"/>
  <c r="BF36" i="11" s="1"/>
  <c r="DC34" i="10"/>
  <c r="BI37" i="10"/>
  <c r="BQ36" i="10"/>
  <c r="BR36" i="10" s="1"/>
  <c r="CP35" i="10"/>
  <c r="CG37" i="10"/>
  <c r="CO36" i="10"/>
  <c r="CP36" i="10" s="1"/>
  <c r="BR35" i="10"/>
  <c r="DD34" i="10"/>
  <c r="CS36" i="10"/>
  <c r="DA35" i="10"/>
  <c r="AW36" i="10"/>
  <c r="BE35" i="10"/>
  <c r="BH34" i="10"/>
  <c r="AK35" i="15"/>
  <c r="AS34" i="15"/>
  <c r="BF35" i="15"/>
  <c r="M36" i="15"/>
  <c r="U35" i="15"/>
  <c r="V34" i="15"/>
  <c r="W34" i="15"/>
  <c r="J34" i="15"/>
  <c r="L34" i="15"/>
  <c r="K34" i="15"/>
  <c r="AW37" i="15"/>
  <c r="BE36" i="15"/>
  <c r="A36" i="15"/>
  <c r="I35" i="15"/>
  <c r="AV34" i="15"/>
  <c r="A37" i="4"/>
  <c r="I36" i="4"/>
  <c r="J36" i="4" s="1"/>
  <c r="AT37" i="4"/>
  <c r="AU37" i="4"/>
  <c r="AV37" i="4"/>
  <c r="AK39" i="4"/>
  <c r="AS38" i="4"/>
  <c r="BF36" i="4"/>
  <c r="AW38" i="4"/>
  <c r="BE37" i="4"/>
  <c r="M45" i="4"/>
  <c r="U44" i="4"/>
  <c r="J35" i="4"/>
  <c r="X43" i="4"/>
  <c r="W43" i="4"/>
  <c r="M57" i="14"/>
  <c r="U56" i="14"/>
  <c r="V55" i="14"/>
  <c r="X55" i="14"/>
  <c r="W55" i="14"/>
  <c r="AW38" i="14"/>
  <c r="BE37" i="14"/>
  <c r="BF37" i="14" s="1"/>
  <c r="J37" i="14"/>
  <c r="AK35" i="14"/>
  <c r="AS34" i="14"/>
  <c r="A39" i="14"/>
  <c r="I38" i="14"/>
  <c r="L37" i="14"/>
  <c r="AV34" i="14"/>
  <c r="AU34" i="14"/>
  <c r="K37" i="14"/>
  <c r="A56" i="7"/>
  <c r="I55" i="7"/>
  <c r="BF35" i="7"/>
  <c r="V38" i="7"/>
  <c r="BE36" i="7"/>
  <c r="BF36" i="7" s="1"/>
  <c r="AW37" i="7"/>
  <c r="AT35" i="7"/>
  <c r="M40" i="7"/>
  <c r="U39" i="7"/>
  <c r="V39" i="7" s="1"/>
  <c r="AK37" i="7"/>
  <c r="AS36" i="7"/>
  <c r="AT36" i="7" s="1"/>
  <c r="BF38" i="8"/>
  <c r="AS37" i="8"/>
  <c r="AT37" i="8" s="1"/>
  <c r="AK38" i="8"/>
  <c r="M40" i="8"/>
  <c r="U39" i="8"/>
  <c r="V39" i="8" s="1"/>
  <c r="I37" i="8"/>
  <c r="A38" i="8"/>
  <c r="V38" i="8"/>
  <c r="BE39" i="8"/>
  <c r="AW40" i="8"/>
  <c r="K37" i="8"/>
  <c r="I33" i="10"/>
  <c r="J33" i="10" s="1"/>
  <c r="J32" i="10"/>
  <c r="AS36" i="10"/>
  <c r="AT36" i="10" s="1"/>
  <c r="AT35" i="10"/>
  <c r="AH34" i="10"/>
  <c r="AJ34" i="10"/>
  <c r="AI34" i="10"/>
  <c r="AG35" i="10"/>
  <c r="V33" i="10"/>
  <c r="U34" i="10"/>
  <c r="W34" i="10"/>
  <c r="AV34" i="3" l="1"/>
  <c r="AK56" i="19"/>
  <c r="AS55" i="19"/>
  <c r="AT55" i="19" s="1"/>
  <c r="V53" i="19"/>
  <c r="M55" i="19"/>
  <c r="U54" i="19"/>
  <c r="BF39" i="19"/>
  <c r="J55" i="19"/>
  <c r="BE40" i="19"/>
  <c r="AW41" i="19"/>
  <c r="A57" i="19"/>
  <c r="I56" i="19"/>
  <c r="AW41" i="18"/>
  <c r="BE40" i="18"/>
  <c r="AK38" i="18"/>
  <c r="AS37" i="18"/>
  <c r="V37" i="18"/>
  <c r="W37" i="18"/>
  <c r="M39" i="18"/>
  <c r="U38" i="18"/>
  <c r="J56" i="18"/>
  <c r="AT36" i="18"/>
  <c r="I57" i="18"/>
  <c r="J57" i="18" s="1"/>
  <c r="A58" i="18"/>
  <c r="J36" i="1"/>
  <c r="A38" i="1"/>
  <c r="I37" i="1"/>
  <c r="J37" i="1" s="1"/>
  <c r="AT37" i="1"/>
  <c r="BE37" i="1"/>
  <c r="AW38" i="1"/>
  <c r="AK39" i="1"/>
  <c r="AS38" i="1"/>
  <c r="V35" i="1"/>
  <c r="BF36" i="1"/>
  <c r="M37" i="1"/>
  <c r="U36" i="1"/>
  <c r="V36" i="1" s="1"/>
  <c r="L37" i="1"/>
  <c r="V35" i="9"/>
  <c r="BE37" i="9"/>
  <c r="AW38" i="9"/>
  <c r="M37" i="9"/>
  <c r="U36" i="9"/>
  <c r="V36" i="9" s="1"/>
  <c r="I37" i="9"/>
  <c r="A38" i="9"/>
  <c r="AK38" i="9"/>
  <c r="AS37" i="9"/>
  <c r="AT36" i="9"/>
  <c r="J39" i="24"/>
  <c r="A41" i="24"/>
  <c r="I40" i="24"/>
  <c r="J40" i="24" s="1"/>
  <c r="U35" i="24"/>
  <c r="M36" i="24"/>
  <c r="V34" i="24"/>
  <c r="W34" i="24"/>
  <c r="X34" i="24"/>
  <c r="BE36" i="24"/>
  <c r="BF36" i="24" s="1"/>
  <c r="AW37" i="24"/>
  <c r="BF35" i="24"/>
  <c r="K40" i="24"/>
  <c r="AT36" i="24"/>
  <c r="L40" i="24"/>
  <c r="AK38" i="24"/>
  <c r="AS37" i="24"/>
  <c r="J35" i="3"/>
  <c r="AK36" i="3"/>
  <c r="AS35" i="3"/>
  <c r="A37" i="3"/>
  <c r="I36" i="3"/>
  <c r="J36" i="3" s="1"/>
  <c r="V34" i="3"/>
  <c r="W34" i="3"/>
  <c r="AU34" i="3"/>
  <c r="M36" i="3"/>
  <c r="U35" i="3"/>
  <c r="AW37" i="3"/>
  <c r="BE36" i="3"/>
  <c r="BF35" i="3"/>
  <c r="AT35" i="11"/>
  <c r="AW38" i="11"/>
  <c r="BE37" i="11"/>
  <c r="AS36" i="11"/>
  <c r="AT36" i="11" s="1"/>
  <c r="AK37" i="11"/>
  <c r="A38" i="11"/>
  <c r="I37" i="11"/>
  <c r="V35" i="11"/>
  <c r="M37" i="11"/>
  <c r="U36" i="11"/>
  <c r="V36" i="11" s="1"/>
  <c r="AW37" i="10"/>
  <c r="BE36" i="10"/>
  <c r="BF36" i="10" s="1"/>
  <c r="CG38" i="10"/>
  <c r="CO37" i="10"/>
  <c r="DB35" i="10"/>
  <c r="CS37" i="10"/>
  <c r="DA36" i="10"/>
  <c r="DB36" i="10" s="1"/>
  <c r="BQ37" i="10"/>
  <c r="BI38" i="10"/>
  <c r="BF35" i="10"/>
  <c r="A37" i="15"/>
  <c r="I36" i="15"/>
  <c r="J36" i="15" s="1"/>
  <c r="BF36" i="15"/>
  <c r="V35" i="15"/>
  <c r="M37" i="15"/>
  <c r="U36" i="15"/>
  <c r="AW38" i="15"/>
  <c r="BE37" i="15"/>
  <c r="BF37" i="15" s="1"/>
  <c r="AT34" i="15"/>
  <c r="AU34" i="15"/>
  <c r="J35" i="15"/>
  <c r="AK36" i="15"/>
  <c r="AS35" i="15"/>
  <c r="AT38" i="4"/>
  <c r="AK40" i="4"/>
  <c r="AS39" i="4"/>
  <c r="AT39" i="4" s="1"/>
  <c r="BF37" i="4"/>
  <c r="BG37" i="4"/>
  <c r="BH37" i="4"/>
  <c r="V44" i="4"/>
  <c r="U45" i="4"/>
  <c r="V45" i="4" s="1"/>
  <c r="AW39" i="4"/>
  <c r="BE38" i="4"/>
  <c r="A38" i="4"/>
  <c r="I37" i="4"/>
  <c r="AW39" i="14"/>
  <c r="BE38" i="14"/>
  <c r="BG37" i="14"/>
  <c r="J38" i="14"/>
  <c r="A40" i="14"/>
  <c r="I39" i="14"/>
  <c r="J39" i="14" s="1"/>
  <c r="BH37" i="14"/>
  <c r="AT34" i="14"/>
  <c r="AK36" i="14"/>
  <c r="AS35" i="14"/>
  <c r="V56" i="14"/>
  <c r="M58" i="14"/>
  <c r="U57" i="14"/>
  <c r="M41" i="7"/>
  <c r="U40" i="7"/>
  <c r="BH37" i="7"/>
  <c r="AK38" i="7"/>
  <c r="AS37" i="7"/>
  <c r="AW38" i="7"/>
  <c r="BE37" i="7"/>
  <c r="J55" i="7"/>
  <c r="K55" i="7"/>
  <c r="L55" i="7"/>
  <c r="A57" i="7"/>
  <c r="I56" i="7"/>
  <c r="AW41" i="8"/>
  <c r="BE40" i="8"/>
  <c r="BF40" i="8" s="1"/>
  <c r="BF39" i="8"/>
  <c r="M41" i="8"/>
  <c r="U40" i="8"/>
  <c r="AK39" i="8"/>
  <c r="AS38" i="8"/>
  <c r="AU37" i="8"/>
  <c r="AV37" i="8"/>
  <c r="BG40" i="8"/>
  <c r="I38" i="8"/>
  <c r="A39" i="8"/>
  <c r="J37" i="8"/>
  <c r="L37" i="8"/>
  <c r="I34" i="10"/>
  <c r="AS37" i="10"/>
  <c r="AG36" i="10"/>
  <c r="AH36" i="10" s="1"/>
  <c r="U35" i="10"/>
  <c r="AH35" i="10"/>
  <c r="V34" i="10"/>
  <c r="X34" i="10"/>
  <c r="AW42" i="19" l="1"/>
  <c r="BE41" i="19"/>
  <c r="BF40" i="19"/>
  <c r="BG40" i="19"/>
  <c r="J56" i="19"/>
  <c r="AK57" i="19"/>
  <c r="AS56" i="19"/>
  <c r="A58" i="19"/>
  <c r="I57" i="19"/>
  <c r="V54" i="19"/>
  <c r="AV55" i="19"/>
  <c r="AU55" i="19"/>
  <c r="M56" i="19"/>
  <c r="U55" i="19"/>
  <c r="BH40" i="19"/>
  <c r="I58" i="18"/>
  <c r="J58" i="18" s="1"/>
  <c r="A59" i="18"/>
  <c r="V38" i="18"/>
  <c r="M40" i="18"/>
  <c r="U39" i="18"/>
  <c r="V39" i="18" s="1"/>
  <c r="AT37" i="18"/>
  <c r="AV37" i="18"/>
  <c r="AU37" i="18"/>
  <c r="K58" i="18"/>
  <c r="AK39" i="18"/>
  <c r="AS38" i="18"/>
  <c r="BF40" i="18"/>
  <c r="BH40" i="18"/>
  <c r="BG40" i="18"/>
  <c r="L58" i="18"/>
  <c r="AW42" i="18"/>
  <c r="BE41" i="18"/>
  <c r="BF37" i="1"/>
  <c r="BH37" i="1"/>
  <c r="K37" i="1"/>
  <c r="A39" i="1"/>
  <c r="I38" i="1"/>
  <c r="U37" i="1"/>
  <c r="M38" i="1"/>
  <c r="AT38" i="1"/>
  <c r="AK40" i="1"/>
  <c r="AS39" i="1"/>
  <c r="AT39" i="1" s="1"/>
  <c r="AW39" i="1"/>
  <c r="BE38" i="1"/>
  <c r="BG37" i="1"/>
  <c r="J37" i="9"/>
  <c r="K37" i="9"/>
  <c r="M38" i="9"/>
  <c r="U37" i="9"/>
  <c r="V37" i="9" s="1"/>
  <c r="AT37" i="9"/>
  <c r="AU37" i="9"/>
  <c r="AV37" i="9"/>
  <c r="AW39" i="9"/>
  <c r="BE38" i="9"/>
  <c r="AS38" i="9"/>
  <c r="AK39" i="9"/>
  <c r="BF37" i="9"/>
  <c r="BH37" i="9"/>
  <c r="BG37" i="9"/>
  <c r="L37" i="9"/>
  <c r="W37" i="9"/>
  <c r="I38" i="9"/>
  <c r="A39" i="9"/>
  <c r="X37" i="9"/>
  <c r="AT37" i="24"/>
  <c r="AU37" i="24"/>
  <c r="AV37" i="24"/>
  <c r="M37" i="24"/>
  <c r="U36" i="24"/>
  <c r="AK39" i="24"/>
  <c r="AS38" i="24"/>
  <c r="V35" i="24"/>
  <c r="AW38" i="24"/>
  <c r="BE37" i="24"/>
  <c r="BF37" i="24" s="1"/>
  <c r="A42" i="24"/>
  <c r="I41" i="24"/>
  <c r="BF36" i="3"/>
  <c r="AW38" i="3"/>
  <c r="BE37" i="3"/>
  <c r="BF37" i="3" s="1"/>
  <c r="V35" i="3"/>
  <c r="A38" i="3"/>
  <c r="I37" i="3"/>
  <c r="J37" i="3" s="1"/>
  <c r="AK37" i="3"/>
  <c r="AS36" i="3"/>
  <c r="AT36" i="3" s="1"/>
  <c r="M37" i="3"/>
  <c r="U36" i="3"/>
  <c r="V36" i="3" s="1"/>
  <c r="AT35" i="3"/>
  <c r="BG37" i="3"/>
  <c r="BH37" i="3"/>
  <c r="M38" i="11"/>
  <c r="U37" i="11"/>
  <c r="AK38" i="11"/>
  <c r="AS37" i="11"/>
  <c r="AT37" i="11" s="1"/>
  <c r="BF37" i="11"/>
  <c r="BH37" i="11"/>
  <c r="BG37" i="11"/>
  <c r="AW39" i="11"/>
  <c r="BE38" i="11"/>
  <c r="J37" i="11"/>
  <c r="K37" i="11"/>
  <c r="A39" i="11"/>
  <c r="I38" i="11"/>
  <c r="AU37" i="11"/>
  <c r="L37" i="11"/>
  <c r="AV37" i="11"/>
  <c r="CS38" i="10"/>
  <c r="DA37" i="10"/>
  <c r="CP37" i="10"/>
  <c r="CR37" i="10"/>
  <c r="CQ37" i="10"/>
  <c r="BI39" i="10"/>
  <c r="BQ38" i="10"/>
  <c r="BR37" i="10"/>
  <c r="BT37" i="10"/>
  <c r="BS37" i="10"/>
  <c r="CG39" i="10"/>
  <c r="CO38" i="10"/>
  <c r="AW38" i="10"/>
  <c r="BE37" i="10"/>
  <c r="U37" i="15"/>
  <c r="M38" i="15"/>
  <c r="AT35" i="15"/>
  <c r="AK37" i="15"/>
  <c r="AS36" i="15"/>
  <c r="AT36" i="15" s="1"/>
  <c r="BH37" i="15"/>
  <c r="AW39" i="15"/>
  <c r="BE38" i="15"/>
  <c r="BG37" i="15"/>
  <c r="V36" i="15"/>
  <c r="A38" i="15"/>
  <c r="I37" i="15"/>
  <c r="AW40" i="4"/>
  <c r="BE39" i="4"/>
  <c r="J37" i="4"/>
  <c r="L37" i="4"/>
  <c r="K37" i="4"/>
  <c r="AK41" i="4"/>
  <c r="AS40" i="4"/>
  <c r="A39" i="4"/>
  <c r="I38" i="4"/>
  <c r="AU40" i="4"/>
  <c r="AV40" i="4"/>
  <c r="BF38" i="4"/>
  <c r="A41" i="14"/>
  <c r="I40" i="14"/>
  <c r="J40" i="14" s="1"/>
  <c r="K40" i="14"/>
  <c r="AT35" i="14"/>
  <c r="AK37" i="14"/>
  <c r="AS36" i="14"/>
  <c r="AT36" i="14" s="1"/>
  <c r="V57" i="14"/>
  <c r="U58" i="14"/>
  <c r="M59" i="14"/>
  <c r="BF38" i="14"/>
  <c r="AW40" i="14"/>
  <c r="BE39" i="14"/>
  <c r="BF39" i="14" s="1"/>
  <c r="AK39" i="7"/>
  <c r="AS38" i="7"/>
  <c r="AW39" i="7"/>
  <c r="BE38" i="7"/>
  <c r="J56" i="7"/>
  <c r="AT37" i="7"/>
  <c r="AU37" i="7"/>
  <c r="AV37" i="7"/>
  <c r="V40" i="7"/>
  <c r="X40" i="7"/>
  <c r="W40" i="7"/>
  <c r="A58" i="7"/>
  <c r="I57" i="7"/>
  <c r="BF37" i="7"/>
  <c r="BG37" i="7"/>
  <c r="M42" i="7"/>
  <c r="U41" i="7"/>
  <c r="AK40" i="8"/>
  <c r="AS39" i="8"/>
  <c r="V40" i="8"/>
  <c r="W40" i="8"/>
  <c r="U41" i="8"/>
  <c r="M42" i="8"/>
  <c r="A40" i="8"/>
  <c r="I39" i="8"/>
  <c r="J39" i="8" s="1"/>
  <c r="X40" i="8"/>
  <c r="J38" i="8"/>
  <c r="BH40" i="8"/>
  <c r="AT38" i="8"/>
  <c r="BE41" i="8"/>
  <c r="AW42" i="8"/>
  <c r="J34" i="10"/>
  <c r="L34" i="10"/>
  <c r="K34" i="10"/>
  <c r="I35" i="10"/>
  <c r="AT37" i="10"/>
  <c r="AV37" i="10"/>
  <c r="AU37" i="10"/>
  <c r="AS38" i="10"/>
  <c r="V35" i="10"/>
  <c r="U36" i="10"/>
  <c r="V36" i="10" s="1"/>
  <c r="AG37" i="10"/>
  <c r="L37" i="3" l="1"/>
  <c r="M57" i="19"/>
  <c r="U56" i="19"/>
  <c r="AK58" i="19"/>
  <c r="AS57" i="19"/>
  <c r="AT57" i="19" s="1"/>
  <c r="AW43" i="19"/>
  <c r="BE42" i="19"/>
  <c r="J57" i="19"/>
  <c r="A59" i="19"/>
  <c r="I58" i="19"/>
  <c r="V55" i="19"/>
  <c r="X55" i="19"/>
  <c r="W55" i="19"/>
  <c r="AT56" i="19"/>
  <c r="BF41" i="19"/>
  <c r="AT38" i="18"/>
  <c r="M41" i="18"/>
  <c r="U40" i="18"/>
  <c r="X40" i="18" s="1"/>
  <c r="AK40" i="18"/>
  <c r="AS39" i="18"/>
  <c r="AT39" i="18" s="1"/>
  <c r="AW43" i="18"/>
  <c r="BE42" i="18"/>
  <c r="BF42" i="18" s="1"/>
  <c r="BF41" i="18"/>
  <c r="A60" i="18"/>
  <c r="I59" i="18"/>
  <c r="M39" i="1"/>
  <c r="U38" i="1"/>
  <c r="BF38" i="1"/>
  <c r="V37" i="1"/>
  <c r="X37" i="1"/>
  <c r="W37" i="1"/>
  <c r="AW40" i="1"/>
  <c r="BE39" i="1"/>
  <c r="BF39" i="1" s="1"/>
  <c r="AK41" i="1"/>
  <c r="AS40" i="1"/>
  <c r="AT40" i="1" s="1"/>
  <c r="J38" i="1"/>
  <c r="A40" i="1"/>
  <c r="I39" i="1"/>
  <c r="J39" i="1" s="1"/>
  <c r="AW40" i="9"/>
  <c r="BE39" i="9"/>
  <c r="I39" i="9"/>
  <c r="J39" i="9" s="1"/>
  <c r="A40" i="9"/>
  <c r="J38" i="9"/>
  <c r="AS39" i="9"/>
  <c r="AT39" i="9" s="1"/>
  <c r="AK40" i="9"/>
  <c r="M39" i="9"/>
  <c r="U38" i="9"/>
  <c r="AT38" i="9"/>
  <c r="BF38" i="9"/>
  <c r="A43" i="24"/>
  <c r="I42" i="24"/>
  <c r="BE38" i="24"/>
  <c r="AW39" i="24"/>
  <c r="V36" i="24"/>
  <c r="M38" i="24"/>
  <c r="U37" i="24"/>
  <c r="V37" i="24" s="1"/>
  <c r="AT38" i="24"/>
  <c r="AK40" i="24"/>
  <c r="AS39" i="24"/>
  <c r="AT39" i="24" s="1"/>
  <c r="BH37" i="24"/>
  <c r="BG37" i="24"/>
  <c r="J41" i="24"/>
  <c r="AW39" i="3"/>
  <c r="BE38" i="3"/>
  <c r="M38" i="3"/>
  <c r="U37" i="3"/>
  <c r="K37" i="3"/>
  <c r="AK38" i="3"/>
  <c r="AS37" i="3"/>
  <c r="A39" i="3"/>
  <c r="I38" i="3"/>
  <c r="AW40" i="11"/>
  <c r="BE39" i="11"/>
  <c r="BF39" i="11" s="1"/>
  <c r="J38" i="11"/>
  <c r="A40" i="11"/>
  <c r="I39" i="11"/>
  <c r="J39" i="11" s="1"/>
  <c r="AK39" i="11"/>
  <c r="AS38" i="11"/>
  <c r="V37" i="11"/>
  <c r="X37" i="11"/>
  <c r="W37" i="11"/>
  <c r="BF38" i="11"/>
  <c r="M39" i="11"/>
  <c r="U38" i="11"/>
  <c r="BF37" i="10"/>
  <c r="BH37" i="10"/>
  <c r="BG37" i="10"/>
  <c r="CS39" i="10"/>
  <c r="DA38" i="10"/>
  <c r="AW39" i="10"/>
  <c r="BE38" i="10"/>
  <c r="BR38" i="10"/>
  <c r="BI40" i="10"/>
  <c r="BQ39" i="10"/>
  <c r="CP38" i="10"/>
  <c r="CG40" i="10"/>
  <c r="CO39" i="10"/>
  <c r="DB37" i="10"/>
  <c r="DD37" i="10"/>
  <c r="DC37" i="10"/>
  <c r="AK38" i="15"/>
  <c r="AS37" i="15"/>
  <c r="AT37" i="15" s="1"/>
  <c r="AU37" i="15"/>
  <c r="J37" i="15"/>
  <c r="L37" i="15"/>
  <c r="K37" i="15"/>
  <c r="A39" i="15"/>
  <c r="I38" i="15"/>
  <c r="BF38" i="15"/>
  <c r="AV37" i="15"/>
  <c r="AW40" i="15"/>
  <c r="BE39" i="15"/>
  <c r="BF39" i="15" s="1"/>
  <c r="M39" i="15"/>
  <c r="U38" i="15"/>
  <c r="V37" i="15"/>
  <c r="X37" i="15"/>
  <c r="W37" i="15"/>
  <c r="J38" i="4"/>
  <c r="BF39" i="4"/>
  <c r="A40" i="4"/>
  <c r="I39" i="4"/>
  <c r="AW41" i="4"/>
  <c r="BE40" i="4"/>
  <c r="BF40" i="4" s="1"/>
  <c r="AT40" i="4"/>
  <c r="BG40" i="4"/>
  <c r="AK42" i="4"/>
  <c r="AS41" i="4"/>
  <c r="AK38" i="14"/>
  <c r="AS37" i="14"/>
  <c r="M60" i="14"/>
  <c r="U59" i="14"/>
  <c r="V58" i="14"/>
  <c r="W58" i="14"/>
  <c r="L40" i="14"/>
  <c r="A42" i="14"/>
  <c r="I41" i="14"/>
  <c r="AW41" i="14"/>
  <c r="BE40" i="14"/>
  <c r="BH40" i="14"/>
  <c r="X58" i="14"/>
  <c r="V41" i="7"/>
  <c r="M43" i="7"/>
  <c r="U42" i="7"/>
  <c r="V42" i="7" s="1"/>
  <c r="A59" i="7"/>
  <c r="I58" i="7"/>
  <c r="BF38" i="7"/>
  <c r="AW40" i="7"/>
  <c r="BE39" i="7"/>
  <c r="AT38" i="7"/>
  <c r="J57" i="7"/>
  <c r="AK40" i="7"/>
  <c r="AS39" i="7"/>
  <c r="A41" i="8"/>
  <c r="I40" i="8"/>
  <c r="M43" i="8"/>
  <c r="U42" i="8"/>
  <c r="V42" i="8" s="1"/>
  <c r="V41" i="8"/>
  <c r="BE42" i="8"/>
  <c r="AW43" i="8"/>
  <c r="BF41" i="8"/>
  <c r="L40" i="8"/>
  <c r="AT39" i="8"/>
  <c r="AS40" i="8"/>
  <c r="AK41" i="8"/>
  <c r="I36" i="10"/>
  <c r="J36" i="10" s="1"/>
  <c r="J35" i="10"/>
  <c r="AS39" i="10"/>
  <c r="AT39" i="10" s="1"/>
  <c r="AT38" i="10"/>
  <c r="AG38" i="10"/>
  <c r="AH37" i="10"/>
  <c r="AJ37" i="10"/>
  <c r="U37" i="10"/>
  <c r="V37" i="10" s="1"/>
  <c r="AI37" i="10"/>
  <c r="X37" i="10"/>
  <c r="W37" i="10"/>
  <c r="BF42" i="19" l="1"/>
  <c r="AW44" i="19"/>
  <c r="BE43" i="19"/>
  <c r="AK59" i="19"/>
  <c r="AS58" i="19"/>
  <c r="J58" i="19"/>
  <c r="K58" i="19"/>
  <c r="V56" i="19"/>
  <c r="A60" i="19"/>
  <c r="I59" i="19"/>
  <c r="M58" i="19"/>
  <c r="U57" i="19"/>
  <c r="V57" i="19" s="1"/>
  <c r="L58" i="19"/>
  <c r="AK41" i="18"/>
  <c r="AS40" i="18"/>
  <c r="BG43" i="18"/>
  <c r="V40" i="18"/>
  <c r="M42" i="18"/>
  <c r="U41" i="18"/>
  <c r="W40" i="18"/>
  <c r="AU40" i="18"/>
  <c r="J59" i="18"/>
  <c r="A61" i="18"/>
  <c r="I60" i="18"/>
  <c r="J60" i="18" s="1"/>
  <c r="AW44" i="18"/>
  <c r="BE43" i="18"/>
  <c r="AK42" i="1"/>
  <c r="AS41" i="1"/>
  <c r="AV40" i="1"/>
  <c r="AW41" i="1"/>
  <c r="BE40" i="1"/>
  <c r="V38" i="1"/>
  <c r="AU40" i="1"/>
  <c r="A41" i="1"/>
  <c r="I40" i="1"/>
  <c r="M40" i="1"/>
  <c r="U39" i="1"/>
  <c r="V38" i="9"/>
  <c r="I40" i="9"/>
  <c r="A41" i="9"/>
  <c r="M40" i="9"/>
  <c r="U39" i="9"/>
  <c r="V39" i="9" s="1"/>
  <c r="AK41" i="9"/>
  <c r="AS40" i="9"/>
  <c r="BF39" i="9"/>
  <c r="AW41" i="9"/>
  <c r="BE40" i="9"/>
  <c r="X37" i="24"/>
  <c r="AK41" i="24"/>
  <c r="AS40" i="24"/>
  <c r="AT40" i="24" s="1"/>
  <c r="BE39" i="24"/>
  <c r="AW40" i="24"/>
  <c r="U38" i="24"/>
  <c r="M39" i="24"/>
  <c r="AV40" i="24"/>
  <c r="BF38" i="24"/>
  <c r="J42" i="24"/>
  <c r="W37" i="24"/>
  <c r="AU40" i="24"/>
  <c r="A44" i="24"/>
  <c r="I43" i="24"/>
  <c r="AT37" i="3"/>
  <c r="AV37" i="3"/>
  <c r="AU37" i="3"/>
  <c r="AK39" i="3"/>
  <c r="AS38" i="3"/>
  <c r="V37" i="3"/>
  <c r="X37" i="3"/>
  <c r="M39" i="3"/>
  <c r="U38" i="3"/>
  <c r="J38" i="3"/>
  <c r="W37" i="3"/>
  <c r="A40" i="3"/>
  <c r="I39" i="3"/>
  <c r="J39" i="3" s="1"/>
  <c r="BF38" i="3"/>
  <c r="AW40" i="3"/>
  <c r="BE39" i="3"/>
  <c r="A41" i="11"/>
  <c r="I40" i="11"/>
  <c r="J40" i="11" s="1"/>
  <c r="V38" i="11"/>
  <c r="M40" i="11"/>
  <c r="U39" i="11"/>
  <c r="V39" i="11" s="1"/>
  <c r="L40" i="11"/>
  <c r="AT38" i="11"/>
  <c r="AS39" i="11"/>
  <c r="AT39" i="11" s="1"/>
  <c r="AK40" i="11"/>
  <c r="AW41" i="11"/>
  <c r="BE40" i="11"/>
  <c r="BR39" i="10"/>
  <c r="BF38" i="10"/>
  <c r="DB38" i="10"/>
  <c r="AW40" i="10"/>
  <c r="BE39" i="10"/>
  <c r="BI41" i="10"/>
  <c r="BQ40" i="10"/>
  <c r="BR40" i="10" s="1"/>
  <c r="BS40" i="10"/>
  <c r="CS40" i="10"/>
  <c r="DA39" i="10"/>
  <c r="DB39" i="10" s="1"/>
  <c r="CP39" i="10"/>
  <c r="CG41" i="10"/>
  <c r="CO40" i="10"/>
  <c r="M40" i="15"/>
  <c r="U39" i="15"/>
  <c r="V39" i="15" s="1"/>
  <c r="A40" i="15"/>
  <c r="I39" i="15"/>
  <c r="AW41" i="15"/>
  <c r="BE40" i="15"/>
  <c r="BF40" i="15" s="1"/>
  <c r="V38" i="15"/>
  <c r="J38" i="15"/>
  <c r="AK39" i="15"/>
  <c r="AS38" i="15"/>
  <c r="AW42" i="4"/>
  <c r="BE41" i="4"/>
  <c r="J39" i="4"/>
  <c r="BH40" i="4"/>
  <c r="AK43" i="4"/>
  <c r="AS42" i="4"/>
  <c r="A41" i="4"/>
  <c r="I40" i="4"/>
  <c r="J40" i="4" s="1"/>
  <c r="AT41" i="4"/>
  <c r="BF40" i="14"/>
  <c r="V59" i="14"/>
  <c r="AW42" i="14"/>
  <c r="BE41" i="14"/>
  <c r="M61" i="14"/>
  <c r="U60" i="14"/>
  <c r="J41" i="14"/>
  <c r="AT37" i="14"/>
  <c r="AV37" i="14"/>
  <c r="AU37" i="14"/>
  <c r="A43" i="14"/>
  <c r="I42" i="14"/>
  <c r="J42" i="14" s="1"/>
  <c r="AK39" i="14"/>
  <c r="AS38" i="14"/>
  <c r="BG40" i="14"/>
  <c r="J58" i="7"/>
  <c r="K58" i="7"/>
  <c r="L58" i="7"/>
  <c r="BF39" i="7"/>
  <c r="AT39" i="7"/>
  <c r="AW41" i="7"/>
  <c r="BE40" i="7"/>
  <c r="BF40" i="7" s="1"/>
  <c r="U43" i="7"/>
  <c r="V43" i="7" s="1"/>
  <c r="M44" i="7"/>
  <c r="AK41" i="7"/>
  <c r="AS40" i="7"/>
  <c r="BG40" i="7"/>
  <c r="W43" i="7"/>
  <c r="X43" i="7"/>
  <c r="A60" i="7"/>
  <c r="I59" i="7"/>
  <c r="AT40" i="8"/>
  <c r="AU40" i="8"/>
  <c r="AV40" i="8"/>
  <c r="BF42" i="8"/>
  <c r="X43" i="8"/>
  <c r="M44" i="8"/>
  <c r="U43" i="8"/>
  <c r="V43" i="8" s="1"/>
  <c r="J40" i="8"/>
  <c r="K40" i="8"/>
  <c r="AK42" i="8"/>
  <c r="AS41" i="8"/>
  <c r="AW44" i="8"/>
  <c r="BE43" i="8"/>
  <c r="BH43" i="8" s="1"/>
  <c r="A42" i="8"/>
  <c r="I41" i="8"/>
  <c r="I37" i="10"/>
  <c r="AS40" i="10"/>
  <c r="U38" i="10"/>
  <c r="AH38" i="10"/>
  <c r="AG39" i="10"/>
  <c r="M59" i="19" l="1"/>
  <c r="U58" i="19"/>
  <c r="J59" i="19"/>
  <c r="AK60" i="19"/>
  <c r="AS59" i="19"/>
  <c r="BF43" i="19"/>
  <c r="BH43" i="19"/>
  <c r="BG43" i="19"/>
  <c r="AT58" i="19"/>
  <c r="AU58" i="19"/>
  <c r="AV58" i="19"/>
  <c r="AW45" i="19"/>
  <c r="BE44" i="19"/>
  <c r="A61" i="19"/>
  <c r="I60" i="19"/>
  <c r="J60" i="19" s="1"/>
  <c r="X58" i="19"/>
  <c r="A62" i="18"/>
  <c r="I61" i="18"/>
  <c r="J61" i="18" s="1"/>
  <c r="V41" i="18"/>
  <c r="M43" i="18"/>
  <c r="U42" i="18"/>
  <c r="V42" i="18" s="1"/>
  <c r="K61" i="18"/>
  <c r="L61" i="18"/>
  <c r="BF43" i="18"/>
  <c r="BH43" i="18"/>
  <c r="AT40" i="18"/>
  <c r="AV40" i="18"/>
  <c r="AW45" i="18"/>
  <c r="BE44" i="18"/>
  <c r="AK42" i="18"/>
  <c r="AS41" i="18"/>
  <c r="V39" i="1"/>
  <c r="BH40" i="1"/>
  <c r="M41" i="1"/>
  <c r="U40" i="1"/>
  <c r="J40" i="1"/>
  <c r="K40" i="1"/>
  <c r="L40" i="1"/>
  <c r="AW42" i="1"/>
  <c r="BE41" i="1"/>
  <c r="A42" i="1"/>
  <c r="I41" i="1"/>
  <c r="BF40" i="1"/>
  <c r="BG40" i="1"/>
  <c r="AT41" i="1"/>
  <c r="AK43" i="1"/>
  <c r="AS42" i="1"/>
  <c r="AT42" i="1" s="1"/>
  <c r="BF40" i="9"/>
  <c r="BH40" i="9"/>
  <c r="BG40" i="9"/>
  <c r="AW42" i="9"/>
  <c r="BE41" i="9"/>
  <c r="M41" i="9"/>
  <c r="U40" i="9"/>
  <c r="V40" i="9" s="1"/>
  <c r="J40" i="9"/>
  <c r="L40" i="9"/>
  <c r="K40" i="9"/>
  <c r="AT40" i="9"/>
  <c r="AV40" i="9"/>
  <c r="AU40" i="9"/>
  <c r="W40" i="9"/>
  <c r="I41" i="9"/>
  <c r="A42" i="9"/>
  <c r="AS41" i="9"/>
  <c r="AK42" i="9"/>
  <c r="X40" i="9"/>
  <c r="A45" i="24"/>
  <c r="I44" i="24"/>
  <c r="M40" i="24"/>
  <c r="U39" i="24"/>
  <c r="V39" i="24" s="1"/>
  <c r="V38" i="24"/>
  <c r="AW41" i="24"/>
  <c r="BE40" i="24"/>
  <c r="BF40" i="24" s="1"/>
  <c r="BF39" i="24"/>
  <c r="BG40" i="24"/>
  <c r="AK42" i="24"/>
  <c r="AS41" i="24"/>
  <c r="J43" i="24"/>
  <c r="L43" i="24"/>
  <c r="K43" i="24"/>
  <c r="BH40" i="24"/>
  <c r="M40" i="3"/>
  <c r="U39" i="3"/>
  <c r="AT38" i="3"/>
  <c r="AK40" i="3"/>
  <c r="AS39" i="3"/>
  <c r="AT39" i="3" s="1"/>
  <c r="A41" i="3"/>
  <c r="I40" i="3"/>
  <c r="BF39" i="3"/>
  <c r="AW41" i="3"/>
  <c r="BE40" i="3"/>
  <c r="BF40" i="3" s="1"/>
  <c r="V38" i="3"/>
  <c r="AK41" i="11"/>
  <c r="AS40" i="11"/>
  <c r="M41" i="11"/>
  <c r="U40" i="11"/>
  <c r="AU40" i="11"/>
  <c r="K40" i="11"/>
  <c r="BF40" i="11"/>
  <c r="BG40" i="11"/>
  <c r="BH40" i="11"/>
  <c r="AW42" i="11"/>
  <c r="BE41" i="11"/>
  <c r="A42" i="11"/>
  <c r="I41" i="11"/>
  <c r="AW41" i="10"/>
  <c r="BE40" i="10"/>
  <c r="BF40" i="10" s="1"/>
  <c r="CS41" i="10"/>
  <c r="DA40" i="10"/>
  <c r="CP40" i="10"/>
  <c r="CR40" i="10"/>
  <c r="CQ40" i="10"/>
  <c r="CG42" i="10"/>
  <c r="CO41" i="10"/>
  <c r="BI42" i="10"/>
  <c r="BQ41" i="10"/>
  <c r="BT40" i="10"/>
  <c r="BF39" i="10"/>
  <c r="BG40" i="15"/>
  <c r="AW42" i="15"/>
  <c r="BE41" i="15"/>
  <c r="J39" i="15"/>
  <c r="A41" i="15"/>
  <c r="I40" i="15"/>
  <c r="AT38" i="15"/>
  <c r="AK40" i="15"/>
  <c r="AS39" i="15"/>
  <c r="AT39" i="15" s="1"/>
  <c r="BH40" i="15"/>
  <c r="U40" i="15"/>
  <c r="M41" i="15"/>
  <c r="A42" i="4"/>
  <c r="I41" i="4"/>
  <c r="AT42" i="4"/>
  <c r="AK44" i="4"/>
  <c r="AS43" i="4"/>
  <c r="AT43" i="4" s="1"/>
  <c r="L40" i="4"/>
  <c r="K40" i="4"/>
  <c r="AU43" i="4"/>
  <c r="BF41" i="4"/>
  <c r="AV43" i="4"/>
  <c r="AW43" i="4"/>
  <c r="BE42" i="4"/>
  <c r="BF42" i="4" s="1"/>
  <c r="A44" i="14"/>
  <c r="I43" i="14"/>
  <c r="U61" i="14"/>
  <c r="M62" i="14"/>
  <c r="BF41" i="14"/>
  <c r="AW43" i="14"/>
  <c r="BE42" i="14"/>
  <c r="BF42" i="14" s="1"/>
  <c r="AK40" i="14"/>
  <c r="AS39" i="14"/>
  <c r="AT39" i="14" s="1"/>
  <c r="AT38" i="14"/>
  <c r="K43" i="14"/>
  <c r="V60" i="14"/>
  <c r="AW42" i="7"/>
  <c r="BE41" i="7"/>
  <c r="AK42" i="7"/>
  <c r="AS41" i="7"/>
  <c r="BH40" i="7"/>
  <c r="M45" i="7"/>
  <c r="U44" i="7"/>
  <c r="J59" i="7"/>
  <c r="AT40" i="7"/>
  <c r="AV40" i="7"/>
  <c r="AU40" i="7"/>
  <c r="A61" i="7"/>
  <c r="I60" i="7"/>
  <c r="J60" i="7" s="1"/>
  <c r="J41" i="8"/>
  <c r="BE44" i="8"/>
  <c r="AW45" i="8"/>
  <c r="U44" i="8"/>
  <c r="M45" i="8"/>
  <c r="AT41" i="8"/>
  <c r="AK43" i="8"/>
  <c r="AS42" i="8"/>
  <c r="AT42" i="8" s="1"/>
  <c r="A43" i="8"/>
  <c r="I42" i="8"/>
  <c r="BF43" i="8"/>
  <c r="BG43" i="8"/>
  <c r="W43" i="8"/>
  <c r="J37" i="10"/>
  <c r="K37" i="10"/>
  <c r="L37" i="10"/>
  <c r="I38" i="10"/>
  <c r="AS41" i="10"/>
  <c r="AT40" i="10"/>
  <c r="AU40" i="10"/>
  <c r="AV40" i="10"/>
  <c r="AG40" i="10"/>
  <c r="AH40" i="10" s="1"/>
  <c r="AH39" i="10"/>
  <c r="V38" i="10"/>
  <c r="U39" i="10"/>
  <c r="V39" i="10" s="1"/>
  <c r="BF44" i="19" l="1"/>
  <c r="AW46" i="19"/>
  <c r="BE45" i="19"/>
  <c r="BF45" i="19" s="1"/>
  <c r="AK61" i="19"/>
  <c r="AS60" i="19"/>
  <c r="AT60" i="19" s="1"/>
  <c r="AT59" i="19"/>
  <c r="V58" i="19"/>
  <c r="W58" i="19"/>
  <c r="A62" i="19"/>
  <c r="I61" i="19"/>
  <c r="M60" i="19"/>
  <c r="U59" i="19"/>
  <c r="AW46" i="18"/>
  <c r="BE45" i="18"/>
  <c r="BF45" i="18" s="1"/>
  <c r="BF44" i="18"/>
  <c r="M44" i="18"/>
  <c r="U43" i="18"/>
  <c r="V43" i="18" s="1"/>
  <c r="W43" i="18"/>
  <c r="AT41" i="18"/>
  <c r="AK43" i="18"/>
  <c r="AS42" i="18"/>
  <c r="AT42" i="18" s="1"/>
  <c r="A63" i="18"/>
  <c r="I62" i="18"/>
  <c r="V40" i="1"/>
  <c r="W40" i="1"/>
  <c r="AK44" i="1"/>
  <c r="AS43" i="1"/>
  <c r="AT43" i="1" s="1"/>
  <c r="J41" i="1"/>
  <c r="M42" i="1"/>
  <c r="U41" i="1"/>
  <c r="X40" i="1"/>
  <c r="A43" i="1"/>
  <c r="I42" i="1"/>
  <c r="J42" i="1" s="1"/>
  <c r="BF41" i="1"/>
  <c r="AW43" i="1"/>
  <c r="BE42" i="1"/>
  <c r="BF42" i="1" s="1"/>
  <c r="AS42" i="9"/>
  <c r="AK43" i="9"/>
  <c r="M42" i="9"/>
  <c r="U41" i="9"/>
  <c r="AT41" i="9"/>
  <c r="BF41" i="9"/>
  <c r="I42" i="9"/>
  <c r="A43" i="9"/>
  <c r="AW43" i="9"/>
  <c r="BE42" i="9"/>
  <c r="BF42" i="9" s="1"/>
  <c r="J41" i="9"/>
  <c r="AW42" i="24"/>
  <c r="BE41" i="24"/>
  <c r="AK43" i="24"/>
  <c r="AS42" i="24"/>
  <c r="AT42" i="24" s="1"/>
  <c r="AT41" i="24"/>
  <c r="M41" i="24"/>
  <c r="U40" i="24"/>
  <c r="J44" i="24"/>
  <c r="A46" i="24"/>
  <c r="I45" i="24"/>
  <c r="J45" i="24" s="1"/>
  <c r="BG40" i="3"/>
  <c r="AW42" i="3"/>
  <c r="BE41" i="3"/>
  <c r="J40" i="3"/>
  <c r="K40" i="3"/>
  <c r="L40" i="3"/>
  <c r="V39" i="3"/>
  <c r="A42" i="3"/>
  <c r="I41" i="3"/>
  <c r="M41" i="3"/>
  <c r="U40" i="3"/>
  <c r="W40" i="3"/>
  <c r="AK41" i="3"/>
  <c r="AS40" i="3"/>
  <c r="AU40" i="3" s="1"/>
  <c r="BH40" i="3"/>
  <c r="A43" i="11"/>
  <c r="I42" i="11"/>
  <c r="J42" i="11" s="1"/>
  <c r="BF41" i="11"/>
  <c r="AW43" i="11"/>
  <c r="BE42" i="11"/>
  <c r="BF42" i="11" s="1"/>
  <c r="V40" i="11"/>
  <c r="W40" i="11"/>
  <c r="X40" i="11"/>
  <c r="J41" i="11"/>
  <c r="M42" i="11"/>
  <c r="U41" i="11"/>
  <c r="AT40" i="11"/>
  <c r="AV40" i="11"/>
  <c r="AK42" i="11"/>
  <c r="AS41" i="11"/>
  <c r="DB40" i="10"/>
  <c r="DD40" i="10"/>
  <c r="BR41" i="10"/>
  <c r="CS42" i="10"/>
  <c r="DA41" i="10"/>
  <c r="BI43" i="10"/>
  <c r="BQ42" i="10"/>
  <c r="BR42" i="10" s="1"/>
  <c r="BH40" i="10"/>
  <c r="BG40" i="10"/>
  <c r="CP41" i="10"/>
  <c r="AW42" i="10"/>
  <c r="BE41" i="10"/>
  <c r="CG43" i="10"/>
  <c r="CO42" i="10"/>
  <c r="CP42" i="10" s="1"/>
  <c r="DC40" i="10"/>
  <c r="V40" i="15"/>
  <c r="X40" i="15"/>
  <c r="W40" i="15"/>
  <c r="J40" i="15"/>
  <c r="L40" i="15"/>
  <c r="K40" i="15"/>
  <c r="A42" i="15"/>
  <c r="I41" i="15"/>
  <c r="AK41" i="15"/>
  <c r="AS40" i="15"/>
  <c r="BF41" i="15"/>
  <c r="M42" i="15"/>
  <c r="U41" i="15"/>
  <c r="AW43" i="15"/>
  <c r="BE42" i="15"/>
  <c r="BF42" i="15" s="1"/>
  <c r="AU40" i="15"/>
  <c r="AW44" i="4"/>
  <c r="BE43" i="4"/>
  <c r="AK45" i="4"/>
  <c r="AS44" i="4"/>
  <c r="BG43" i="4"/>
  <c r="J41" i="4"/>
  <c r="A43" i="4"/>
  <c r="I42" i="4"/>
  <c r="AW44" i="14"/>
  <c r="BE43" i="14"/>
  <c r="M63" i="14"/>
  <c r="U62" i="14"/>
  <c r="V61" i="14"/>
  <c r="X61" i="14"/>
  <c r="W61" i="14"/>
  <c r="AK41" i="14"/>
  <c r="AS40" i="14"/>
  <c r="J43" i="14"/>
  <c r="L43" i="14"/>
  <c r="A45" i="14"/>
  <c r="I44" i="14"/>
  <c r="A62" i="7"/>
  <c r="I61" i="7"/>
  <c r="J61" i="7" s="1"/>
  <c r="V44" i="7"/>
  <c r="AT41" i="7"/>
  <c r="AK43" i="7"/>
  <c r="AS42" i="7"/>
  <c r="AT42" i="7" s="1"/>
  <c r="M46" i="7"/>
  <c r="U45" i="7"/>
  <c r="BF41" i="7"/>
  <c r="K61" i="7"/>
  <c r="AW43" i="7"/>
  <c r="BE42" i="7"/>
  <c r="BF42" i="7" s="1"/>
  <c r="M46" i="8"/>
  <c r="U45" i="8"/>
  <c r="V45" i="8" s="1"/>
  <c r="J42" i="8"/>
  <c r="V44" i="8"/>
  <c r="BE45" i="8"/>
  <c r="BF45" i="8" s="1"/>
  <c r="AW46" i="8"/>
  <c r="AS43" i="8"/>
  <c r="AT43" i="8" s="1"/>
  <c r="AK44" i="8"/>
  <c r="AU43" i="8"/>
  <c r="A44" i="8"/>
  <c r="I43" i="8"/>
  <c r="J43" i="8" s="1"/>
  <c r="BF44" i="8"/>
  <c r="AV43" i="8"/>
  <c r="AI40" i="10"/>
  <c r="AJ40" i="10"/>
  <c r="J38" i="10"/>
  <c r="I39" i="10"/>
  <c r="J39" i="10" s="1"/>
  <c r="AT41" i="10"/>
  <c r="AS42" i="10"/>
  <c r="U40" i="10"/>
  <c r="X40" i="10"/>
  <c r="AG41" i="10"/>
  <c r="AK62" i="19" l="1"/>
  <c r="AS61" i="19"/>
  <c r="AT61" i="19" s="1"/>
  <c r="V59" i="19"/>
  <c r="AU61" i="19"/>
  <c r="M61" i="19"/>
  <c r="U60" i="19"/>
  <c r="A63" i="19"/>
  <c r="I62" i="19"/>
  <c r="AW47" i="19"/>
  <c r="BE46" i="19"/>
  <c r="BF46" i="19" s="1"/>
  <c r="J61" i="19"/>
  <c r="L61" i="19"/>
  <c r="K61" i="19"/>
  <c r="AS43" i="18"/>
  <c r="AT43" i="18" s="1"/>
  <c r="AK44" i="18"/>
  <c r="M45" i="18"/>
  <c r="U44" i="18"/>
  <c r="AV43" i="18"/>
  <c r="AU43" i="18"/>
  <c r="J62" i="18"/>
  <c r="BH46" i="18"/>
  <c r="A64" i="18"/>
  <c r="I63" i="18"/>
  <c r="J63" i="18" s="1"/>
  <c r="X43" i="18"/>
  <c r="AW47" i="18"/>
  <c r="BE46" i="18"/>
  <c r="BE43" i="1"/>
  <c r="AW44" i="1"/>
  <c r="AK45" i="1"/>
  <c r="AS44" i="1"/>
  <c r="BG43" i="1"/>
  <c r="V41" i="1"/>
  <c r="AV43" i="1"/>
  <c r="A44" i="1"/>
  <c r="I43" i="1"/>
  <c r="J43" i="1" s="1"/>
  <c r="M43" i="1"/>
  <c r="U42" i="1"/>
  <c r="AU43" i="1"/>
  <c r="BE43" i="9"/>
  <c r="BF43" i="9" s="1"/>
  <c r="AW44" i="9"/>
  <c r="I43" i="9"/>
  <c r="A44" i="9"/>
  <c r="V41" i="9"/>
  <c r="J42" i="9"/>
  <c r="M43" i="9"/>
  <c r="U42" i="9"/>
  <c r="V42" i="9" s="1"/>
  <c r="AK44" i="9"/>
  <c r="AS43" i="9"/>
  <c r="K43" i="9"/>
  <c r="AT42" i="9"/>
  <c r="A47" i="24"/>
  <c r="I46" i="24"/>
  <c r="J46" i="24" s="1"/>
  <c r="L46" i="24"/>
  <c r="AK44" i="24"/>
  <c r="AS43" i="24"/>
  <c r="V40" i="24"/>
  <c r="W40" i="24"/>
  <c r="X40" i="24"/>
  <c r="BF41" i="24"/>
  <c r="M42" i="24"/>
  <c r="U41" i="24"/>
  <c r="AW43" i="24"/>
  <c r="BE42" i="24"/>
  <c r="BF42" i="24" s="1"/>
  <c r="V40" i="3"/>
  <c r="X40" i="3"/>
  <c r="J41" i="3"/>
  <c r="M42" i="3"/>
  <c r="U41" i="3"/>
  <c r="A43" i="3"/>
  <c r="I42" i="3"/>
  <c r="BF41" i="3"/>
  <c r="AW43" i="3"/>
  <c r="BE42" i="3"/>
  <c r="BF42" i="3" s="1"/>
  <c r="AT40" i="3"/>
  <c r="AV40" i="3"/>
  <c r="AK42" i="3"/>
  <c r="AS41" i="3"/>
  <c r="AW44" i="11"/>
  <c r="BE43" i="11"/>
  <c r="BF43" i="11" s="1"/>
  <c r="M43" i="11"/>
  <c r="U42" i="11"/>
  <c r="V42" i="11" s="1"/>
  <c r="AT41" i="11"/>
  <c r="AK43" i="11"/>
  <c r="AS42" i="11"/>
  <c r="AT42" i="11" s="1"/>
  <c r="BH43" i="11"/>
  <c r="V41" i="11"/>
  <c r="BG43" i="11"/>
  <c r="A44" i="11"/>
  <c r="I43" i="11"/>
  <c r="BQ43" i="10"/>
  <c r="BI44" i="10"/>
  <c r="DB41" i="10"/>
  <c r="CS43" i="10"/>
  <c r="DA42" i="10"/>
  <c r="BF41" i="10"/>
  <c r="CG44" i="10"/>
  <c r="CO43" i="10"/>
  <c r="CR43" i="10" s="1"/>
  <c r="AW43" i="10"/>
  <c r="BE42" i="10"/>
  <c r="BF42" i="10" s="1"/>
  <c r="A43" i="15"/>
  <c r="I42" i="15"/>
  <c r="AT40" i="15"/>
  <c r="AV40" i="15"/>
  <c r="AW44" i="15"/>
  <c r="BE43" i="15"/>
  <c r="AK42" i="15"/>
  <c r="AS41" i="15"/>
  <c r="V41" i="15"/>
  <c r="M43" i="15"/>
  <c r="U42" i="15"/>
  <c r="V42" i="15" s="1"/>
  <c r="J41" i="15"/>
  <c r="J42" i="4"/>
  <c r="AS45" i="4"/>
  <c r="AT45" i="4" s="1"/>
  <c r="K43" i="4"/>
  <c r="L43" i="4"/>
  <c r="BF43" i="4"/>
  <c r="BH43" i="4"/>
  <c r="A44" i="4"/>
  <c r="I43" i="4"/>
  <c r="J43" i="4" s="1"/>
  <c r="AT44" i="4"/>
  <c r="AW45" i="4"/>
  <c r="BE44" i="4"/>
  <c r="AK42" i="14"/>
  <c r="AS41" i="14"/>
  <c r="J44" i="14"/>
  <c r="A46" i="14"/>
  <c r="I45" i="14"/>
  <c r="J45" i="14" s="1"/>
  <c r="V62" i="14"/>
  <c r="U63" i="14"/>
  <c r="V63" i="14" s="1"/>
  <c r="M64" i="14"/>
  <c r="BF43" i="14"/>
  <c r="BG43" i="14"/>
  <c r="BH43" i="14"/>
  <c r="AT40" i="14"/>
  <c r="AV40" i="14"/>
  <c r="AU40" i="14"/>
  <c r="AW45" i="14"/>
  <c r="BE44" i="14"/>
  <c r="V45" i="7"/>
  <c r="AV43" i="7"/>
  <c r="U46" i="7"/>
  <c r="M47" i="7"/>
  <c r="AW44" i="7"/>
  <c r="BE43" i="7"/>
  <c r="BF43" i="7" s="1"/>
  <c r="AK44" i="7"/>
  <c r="AS43" i="7"/>
  <c r="AT43" i="7" s="1"/>
  <c r="A63" i="7"/>
  <c r="I62" i="7"/>
  <c r="BG43" i="7"/>
  <c r="L61" i="7"/>
  <c r="L43" i="8"/>
  <c r="K43" i="8"/>
  <c r="A45" i="8"/>
  <c r="I44" i="8"/>
  <c r="AW47" i="8"/>
  <c r="BE46" i="8"/>
  <c r="AK45" i="8"/>
  <c r="AS44" i="8"/>
  <c r="M47" i="8"/>
  <c r="U46" i="8"/>
  <c r="I40" i="10"/>
  <c r="J40" i="10" s="1"/>
  <c r="K40" i="10"/>
  <c r="L40" i="10"/>
  <c r="AT42" i="10"/>
  <c r="AS43" i="10"/>
  <c r="AT43" i="10" s="1"/>
  <c r="AV43" i="10"/>
  <c r="AH41" i="10"/>
  <c r="V40" i="10"/>
  <c r="W40" i="10"/>
  <c r="AG42" i="10"/>
  <c r="U41" i="10"/>
  <c r="AW48" i="19" l="1"/>
  <c r="BE47" i="19"/>
  <c r="J62" i="19"/>
  <c r="BH46" i="19"/>
  <c r="A64" i="19"/>
  <c r="I63" i="19"/>
  <c r="J63" i="19" s="1"/>
  <c r="V60" i="19"/>
  <c r="AV61" i="19"/>
  <c r="M62" i="19"/>
  <c r="U61" i="19"/>
  <c r="BG46" i="19"/>
  <c r="AK63" i="19"/>
  <c r="AS62" i="19"/>
  <c r="A65" i="18"/>
  <c r="I64" i="18"/>
  <c r="V44" i="18"/>
  <c r="M46" i="18"/>
  <c r="U45" i="18"/>
  <c r="V45" i="18" s="1"/>
  <c r="BF46" i="18"/>
  <c r="BG46" i="18"/>
  <c r="K64" i="18"/>
  <c r="AK45" i="18"/>
  <c r="AS44" i="18"/>
  <c r="AW48" i="18"/>
  <c r="BE47" i="18"/>
  <c r="L64" i="18"/>
  <c r="V42" i="1"/>
  <c r="AT44" i="1"/>
  <c r="AK46" i="1"/>
  <c r="AS45" i="1"/>
  <c r="AT45" i="1" s="1"/>
  <c r="M44" i="1"/>
  <c r="U43" i="1"/>
  <c r="A45" i="1"/>
  <c r="I44" i="1"/>
  <c r="AW45" i="1"/>
  <c r="BE44" i="1"/>
  <c r="K43" i="1"/>
  <c r="BF43" i="1"/>
  <c r="BH43" i="1"/>
  <c r="W43" i="1"/>
  <c r="L43" i="1"/>
  <c r="AT43" i="9"/>
  <c r="AV43" i="9"/>
  <c r="AU43" i="9"/>
  <c r="AS44" i="9"/>
  <c r="AK45" i="9"/>
  <c r="BG43" i="9"/>
  <c r="W43" i="9"/>
  <c r="I44" i="9"/>
  <c r="A45" i="9"/>
  <c r="M44" i="9"/>
  <c r="U43" i="9"/>
  <c r="J43" i="9"/>
  <c r="L43" i="9"/>
  <c r="AW45" i="9"/>
  <c r="BE44" i="9"/>
  <c r="BH43" i="9"/>
  <c r="AT43" i="24"/>
  <c r="AU43" i="24"/>
  <c r="AV43" i="24"/>
  <c r="AK45" i="24"/>
  <c r="AS44" i="24"/>
  <c r="K46" i="24"/>
  <c r="V41" i="24"/>
  <c r="M43" i="24"/>
  <c r="U42" i="24"/>
  <c r="V42" i="24" s="1"/>
  <c r="AW44" i="24"/>
  <c r="BE43" i="24"/>
  <c r="A48" i="24"/>
  <c r="I47" i="24"/>
  <c r="U42" i="3"/>
  <c r="V42" i="3" s="1"/>
  <c r="M43" i="3"/>
  <c r="AT41" i="3"/>
  <c r="V41" i="3"/>
  <c r="AK43" i="3"/>
  <c r="AS42" i="3"/>
  <c r="J42" i="3"/>
  <c r="A44" i="3"/>
  <c r="I43" i="3"/>
  <c r="J43" i="3" s="1"/>
  <c r="AW44" i="3"/>
  <c r="BE43" i="3"/>
  <c r="BF43" i="3" s="1"/>
  <c r="BH43" i="3"/>
  <c r="J43" i="11"/>
  <c r="L43" i="11"/>
  <c r="K43" i="11"/>
  <c r="M44" i="11"/>
  <c r="U43" i="11"/>
  <c r="A45" i="11"/>
  <c r="I44" i="11"/>
  <c r="AS43" i="11"/>
  <c r="AK44" i="11"/>
  <c r="AW45" i="11"/>
  <c r="BE44" i="11"/>
  <c r="DB42" i="10"/>
  <c r="AW44" i="10"/>
  <c r="BE43" i="10"/>
  <c r="BF43" i="10" s="1"/>
  <c r="CS44" i="10"/>
  <c r="DA43" i="10"/>
  <c r="DB43" i="10" s="1"/>
  <c r="CG45" i="10"/>
  <c r="CO44" i="10"/>
  <c r="CP43" i="10"/>
  <c r="CQ43" i="10"/>
  <c r="BG43" i="10"/>
  <c r="BI45" i="10"/>
  <c r="BQ44" i="10"/>
  <c r="BH43" i="10"/>
  <c r="BR43" i="10"/>
  <c r="BT43" i="10"/>
  <c r="BS43" i="10"/>
  <c r="AW45" i="15"/>
  <c r="BE44" i="15"/>
  <c r="BF43" i="15"/>
  <c r="BH43" i="15"/>
  <c r="U43" i="15"/>
  <c r="M44" i="15"/>
  <c r="AK43" i="15"/>
  <c r="AS42" i="15"/>
  <c r="AT42" i="15" s="1"/>
  <c r="J42" i="15"/>
  <c r="A44" i="15"/>
  <c r="I43" i="15"/>
  <c r="AT41" i="15"/>
  <c r="BG43" i="15"/>
  <c r="BE45" i="4"/>
  <c r="A45" i="4"/>
  <c r="I44" i="4"/>
  <c r="BF44" i="4"/>
  <c r="BF44" i="14"/>
  <c r="AW46" i="14"/>
  <c r="BE45" i="14"/>
  <c r="A47" i="14"/>
  <c r="I46" i="14"/>
  <c r="K46" i="14"/>
  <c r="M65" i="14"/>
  <c r="U64" i="14"/>
  <c r="W64" i="14"/>
  <c r="AT41" i="14"/>
  <c r="AK43" i="14"/>
  <c r="AS42" i="14"/>
  <c r="AT42" i="14" s="1"/>
  <c r="M48" i="7"/>
  <c r="U47" i="7"/>
  <c r="AW45" i="7"/>
  <c r="BE44" i="7"/>
  <c r="J62" i="7"/>
  <c r="V46" i="7"/>
  <c r="X46" i="7"/>
  <c r="W46" i="7"/>
  <c r="A64" i="7"/>
  <c r="I63" i="7"/>
  <c r="J63" i="7" s="1"/>
  <c r="AK45" i="7"/>
  <c r="AS44" i="7"/>
  <c r="AU43" i="7"/>
  <c r="BH43" i="7"/>
  <c r="AK46" i="8"/>
  <c r="AS45" i="8"/>
  <c r="BE47" i="8"/>
  <c r="AW48" i="8"/>
  <c r="V46" i="8"/>
  <c r="X46" i="8"/>
  <c r="W46" i="8"/>
  <c r="J44" i="8"/>
  <c r="U47" i="8"/>
  <c r="M48" i="8"/>
  <c r="A46" i="8"/>
  <c r="I45" i="8"/>
  <c r="BF46" i="8"/>
  <c r="BH46" i="8"/>
  <c r="BG46" i="8"/>
  <c r="AT44" i="8"/>
  <c r="I41" i="10"/>
  <c r="AS44" i="10"/>
  <c r="AU43" i="10"/>
  <c r="AG43" i="10"/>
  <c r="U42" i="10"/>
  <c r="V42" i="10" s="1"/>
  <c r="V41" i="10"/>
  <c r="AH42" i="10"/>
  <c r="V61" i="19" l="1"/>
  <c r="X61" i="19"/>
  <c r="A65" i="19"/>
  <c r="I64" i="19"/>
  <c r="U62" i="19"/>
  <c r="M63" i="19"/>
  <c r="BF47" i="19"/>
  <c r="AT62" i="19"/>
  <c r="AK64" i="19"/>
  <c r="AS63" i="19"/>
  <c r="AT63" i="19" s="1"/>
  <c r="AW49" i="19"/>
  <c r="BE48" i="19"/>
  <c r="W61" i="19"/>
  <c r="BF47" i="18"/>
  <c r="M47" i="18"/>
  <c r="U46" i="18"/>
  <c r="AW49" i="18"/>
  <c r="BE48" i="18"/>
  <c r="BF48" i="18" s="1"/>
  <c r="AT44" i="18"/>
  <c r="AK46" i="18"/>
  <c r="AS45" i="18"/>
  <c r="AT45" i="18" s="1"/>
  <c r="X46" i="18"/>
  <c r="J64" i="18"/>
  <c r="A66" i="18"/>
  <c r="I65" i="18"/>
  <c r="M45" i="1"/>
  <c r="U44" i="1"/>
  <c r="A46" i="1"/>
  <c r="I45" i="1"/>
  <c r="J45" i="1" s="1"/>
  <c r="AK47" i="1"/>
  <c r="AS46" i="1"/>
  <c r="AT46" i="1" s="1"/>
  <c r="BF44" i="1"/>
  <c r="AW46" i="1"/>
  <c r="BE45" i="1"/>
  <c r="BF45" i="1" s="1"/>
  <c r="J44" i="1"/>
  <c r="V43" i="1"/>
  <c r="X43" i="1"/>
  <c r="AS45" i="9"/>
  <c r="AT45" i="9" s="1"/>
  <c r="AK46" i="9"/>
  <c r="J44" i="9"/>
  <c r="V43" i="9"/>
  <c r="X43" i="9"/>
  <c r="AT44" i="9"/>
  <c r="AW46" i="9"/>
  <c r="BE45" i="9"/>
  <c r="BF45" i="9" s="1"/>
  <c r="M45" i="9"/>
  <c r="U44" i="9"/>
  <c r="BF44" i="9"/>
  <c r="I45" i="9"/>
  <c r="J45" i="9" s="1"/>
  <c r="A46" i="9"/>
  <c r="BF43" i="24"/>
  <c r="BG43" i="24"/>
  <c r="AW45" i="24"/>
  <c r="BE44" i="24"/>
  <c r="BH43" i="24"/>
  <c r="AT44" i="24"/>
  <c r="M44" i="24"/>
  <c r="U43" i="24"/>
  <c r="AK46" i="24"/>
  <c r="AS45" i="24"/>
  <c r="AT45" i="24" s="1"/>
  <c r="J47" i="24"/>
  <c r="A49" i="24"/>
  <c r="I48" i="24"/>
  <c r="J48" i="24" s="1"/>
  <c r="A45" i="3"/>
  <c r="I44" i="3"/>
  <c r="BG43" i="3"/>
  <c r="AW45" i="3"/>
  <c r="BE44" i="3"/>
  <c r="M44" i="3"/>
  <c r="U43" i="3"/>
  <c r="AT42" i="3"/>
  <c r="AK44" i="3"/>
  <c r="AS43" i="3"/>
  <c r="AT43" i="3" s="1"/>
  <c r="L43" i="3"/>
  <c r="K43" i="3"/>
  <c r="J44" i="11"/>
  <c r="A46" i="11"/>
  <c r="I45" i="11"/>
  <c r="J45" i="11" s="1"/>
  <c r="AK45" i="11"/>
  <c r="AS44" i="11"/>
  <c r="V43" i="11"/>
  <c r="X43" i="11"/>
  <c r="W43" i="11"/>
  <c r="M45" i="11"/>
  <c r="U44" i="11"/>
  <c r="BF44" i="11"/>
  <c r="AW46" i="11"/>
  <c r="BE45" i="11"/>
  <c r="BF45" i="11" s="1"/>
  <c r="AT43" i="11"/>
  <c r="AV43" i="11"/>
  <c r="AU43" i="11"/>
  <c r="BR44" i="10"/>
  <c r="CP44" i="10"/>
  <c r="BI46" i="10"/>
  <c r="BQ45" i="10"/>
  <c r="CG46" i="10"/>
  <c r="CO45" i="10"/>
  <c r="CS45" i="10"/>
  <c r="DA44" i="10"/>
  <c r="DD43" i="10"/>
  <c r="AW45" i="10"/>
  <c r="BE44" i="10"/>
  <c r="DC43" i="10"/>
  <c r="AK44" i="15"/>
  <c r="AS43" i="15"/>
  <c r="M45" i="15"/>
  <c r="U44" i="15"/>
  <c r="V43" i="15"/>
  <c r="W43" i="15"/>
  <c r="X43" i="15"/>
  <c r="BF44" i="15"/>
  <c r="J43" i="15"/>
  <c r="K43" i="15"/>
  <c r="L43" i="15"/>
  <c r="A45" i="15"/>
  <c r="I44" i="15"/>
  <c r="AW46" i="15"/>
  <c r="BE45" i="15"/>
  <c r="BF45" i="4"/>
  <c r="I45" i="4"/>
  <c r="J44" i="4"/>
  <c r="J46" i="14"/>
  <c r="A48" i="14"/>
  <c r="I47" i="14"/>
  <c r="BF45" i="14"/>
  <c r="AW47" i="14"/>
  <c r="BE46" i="14"/>
  <c r="BF46" i="14" s="1"/>
  <c r="V64" i="14"/>
  <c r="X64" i="14"/>
  <c r="M66" i="14"/>
  <c r="U65" i="14"/>
  <c r="BH46" i="14"/>
  <c r="AK44" i="14"/>
  <c r="AS43" i="14"/>
  <c r="L46" i="14"/>
  <c r="BG46" i="14"/>
  <c r="AK46" i="7"/>
  <c r="AS45" i="7"/>
  <c r="AT45" i="7" s="1"/>
  <c r="AT44" i="7"/>
  <c r="L64" i="7"/>
  <c r="A65" i="7"/>
  <c r="I64" i="7"/>
  <c r="BF44" i="7"/>
  <c r="AW46" i="7"/>
  <c r="BE45" i="7"/>
  <c r="BF45" i="7" s="1"/>
  <c r="M49" i="7"/>
  <c r="U48" i="7"/>
  <c r="V47" i="7"/>
  <c r="J45" i="8"/>
  <c r="M49" i="8"/>
  <c r="U48" i="8"/>
  <c r="V47" i="8"/>
  <c r="BE48" i="8"/>
  <c r="AW49" i="8"/>
  <c r="BF47" i="8"/>
  <c r="A47" i="8"/>
  <c r="I46" i="8"/>
  <c r="J46" i="8" s="1"/>
  <c r="AT45" i="8"/>
  <c r="AS46" i="8"/>
  <c r="AK47" i="8"/>
  <c r="J41" i="10"/>
  <c r="I42" i="10"/>
  <c r="J42" i="10" s="1"/>
  <c r="AT44" i="10"/>
  <c r="AS45" i="10"/>
  <c r="U43" i="10"/>
  <c r="AH43" i="10"/>
  <c r="AI43" i="10"/>
  <c r="AG44" i="10"/>
  <c r="AJ43" i="10"/>
  <c r="V62" i="19" l="1"/>
  <c r="J64" i="19"/>
  <c r="L64" i="19"/>
  <c r="K64" i="19"/>
  <c r="M64" i="19"/>
  <c r="U63" i="19"/>
  <c r="V63" i="19" s="1"/>
  <c r="A66" i="19"/>
  <c r="I65" i="19"/>
  <c r="BF48" i="19"/>
  <c r="AS64" i="19"/>
  <c r="AT64" i="19" s="1"/>
  <c r="AK65" i="19"/>
  <c r="AW50" i="19"/>
  <c r="BE49" i="19"/>
  <c r="AW50" i="18"/>
  <c r="BE49" i="18"/>
  <c r="BF49" i="18" s="1"/>
  <c r="AK47" i="18"/>
  <c r="AS46" i="18"/>
  <c r="V46" i="18"/>
  <c r="W46" i="18"/>
  <c r="M48" i="18"/>
  <c r="U47" i="18"/>
  <c r="A67" i="18"/>
  <c r="I66" i="18"/>
  <c r="J66" i="18" s="1"/>
  <c r="AU46" i="18"/>
  <c r="BG49" i="18"/>
  <c r="AV46" i="18"/>
  <c r="J65" i="18"/>
  <c r="BH49" i="18"/>
  <c r="AV46" i="1"/>
  <c r="AU46" i="1"/>
  <c r="AK48" i="1"/>
  <c r="AS47" i="1"/>
  <c r="BE46" i="1"/>
  <c r="AW47" i="1"/>
  <c r="A47" i="1"/>
  <c r="I46" i="1"/>
  <c r="V44" i="1"/>
  <c r="M46" i="1"/>
  <c r="U45" i="1"/>
  <c r="V45" i="1" s="1"/>
  <c r="V44" i="9"/>
  <c r="BE46" i="9"/>
  <c r="AW47" i="9"/>
  <c r="AK47" i="9"/>
  <c r="AS46" i="9"/>
  <c r="I46" i="9"/>
  <c r="A47" i="9"/>
  <c r="M46" i="9"/>
  <c r="U45" i="9"/>
  <c r="V45" i="9" s="1"/>
  <c r="BF44" i="24"/>
  <c r="AK47" i="24"/>
  <c r="AS46" i="24"/>
  <c r="AW46" i="24"/>
  <c r="BE45" i="24"/>
  <c r="V43" i="24"/>
  <c r="W43" i="24"/>
  <c r="X43" i="24"/>
  <c r="A50" i="24"/>
  <c r="I49" i="24"/>
  <c r="M45" i="24"/>
  <c r="U44" i="24"/>
  <c r="AW46" i="3"/>
  <c r="BE45" i="3"/>
  <c r="BF45" i="3" s="1"/>
  <c r="AU43" i="3"/>
  <c r="J44" i="3"/>
  <c r="BF44" i="3"/>
  <c r="V43" i="3"/>
  <c r="X43" i="3"/>
  <c r="W43" i="3"/>
  <c r="A46" i="3"/>
  <c r="I45" i="3"/>
  <c r="AK45" i="3"/>
  <c r="AS44" i="3"/>
  <c r="M45" i="3"/>
  <c r="U44" i="3"/>
  <c r="AV43" i="3"/>
  <c r="AK46" i="11"/>
  <c r="AS45" i="11"/>
  <c r="V44" i="11"/>
  <c r="M46" i="11"/>
  <c r="U45" i="11"/>
  <c r="A47" i="11"/>
  <c r="I46" i="11"/>
  <c r="AT44" i="11"/>
  <c r="AW47" i="11"/>
  <c r="BE46" i="11"/>
  <c r="K46" i="11"/>
  <c r="L46" i="11"/>
  <c r="CR46" i="10"/>
  <c r="BR45" i="10"/>
  <c r="BF44" i="10"/>
  <c r="BI47" i="10"/>
  <c r="BQ46" i="10"/>
  <c r="BR46" i="10" s="1"/>
  <c r="CQ46" i="10"/>
  <c r="AW46" i="10"/>
  <c r="BE45" i="10"/>
  <c r="BF45" i="10" s="1"/>
  <c r="DB44" i="10"/>
  <c r="CS46" i="10"/>
  <c r="DA45" i="10"/>
  <c r="BS46" i="10"/>
  <c r="CP45" i="10"/>
  <c r="BT46" i="10"/>
  <c r="CG47" i="10"/>
  <c r="CO46" i="10"/>
  <c r="CP46" i="10" s="1"/>
  <c r="V44" i="15"/>
  <c r="J44" i="15"/>
  <c r="A46" i="15"/>
  <c r="I45" i="15"/>
  <c r="J45" i="15" s="1"/>
  <c r="M46" i="15"/>
  <c r="U45" i="15"/>
  <c r="V45" i="15" s="1"/>
  <c r="AW47" i="15"/>
  <c r="BE46" i="15"/>
  <c r="AT43" i="15"/>
  <c r="AV43" i="15"/>
  <c r="AU43" i="15"/>
  <c r="BF45" i="15"/>
  <c r="AK45" i="15"/>
  <c r="AS44" i="15"/>
  <c r="J45" i="4"/>
  <c r="AT43" i="14"/>
  <c r="AV43" i="14"/>
  <c r="AU43" i="14"/>
  <c r="AK45" i="14"/>
  <c r="AS44" i="14"/>
  <c r="AW48" i="14"/>
  <c r="BE47" i="14"/>
  <c r="V65" i="14"/>
  <c r="M67" i="14"/>
  <c r="U66" i="14"/>
  <c r="V66" i="14" s="1"/>
  <c r="J47" i="14"/>
  <c r="A49" i="14"/>
  <c r="I48" i="14"/>
  <c r="J48" i="14" s="1"/>
  <c r="U49" i="7"/>
  <c r="M50" i="7"/>
  <c r="A66" i="7"/>
  <c r="I65" i="7"/>
  <c r="AW47" i="7"/>
  <c r="BE46" i="7"/>
  <c r="BH46" i="7" s="1"/>
  <c r="V48" i="7"/>
  <c r="J64" i="7"/>
  <c r="K64" i="7"/>
  <c r="AK47" i="7"/>
  <c r="AS46" i="7"/>
  <c r="BF48" i="8"/>
  <c r="L46" i="8"/>
  <c r="K46" i="8"/>
  <c r="A48" i="8"/>
  <c r="I47" i="8"/>
  <c r="AK48" i="8"/>
  <c r="AS47" i="8"/>
  <c r="V48" i="8"/>
  <c r="AT46" i="8"/>
  <c r="AV46" i="8"/>
  <c r="AU46" i="8"/>
  <c r="M50" i="8"/>
  <c r="U49" i="8"/>
  <c r="AW50" i="8"/>
  <c r="BE49" i="8"/>
  <c r="I43" i="10"/>
  <c r="K43" i="10" s="1"/>
  <c r="AS46" i="10"/>
  <c r="AT46" i="10" s="1"/>
  <c r="AT45" i="10"/>
  <c r="AU46" i="10"/>
  <c r="AV46" i="10"/>
  <c r="AH44" i="10"/>
  <c r="V43" i="10"/>
  <c r="X43" i="10"/>
  <c r="AG45" i="10"/>
  <c r="AH45" i="10" s="1"/>
  <c r="W43" i="10"/>
  <c r="U44" i="10"/>
  <c r="J65" i="19" l="1"/>
  <c r="AU64" i="19"/>
  <c r="AW51" i="19"/>
  <c r="BE50" i="19"/>
  <c r="W64" i="19"/>
  <c r="AK66" i="19"/>
  <c r="AS65" i="19"/>
  <c r="M65" i="19"/>
  <c r="U64" i="19"/>
  <c r="V64" i="19" s="1"/>
  <c r="X64" i="19"/>
  <c r="BF49" i="19"/>
  <c r="BH49" i="19"/>
  <c r="A67" i="19"/>
  <c r="I66" i="19"/>
  <c r="J66" i="19" s="1"/>
  <c r="BG49" i="19"/>
  <c r="AV64" i="19"/>
  <c r="M49" i="18"/>
  <c r="U48" i="18"/>
  <c r="AT46" i="18"/>
  <c r="I67" i="18"/>
  <c r="A68" i="18"/>
  <c r="AK48" i="18"/>
  <c r="AS47" i="18"/>
  <c r="V47" i="18"/>
  <c r="AW51" i="18"/>
  <c r="BE50" i="18"/>
  <c r="A48" i="1"/>
  <c r="I47" i="1"/>
  <c r="BF46" i="1"/>
  <c r="BH46" i="1"/>
  <c r="M47" i="1"/>
  <c r="U46" i="1"/>
  <c r="X46" i="1" s="1"/>
  <c r="AW48" i="1"/>
  <c r="BE47" i="1"/>
  <c r="AT47" i="1"/>
  <c r="BG46" i="1"/>
  <c r="AK49" i="1"/>
  <c r="AS48" i="1"/>
  <c r="J46" i="1"/>
  <c r="L46" i="1"/>
  <c r="K46" i="1"/>
  <c r="AW48" i="9"/>
  <c r="BE47" i="9"/>
  <c r="M47" i="9"/>
  <c r="U46" i="9"/>
  <c r="V46" i="9" s="1"/>
  <c r="BF46" i="9"/>
  <c r="BH46" i="9"/>
  <c r="J46" i="9"/>
  <c r="K46" i="9"/>
  <c r="L46" i="9"/>
  <c r="AT46" i="9"/>
  <c r="AV46" i="9"/>
  <c r="AS47" i="9"/>
  <c r="AK48" i="9"/>
  <c r="I47" i="9"/>
  <c r="A48" i="9"/>
  <c r="AU46" i="9"/>
  <c r="BG46" i="9"/>
  <c r="X46" i="9"/>
  <c r="M46" i="24"/>
  <c r="U45" i="24"/>
  <c r="AW47" i="24"/>
  <c r="BE46" i="24"/>
  <c r="J49" i="24"/>
  <c r="L49" i="24"/>
  <c r="AT46" i="24"/>
  <c r="AV46" i="24"/>
  <c r="AU46" i="24"/>
  <c r="AK48" i="24"/>
  <c r="AS47" i="24"/>
  <c r="A51" i="24"/>
  <c r="I50" i="24"/>
  <c r="V44" i="24"/>
  <c r="BF45" i="24"/>
  <c r="K49" i="24"/>
  <c r="J45" i="3"/>
  <c r="A47" i="3"/>
  <c r="I46" i="3"/>
  <c r="L46" i="3"/>
  <c r="V44" i="3"/>
  <c r="M46" i="3"/>
  <c r="U45" i="3"/>
  <c r="V45" i="3" s="1"/>
  <c r="AT44" i="3"/>
  <c r="AK46" i="3"/>
  <c r="AS45" i="3"/>
  <c r="AT45" i="3" s="1"/>
  <c r="AW47" i="3"/>
  <c r="BE46" i="3"/>
  <c r="A48" i="11"/>
  <c r="I47" i="11"/>
  <c r="V45" i="11"/>
  <c r="BF46" i="11"/>
  <c r="BH46" i="11"/>
  <c r="BG46" i="11"/>
  <c r="M47" i="11"/>
  <c r="U46" i="11"/>
  <c r="V46" i="11" s="1"/>
  <c r="AW48" i="11"/>
  <c r="BE47" i="11"/>
  <c r="W46" i="11"/>
  <c r="X46" i="11"/>
  <c r="AT45" i="11"/>
  <c r="J46" i="11"/>
  <c r="AK47" i="11"/>
  <c r="AS46" i="11"/>
  <c r="DB45" i="10"/>
  <c r="CS47" i="10"/>
  <c r="DA46" i="10"/>
  <c r="BI48" i="10"/>
  <c r="BQ47" i="10"/>
  <c r="BG46" i="10"/>
  <c r="CG48" i="10"/>
  <c r="CO47" i="10"/>
  <c r="AW47" i="10"/>
  <c r="BE46" i="10"/>
  <c r="BF46" i="10" s="1"/>
  <c r="A47" i="15"/>
  <c r="I46" i="15"/>
  <c r="K46" i="15"/>
  <c r="AT44" i="15"/>
  <c r="BF46" i="15"/>
  <c r="BG46" i="15"/>
  <c r="BH46" i="15"/>
  <c r="L46" i="15"/>
  <c r="AK46" i="15"/>
  <c r="AS45" i="15"/>
  <c r="AW48" i="15"/>
  <c r="BE47" i="15"/>
  <c r="W46" i="15"/>
  <c r="X46" i="15"/>
  <c r="U46" i="15"/>
  <c r="M47" i="15"/>
  <c r="BF47" i="14"/>
  <c r="A50" i="14"/>
  <c r="I49" i="14"/>
  <c r="AW49" i="14"/>
  <c r="BE48" i="14"/>
  <c r="BF48" i="14" s="1"/>
  <c r="AT44" i="14"/>
  <c r="AK46" i="14"/>
  <c r="AS45" i="14"/>
  <c r="AT45" i="14" s="1"/>
  <c r="M68" i="14"/>
  <c r="U67" i="14"/>
  <c r="J65" i="7"/>
  <c r="AT46" i="7"/>
  <c r="AV46" i="7"/>
  <c r="AU46" i="7"/>
  <c r="AW48" i="7"/>
  <c r="BE47" i="7"/>
  <c r="A67" i="7"/>
  <c r="I66" i="7"/>
  <c r="BF46" i="7"/>
  <c r="BG46" i="7"/>
  <c r="AK48" i="7"/>
  <c r="AS47" i="7"/>
  <c r="M51" i="7"/>
  <c r="U50" i="7"/>
  <c r="V49" i="7"/>
  <c r="X49" i="7"/>
  <c r="W49" i="7"/>
  <c r="V49" i="8"/>
  <c r="X49" i="8"/>
  <c r="W49" i="8"/>
  <c r="U50" i="8"/>
  <c r="M51" i="8"/>
  <c r="J47" i="8"/>
  <c r="A49" i="8"/>
  <c r="I48" i="8"/>
  <c r="J48" i="8" s="1"/>
  <c r="BF49" i="8"/>
  <c r="BH49" i="8"/>
  <c r="BE50" i="8"/>
  <c r="AW51" i="8"/>
  <c r="AT47" i="8"/>
  <c r="AK49" i="8"/>
  <c r="AS48" i="8"/>
  <c r="AT48" i="8" s="1"/>
  <c r="BG49" i="8"/>
  <c r="I44" i="10"/>
  <c r="J43" i="10"/>
  <c r="L43" i="10"/>
  <c r="AS47" i="10"/>
  <c r="V44" i="10"/>
  <c r="U45" i="10"/>
  <c r="V45" i="10" s="1"/>
  <c r="AG46" i="10"/>
  <c r="AJ46" i="10"/>
  <c r="A68" i="19" l="1"/>
  <c r="I67" i="19"/>
  <c r="K67" i="19" s="1"/>
  <c r="AK67" i="19"/>
  <c r="AS66" i="19"/>
  <c r="AT66" i="19" s="1"/>
  <c r="BF50" i="19"/>
  <c r="AW52" i="19"/>
  <c r="BE51" i="19"/>
  <c r="BF51" i="19" s="1"/>
  <c r="U65" i="19"/>
  <c r="M66" i="19"/>
  <c r="AT65" i="19"/>
  <c r="AT47" i="18"/>
  <c r="AK49" i="18"/>
  <c r="AS48" i="18"/>
  <c r="AT48" i="18" s="1"/>
  <c r="I68" i="18"/>
  <c r="A69" i="18"/>
  <c r="BF50" i="18"/>
  <c r="J67" i="18"/>
  <c r="L67" i="18"/>
  <c r="K67" i="18"/>
  <c r="AW52" i="18"/>
  <c r="BE51" i="18"/>
  <c r="BF51" i="18" s="1"/>
  <c r="V48" i="18"/>
  <c r="M50" i="18"/>
  <c r="U49" i="18"/>
  <c r="AK50" i="1"/>
  <c r="AS49" i="1"/>
  <c r="AW49" i="1"/>
  <c r="BE48" i="1"/>
  <c r="V46" i="1"/>
  <c r="M48" i="1"/>
  <c r="U47" i="1"/>
  <c r="W46" i="1"/>
  <c r="J47" i="1"/>
  <c r="AT48" i="1"/>
  <c r="BF47" i="1"/>
  <c r="A49" i="1"/>
  <c r="I48" i="1"/>
  <c r="J47" i="9"/>
  <c r="AS48" i="9"/>
  <c r="AT48" i="9" s="1"/>
  <c r="AK49" i="9"/>
  <c r="AT47" i="9"/>
  <c r="W46" i="9"/>
  <c r="M48" i="9"/>
  <c r="U47" i="9"/>
  <c r="BF47" i="9"/>
  <c r="I48" i="9"/>
  <c r="J48" i="9" s="1"/>
  <c r="A49" i="9"/>
  <c r="AW49" i="9"/>
  <c r="BE48" i="9"/>
  <c r="BF48" i="9" s="1"/>
  <c r="J50" i="24"/>
  <c r="A52" i="24"/>
  <c r="I51" i="24"/>
  <c r="J51" i="24" s="1"/>
  <c r="AT47" i="24"/>
  <c r="BF46" i="24"/>
  <c r="BG46" i="24"/>
  <c r="AK49" i="24"/>
  <c r="AS48" i="24"/>
  <c r="AT48" i="24" s="1"/>
  <c r="AW48" i="24"/>
  <c r="BE47" i="24"/>
  <c r="V45" i="24"/>
  <c r="M47" i="24"/>
  <c r="U46" i="24"/>
  <c r="BH46" i="24"/>
  <c r="A48" i="3"/>
  <c r="I47" i="3"/>
  <c r="AK47" i="3"/>
  <c r="AS46" i="3"/>
  <c r="AT46" i="3" s="1"/>
  <c r="AV46" i="3"/>
  <c r="J46" i="3"/>
  <c r="K46" i="3"/>
  <c r="BF46" i="3"/>
  <c r="BG46" i="3"/>
  <c r="BH46" i="3"/>
  <c r="AW48" i="3"/>
  <c r="BE47" i="3"/>
  <c r="M47" i="3"/>
  <c r="U46" i="3"/>
  <c r="BF47" i="11"/>
  <c r="AK48" i="11"/>
  <c r="AS47" i="11"/>
  <c r="BE48" i="11"/>
  <c r="AW49" i="11"/>
  <c r="J47" i="11"/>
  <c r="AT46" i="11"/>
  <c r="AV46" i="11"/>
  <c r="AU46" i="11"/>
  <c r="M48" i="11"/>
  <c r="U47" i="11"/>
  <c r="A49" i="11"/>
  <c r="I48" i="11"/>
  <c r="BR47" i="10"/>
  <c r="AW48" i="10"/>
  <c r="BE47" i="10"/>
  <c r="BQ48" i="10"/>
  <c r="BR48" i="10" s="1"/>
  <c r="BI49" i="10"/>
  <c r="DB46" i="10"/>
  <c r="DD46" i="10"/>
  <c r="DC46" i="10"/>
  <c r="BH46" i="10"/>
  <c r="CS48" i="10"/>
  <c r="DA47" i="10"/>
  <c r="CP47" i="10"/>
  <c r="CO48" i="10"/>
  <c r="CP48" i="10" s="1"/>
  <c r="CG49" i="10"/>
  <c r="AW49" i="15"/>
  <c r="BE48" i="15"/>
  <c r="BF48" i="15" s="1"/>
  <c r="AT45" i="15"/>
  <c r="AV46" i="15"/>
  <c r="BF47" i="15"/>
  <c r="AK47" i="15"/>
  <c r="AS46" i="15"/>
  <c r="AT46" i="15" s="1"/>
  <c r="M48" i="15"/>
  <c r="U47" i="15"/>
  <c r="J46" i="15"/>
  <c r="V46" i="15"/>
  <c r="A48" i="15"/>
  <c r="I47" i="15"/>
  <c r="V67" i="14"/>
  <c r="W67" i="14"/>
  <c r="AW50" i="14"/>
  <c r="BE49" i="14"/>
  <c r="BF49" i="14" s="1"/>
  <c r="M69" i="14"/>
  <c r="U68" i="14"/>
  <c r="J49" i="14"/>
  <c r="L49" i="14"/>
  <c r="K49" i="14"/>
  <c r="A51" i="14"/>
  <c r="I50" i="14"/>
  <c r="AK47" i="14"/>
  <c r="AS46" i="14"/>
  <c r="AU46" i="14"/>
  <c r="X67" i="14"/>
  <c r="BG49" i="14"/>
  <c r="AT47" i="7"/>
  <c r="BE48" i="7"/>
  <c r="AW49" i="7"/>
  <c r="AK49" i="7"/>
  <c r="AS48" i="7"/>
  <c r="J66" i="7"/>
  <c r="V50" i="7"/>
  <c r="A68" i="7"/>
  <c r="I67" i="7"/>
  <c r="J67" i="7" s="1"/>
  <c r="L67" i="7"/>
  <c r="U51" i="7"/>
  <c r="V51" i="7" s="1"/>
  <c r="M52" i="7"/>
  <c r="BF47" i="7"/>
  <c r="V50" i="8"/>
  <c r="U51" i="8"/>
  <c r="M52" i="8"/>
  <c r="AS49" i="8"/>
  <c r="AK50" i="8"/>
  <c r="AW52" i="8"/>
  <c r="BE51" i="8"/>
  <c r="BF50" i="8"/>
  <c r="A50" i="8"/>
  <c r="I49" i="8"/>
  <c r="I45" i="10"/>
  <c r="J45" i="10" s="1"/>
  <c r="J44" i="10"/>
  <c r="AS48" i="10"/>
  <c r="AT48" i="10" s="1"/>
  <c r="AT47" i="10"/>
  <c r="AH46" i="10"/>
  <c r="AG47" i="10"/>
  <c r="U46" i="10"/>
  <c r="W46" i="10" s="1"/>
  <c r="AI46" i="10"/>
  <c r="AU46" i="3" l="1"/>
  <c r="AW53" i="19"/>
  <c r="BE52" i="19"/>
  <c r="U66" i="19"/>
  <c r="V66" i="19" s="1"/>
  <c r="M67" i="19"/>
  <c r="AK68" i="19"/>
  <c r="AS67" i="19"/>
  <c r="V65" i="19"/>
  <c r="J67" i="19"/>
  <c r="L67" i="19"/>
  <c r="A69" i="19"/>
  <c r="I68" i="19"/>
  <c r="AW53" i="18"/>
  <c r="BE52" i="18"/>
  <c r="I69" i="18"/>
  <c r="J69" i="18" s="1"/>
  <c r="A70" i="18"/>
  <c r="J68" i="18"/>
  <c r="V49" i="18"/>
  <c r="X49" i="18"/>
  <c r="W49" i="18"/>
  <c r="M51" i="18"/>
  <c r="U50" i="18"/>
  <c r="AK50" i="18"/>
  <c r="AS49" i="18"/>
  <c r="AU49" i="18"/>
  <c r="BH52" i="18"/>
  <c r="V47" i="1"/>
  <c r="M49" i="1"/>
  <c r="U48" i="1"/>
  <c r="BF48" i="1"/>
  <c r="J48" i="1"/>
  <c r="BE49" i="1"/>
  <c r="AW50" i="1"/>
  <c r="A50" i="1"/>
  <c r="I49" i="1"/>
  <c r="AT49" i="1"/>
  <c r="AU49" i="1"/>
  <c r="AV49" i="1"/>
  <c r="AK51" i="1"/>
  <c r="AS50" i="1"/>
  <c r="AW50" i="9"/>
  <c r="BE49" i="9"/>
  <c r="V47" i="9"/>
  <c r="AK50" i="9"/>
  <c r="AS49" i="9"/>
  <c r="I49" i="9"/>
  <c r="A50" i="9"/>
  <c r="M49" i="9"/>
  <c r="U48" i="9"/>
  <c r="AU49" i="9"/>
  <c r="BF47" i="24"/>
  <c r="AW49" i="24"/>
  <c r="BE48" i="24"/>
  <c r="AK50" i="24"/>
  <c r="AS49" i="24"/>
  <c r="AT49" i="24" s="1"/>
  <c r="A53" i="24"/>
  <c r="I52" i="24"/>
  <c r="J52" i="24" s="1"/>
  <c r="M48" i="24"/>
  <c r="U47" i="24"/>
  <c r="K52" i="24"/>
  <c r="V46" i="24"/>
  <c r="X46" i="24"/>
  <c r="W46" i="24"/>
  <c r="L52" i="24"/>
  <c r="V46" i="3"/>
  <c r="W46" i="3"/>
  <c r="AW49" i="3"/>
  <c r="BE48" i="3"/>
  <c r="BF48" i="3" s="1"/>
  <c r="AK48" i="3"/>
  <c r="AS47" i="3"/>
  <c r="M48" i="3"/>
  <c r="U47" i="3"/>
  <c r="BF47" i="3"/>
  <c r="J47" i="3"/>
  <c r="A49" i="3"/>
  <c r="I48" i="3"/>
  <c r="J48" i="3" s="1"/>
  <c r="X46" i="3"/>
  <c r="V47" i="11"/>
  <c r="AW50" i="11"/>
  <c r="BE49" i="11"/>
  <c r="BF49" i="11" s="1"/>
  <c r="M49" i="11"/>
  <c r="U48" i="11"/>
  <c r="V48" i="11" s="1"/>
  <c r="BF48" i="11"/>
  <c r="AT47" i="11"/>
  <c r="A50" i="11"/>
  <c r="I49" i="11"/>
  <c r="AK49" i="11"/>
  <c r="AS48" i="11"/>
  <c r="AT48" i="11" s="1"/>
  <c r="J48" i="11"/>
  <c r="K49" i="11"/>
  <c r="BQ49" i="10"/>
  <c r="BI50" i="10"/>
  <c r="DB47" i="10"/>
  <c r="BF47" i="10"/>
  <c r="CG50" i="10"/>
  <c r="CO49" i="10"/>
  <c r="AW49" i="10"/>
  <c r="BE48" i="10"/>
  <c r="BF48" i="10" s="1"/>
  <c r="CS49" i="10"/>
  <c r="DA48" i="10"/>
  <c r="DB48" i="10" s="1"/>
  <c r="BS49" i="10"/>
  <c r="V47" i="15"/>
  <c r="M49" i="15"/>
  <c r="U48" i="15"/>
  <c r="V48" i="15" s="1"/>
  <c r="J47" i="15"/>
  <c r="A49" i="15"/>
  <c r="I48" i="15"/>
  <c r="AK48" i="15"/>
  <c r="AS47" i="15"/>
  <c r="AW50" i="15"/>
  <c r="BE49" i="15"/>
  <c r="AU46" i="15"/>
  <c r="AT46" i="14"/>
  <c r="AK48" i="14"/>
  <c r="AS47" i="14"/>
  <c r="V68" i="14"/>
  <c r="M70" i="14"/>
  <c r="U69" i="14"/>
  <c r="J50" i="14"/>
  <c r="BH49" i="14"/>
  <c r="I51" i="14"/>
  <c r="A52" i="14"/>
  <c r="AW51" i="14"/>
  <c r="BE50" i="14"/>
  <c r="AV46" i="14"/>
  <c r="A69" i="7"/>
  <c r="I68" i="7"/>
  <c r="AT48" i="7"/>
  <c r="AW50" i="7"/>
  <c r="BE49" i="7"/>
  <c r="AK50" i="7"/>
  <c r="AS49" i="7"/>
  <c r="AT49" i="7" s="1"/>
  <c r="BF48" i="7"/>
  <c r="M53" i="7"/>
  <c r="U52" i="7"/>
  <c r="X52" i="7"/>
  <c r="K67" i="7"/>
  <c r="A51" i="8"/>
  <c r="I50" i="8"/>
  <c r="J49" i="8"/>
  <c r="L49" i="8"/>
  <c r="K49" i="8"/>
  <c r="AK51" i="8"/>
  <c r="AS50" i="8"/>
  <c r="V51" i="8"/>
  <c r="U52" i="8"/>
  <c r="V52" i="8" s="1"/>
  <c r="M53" i="8"/>
  <c r="BF51" i="8"/>
  <c r="AT49" i="8"/>
  <c r="AU49" i="8"/>
  <c r="AV49" i="8"/>
  <c r="AW53" i="8"/>
  <c r="BE52" i="8"/>
  <c r="W52" i="8"/>
  <c r="I46" i="10"/>
  <c r="AS49" i="10"/>
  <c r="V46" i="10"/>
  <c r="AG48" i="10"/>
  <c r="AH48" i="10" s="1"/>
  <c r="AH47" i="10"/>
  <c r="X46" i="10"/>
  <c r="U47" i="10"/>
  <c r="J68" i="19" l="1"/>
  <c r="A70" i="19"/>
  <c r="I69" i="19"/>
  <c r="J69" i="19" s="1"/>
  <c r="AT67" i="19"/>
  <c r="AV67" i="19"/>
  <c r="AU67" i="19"/>
  <c r="AK69" i="19"/>
  <c r="AS68" i="19"/>
  <c r="M68" i="19"/>
  <c r="U67" i="19"/>
  <c r="BF52" i="19"/>
  <c r="BH52" i="19"/>
  <c r="BG52" i="19"/>
  <c r="AW54" i="19"/>
  <c r="BE53" i="19"/>
  <c r="AT49" i="18"/>
  <c r="AK51" i="18"/>
  <c r="AS50" i="18"/>
  <c r="V50" i="18"/>
  <c r="U51" i="18"/>
  <c r="V51" i="18" s="1"/>
  <c r="M52" i="18"/>
  <c r="I70" i="18"/>
  <c r="A71" i="18"/>
  <c r="BF52" i="18"/>
  <c r="BG52" i="18"/>
  <c r="AV49" i="18"/>
  <c r="AW54" i="18"/>
  <c r="BE53" i="18"/>
  <c r="AK52" i="1"/>
  <c r="AS51" i="1"/>
  <c r="AT51" i="1" s="1"/>
  <c r="V48" i="1"/>
  <c r="A51" i="1"/>
  <c r="I50" i="1"/>
  <c r="M50" i="1"/>
  <c r="U49" i="1"/>
  <c r="V49" i="1" s="1"/>
  <c r="J49" i="1"/>
  <c r="L49" i="1"/>
  <c r="K49" i="1"/>
  <c r="AW51" i="1"/>
  <c r="BE50" i="1"/>
  <c r="AT50" i="1"/>
  <c r="BF49" i="1"/>
  <c r="BG49" i="1"/>
  <c r="BH49" i="1"/>
  <c r="J49" i="9"/>
  <c r="AT49" i="9"/>
  <c r="AV49" i="9"/>
  <c r="L49" i="9"/>
  <c r="K49" i="9"/>
  <c r="AS50" i="9"/>
  <c r="AK51" i="9"/>
  <c r="V48" i="9"/>
  <c r="M50" i="9"/>
  <c r="U49" i="9"/>
  <c r="BF49" i="9"/>
  <c r="BH49" i="9"/>
  <c r="BG49" i="9"/>
  <c r="I50" i="9"/>
  <c r="A51" i="9"/>
  <c r="AW51" i="9"/>
  <c r="BE50" i="9"/>
  <c r="V47" i="24"/>
  <c r="AU49" i="24"/>
  <c r="M49" i="24"/>
  <c r="U48" i="24"/>
  <c r="V48" i="24" s="1"/>
  <c r="AW50" i="24"/>
  <c r="BE49" i="24"/>
  <c r="BF49" i="24" s="1"/>
  <c r="AV49" i="24"/>
  <c r="A54" i="24"/>
  <c r="I53" i="24"/>
  <c r="AK51" i="24"/>
  <c r="AS50" i="24"/>
  <c r="BF48" i="24"/>
  <c r="BH49" i="24"/>
  <c r="V47" i="3"/>
  <c r="A50" i="3"/>
  <c r="I49" i="3"/>
  <c r="M49" i="3"/>
  <c r="U48" i="3"/>
  <c r="V48" i="3" s="1"/>
  <c r="AK49" i="3"/>
  <c r="AS48" i="3"/>
  <c r="AT48" i="3" s="1"/>
  <c r="AW50" i="3"/>
  <c r="BE49" i="3"/>
  <c r="AT47" i="3"/>
  <c r="J49" i="11"/>
  <c r="L49" i="11"/>
  <c r="BG49" i="11"/>
  <c r="A51" i="11"/>
  <c r="I50" i="11"/>
  <c r="M50" i="11"/>
  <c r="U49" i="11"/>
  <c r="AV49" i="11"/>
  <c r="BH49" i="11"/>
  <c r="AW51" i="11"/>
  <c r="BE50" i="11"/>
  <c r="AS49" i="11"/>
  <c r="AK50" i="11"/>
  <c r="X49" i="11"/>
  <c r="AW50" i="10"/>
  <c r="BE49" i="10"/>
  <c r="CP49" i="10"/>
  <c r="CQ49" i="10"/>
  <c r="CO50" i="10"/>
  <c r="CG51" i="10"/>
  <c r="BI51" i="10"/>
  <c r="BQ50" i="10"/>
  <c r="BR49" i="10"/>
  <c r="CS50" i="10"/>
  <c r="DA49" i="10"/>
  <c r="DB49" i="10" s="1"/>
  <c r="BT49" i="10"/>
  <c r="BH49" i="10"/>
  <c r="CR49" i="10"/>
  <c r="AW51" i="15"/>
  <c r="BE50" i="15"/>
  <c r="BF49" i="15"/>
  <c r="BG49" i="15"/>
  <c r="BH49" i="15"/>
  <c r="AT47" i="15"/>
  <c r="M50" i="15"/>
  <c r="U49" i="15"/>
  <c r="AK49" i="15"/>
  <c r="AS48" i="15"/>
  <c r="AT48" i="15" s="1"/>
  <c r="J48" i="15"/>
  <c r="A50" i="15"/>
  <c r="I49" i="15"/>
  <c r="BE51" i="14"/>
  <c r="BF51" i="14" s="1"/>
  <c r="AW52" i="14"/>
  <c r="M71" i="14"/>
  <c r="U70" i="14"/>
  <c r="A53" i="14"/>
  <c r="I52" i="14"/>
  <c r="K52" i="14" s="1"/>
  <c r="J51" i="14"/>
  <c r="AT47" i="14"/>
  <c r="AK49" i="14"/>
  <c r="AS48" i="14"/>
  <c r="AT48" i="14" s="1"/>
  <c r="BF50" i="14"/>
  <c r="V69" i="14"/>
  <c r="AU49" i="7"/>
  <c r="AK51" i="7"/>
  <c r="AS50" i="7"/>
  <c r="V52" i="7"/>
  <c r="W52" i="7"/>
  <c r="M54" i="7"/>
  <c r="U53" i="7"/>
  <c r="J68" i="7"/>
  <c r="BF49" i="7"/>
  <c r="BG49" i="7"/>
  <c r="BH49" i="7"/>
  <c r="AW51" i="7"/>
  <c r="BE50" i="7"/>
  <c r="AV49" i="7"/>
  <c r="A70" i="7"/>
  <c r="I69" i="7"/>
  <c r="AT50" i="8"/>
  <c r="AK52" i="8"/>
  <c r="AS51" i="8"/>
  <c r="AT51" i="8" s="1"/>
  <c r="BF52" i="8"/>
  <c r="BG52" i="8"/>
  <c r="BH52" i="8"/>
  <c r="AW54" i="8"/>
  <c r="BE53" i="8"/>
  <c r="X52" i="8"/>
  <c r="J50" i="8"/>
  <c r="M54" i="8"/>
  <c r="U53" i="8"/>
  <c r="A52" i="8"/>
  <c r="I51" i="8"/>
  <c r="J46" i="10"/>
  <c r="L46" i="10"/>
  <c r="K46" i="10"/>
  <c r="I47" i="10"/>
  <c r="AT49" i="10"/>
  <c r="AV49" i="10"/>
  <c r="AU49" i="10"/>
  <c r="AS50" i="10"/>
  <c r="V47" i="10"/>
  <c r="U48" i="10"/>
  <c r="V48" i="10" s="1"/>
  <c r="AG49" i="10"/>
  <c r="V67" i="19" l="1"/>
  <c r="X67" i="19"/>
  <c r="BF53" i="19"/>
  <c r="M69" i="19"/>
  <c r="U68" i="19"/>
  <c r="A71" i="19"/>
  <c r="I70" i="19"/>
  <c r="J70" i="19" s="1"/>
  <c r="AW55" i="19"/>
  <c r="BE54" i="19"/>
  <c r="W67" i="19"/>
  <c r="AT68" i="19"/>
  <c r="AK70" i="19"/>
  <c r="AS69" i="19"/>
  <c r="K70" i="19"/>
  <c r="L70" i="19"/>
  <c r="I71" i="18"/>
  <c r="A72" i="18"/>
  <c r="AT50" i="18"/>
  <c r="J70" i="18"/>
  <c r="K70" i="18"/>
  <c r="L70" i="18"/>
  <c r="AK52" i="18"/>
  <c r="AS51" i="18"/>
  <c r="AT51" i="18" s="1"/>
  <c r="BF53" i="18"/>
  <c r="U52" i="18"/>
  <c r="M53" i="18"/>
  <c r="AW55" i="18"/>
  <c r="BE54" i="18"/>
  <c r="BF54" i="18" s="1"/>
  <c r="M51" i="1"/>
  <c r="U50" i="1"/>
  <c r="A52" i="1"/>
  <c r="I51" i="1"/>
  <c r="X49" i="1"/>
  <c r="W49" i="1"/>
  <c r="J50" i="1"/>
  <c r="BF50" i="1"/>
  <c r="AW52" i="1"/>
  <c r="BE51" i="1"/>
  <c r="BF51" i="1" s="1"/>
  <c r="AK53" i="1"/>
  <c r="AS52" i="1"/>
  <c r="I51" i="9"/>
  <c r="J51" i="9" s="1"/>
  <c r="A52" i="9"/>
  <c r="AK52" i="9"/>
  <c r="AS51" i="9"/>
  <c r="AT51" i="9" s="1"/>
  <c r="AT50" i="9"/>
  <c r="V49" i="9"/>
  <c r="W49" i="9"/>
  <c r="BF50" i="9"/>
  <c r="U50" i="9"/>
  <c r="M51" i="9"/>
  <c r="AW52" i="9"/>
  <c r="BE51" i="9"/>
  <c r="BF51" i="9" s="1"/>
  <c r="X49" i="9"/>
  <c r="J50" i="9"/>
  <c r="AW51" i="24"/>
  <c r="BE50" i="24"/>
  <c r="AK52" i="24"/>
  <c r="AS51" i="24"/>
  <c r="AT51" i="24" s="1"/>
  <c r="M50" i="24"/>
  <c r="U49" i="24"/>
  <c r="V49" i="24" s="1"/>
  <c r="J53" i="24"/>
  <c r="AT50" i="24"/>
  <c r="A55" i="24"/>
  <c r="I54" i="24"/>
  <c r="J54" i="24" s="1"/>
  <c r="BG49" i="24"/>
  <c r="AK50" i="3"/>
  <c r="AS49" i="3"/>
  <c r="BF49" i="3"/>
  <c r="BH49" i="3"/>
  <c r="AW51" i="3"/>
  <c r="BE50" i="3"/>
  <c r="J49" i="3"/>
  <c r="L49" i="3"/>
  <c r="A51" i="3"/>
  <c r="I50" i="3"/>
  <c r="M50" i="3"/>
  <c r="U49" i="3"/>
  <c r="V49" i="3" s="1"/>
  <c r="BG49" i="3"/>
  <c r="K49" i="3"/>
  <c r="AK51" i="11"/>
  <c r="AS50" i="11"/>
  <c r="V49" i="11"/>
  <c r="AT49" i="11"/>
  <c r="AU49" i="11"/>
  <c r="M51" i="11"/>
  <c r="U50" i="11"/>
  <c r="BF50" i="11"/>
  <c r="J50" i="11"/>
  <c r="BE51" i="11"/>
  <c r="AW52" i="11"/>
  <c r="A52" i="11"/>
  <c r="I51" i="11"/>
  <c r="J51" i="11" s="1"/>
  <c r="W49" i="11"/>
  <c r="CP50" i="10"/>
  <c r="DD49" i="10"/>
  <c r="CS51" i="10"/>
  <c r="DA50" i="10"/>
  <c r="BR50" i="10"/>
  <c r="BF49" i="10"/>
  <c r="BG49" i="10"/>
  <c r="BQ51" i="10"/>
  <c r="BI52" i="10"/>
  <c r="BE50" i="10"/>
  <c r="AW51" i="10"/>
  <c r="CG52" i="10"/>
  <c r="CO51" i="10"/>
  <c r="CP51" i="10" s="1"/>
  <c r="DC49" i="10"/>
  <c r="AK50" i="15"/>
  <c r="AS49" i="15"/>
  <c r="AT49" i="15" s="1"/>
  <c r="V49" i="15"/>
  <c r="X49" i="15"/>
  <c r="W49" i="15"/>
  <c r="M51" i="15"/>
  <c r="U50" i="15"/>
  <c r="BF50" i="15"/>
  <c r="J49" i="15"/>
  <c r="L49" i="15"/>
  <c r="A51" i="15"/>
  <c r="I50" i="15"/>
  <c r="AW52" i="15"/>
  <c r="BE51" i="15"/>
  <c r="AU49" i="15"/>
  <c r="K49" i="15"/>
  <c r="AS49" i="14"/>
  <c r="AT49" i="14" s="1"/>
  <c r="AK50" i="14"/>
  <c r="A54" i="14"/>
  <c r="I53" i="14"/>
  <c r="V70" i="14"/>
  <c r="X70" i="14"/>
  <c r="W70" i="14"/>
  <c r="AU49" i="14"/>
  <c r="M72" i="14"/>
  <c r="U71" i="14"/>
  <c r="AV49" i="14"/>
  <c r="AW53" i="14"/>
  <c r="BE52" i="14"/>
  <c r="J52" i="14"/>
  <c r="L52" i="14"/>
  <c r="AW52" i="7"/>
  <c r="BE51" i="7"/>
  <c r="BF51" i="7" s="1"/>
  <c r="M55" i="7"/>
  <c r="U54" i="7"/>
  <c r="J69" i="7"/>
  <c r="A71" i="7"/>
  <c r="I70" i="7"/>
  <c r="J70" i="7" s="1"/>
  <c r="AT50" i="7"/>
  <c r="AK52" i="7"/>
  <c r="AS51" i="7"/>
  <c r="BF50" i="7"/>
  <c r="V53" i="7"/>
  <c r="M55" i="8"/>
  <c r="U54" i="8"/>
  <c r="AK53" i="8"/>
  <c r="AS52" i="8"/>
  <c r="AT52" i="8" s="1"/>
  <c r="J51" i="8"/>
  <c r="A53" i="8"/>
  <c r="I52" i="8"/>
  <c r="BF53" i="8"/>
  <c r="AU52" i="8"/>
  <c r="V53" i="8"/>
  <c r="AW55" i="8"/>
  <c r="BE54" i="8"/>
  <c r="BF54" i="8" s="1"/>
  <c r="AV52" i="8"/>
  <c r="J47" i="10"/>
  <c r="I48" i="10"/>
  <c r="J48" i="10" s="1"/>
  <c r="AS51" i="10"/>
  <c r="AT51" i="10" s="1"/>
  <c r="AT50" i="10"/>
  <c r="AG50" i="10"/>
  <c r="U49" i="10"/>
  <c r="V49" i="10" s="1"/>
  <c r="X49" i="10"/>
  <c r="AH49" i="10"/>
  <c r="AI49" i="10"/>
  <c r="AJ49" i="10"/>
  <c r="W49" i="3" l="1"/>
  <c r="V68" i="19"/>
  <c r="M70" i="19"/>
  <c r="U69" i="19"/>
  <c r="V69" i="19" s="1"/>
  <c r="A72" i="19"/>
  <c r="I71" i="19"/>
  <c r="BF54" i="19"/>
  <c r="AK71" i="19"/>
  <c r="AS70" i="19"/>
  <c r="AW56" i="19"/>
  <c r="BE55" i="19"/>
  <c r="BF55" i="19" s="1"/>
  <c r="BH55" i="19"/>
  <c r="AT69" i="19"/>
  <c r="V52" i="18"/>
  <c r="W52" i="18"/>
  <c r="X52" i="18"/>
  <c r="M54" i="18"/>
  <c r="U53" i="18"/>
  <c r="BH55" i="18"/>
  <c r="AW56" i="18"/>
  <c r="BE55" i="18"/>
  <c r="AK53" i="18"/>
  <c r="AS52" i="18"/>
  <c r="AV52" i="18" s="1"/>
  <c r="I72" i="18"/>
  <c r="A73" i="18"/>
  <c r="J71" i="18"/>
  <c r="J51" i="1"/>
  <c r="AK54" i="1"/>
  <c r="AS53" i="1"/>
  <c r="BE52" i="1"/>
  <c r="BF52" i="1" s="1"/>
  <c r="AW53" i="1"/>
  <c r="BG52" i="1"/>
  <c r="I52" i="1"/>
  <c r="A53" i="1"/>
  <c r="AT52" i="1"/>
  <c r="AU52" i="1"/>
  <c r="AV52" i="1"/>
  <c r="BH52" i="1"/>
  <c r="V50" i="1"/>
  <c r="U51" i="1"/>
  <c r="V51" i="1" s="1"/>
  <c r="M52" i="1"/>
  <c r="V50" i="9"/>
  <c r="AK53" i="9"/>
  <c r="AS52" i="9"/>
  <c r="I52" i="9"/>
  <c r="A53" i="9"/>
  <c r="U51" i="9"/>
  <c r="V51" i="9" s="1"/>
  <c r="M52" i="9"/>
  <c r="AW53" i="9"/>
  <c r="BE52" i="9"/>
  <c r="BG52" i="9" s="1"/>
  <c r="A56" i="24"/>
  <c r="I55" i="24"/>
  <c r="M51" i="24"/>
  <c r="U50" i="24"/>
  <c r="X49" i="24"/>
  <c r="AK53" i="24"/>
  <c r="AS52" i="24"/>
  <c r="BF50" i="24"/>
  <c r="W49" i="24"/>
  <c r="AW52" i="24"/>
  <c r="BE51" i="24"/>
  <c r="BF51" i="24" s="1"/>
  <c r="BF50" i="3"/>
  <c r="J50" i="3"/>
  <c r="BE51" i="3"/>
  <c r="AW52" i="3"/>
  <c r="M51" i="3"/>
  <c r="U50" i="3"/>
  <c r="X49" i="3"/>
  <c r="A52" i="3"/>
  <c r="I51" i="3"/>
  <c r="AT49" i="3"/>
  <c r="AV49" i="3"/>
  <c r="AU49" i="3"/>
  <c r="AK51" i="3"/>
  <c r="AS50" i="3"/>
  <c r="U51" i="11"/>
  <c r="M52" i="11"/>
  <c r="K52" i="11"/>
  <c r="A53" i="11"/>
  <c r="I52" i="11"/>
  <c r="AW53" i="11"/>
  <c r="BE52" i="11"/>
  <c r="AT50" i="11"/>
  <c r="BF51" i="11"/>
  <c r="V50" i="11"/>
  <c r="AK52" i="11"/>
  <c r="AS51" i="11"/>
  <c r="BF50" i="10"/>
  <c r="DB50" i="10"/>
  <c r="BI53" i="10"/>
  <c r="BQ52" i="10"/>
  <c r="CS52" i="10"/>
  <c r="DA51" i="10"/>
  <c r="BR51" i="10"/>
  <c r="BE51" i="10"/>
  <c r="BF51" i="10" s="1"/>
  <c r="AW52" i="10"/>
  <c r="CO52" i="10"/>
  <c r="CR52" i="10" s="1"/>
  <c r="CG53" i="10"/>
  <c r="A52" i="15"/>
  <c r="I51" i="15"/>
  <c r="U51" i="15"/>
  <c r="M52" i="15"/>
  <c r="BG52" i="15"/>
  <c r="BF51" i="15"/>
  <c r="AV49" i="15"/>
  <c r="AW53" i="15"/>
  <c r="BE52" i="15"/>
  <c r="BF52" i="15" s="1"/>
  <c r="J50" i="15"/>
  <c r="V50" i="15"/>
  <c r="AK51" i="15"/>
  <c r="AS50" i="15"/>
  <c r="BF52" i="14"/>
  <c r="BG52" i="14"/>
  <c r="BH52" i="14"/>
  <c r="AW54" i="14"/>
  <c r="BE53" i="14"/>
  <c r="V71" i="14"/>
  <c r="AS50" i="14"/>
  <c r="AK51" i="14"/>
  <c r="J53" i="14"/>
  <c r="A55" i="14"/>
  <c r="I54" i="14"/>
  <c r="J54" i="14" s="1"/>
  <c r="M73" i="14"/>
  <c r="U72" i="14"/>
  <c r="V72" i="14" s="1"/>
  <c r="AW53" i="7"/>
  <c r="BE52" i="7"/>
  <c r="A72" i="7"/>
  <c r="I71" i="7"/>
  <c r="AT51" i="7"/>
  <c r="K70" i="7"/>
  <c r="AK53" i="7"/>
  <c r="AS52" i="7"/>
  <c r="AT52" i="7" s="1"/>
  <c r="AU52" i="7"/>
  <c r="V54" i="7"/>
  <c r="AV52" i="7"/>
  <c r="M56" i="7"/>
  <c r="U55" i="7"/>
  <c r="L70" i="7"/>
  <c r="A54" i="8"/>
  <c r="I53" i="8"/>
  <c r="AK54" i="8"/>
  <c r="AS53" i="8"/>
  <c r="AW56" i="8"/>
  <c r="BE55" i="8"/>
  <c r="V54" i="8"/>
  <c r="J52" i="8"/>
  <c r="K52" i="8"/>
  <c r="L52" i="8"/>
  <c r="M56" i="8"/>
  <c r="U55" i="8"/>
  <c r="I49" i="10"/>
  <c r="AS52" i="10"/>
  <c r="U50" i="10"/>
  <c r="W49" i="10"/>
  <c r="AG51" i="10"/>
  <c r="AH51" i="10" s="1"/>
  <c r="AH50" i="10"/>
  <c r="J71" i="19" l="1"/>
  <c r="A73" i="19"/>
  <c r="I72" i="19"/>
  <c r="J72" i="19" s="1"/>
  <c r="AW57" i="19"/>
  <c r="BE56" i="19"/>
  <c r="AT70" i="19"/>
  <c r="AV70" i="19"/>
  <c r="AU70" i="19"/>
  <c r="M71" i="19"/>
  <c r="U70" i="19"/>
  <c r="AK72" i="19"/>
  <c r="AS71" i="19"/>
  <c r="X70" i="19"/>
  <c r="BG55" i="19"/>
  <c r="W70" i="19"/>
  <c r="I73" i="18"/>
  <c r="A74" i="18"/>
  <c r="V53" i="18"/>
  <c r="J72" i="18"/>
  <c r="M55" i="18"/>
  <c r="U54" i="18"/>
  <c r="V54" i="18" s="1"/>
  <c r="AT52" i="18"/>
  <c r="AU52" i="18"/>
  <c r="AK54" i="18"/>
  <c r="AS53" i="18"/>
  <c r="BF55" i="18"/>
  <c r="BG55" i="18"/>
  <c r="L73" i="18"/>
  <c r="AW57" i="18"/>
  <c r="BE56" i="18"/>
  <c r="J52" i="1"/>
  <c r="L52" i="1"/>
  <c r="M53" i="1"/>
  <c r="U52" i="1"/>
  <c r="AW54" i="1"/>
  <c r="BE53" i="1"/>
  <c r="K52" i="1"/>
  <c r="AT53" i="1"/>
  <c r="AK55" i="1"/>
  <c r="AS54" i="1"/>
  <c r="A54" i="1"/>
  <c r="I53" i="1"/>
  <c r="AK54" i="9"/>
  <c r="AS53" i="9"/>
  <c r="AW54" i="9"/>
  <c r="BE53" i="9"/>
  <c r="M53" i="9"/>
  <c r="U52" i="9"/>
  <c r="W52" i="9"/>
  <c r="AT52" i="9"/>
  <c r="AU52" i="9"/>
  <c r="BF52" i="9"/>
  <c r="BH52" i="9"/>
  <c r="A54" i="9"/>
  <c r="I53" i="9"/>
  <c r="X52" i="9"/>
  <c r="J52" i="9"/>
  <c r="K52" i="9"/>
  <c r="L52" i="9"/>
  <c r="AV52" i="9"/>
  <c r="AT52" i="24"/>
  <c r="AU52" i="24"/>
  <c r="AV52" i="24"/>
  <c r="AK54" i="24"/>
  <c r="AS53" i="24"/>
  <c r="V50" i="24"/>
  <c r="U51" i="24"/>
  <c r="M52" i="24"/>
  <c r="AW53" i="24"/>
  <c r="BE52" i="24"/>
  <c r="BF52" i="24" s="1"/>
  <c r="BG52" i="24"/>
  <c r="J55" i="24"/>
  <c r="K55" i="24"/>
  <c r="L55" i="24"/>
  <c r="A57" i="24"/>
  <c r="I56" i="24"/>
  <c r="AW53" i="3"/>
  <c r="BE52" i="3"/>
  <c r="BF51" i="3"/>
  <c r="J51" i="3"/>
  <c r="AT50" i="3"/>
  <c r="I52" i="3"/>
  <c r="L52" i="3" s="1"/>
  <c r="A53" i="3"/>
  <c r="AK52" i="3"/>
  <c r="AS51" i="3"/>
  <c r="AT51" i="3" s="1"/>
  <c r="V50" i="3"/>
  <c r="M52" i="3"/>
  <c r="U51" i="3"/>
  <c r="BH52" i="3"/>
  <c r="BE53" i="11"/>
  <c r="AW54" i="11"/>
  <c r="J52" i="11"/>
  <c r="A54" i="11"/>
  <c r="I53" i="11"/>
  <c r="BF52" i="11"/>
  <c r="BH52" i="11"/>
  <c r="BG52" i="11"/>
  <c r="L52" i="11"/>
  <c r="AT51" i="11"/>
  <c r="U52" i="11"/>
  <c r="M53" i="11"/>
  <c r="AK53" i="11"/>
  <c r="AS52" i="11"/>
  <c r="AU52" i="11" s="1"/>
  <c r="V51" i="11"/>
  <c r="BR52" i="10"/>
  <c r="BT52" i="10"/>
  <c r="BI54" i="10"/>
  <c r="BQ53" i="10"/>
  <c r="BE52" i="10"/>
  <c r="AW53" i="10"/>
  <c r="CQ52" i="10"/>
  <c r="BS52" i="10"/>
  <c r="DB51" i="10"/>
  <c r="CP52" i="10"/>
  <c r="CG54" i="10"/>
  <c r="CO53" i="10"/>
  <c r="CS53" i="10"/>
  <c r="DA52" i="10"/>
  <c r="M53" i="15"/>
  <c r="U52" i="15"/>
  <c r="V51" i="15"/>
  <c r="AT50" i="15"/>
  <c r="J51" i="15"/>
  <c r="AK52" i="15"/>
  <c r="AS51" i="15"/>
  <c r="AT51" i="15" s="1"/>
  <c r="AW54" i="15"/>
  <c r="BE53" i="15"/>
  <c r="I52" i="15"/>
  <c r="A53" i="15"/>
  <c r="BH52" i="15"/>
  <c r="AT50" i="14"/>
  <c r="A56" i="14"/>
  <c r="I55" i="14"/>
  <c r="X73" i="14"/>
  <c r="BF53" i="14"/>
  <c r="AW55" i="14"/>
  <c r="BE54" i="14"/>
  <c r="BF54" i="14" s="1"/>
  <c r="AK52" i="14"/>
  <c r="AS51" i="14"/>
  <c r="AT51" i="14" s="1"/>
  <c r="M74" i="14"/>
  <c r="U73" i="14"/>
  <c r="V73" i="14" s="1"/>
  <c r="AK54" i="7"/>
  <c r="AS53" i="7"/>
  <c r="V55" i="7"/>
  <c r="X55" i="7"/>
  <c r="W55" i="7"/>
  <c r="J71" i="7"/>
  <c r="M57" i="7"/>
  <c r="U56" i="7"/>
  <c r="A73" i="7"/>
  <c r="I72" i="7"/>
  <c r="J72" i="7" s="1"/>
  <c r="BF52" i="7"/>
  <c r="BG52" i="7"/>
  <c r="BH52" i="7"/>
  <c r="AW54" i="7"/>
  <c r="BE53" i="7"/>
  <c r="BF55" i="8"/>
  <c r="BH55" i="8"/>
  <c r="BG55" i="8"/>
  <c r="AW57" i="8"/>
  <c r="BE56" i="8"/>
  <c r="AT53" i="8"/>
  <c r="V55" i="8"/>
  <c r="X55" i="8"/>
  <c r="W55" i="8"/>
  <c r="AK55" i="8"/>
  <c r="AS54" i="8"/>
  <c r="AT54" i="8" s="1"/>
  <c r="M57" i="8"/>
  <c r="U56" i="8"/>
  <c r="J53" i="8"/>
  <c r="A55" i="8"/>
  <c r="I54" i="8"/>
  <c r="J54" i="8" s="1"/>
  <c r="J49" i="10"/>
  <c r="L49" i="10"/>
  <c r="I50" i="10"/>
  <c r="K49" i="10"/>
  <c r="AS53" i="10"/>
  <c r="AT52" i="10"/>
  <c r="AV52" i="10"/>
  <c r="AU52" i="10"/>
  <c r="V50" i="10"/>
  <c r="U51" i="10"/>
  <c r="V51" i="10" s="1"/>
  <c r="AG52" i="10"/>
  <c r="AT71" i="19" l="1"/>
  <c r="AW58" i="19"/>
  <c r="BE57" i="19"/>
  <c r="BF57" i="19" s="1"/>
  <c r="V70" i="19"/>
  <c r="A74" i="19"/>
  <c r="I73" i="19"/>
  <c r="L73" i="19" s="1"/>
  <c r="M72" i="19"/>
  <c r="U71" i="19"/>
  <c r="AK73" i="19"/>
  <c r="AS72" i="19"/>
  <c r="AT72" i="19" s="1"/>
  <c r="K73" i="19"/>
  <c r="BF56" i="19"/>
  <c r="M56" i="18"/>
  <c r="U55" i="18"/>
  <c r="AT53" i="18"/>
  <c r="AS54" i="18"/>
  <c r="AT54" i="18" s="1"/>
  <c r="AK55" i="18"/>
  <c r="BF56" i="18"/>
  <c r="AW58" i="18"/>
  <c r="BE57" i="18"/>
  <c r="BF57" i="18" s="1"/>
  <c r="I74" i="18"/>
  <c r="A75" i="18"/>
  <c r="J73" i="18"/>
  <c r="K73" i="18"/>
  <c r="A55" i="1"/>
  <c r="I54" i="1"/>
  <c r="J54" i="1" s="1"/>
  <c r="AW55" i="1"/>
  <c r="BE54" i="1"/>
  <c r="BF54" i="1" s="1"/>
  <c r="J53" i="1"/>
  <c r="AT54" i="1"/>
  <c r="V52" i="1"/>
  <c r="X52" i="1"/>
  <c r="W52" i="1"/>
  <c r="BF53" i="1"/>
  <c r="AK56" i="1"/>
  <c r="AS55" i="1"/>
  <c r="AT55" i="1" s="1"/>
  <c r="M54" i="1"/>
  <c r="U53" i="1"/>
  <c r="AU55" i="1"/>
  <c r="AV55" i="1"/>
  <c r="M54" i="9"/>
  <c r="U53" i="9"/>
  <c r="A55" i="9"/>
  <c r="I54" i="9"/>
  <c r="J54" i="9" s="1"/>
  <c r="BF53" i="9"/>
  <c r="J53" i="9"/>
  <c r="V52" i="9"/>
  <c r="AW55" i="9"/>
  <c r="BE54" i="9"/>
  <c r="AT53" i="9"/>
  <c r="AK55" i="9"/>
  <c r="AS54" i="9"/>
  <c r="AT53" i="24"/>
  <c r="A58" i="24"/>
  <c r="I57" i="24"/>
  <c r="J57" i="24" s="1"/>
  <c r="AW54" i="24"/>
  <c r="BE53" i="24"/>
  <c r="AK55" i="24"/>
  <c r="AS54" i="24"/>
  <c r="AT54" i="24" s="1"/>
  <c r="M53" i="24"/>
  <c r="U52" i="24"/>
  <c r="V52" i="24" s="1"/>
  <c r="V51" i="24"/>
  <c r="J56" i="24"/>
  <c r="BH52" i="24"/>
  <c r="W52" i="24"/>
  <c r="X52" i="24"/>
  <c r="AS52" i="3"/>
  <c r="AT52" i="3" s="1"/>
  <c r="AK53" i="3"/>
  <c r="U52" i="3"/>
  <c r="M53" i="3"/>
  <c r="I53" i="3"/>
  <c r="A54" i="3"/>
  <c r="J52" i="3"/>
  <c r="K52" i="3"/>
  <c r="BF52" i="3"/>
  <c r="BG52" i="3"/>
  <c r="V51" i="3"/>
  <c r="AU52" i="3"/>
  <c r="BE53" i="3"/>
  <c r="AW54" i="3"/>
  <c r="AK54" i="11"/>
  <c r="AS53" i="11"/>
  <c r="U53" i="11"/>
  <c r="M54" i="11"/>
  <c r="V52" i="11"/>
  <c r="W52" i="11"/>
  <c r="X52" i="11"/>
  <c r="J53" i="11"/>
  <c r="A55" i="11"/>
  <c r="I54" i="11"/>
  <c r="J54" i="11" s="1"/>
  <c r="BE54" i="11"/>
  <c r="AW55" i="11"/>
  <c r="AT52" i="11"/>
  <c r="AV52" i="11"/>
  <c r="BF53" i="11"/>
  <c r="CG55" i="10"/>
  <c r="CO54" i="10"/>
  <c r="CP54" i="10" s="1"/>
  <c r="AW54" i="10"/>
  <c r="BE53" i="10"/>
  <c r="CP53" i="10"/>
  <c r="BF52" i="10"/>
  <c r="BR53" i="10"/>
  <c r="BG52" i="10"/>
  <c r="BI55" i="10"/>
  <c r="BQ54" i="10"/>
  <c r="DB52" i="10"/>
  <c r="DD52" i="10"/>
  <c r="DC52" i="10"/>
  <c r="CS54" i="10"/>
  <c r="DA53" i="10"/>
  <c r="BH52" i="10"/>
  <c r="J52" i="15"/>
  <c r="K52" i="15"/>
  <c r="L52" i="15"/>
  <c r="BF53" i="15"/>
  <c r="AW55" i="15"/>
  <c r="BE54" i="15"/>
  <c r="BF54" i="15" s="1"/>
  <c r="A54" i="15"/>
  <c r="I53" i="15"/>
  <c r="AK53" i="15"/>
  <c r="AS52" i="15"/>
  <c r="V52" i="15"/>
  <c r="X52" i="15"/>
  <c r="W52" i="15"/>
  <c r="M54" i="15"/>
  <c r="U53" i="15"/>
  <c r="W73" i="14"/>
  <c r="AK53" i="14"/>
  <c r="AS52" i="14"/>
  <c r="AW56" i="14"/>
  <c r="BE55" i="14"/>
  <c r="BF55" i="14" s="1"/>
  <c r="BG55" i="14"/>
  <c r="J55" i="14"/>
  <c r="K55" i="14"/>
  <c r="L55" i="14"/>
  <c r="A57" i="14"/>
  <c r="I56" i="14"/>
  <c r="M75" i="14"/>
  <c r="U74" i="14"/>
  <c r="BH55" i="14"/>
  <c r="AV52" i="14"/>
  <c r="A74" i="7"/>
  <c r="I73" i="7"/>
  <c r="J73" i="7" s="1"/>
  <c r="BF53" i="7"/>
  <c r="V56" i="7"/>
  <c r="AW55" i="7"/>
  <c r="BE54" i="7"/>
  <c r="BF54" i="7" s="1"/>
  <c r="M58" i="7"/>
  <c r="U57" i="7"/>
  <c r="AT53" i="7"/>
  <c r="K73" i="7"/>
  <c r="AK55" i="7"/>
  <c r="AS54" i="7"/>
  <c r="AT54" i="7" s="1"/>
  <c r="M58" i="8"/>
  <c r="U57" i="8"/>
  <c r="AK56" i="8"/>
  <c r="AS55" i="8"/>
  <c r="A56" i="8"/>
  <c r="I55" i="8"/>
  <c r="AV55" i="8"/>
  <c r="AW58" i="8"/>
  <c r="BE57" i="8"/>
  <c r="BF57" i="8" s="1"/>
  <c r="BF56" i="8"/>
  <c r="V56" i="8"/>
  <c r="I51" i="10"/>
  <c r="J51" i="10" s="1"/>
  <c r="J50" i="10"/>
  <c r="AT53" i="10"/>
  <c r="AS54" i="10"/>
  <c r="AT54" i="10" s="1"/>
  <c r="AH52" i="10"/>
  <c r="AG53" i="10"/>
  <c r="U52" i="10"/>
  <c r="W52" i="10" s="1"/>
  <c r="AJ52" i="10"/>
  <c r="X52" i="10"/>
  <c r="AI52" i="10"/>
  <c r="V71" i="19" l="1"/>
  <c r="M73" i="19"/>
  <c r="U72" i="19"/>
  <c r="AW59" i="19"/>
  <c r="BE58" i="19"/>
  <c r="BG58" i="19"/>
  <c r="J73" i="19"/>
  <c r="AK74" i="19"/>
  <c r="AS73" i="19"/>
  <c r="A75" i="19"/>
  <c r="I74" i="19"/>
  <c r="AV73" i="19"/>
  <c r="J74" i="18"/>
  <c r="AK56" i="18"/>
  <c r="AS55" i="18"/>
  <c r="I75" i="18"/>
  <c r="J75" i="18" s="1"/>
  <c r="A76" i="18"/>
  <c r="AW59" i="18"/>
  <c r="BE58" i="18"/>
  <c r="BG58" i="18"/>
  <c r="V55" i="18"/>
  <c r="W55" i="18"/>
  <c r="X55" i="18"/>
  <c r="BH58" i="18"/>
  <c r="M57" i="18"/>
  <c r="U56" i="18"/>
  <c r="AK57" i="1"/>
  <c r="AS56" i="1"/>
  <c r="V53" i="1"/>
  <c r="M55" i="1"/>
  <c r="U54" i="1"/>
  <c r="V54" i="1" s="1"/>
  <c r="AW56" i="1"/>
  <c r="BE55" i="1"/>
  <c r="I55" i="1"/>
  <c r="A56" i="1"/>
  <c r="BF54" i="9"/>
  <c r="AW56" i="9"/>
  <c r="BE55" i="9"/>
  <c r="AT54" i="9"/>
  <c r="A56" i="9"/>
  <c r="I55" i="9"/>
  <c r="V53" i="9"/>
  <c r="AK56" i="9"/>
  <c r="AS55" i="9"/>
  <c r="AU55" i="9"/>
  <c r="L55" i="9"/>
  <c r="M55" i="9"/>
  <c r="U54" i="9"/>
  <c r="AK56" i="24"/>
  <c r="AS55" i="24"/>
  <c r="AT55" i="24" s="1"/>
  <c r="L58" i="24"/>
  <c r="BF53" i="24"/>
  <c r="A59" i="24"/>
  <c r="I58" i="24"/>
  <c r="J58" i="24" s="1"/>
  <c r="AW55" i="24"/>
  <c r="BE54" i="24"/>
  <c r="BF54" i="24" s="1"/>
  <c r="M54" i="24"/>
  <c r="U53" i="24"/>
  <c r="AV55" i="24"/>
  <c r="K58" i="24"/>
  <c r="J53" i="3"/>
  <c r="U53" i="3"/>
  <c r="M54" i="3"/>
  <c r="BF53" i="3"/>
  <c r="V52" i="3"/>
  <c r="W52" i="3"/>
  <c r="AK54" i="3"/>
  <c r="AS53" i="3"/>
  <c r="BE54" i="3"/>
  <c r="BF54" i="3" s="1"/>
  <c r="AW55" i="3"/>
  <c r="AV52" i="3"/>
  <c r="A55" i="3"/>
  <c r="I54" i="3"/>
  <c r="J54" i="3" s="1"/>
  <c r="X52" i="3"/>
  <c r="AW56" i="11"/>
  <c r="BE55" i="11"/>
  <c r="BF54" i="11"/>
  <c r="M55" i="11"/>
  <c r="U54" i="11"/>
  <c r="V54" i="11" s="1"/>
  <c r="A56" i="11"/>
  <c r="I55" i="11"/>
  <c r="V53" i="11"/>
  <c r="BH55" i="11"/>
  <c r="K55" i="11"/>
  <c r="AT53" i="11"/>
  <c r="AK55" i="11"/>
  <c r="AS54" i="11"/>
  <c r="AT54" i="11" s="1"/>
  <c r="BR54" i="10"/>
  <c r="BI56" i="10"/>
  <c r="BQ55" i="10"/>
  <c r="BR55" i="10" s="1"/>
  <c r="DB53" i="10"/>
  <c r="BF53" i="10"/>
  <c r="CS55" i="10"/>
  <c r="DA54" i="10"/>
  <c r="DB54" i="10" s="1"/>
  <c r="BS55" i="10"/>
  <c r="AW55" i="10"/>
  <c r="BE54" i="10"/>
  <c r="BF54" i="10" s="1"/>
  <c r="CG56" i="10"/>
  <c r="CO55" i="10"/>
  <c r="AT52" i="15"/>
  <c r="AU52" i="15"/>
  <c r="AK54" i="15"/>
  <c r="AS53" i="15"/>
  <c r="M55" i="15"/>
  <c r="U54" i="15"/>
  <c r="V54" i="15" s="1"/>
  <c r="A55" i="15"/>
  <c r="I54" i="15"/>
  <c r="J53" i="15"/>
  <c r="AV52" i="15"/>
  <c r="AW56" i="15"/>
  <c r="BE55" i="15"/>
  <c r="V53" i="15"/>
  <c r="V74" i="14"/>
  <c r="M76" i="14"/>
  <c r="U75" i="14"/>
  <c r="J56" i="14"/>
  <c r="A58" i="14"/>
  <c r="I57" i="14"/>
  <c r="J57" i="14" s="1"/>
  <c r="AT52" i="14"/>
  <c r="AU52" i="14"/>
  <c r="AW57" i="14"/>
  <c r="BE56" i="14"/>
  <c r="AK54" i="14"/>
  <c r="AS53" i="14"/>
  <c r="AK56" i="7"/>
  <c r="AS55" i="7"/>
  <c r="AT55" i="7" s="1"/>
  <c r="V57" i="7"/>
  <c r="M59" i="7"/>
  <c r="U58" i="7"/>
  <c r="BH55" i="7"/>
  <c r="BE55" i="7"/>
  <c r="AW56" i="7"/>
  <c r="A75" i="7"/>
  <c r="I74" i="7"/>
  <c r="AU55" i="7"/>
  <c r="W58" i="7"/>
  <c r="L73" i="7"/>
  <c r="A57" i="8"/>
  <c r="I56" i="8"/>
  <c r="AT55" i="8"/>
  <c r="AU55" i="8"/>
  <c r="AW59" i="8"/>
  <c r="BE58" i="8"/>
  <c r="J55" i="8"/>
  <c r="K55" i="8"/>
  <c r="AK57" i="8"/>
  <c r="AS56" i="8"/>
  <c r="L55" i="8"/>
  <c r="V57" i="8"/>
  <c r="M59" i="8"/>
  <c r="U58" i="8"/>
  <c r="I52" i="10"/>
  <c r="AS55" i="10"/>
  <c r="AT55" i="10" s="1"/>
  <c r="U53" i="10"/>
  <c r="AG54" i="10"/>
  <c r="AH53" i="10"/>
  <c r="V52" i="10"/>
  <c r="J74" i="19" l="1"/>
  <c r="BF58" i="19"/>
  <c r="BH58" i="19"/>
  <c r="AT73" i="19"/>
  <c r="V72" i="19"/>
  <c r="A76" i="19"/>
  <c r="I75" i="19"/>
  <c r="J75" i="19" s="1"/>
  <c r="AK75" i="19"/>
  <c r="AS74" i="19"/>
  <c r="M74" i="19"/>
  <c r="U73" i="19"/>
  <c r="V73" i="19" s="1"/>
  <c r="AW60" i="19"/>
  <c r="BE59" i="19"/>
  <c r="AU73" i="19"/>
  <c r="I76" i="18"/>
  <c r="J76" i="18" s="1"/>
  <c r="A77" i="18"/>
  <c r="AT55" i="18"/>
  <c r="AV55" i="18"/>
  <c r="AK57" i="18"/>
  <c r="AS56" i="18"/>
  <c r="M58" i="18"/>
  <c r="U57" i="18"/>
  <c r="V57" i="18" s="1"/>
  <c r="AU55" i="18"/>
  <c r="L76" i="18"/>
  <c r="BF58" i="18"/>
  <c r="V56" i="18"/>
  <c r="AW60" i="18"/>
  <c r="BE59" i="18"/>
  <c r="K76" i="18"/>
  <c r="U55" i="1"/>
  <c r="M56" i="1"/>
  <c r="A57" i="1"/>
  <c r="I56" i="1"/>
  <c r="J55" i="1"/>
  <c r="L55" i="1"/>
  <c r="K55" i="1"/>
  <c r="BF55" i="1"/>
  <c r="BH55" i="1"/>
  <c r="BG55" i="1"/>
  <c r="AW57" i="1"/>
  <c r="BE56" i="1"/>
  <c r="AT56" i="1"/>
  <c r="AK58" i="1"/>
  <c r="AS57" i="1"/>
  <c r="AT57" i="1" s="1"/>
  <c r="V54" i="9"/>
  <c r="I56" i="9"/>
  <c r="A57" i="9"/>
  <c r="BF55" i="9"/>
  <c r="BG55" i="9"/>
  <c r="BH55" i="9"/>
  <c r="AT55" i="9"/>
  <c r="AV55" i="9"/>
  <c r="AS56" i="9"/>
  <c r="AK57" i="9"/>
  <c r="W55" i="9"/>
  <c r="AW57" i="9"/>
  <c r="BE56" i="9"/>
  <c r="X55" i="9"/>
  <c r="M56" i="9"/>
  <c r="U55" i="9"/>
  <c r="V55" i="9" s="1"/>
  <c r="J55" i="9"/>
  <c r="K55" i="9"/>
  <c r="A60" i="24"/>
  <c r="I59" i="24"/>
  <c r="V53" i="24"/>
  <c r="M55" i="24"/>
  <c r="U54" i="24"/>
  <c r="V54" i="24" s="1"/>
  <c r="AW56" i="24"/>
  <c r="BE55" i="24"/>
  <c r="AU55" i="24"/>
  <c r="AK57" i="24"/>
  <c r="AS56" i="24"/>
  <c r="AW56" i="3"/>
  <c r="BE55" i="3"/>
  <c r="M55" i="3"/>
  <c r="U54" i="3"/>
  <c r="V54" i="3" s="1"/>
  <c r="AT53" i="3"/>
  <c r="V53" i="3"/>
  <c r="AK55" i="3"/>
  <c r="AS54" i="3"/>
  <c r="AT54" i="3" s="1"/>
  <c r="A56" i="3"/>
  <c r="I55" i="3"/>
  <c r="A57" i="11"/>
  <c r="I56" i="11"/>
  <c r="U55" i="11"/>
  <c r="M56" i="11"/>
  <c r="X55" i="11"/>
  <c r="BF55" i="11"/>
  <c r="BG55" i="11"/>
  <c r="AK56" i="11"/>
  <c r="AS55" i="11"/>
  <c r="AT55" i="11" s="1"/>
  <c r="J55" i="11"/>
  <c r="L55" i="11"/>
  <c r="BE56" i="11"/>
  <c r="AW57" i="11"/>
  <c r="AW56" i="10"/>
  <c r="BE55" i="10"/>
  <c r="BF55" i="10" s="1"/>
  <c r="CP55" i="10"/>
  <c r="CR55" i="10"/>
  <c r="CQ55" i="10"/>
  <c r="CS56" i="10"/>
  <c r="DA55" i="10"/>
  <c r="CG57" i="10"/>
  <c r="CO56" i="10"/>
  <c r="BI57" i="10"/>
  <c r="BQ56" i="10"/>
  <c r="BG55" i="10"/>
  <c r="BT55" i="10"/>
  <c r="BH55" i="10"/>
  <c r="A56" i="15"/>
  <c r="I55" i="15"/>
  <c r="BF55" i="15"/>
  <c r="BH55" i="15"/>
  <c r="BG55" i="15"/>
  <c r="AW57" i="15"/>
  <c r="BE56" i="15"/>
  <c r="AT53" i="15"/>
  <c r="U55" i="15"/>
  <c r="M56" i="15"/>
  <c r="AK55" i="15"/>
  <c r="AS54" i="15"/>
  <c r="AT54" i="15" s="1"/>
  <c r="J54" i="15"/>
  <c r="AT53" i="14"/>
  <c r="AK55" i="14"/>
  <c r="AS54" i="14"/>
  <c r="AT54" i="14" s="1"/>
  <c r="BF56" i="14"/>
  <c r="AW58" i="14"/>
  <c r="BE57" i="14"/>
  <c r="BF57" i="14" s="1"/>
  <c r="V75" i="14"/>
  <c r="M77" i="14"/>
  <c r="U76" i="14"/>
  <c r="V76" i="14" s="1"/>
  <c r="A59" i="14"/>
  <c r="I58" i="14"/>
  <c r="V58" i="7"/>
  <c r="X58" i="7"/>
  <c r="A76" i="7"/>
  <c r="I75" i="7"/>
  <c r="J75" i="7" s="1"/>
  <c r="J74" i="7"/>
  <c r="AW57" i="7"/>
  <c r="BE56" i="7"/>
  <c r="M60" i="7"/>
  <c r="U59" i="7"/>
  <c r="BF55" i="7"/>
  <c r="BG55" i="7"/>
  <c r="AK57" i="7"/>
  <c r="AS56" i="7"/>
  <c r="AV55" i="7"/>
  <c r="M60" i="8"/>
  <c r="U59" i="8"/>
  <c r="BF58" i="8"/>
  <c r="BH58" i="8"/>
  <c r="BG58" i="8"/>
  <c r="AW60" i="8"/>
  <c r="BE59" i="8"/>
  <c r="AT56" i="8"/>
  <c r="V58" i="8"/>
  <c r="X58" i="8"/>
  <c r="W58" i="8"/>
  <c r="AK58" i="8"/>
  <c r="AS57" i="8"/>
  <c r="AT57" i="8" s="1"/>
  <c r="J56" i="8"/>
  <c r="A58" i="8"/>
  <c r="I57" i="8"/>
  <c r="J52" i="10"/>
  <c r="L52" i="10"/>
  <c r="K52" i="10"/>
  <c r="I53" i="10"/>
  <c r="AV55" i="10"/>
  <c r="AU55" i="10"/>
  <c r="AS56" i="10"/>
  <c r="AH54" i="10"/>
  <c r="AG55" i="10"/>
  <c r="V53" i="10"/>
  <c r="U54" i="10"/>
  <c r="M75" i="19" l="1"/>
  <c r="U74" i="19"/>
  <c r="X73" i="19"/>
  <c r="AT74" i="19"/>
  <c r="AK76" i="19"/>
  <c r="AS75" i="19"/>
  <c r="AT75" i="19" s="1"/>
  <c r="BF59" i="19"/>
  <c r="W73" i="19"/>
  <c r="AW61" i="19"/>
  <c r="BE60" i="19"/>
  <c r="BF60" i="19" s="1"/>
  <c r="A77" i="19"/>
  <c r="I76" i="19"/>
  <c r="AT56" i="18"/>
  <c r="AS57" i="18"/>
  <c r="AK58" i="18"/>
  <c r="BF59" i="18"/>
  <c r="AW61" i="18"/>
  <c r="BE60" i="18"/>
  <c r="I77" i="18"/>
  <c r="A78" i="18"/>
  <c r="M59" i="18"/>
  <c r="U58" i="18"/>
  <c r="BF56" i="1"/>
  <c r="AW58" i="1"/>
  <c r="BE57" i="1"/>
  <c r="BF57" i="1" s="1"/>
  <c r="J56" i="1"/>
  <c r="I57" i="1"/>
  <c r="A58" i="1"/>
  <c r="AK59" i="1"/>
  <c r="AS58" i="1"/>
  <c r="M57" i="1"/>
  <c r="U56" i="1"/>
  <c r="V55" i="1"/>
  <c r="X55" i="1"/>
  <c r="W55" i="1"/>
  <c r="M57" i="9"/>
  <c r="U56" i="9"/>
  <c r="BF56" i="9"/>
  <c r="A58" i="9"/>
  <c r="I57" i="9"/>
  <c r="J57" i="9" s="1"/>
  <c r="AW58" i="9"/>
  <c r="BE57" i="9"/>
  <c r="BF57" i="9" s="1"/>
  <c r="AK58" i="9"/>
  <c r="AS57" i="9"/>
  <c r="AT57" i="9" s="1"/>
  <c r="J56" i="9"/>
  <c r="AT56" i="9"/>
  <c r="M56" i="24"/>
  <c r="U55" i="24"/>
  <c r="AT56" i="24"/>
  <c r="AK58" i="24"/>
  <c r="AS57" i="24"/>
  <c r="AT57" i="24" s="1"/>
  <c r="BF55" i="24"/>
  <c r="BG55" i="24"/>
  <c r="AW57" i="24"/>
  <c r="BE56" i="24"/>
  <c r="J59" i="24"/>
  <c r="BH55" i="24"/>
  <c r="A61" i="24"/>
  <c r="I60" i="24"/>
  <c r="J60" i="24" s="1"/>
  <c r="J55" i="3"/>
  <c r="L55" i="3"/>
  <c r="K55" i="3"/>
  <c r="AS55" i="3"/>
  <c r="AK56" i="3"/>
  <c r="U55" i="3"/>
  <c r="M56" i="3"/>
  <c r="I56" i="3"/>
  <c r="A57" i="3"/>
  <c r="BF55" i="3"/>
  <c r="BG55" i="3"/>
  <c r="BH55" i="3"/>
  <c r="BE56" i="3"/>
  <c r="AW57" i="3"/>
  <c r="AW58" i="11"/>
  <c r="BE57" i="11"/>
  <c r="BF57" i="11" s="1"/>
  <c r="BF56" i="11"/>
  <c r="U56" i="11"/>
  <c r="M57" i="11"/>
  <c r="AU55" i="11"/>
  <c r="V55" i="11"/>
  <c r="W55" i="11"/>
  <c r="J56" i="11"/>
  <c r="AK57" i="11"/>
  <c r="AS56" i="11"/>
  <c r="A58" i="11"/>
  <c r="I57" i="11"/>
  <c r="J57" i="11" s="1"/>
  <c r="AV55" i="11"/>
  <c r="CG58" i="10"/>
  <c r="CO57" i="10"/>
  <c r="CP57" i="10" s="1"/>
  <c r="DB55" i="10"/>
  <c r="DD55" i="10"/>
  <c r="DC55" i="10"/>
  <c r="CS57" i="10"/>
  <c r="DA56" i="10"/>
  <c r="BR56" i="10"/>
  <c r="BQ57" i="10"/>
  <c r="BR57" i="10" s="1"/>
  <c r="BI58" i="10"/>
  <c r="CP56" i="10"/>
  <c r="AW57" i="10"/>
  <c r="BE56" i="10"/>
  <c r="AW58" i="15"/>
  <c r="BE57" i="15"/>
  <c r="BF57" i="15" s="1"/>
  <c r="M57" i="15"/>
  <c r="U56" i="15"/>
  <c r="V55" i="15"/>
  <c r="X55" i="15"/>
  <c r="W55" i="15"/>
  <c r="AK56" i="15"/>
  <c r="AS55" i="15"/>
  <c r="AU55" i="15"/>
  <c r="J55" i="15"/>
  <c r="L55" i="15"/>
  <c r="K55" i="15"/>
  <c r="BF56" i="15"/>
  <c r="AV55" i="15"/>
  <c r="A57" i="15"/>
  <c r="I56" i="15"/>
  <c r="M78" i="14"/>
  <c r="U77" i="14"/>
  <c r="W76" i="14"/>
  <c r="AK56" i="14"/>
  <c r="AS55" i="14"/>
  <c r="AT55" i="14" s="1"/>
  <c r="X76" i="14"/>
  <c r="J58" i="14"/>
  <c r="K58" i="14"/>
  <c r="L58" i="14"/>
  <c r="A60" i="14"/>
  <c r="I59" i="14"/>
  <c r="AU55" i="14"/>
  <c r="AW59" i="14"/>
  <c r="BE58" i="14"/>
  <c r="V59" i="7"/>
  <c r="M61" i="7"/>
  <c r="U60" i="7"/>
  <c r="V60" i="7" s="1"/>
  <c r="A77" i="7"/>
  <c r="I76" i="7"/>
  <c r="BF56" i="7"/>
  <c r="AK58" i="7"/>
  <c r="AS57" i="7"/>
  <c r="AT57" i="7" s="1"/>
  <c r="AT56" i="7"/>
  <c r="BE57" i="7"/>
  <c r="BF57" i="7" s="1"/>
  <c r="AW58" i="7"/>
  <c r="J57" i="8"/>
  <c r="A59" i="8"/>
  <c r="I58" i="8"/>
  <c r="J58" i="8" s="1"/>
  <c r="BF59" i="8"/>
  <c r="K58" i="8"/>
  <c r="L58" i="8"/>
  <c r="V59" i="8"/>
  <c r="AK59" i="8"/>
  <c r="AS58" i="8"/>
  <c r="AT58" i="8" s="1"/>
  <c r="AW61" i="8"/>
  <c r="BE60" i="8"/>
  <c r="BF60" i="8" s="1"/>
  <c r="M61" i="8"/>
  <c r="U60" i="8"/>
  <c r="V60" i="8" s="1"/>
  <c r="J53" i="10"/>
  <c r="I54" i="10"/>
  <c r="J54" i="10" s="1"/>
  <c r="AT56" i="10"/>
  <c r="AS57" i="10"/>
  <c r="AT57" i="10" s="1"/>
  <c r="V54" i="10"/>
  <c r="AH55" i="10"/>
  <c r="AJ55" i="10"/>
  <c r="AI55" i="10"/>
  <c r="AG56" i="10"/>
  <c r="U55" i="10"/>
  <c r="W55" i="10" s="1"/>
  <c r="A78" i="19" l="1"/>
  <c r="I77" i="19"/>
  <c r="J76" i="19"/>
  <c r="K76" i="19"/>
  <c r="AK77" i="19"/>
  <c r="AS76" i="19"/>
  <c r="AT76" i="19" s="1"/>
  <c r="AW62" i="19"/>
  <c r="BE61" i="19"/>
  <c r="BF61" i="19" s="1"/>
  <c r="AU76" i="19"/>
  <c r="BG61" i="19"/>
  <c r="M76" i="19"/>
  <c r="U75" i="19"/>
  <c r="AV76" i="19"/>
  <c r="L76" i="19"/>
  <c r="BH61" i="19"/>
  <c r="V74" i="19"/>
  <c r="V58" i="18"/>
  <c r="X58" i="18"/>
  <c r="W58" i="18"/>
  <c r="M60" i="18"/>
  <c r="U59" i="18"/>
  <c r="AK59" i="18"/>
  <c r="AS58" i="18"/>
  <c r="AT58" i="18" s="1"/>
  <c r="I78" i="18"/>
  <c r="J78" i="18" s="1"/>
  <c r="A79" i="18"/>
  <c r="AT57" i="18"/>
  <c r="J77" i="18"/>
  <c r="BF60" i="18"/>
  <c r="BE61" i="18"/>
  <c r="AW62" i="18"/>
  <c r="AW59" i="1"/>
  <c r="BE58" i="1"/>
  <c r="V56" i="1"/>
  <c r="M58" i="1"/>
  <c r="U57" i="1"/>
  <c r="A59" i="1"/>
  <c r="I58" i="1"/>
  <c r="J58" i="1" s="1"/>
  <c r="BG58" i="1"/>
  <c r="AT58" i="1"/>
  <c r="AU58" i="1"/>
  <c r="J57" i="1"/>
  <c r="AS59" i="1"/>
  <c r="AK60" i="1"/>
  <c r="K58" i="1"/>
  <c r="AV58" i="1"/>
  <c r="I58" i="9"/>
  <c r="A59" i="9"/>
  <c r="AK59" i="9"/>
  <c r="AS58" i="9"/>
  <c r="V56" i="9"/>
  <c r="AW59" i="9"/>
  <c r="BE58" i="9"/>
  <c r="M58" i="9"/>
  <c r="U57" i="9"/>
  <c r="V57" i="9" s="1"/>
  <c r="L61" i="24"/>
  <c r="AK59" i="24"/>
  <c r="AS58" i="24"/>
  <c r="BF56" i="24"/>
  <c r="AW58" i="24"/>
  <c r="BE57" i="24"/>
  <c r="BF57" i="24" s="1"/>
  <c r="A62" i="24"/>
  <c r="I61" i="24"/>
  <c r="J61" i="24" s="1"/>
  <c r="AV58" i="24"/>
  <c r="AU58" i="24"/>
  <c r="V55" i="24"/>
  <c r="X55" i="24"/>
  <c r="W55" i="24"/>
  <c r="M57" i="24"/>
  <c r="U56" i="24"/>
  <c r="V55" i="3"/>
  <c r="W55" i="3"/>
  <c r="X55" i="3"/>
  <c r="AT55" i="3"/>
  <c r="AU55" i="3"/>
  <c r="AV55" i="3"/>
  <c r="AS56" i="3"/>
  <c r="AK57" i="3"/>
  <c r="AW58" i="3"/>
  <c r="BE57" i="3"/>
  <c r="J56" i="3"/>
  <c r="A58" i="3"/>
  <c r="I57" i="3"/>
  <c r="J57" i="3" s="1"/>
  <c r="BF56" i="3"/>
  <c r="U56" i="3"/>
  <c r="M57" i="3"/>
  <c r="M58" i="11"/>
  <c r="U57" i="11"/>
  <c r="V57" i="11" s="1"/>
  <c r="V56" i="11"/>
  <c r="A59" i="11"/>
  <c r="I58" i="11"/>
  <c r="AT56" i="11"/>
  <c r="AK58" i="11"/>
  <c r="AS57" i="11"/>
  <c r="AT57" i="11" s="1"/>
  <c r="AW59" i="11"/>
  <c r="BE58" i="11"/>
  <c r="DB56" i="10"/>
  <c r="BI59" i="10"/>
  <c r="BQ58" i="10"/>
  <c r="CS58" i="10"/>
  <c r="DA57" i="10"/>
  <c r="BF56" i="10"/>
  <c r="AW58" i="10"/>
  <c r="BE57" i="10"/>
  <c r="BF57" i="10" s="1"/>
  <c r="BS58" i="10"/>
  <c r="BT58" i="10"/>
  <c r="CG59" i="10"/>
  <c r="CO58" i="10"/>
  <c r="J56" i="15"/>
  <c r="V56" i="15"/>
  <c r="A58" i="15"/>
  <c r="I57" i="15"/>
  <c r="J57" i="15" s="1"/>
  <c r="M58" i="15"/>
  <c r="U57" i="15"/>
  <c r="AT55" i="15"/>
  <c r="BG58" i="15"/>
  <c r="AK57" i="15"/>
  <c r="AS56" i="15"/>
  <c r="AW59" i="15"/>
  <c r="BE58" i="15"/>
  <c r="BF58" i="14"/>
  <c r="BH58" i="14"/>
  <c r="BG58" i="14"/>
  <c r="AW60" i="14"/>
  <c r="BE59" i="14"/>
  <c r="J59" i="14"/>
  <c r="AK57" i="14"/>
  <c r="AS56" i="14"/>
  <c r="A61" i="14"/>
  <c r="I60" i="14"/>
  <c r="J60" i="14" s="1"/>
  <c r="AV55" i="14"/>
  <c r="V77" i="14"/>
  <c r="M79" i="14"/>
  <c r="U78" i="14"/>
  <c r="J76" i="7"/>
  <c r="L76" i="7"/>
  <c r="K76" i="7"/>
  <c r="AS58" i="7"/>
  <c r="AK59" i="7"/>
  <c r="AW59" i="7"/>
  <c r="BE58" i="7"/>
  <c r="A78" i="7"/>
  <c r="I77" i="7"/>
  <c r="U61" i="7"/>
  <c r="V61" i="7" s="1"/>
  <c r="M62" i="7"/>
  <c r="X61" i="7"/>
  <c r="AK60" i="8"/>
  <c r="AS59" i="8"/>
  <c r="AV58" i="8"/>
  <c r="U61" i="8"/>
  <c r="V61" i="8" s="1"/>
  <c r="M62" i="8"/>
  <c r="AU58" i="8"/>
  <c r="AW62" i="8"/>
  <c r="BE61" i="8"/>
  <c r="A60" i="8"/>
  <c r="I59" i="8"/>
  <c r="I55" i="10"/>
  <c r="L55" i="10" s="1"/>
  <c r="AS58" i="10"/>
  <c r="AT58" i="10" s="1"/>
  <c r="AU58" i="10"/>
  <c r="AV58" i="10"/>
  <c r="AH56" i="10"/>
  <c r="V55" i="10"/>
  <c r="X55" i="10"/>
  <c r="AG57" i="10"/>
  <c r="AH57" i="10" s="1"/>
  <c r="U56" i="10"/>
  <c r="BE62" i="19" l="1"/>
  <c r="AW63" i="19"/>
  <c r="M77" i="19"/>
  <c r="U76" i="19"/>
  <c r="V76" i="19" s="1"/>
  <c r="V75" i="19"/>
  <c r="X76" i="19"/>
  <c r="W76" i="19"/>
  <c r="J77" i="19"/>
  <c r="AK78" i="19"/>
  <c r="AS77" i="19"/>
  <c r="A79" i="19"/>
  <c r="I78" i="19"/>
  <c r="AK60" i="18"/>
  <c r="AS59" i="18"/>
  <c r="AV58" i="18"/>
  <c r="V59" i="18"/>
  <c r="AW63" i="18"/>
  <c r="BE62" i="18"/>
  <c r="M61" i="18"/>
  <c r="U60" i="18"/>
  <c r="V60" i="18" s="1"/>
  <c r="BF61" i="18"/>
  <c r="BH61" i="18"/>
  <c r="BG61" i="18"/>
  <c r="AU58" i="18"/>
  <c r="I79" i="18"/>
  <c r="A80" i="18"/>
  <c r="V57" i="1"/>
  <c r="M59" i="1"/>
  <c r="U58" i="1"/>
  <c r="AK61" i="1"/>
  <c r="AS60" i="1"/>
  <c r="BF58" i="1"/>
  <c r="AT59" i="1"/>
  <c r="AW60" i="1"/>
  <c r="BE59" i="1"/>
  <c r="BH58" i="1"/>
  <c r="I59" i="1"/>
  <c r="A60" i="1"/>
  <c r="L58" i="1"/>
  <c r="I59" i="9"/>
  <c r="A60" i="9"/>
  <c r="BF58" i="9"/>
  <c r="M59" i="9"/>
  <c r="U58" i="9"/>
  <c r="V58" i="9" s="1"/>
  <c r="BH58" i="9"/>
  <c r="AT58" i="9"/>
  <c r="AW60" i="9"/>
  <c r="BE59" i="9"/>
  <c r="AV58" i="9"/>
  <c r="AU58" i="9"/>
  <c r="AS59" i="9"/>
  <c r="AK60" i="9"/>
  <c r="BG58" i="9"/>
  <c r="J58" i="9"/>
  <c r="L58" i="9"/>
  <c r="K58" i="9"/>
  <c r="BE58" i="24"/>
  <c r="AW59" i="24"/>
  <c r="M58" i="24"/>
  <c r="U57" i="24"/>
  <c r="V57" i="24" s="1"/>
  <c r="AT58" i="24"/>
  <c r="AK60" i="24"/>
  <c r="AS59" i="24"/>
  <c r="V56" i="24"/>
  <c r="A63" i="24"/>
  <c r="I62" i="24"/>
  <c r="K61" i="24"/>
  <c r="A59" i="3"/>
  <c r="I58" i="3"/>
  <c r="J58" i="3" s="1"/>
  <c r="AT56" i="3"/>
  <c r="V56" i="3"/>
  <c r="M58" i="3"/>
  <c r="U57" i="3"/>
  <c r="V57" i="3" s="1"/>
  <c r="BF57" i="3"/>
  <c r="BE58" i="3"/>
  <c r="BH58" i="3" s="1"/>
  <c r="AW59" i="3"/>
  <c r="AK58" i="3"/>
  <c r="AS57" i="3"/>
  <c r="AT57" i="3" s="1"/>
  <c r="BF58" i="11"/>
  <c r="BH58" i="11"/>
  <c r="BG58" i="11"/>
  <c r="J58" i="11"/>
  <c r="K58" i="11"/>
  <c r="AW60" i="11"/>
  <c r="BE59" i="11"/>
  <c r="A60" i="11"/>
  <c r="I59" i="11"/>
  <c r="AU58" i="11"/>
  <c r="U58" i="11"/>
  <c r="M59" i="11"/>
  <c r="AK59" i="11"/>
  <c r="AS58" i="11"/>
  <c r="AV58" i="11"/>
  <c r="L58" i="11"/>
  <c r="DB57" i="10"/>
  <c r="CG60" i="10"/>
  <c r="CO59" i="10"/>
  <c r="CS59" i="10"/>
  <c r="DA58" i="10"/>
  <c r="DB58" i="10" s="1"/>
  <c r="BR58" i="10"/>
  <c r="AW59" i="10"/>
  <c r="BE58" i="10"/>
  <c r="BI60" i="10"/>
  <c r="BQ59" i="10"/>
  <c r="DC58" i="10"/>
  <c r="CP58" i="10"/>
  <c r="CQ58" i="10"/>
  <c r="CR58" i="10"/>
  <c r="AT56" i="15"/>
  <c r="A59" i="15"/>
  <c r="I58" i="15"/>
  <c r="K58" i="15" s="1"/>
  <c r="AK58" i="15"/>
  <c r="AS57" i="15"/>
  <c r="V57" i="15"/>
  <c r="BF58" i="15"/>
  <c r="BH58" i="15"/>
  <c r="U58" i="15"/>
  <c r="M59" i="15"/>
  <c r="AW60" i="15"/>
  <c r="BE59" i="15"/>
  <c r="V78" i="14"/>
  <c r="I61" i="14"/>
  <c r="J61" i="14" s="1"/>
  <c r="A62" i="14"/>
  <c r="AW61" i="14"/>
  <c r="BE60" i="14"/>
  <c r="BF60" i="14" s="1"/>
  <c r="M80" i="14"/>
  <c r="U79" i="14"/>
  <c r="AT56" i="14"/>
  <c r="BF59" i="14"/>
  <c r="AK58" i="14"/>
  <c r="AS57" i="14"/>
  <c r="W79" i="14"/>
  <c r="AK60" i="7"/>
  <c r="AS59" i="7"/>
  <c r="M63" i="7"/>
  <c r="U62" i="7"/>
  <c r="J77" i="7"/>
  <c r="BF58" i="7"/>
  <c r="BH58" i="7"/>
  <c r="BG58" i="7"/>
  <c r="AT58" i="7"/>
  <c r="AU58" i="7"/>
  <c r="AV58" i="7"/>
  <c r="A79" i="7"/>
  <c r="I78" i="7"/>
  <c r="AW60" i="7"/>
  <c r="BE59" i="7"/>
  <c r="W61" i="7"/>
  <c r="A61" i="8"/>
  <c r="I60" i="8"/>
  <c r="J60" i="8" s="1"/>
  <c r="M63" i="8"/>
  <c r="U62" i="8"/>
  <c r="J59" i="8"/>
  <c r="AT59" i="8"/>
  <c r="BF61" i="8"/>
  <c r="BG61" i="8"/>
  <c r="AK61" i="8"/>
  <c r="AS60" i="8"/>
  <c r="AT60" i="8" s="1"/>
  <c r="AW63" i="8"/>
  <c r="BE62" i="8"/>
  <c r="W61" i="8"/>
  <c r="X61" i="8"/>
  <c r="BH61" i="8"/>
  <c r="J55" i="10"/>
  <c r="K55" i="10"/>
  <c r="I56" i="10"/>
  <c r="AS59" i="10"/>
  <c r="AG58" i="10"/>
  <c r="AH58" i="10" s="1"/>
  <c r="AI58" i="10"/>
  <c r="U57" i="10"/>
  <c r="V56" i="10"/>
  <c r="AJ58" i="10"/>
  <c r="K58" i="3" l="1"/>
  <c r="L58" i="3"/>
  <c r="A80" i="19"/>
  <c r="I79" i="19"/>
  <c r="J78" i="19"/>
  <c r="AK79" i="19"/>
  <c r="AS78" i="19"/>
  <c r="AT78" i="19" s="1"/>
  <c r="M78" i="19"/>
  <c r="U77" i="19"/>
  <c r="BE63" i="19"/>
  <c r="BF63" i="19" s="1"/>
  <c r="AW64" i="19"/>
  <c r="AT77" i="19"/>
  <c r="BF62" i="19"/>
  <c r="AW64" i="18"/>
  <c r="BE63" i="18"/>
  <c r="A81" i="18"/>
  <c r="I80" i="18"/>
  <c r="X61" i="18"/>
  <c r="J79" i="18"/>
  <c r="L79" i="18"/>
  <c r="U61" i="18"/>
  <c r="M62" i="18"/>
  <c r="K79" i="18"/>
  <c r="AT59" i="18"/>
  <c r="BF62" i="18"/>
  <c r="AK61" i="18"/>
  <c r="AS60" i="18"/>
  <c r="I60" i="1"/>
  <c r="J60" i="1" s="1"/>
  <c r="A61" i="1"/>
  <c r="J59" i="1"/>
  <c r="BF59" i="1"/>
  <c r="AK62" i="1"/>
  <c r="AS61" i="1"/>
  <c r="AT61" i="1" s="1"/>
  <c r="AW61" i="1"/>
  <c r="BE60" i="1"/>
  <c r="V58" i="1"/>
  <c r="W58" i="1"/>
  <c r="X58" i="1"/>
  <c r="AT60" i="1"/>
  <c r="AV61" i="1"/>
  <c r="M60" i="1"/>
  <c r="U59" i="1"/>
  <c r="AU61" i="1"/>
  <c r="I60" i="9"/>
  <c r="A61" i="9"/>
  <c r="AK61" i="9"/>
  <c r="AS60" i="9"/>
  <c r="AT59" i="9"/>
  <c r="BF59" i="9"/>
  <c r="M60" i="9"/>
  <c r="U59" i="9"/>
  <c r="W58" i="9"/>
  <c r="AW61" i="9"/>
  <c r="BE60" i="9"/>
  <c r="X58" i="9"/>
  <c r="J59" i="9"/>
  <c r="AT59" i="24"/>
  <c r="AK61" i="24"/>
  <c r="AS60" i="24"/>
  <c r="A64" i="24"/>
  <c r="I63" i="24"/>
  <c r="J63" i="24" s="1"/>
  <c r="X58" i="24"/>
  <c r="M59" i="24"/>
  <c r="U58" i="24"/>
  <c r="J62" i="24"/>
  <c r="W58" i="24"/>
  <c r="AW60" i="24"/>
  <c r="BE59" i="24"/>
  <c r="BF58" i="24"/>
  <c r="BH58" i="24"/>
  <c r="BG58" i="24"/>
  <c r="AU58" i="3"/>
  <c r="AK59" i="3"/>
  <c r="AS58" i="3"/>
  <c r="AT58" i="3" s="1"/>
  <c r="M59" i="3"/>
  <c r="U58" i="3"/>
  <c r="AV58" i="3"/>
  <c r="AW60" i="3"/>
  <c r="BE59" i="3"/>
  <c r="BF58" i="3"/>
  <c r="BG58" i="3"/>
  <c r="A60" i="3"/>
  <c r="I59" i="3"/>
  <c r="V58" i="11"/>
  <c r="X58" i="11"/>
  <c r="W58" i="11"/>
  <c r="A61" i="11"/>
  <c r="I60" i="11"/>
  <c r="J60" i="11" s="1"/>
  <c r="BF59" i="11"/>
  <c r="AT58" i="11"/>
  <c r="AW61" i="11"/>
  <c r="BE60" i="11"/>
  <c r="BF60" i="11" s="1"/>
  <c r="AK60" i="11"/>
  <c r="AS59" i="11"/>
  <c r="M60" i="11"/>
  <c r="U59" i="11"/>
  <c r="J59" i="11"/>
  <c r="BF58" i="10"/>
  <c r="BH58" i="10"/>
  <c r="CS60" i="10"/>
  <c r="DA59" i="10"/>
  <c r="DD58" i="10"/>
  <c r="BR59" i="10"/>
  <c r="CP59" i="10"/>
  <c r="BG58" i="10"/>
  <c r="BQ60" i="10"/>
  <c r="BI61" i="10"/>
  <c r="CG61" i="10"/>
  <c r="CO60" i="10"/>
  <c r="CP60" i="10" s="1"/>
  <c r="AW60" i="10"/>
  <c r="BE59" i="10"/>
  <c r="BF59" i="15"/>
  <c r="AT57" i="15"/>
  <c r="J58" i="15"/>
  <c r="L58" i="15"/>
  <c r="V58" i="15"/>
  <c r="W58" i="15"/>
  <c r="X58" i="15"/>
  <c r="A60" i="15"/>
  <c r="I59" i="15"/>
  <c r="AK59" i="15"/>
  <c r="AS58" i="15"/>
  <c r="AT58" i="15" s="1"/>
  <c r="AW61" i="15"/>
  <c r="BE60" i="15"/>
  <c r="BF60" i="15" s="1"/>
  <c r="M60" i="15"/>
  <c r="U59" i="15"/>
  <c r="AV58" i="15"/>
  <c r="AK59" i="14"/>
  <c r="AS58" i="14"/>
  <c r="AW62" i="14"/>
  <c r="BE61" i="14"/>
  <c r="BH61" i="14" s="1"/>
  <c r="A63" i="14"/>
  <c r="I62" i="14"/>
  <c r="L61" i="14"/>
  <c r="M81" i="14"/>
  <c r="U80" i="14"/>
  <c r="AT57" i="14"/>
  <c r="V79" i="14"/>
  <c r="X79" i="14"/>
  <c r="K61" i="14"/>
  <c r="AW61" i="7"/>
  <c r="BE60" i="7"/>
  <c r="BF60" i="7" s="1"/>
  <c r="J78" i="7"/>
  <c r="A80" i="7"/>
  <c r="I79" i="7"/>
  <c r="J79" i="7" s="1"/>
  <c r="L79" i="7"/>
  <c r="M64" i="7"/>
  <c r="U63" i="7"/>
  <c r="V63" i="7" s="1"/>
  <c r="V62" i="7"/>
  <c r="AT59" i="7"/>
  <c r="BF59" i="7"/>
  <c r="AK61" i="7"/>
  <c r="AS60" i="7"/>
  <c r="AT60" i="7" s="1"/>
  <c r="V62" i="8"/>
  <c r="M64" i="8"/>
  <c r="U63" i="8"/>
  <c r="AW64" i="8"/>
  <c r="BE63" i="8"/>
  <c r="BF63" i="8" s="1"/>
  <c r="AK62" i="8"/>
  <c r="AS61" i="8"/>
  <c r="AT61" i="8" s="1"/>
  <c r="BF62" i="8"/>
  <c r="AV61" i="8"/>
  <c r="A62" i="8"/>
  <c r="I61" i="8"/>
  <c r="J56" i="10"/>
  <c r="I57" i="10"/>
  <c r="J57" i="10" s="1"/>
  <c r="AS60" i="10"/>
  <c r="AT60" i="10" s="1"/>
  <c r="AT59" i="10"/>
  <c r="V57" i="10"/>
  <c r="U58" i="10"/>
  <c r="V58" i="10" s="1"/>
  <c r="W58" i="10"/>
  <c r="AG59" i="10"/>
  <c r="AU79" i="19" l="1"/>
  <c r="V77" i="19"/>
  <c r="L79" i="19"/>
  <c r="M79" i="19"/>
  <c r="U78" i="19"/>
  <c r="V78" i="19" s="1"/>
  <c r="AV79" i="19"/>
  <c r="AK80" i="19"/>
  <c r="AS79" i="19"/>
  <c r="AW65" i="19"/>
  <c r="BE64" i="19"/>
  <c r="J79" i="19"/>
  <c r="K79" i="19"/>
  <c r="A81" i="19"/>
  <c r="I80" i="19"/>
  <c r="J80" i="18"/>
  <c r="AT60" i="18"/>
  <c r="A82" i="18"/>
  <c r="I81" i="18"/>
  <c r="AK62" i="18"/>
  <c r="AS61" i="18"/>
  <c r="AT61" i="18" s="1"/>
  <c r="M63" i="18"/>
  <c r="U62" i="18"/>
  <c r="BF63" i="18"/>
  <c r="V61" i="18"/>
  <c r="W61" i="18"/>
  <c r="BE64" i="18"/>
  <c r="AW65" i="18"/>
  <c r="V59" i="1"/>
  <c r="BF60" i="1"/>
  <c r="M61" i="1"/>
  <c r="U60" i="1"/>
  <c r="AW62" i="1"/>
  <c r="BE61" i="1"/>
  <c r="AK63" i="1"/>
  <c r="AS62" i="1"/>
  <c r="A62" i="1"/>
  <c r="I61" i="1"/>
  <c r="BG61" i="1"/>
  <c r="BF60" i="9"/>
  <c r="AW62" i="9"/>
  <c r="BE61" i="9"/>
  <c r="BF61" i="9" s="1"/>
  <c r="V59" i="9"/>
  <c r="AT60" i="9"/>
  <c r="M61" i="9"/>
  <c r="U60" i="9"/>
  <c r="AK62" i="9"/>
  <c r="AS61" i="9"/>
  <c r="BG61" i="9"/>
  <c r="I61" i="9"/>
  <c r="A62" i="9"/>
  <c r="BH61" i="9"/>
  <c r="J60" i="9"/>
  <c r="AW61" i="24"/>
  <c r="BE60" i="24"/>
  <c r="A65" i="24"/>
  <c r="I64" i="24"/>
  <c r="AT60" i="24"/>
  <c r="L64" i="24"/>
  <c r="AK62" i="24"/>
  <c r="AS61" i="24"/>
  <c r="AT61" i="24" s="1"/>
  <c r="V58" i="24"/>
  <c r="AU61" i="24"/>
  <c r="BF59" i="24"/>
  <c r="M60" i="24"/>
  <c r="U59" i="24"/>
  <c r="AV61" i="24"/>
  <c r="BF59" i="3"/>
  <c r="AW61" i="3"/>
  <c r="BE60" i="3"/>
  <c r="BF60" i="3" s="1"/>
  <c r="J59" i="3"/>
  <c r="V58" i="3"/>
  <c r="X58" i="3"/>
  <c r="M60" i="3"/>
  <c r="U59" i="3"/>
  <c r="AK60" i="3"/>
  <c r="AS59" i="3"/>
  <c r="A61" i="3"/>
  <c r="I60" i="3"/>
  <c r="J60" i="3" s="1"/>
  <c r="W58" i="3"/>
  <c r="V59" i="11"/>
  <c r="AT59" i="11"/>
  <c r="M61" i="11"/>
  <c r="U60" i="11"/>
  <c r="V60" i="11" s="1"/>
  <c r="AK61" i="11"/>
  <c r="AS60" i="11"/>
  <c r="AT60" i="11" s="1"/>
  <c r="K61" i="11"/>
  <c r="A62" i="11"/>
  <c r="I61" i="11"/>
  <c r="BE61" i="11"/>
  <c r="AW62" i="11"/>
  <c r="BI62" i="10"/>
  <c r="BQ61" i="10"/>
  <c r="BR60" i="10"/>
  <c r="BT61" i="10"/>
  <c r="CG62" i="10"/>
  <c r="CO61" i="10"/>
  <c r="BF59" i="10"/>
  <c r="DB59" i="10"/>
  <c r="CS61" i="10"/>
  <c r="DA60" i="10"/>
  <c r="AW61" i="10"/>
  <c r="BE60" i="10"/>
  <c r="BF60" i="10" s="1"/>
  <c r="J59" i="15"/>
  <c r="BE61" i="15"/>
  <c r="AW62" i="15"/>
  <c r="AK60" i="15"/>
  <c r="AS59" i="15"/>
  <c r="AU58" i="15"/>
  <c r="A61" i="15"/>
  <c r="I60" i="15"/>
  <c r="J60" i="15" s="1"/>
  <c r="M61" i="15"/>
  <c r="U60" i="15"/>
  <c r="BG61" i="15"/>
  <c r="V59" i="15"/>
  <c r="A64" i="14"/>
  <c r="I63" i="14"/>
  <c r="J63" i="14" s="1"/>
  <c r="J62" i="14"/>
  <c r="AW63" i="14"/>
  <c r="BE62" i="14"/>
  <c r="BF61" i="14"/>
  <c r="BG61" i="14"/>
  <c r="V80" i="14"/>
  <c r="AT58" i="14"/>
  <c r="AU58" i="14"/>
  <c r="M82" i="14"/>
  <c r="U81" i="14"/>
  <c r="V81" i="14" s="1"/>
  <c r="AK60" i="14"/>
  <c r="AS59" i="14"/>
  <c r="AV58" i="14"/>
  <c r="A81" i="7"/>
  <c r="I80" i="7"/>
  <c r="K79" i="7"/>
  <c r="AK62" i="7"/>
  <c r="AS61" i="7"/>
  <c r="AT61" i="7" s="1"/>
  <c r="U64" i="7"/>
  <c r="M65" i="7"/>
  <c r="BE61" i="7"/>
  <c r="AW62" i="7"/>
  <c r="V63" i="8"/>
  <c r="U64" i="8"/>
  <c r="V64" i="8" s="1"/>
  <c r="M65" i="8"/>
  <c r="A63" i="8"/>
  <c r="I62" i="8"/>
  <c r="AK63" i="8"/>
  <c r="AS62" i="8"/>
  <c r="AW65" i="8"/>
  <c r="BE64" i="8"/>
  <c r="BF64" i="8" s="1"/>
  <c r="J61" i="8"/>
  <c r="L61" i="8"/>
  <c r="K61" i="8"/>
  <c r="AU61" i="8"/>
  <c r="W64" i="8"/>
  <c r="I58" i="10"/>
  <c r="J58" i="10" s="1"/>
  <c r="AS61" i="10"/>
  <c r="U59" i="10"/>
  <c r="AH59" i="10"/>
  <c r="AG60" i="10"/>
  <c r="AH60" i="10" s="1"/>
  <c r="X58" i="10"/>
  <c r="M80" i="19" l="1"/>
  <c r="U79" i="19"/>
  <c r="A82" i="19"/>
  <c r="I81" i="19"/>
  <c r="J81" i="19" s="1"/>
  <c r="BF64" i="19"/>
  <c r="BH64" i="19"/>
  <c r="BG64" i="19"/>
  <c r="AT79" i="19"/>
  <c r="X79" i="19"/>
  <c r="BE65" i="19"/>
  <c r="AW66" i="19"/>
  <c r="AK81" i="19"/>
  <c r="AS80" i="19"/>
  <c r="J80" i="19"/>
  <c r="A83" i="18"/>
  <c r="I82" i="18"/>
  <c r="V62" i="18"/>
  <c r="AW66" i="18"/>
  <c r="BE65" i="18"/>
  <c r="M64" i="18"/>
  <c r="U63" i="18"/>
  <c r="V63" i="18" s="1"/>
  <c r="BF64" i="18"/>
  <c r="BG64" i="18"/>
  <c r="BH64" i="18"/>
  <c r="AK63" i="18"/>
  <c r="AS62" i="18"/>
  <c r="AV61" i="18"/>
  <c r="J81" i="18"/>
  <c r="AU61" i="18"/>
  <c r="BE62" i="1"/>
  <c r="AW63" i="1"/>
  <c r="V60" i="1"/>
  <c r="U61" i="1"/>
  <c r="M62" i="1"/>
  <c r="A63" i="1"/>
  <c r="I62" i="1"/>
  <c r="J61" i="1"/>
  <c r="L61" i="1"/>
  <c r="K61" i="1"/>
  <c r="AT62" i="1"/>
  <c r="AK64" i="1"/>
  <c r="AS63" i="1"/>
  <c r="AT63" i="1" s="1"/>
  <c r="BF61" i="1"/>
  <c r="BH61" i="1"/>
  <c r="M62" i="9"/>
  <c r="U61" i="9"/>
  <c r="A63" i="9"/>
  <c r="I62" i="9"/>
  <c r="J61" i="9"/>
  <c r="K61" i="9"/>
  <c r="L61" i="9"/>
  <c r="AT61" i="9"/>
  <c r="AU61" i="9"/>
  <c r="AV61" i="9"/>
  <c r="AK63" i="9"/>
  <c r="AS62" i="9"/>
  <c r="V60" i="9"/>
  <c r="BE62" i="9"/>
  <c r="AW63" i="9"/>
  <c r="M61" i="24"/>
  <c r="U60" i="24"/>
  <c r="AK63" i="24"/>
  <c r="AS62" i="24"/>
  <c r="J64" i="24"/>
  <c r="K64" i="24"/>
  <c r="A66" i="24"/>
  <c r="I65" i="24"/>
  <c r="BF60" i="24"/>
  <c r="V59" i="24"/>
  <c r="BE61" i="24"/>
  <c r="AW62" i="24"/>
  <c r="M61" i="3"/>
  <c r="U60" i="3"/>
  <c r="AK61" i="3"/>
  <c r="AS60" i="3"/>
  <c r="V59" i="3"/>
  <c r="AW62" i="3"/>
  <c r="BE61" i="3"/>
  <c r="BF61" i="3" s="1"/>
  <c r="BG61" i="3"/>
  <c r="A62" i="3"/>
  <c r="I61" i="3"/>
  <c r="AT59" i="3"/>
  <c r="AW63" i="11"/>
  <c r="BE62" i="11"/>
  <c r="U61" i="11"/>
  <c r="M62" i="11"/>
  <c r="BF61" i="11"/>
  <c r="BG61" i="11"/>
  <c r="BH61" i="11"/>
  <c r="J61" i="11"/>
  <c r="L61" i="11"/>
  <c r="A63" i="11"/>
  <c r="I62" i="11"/>
  <c r="X61" i="11"/>
  <c r="AK62" i="11"/>
  <c r="AS61" i="11"/>
  <c r="DB60" i="10"/>
  <c r="CP61" i="10"/>
  <c r="CQ61" i="10"/>
  <c r="CG63" i="10"/>
  <c r="CO62" i="10"/>
  <c r="CS62" i="10"/>
  <c r="DA61" i="10"/>
  <c r="DB61" i="10" s="1"/>
  <c r="DD61" i="10"/>
  <c r="DC61" i="10"/>
  <c r="AW62" i="10"/>
  <c r="BE61" i="10"/>
  <c r="BR61" i="10"/>
  <c r="BS61" i="10"/>
  <c r="CR61" i="10"/>
  <c r="BG61" i="10"/>
  <c r="BI63" i="10"/>
  <c r="BQ62" i="10"/>
  <c r="AT59" i="15"/>
  <c r="AK61" i="15"/>
  <c r="AS60" i="15"/>
  <c r="AT60" i="15" s="1"/>
  <c r="BE62" i="15"/>
  <c r="AW63" i="15"/>
  <c r="V60" i="15"/>
  <c r="BF61" i="15"/>
  <c r="U61" i="15"/>
  <c r="M62" i="15"/>
  <c r="BH61" i="15"/>
  <c r="A62" i="15"/>
  <c r="I61" i="15"/>
  <c r="K61" i="15" s="1"/>
  <c r="BF62" i="14"/>
  <c r="AW64" i="14"/>
  <c r="BE63" i="14"/>
  <c r="AT59" i="14"/>
  <c r="W82" i="14"/>
  <c r="AS60" i="14"/>
  <c r="AT60" i="14" s="1"/>
  <c r="AK61" i="14"/>
  <c r="X82" i="14"/>
  <c r="M83" i="14"/>
  <c r="U82" i="14"/>
  <c r="A65" i="14"/>
  <c r="I64" i="14"/>
  <c r="AV61" i="7"/>
  <c r="AW63" i="7"/>
  <c r="BE62" i="7"/>
  <c r="BF61" i="7"/>
  <c r="BH61" i="7"/>
  <c r="BG61" i="7"/>
  <c r="J80" i="7"/>
  <c r="M66" i="7"/>
  <c r="U65" i="7"/>
  <c r="A82" i="7"/>
  <c r="I81" i="7"/>
  <c r="J81" i="7" s="1"/>
  <c r="AK63" i="7"/>
  <c r="AS62" i="7"/>
  <c r="V64" i="7"/>
  <c r="X64" i="7"/>
  <c r="W64" i="7"/>
  <c r="AU61" i="7"/>
  <c r="AK64" i="8"/>
  <c r="AS63" i="8"/>
  <c r="AT63" i="8" s="1"/>
  <c r="BH64" i="8"/>
  <c r="J62" i="8"/>
  <c r="A64" i="8"/>
  <c r="I63" i="8"/>
  <c r="AW66" i="8"/>
  <c r="BE65" i="8"/>
  <c r="M66" i="8"/>
  <c r="U65" i="8"/>
  <c r="AT62" i="8"/>
  <c r="X64" i="8"/>
  <c r="BG64" i="8"/>
  <c r="I59" i="10"/>
  <c r="K58" i="10"/>
  <c r="L58" i="10"/>
  <c r="AT61" i="10"/>
  <c r="AV61" i="10"/>
  <c r="AU61" i="10"/>
  <c r="AS62" i="10"/>
  <c r="AG61" i="10"/>
  <c r="V59" i="10"/>
  <c r="U60" i="10"/>
  <c r="BH61" i="3" l="1"/>
  <c r="AT80" i="19"/>
  <c r="AK82" i="19"/>
  <c r="AS81" i="19"/>
  <c r="AT81" i="19" s="1"/>
  <c r="BE66" i="19"/>
  <c r="BF66" i="19" s="1"/>
  <c r="AW67" i="19"/>
  <c r="BF65" i="19"/>
  <c r="I82" i="19"/>
  <c r="L82" i="19" s="1"/>
  <c r="A83" i="19"/>
  <c r="V79" i="19"/>
  <c r="W79" i="19"/>
  <c r="M81" i="19"/>
  <c r="U80" i="19"/>
  <c r="U64" i="18"/>
  <c r="M65" i="18"/>
  <c r="AT62" i="18"/>
  <c r="BF65" i="18"/>
  <c r="AK64" i="18"/>
  <c r="AS63" i="18"/>
  <c r="AT63" i="18" s="1"/>
  <c r="AW67" i="18"/>
  <c r="BE66" i="18"/>
  <c r="BF66" i="18" s="1"/>
  <c r="J82" i="18"/>
  <c r="L82" i="18"/>
  <c r="K82" i="18"/>
  <c r="A84" i="18"/>
  <c r="I83" i="18"/>
  <c r="J62" i="1"/>
  <c r="U62" i="1"/>
  <c r="M63" i="1"/>
  <c r="A64" i="1"/>
  <c r="I63" i="1"/>
  <c r="V61" i="1"/>
  <c r="W61" i="1"/>
  <c r="AK65" i="1"/>
  <c r="AS64" i="1"/>
  <c r="BE63" i="1"/>
  <c r="BF63" i="1" s="1"/>
  <c r="AW64" i="1"/>
  <c r="X61" i="1"/>
  <c r="BF62" i="1"/>
  <c r="BE63" i="9"/>
  <c r="AW64" i="9"/>
  <c r="BF62" i="9"/>
  <c r="AT62" i="9"/>
  <c r="J62" i="9"/>
  <c r="AK64" i="9"/>
  <c r="AS63" i="9"/>
  <c r="A64" i="9"/>
  <c r="I63" i="9"/>
  <c r="J63" i="9" s="1"/>
  <c r="V61" i="9"/>
  <c r="X61" i="9"/>
  <c r="W61" i="9"/>
  <c r="U62" i="9"/>
  <c r="M63" i="9"/>
  <c r="AW63" i="24"/>
  <c r="BE62" i="24"/>
  <c r="A67" i="24"/>
  <c r="I66" i="24"/>
  <c r="AT62" i="24"/>
  <c r="AS63" i="24"/>
  <c r="AT63" i="24" s="1"/>
  <c r="AK64" i="24"/>
  <c r="BF61" i="24"/>
  <c r="BH61" i="24"/>
  <c r="BG61" i="24"/>
  <c r="V60" i="24"/>
  <c r="J65" i="24"/>
  <c r="U61" i="24"/>
  <c r="M62" i="24"/>
  <c r="AW63" i="3"/>
  <c r="BE62" i="3"/>
  <c r="I62" i="3"/>
  <c r="A63" i="3"/>
  <c r="AT60" i="3"/>
  <c r="J61" i="3"/>
  <c r="L61" i="3"/>
  <c r="AK62" i="3"/>
  <c r="AS61" i="3"/>
  <c r="V60" i="3"/>
  <c r="K61" i="3"/>
  <c r="U61" i="3"/>
  <c r="M62" i="3"/>
  <c r="AT61" i="11"/>
  <c r="AV61" i="11"/>
  <c r="AU61" i="11"/>
  <c r="AK63" i="11"/>
  <c r="AS62" i="11"/>
  <c r="M63" i="11"/>
  <c r="U62" i="11"/>
  <c r="J62" i="11"/>
  <c r="V61" i="11"/>
  <c r="W61" i="11"/>
  <c r="A64" i="11"/>
  <c r="I63" i="11"/>
  <c r="BF62" i="11"/>
  <c r="AW64" i="11"/>
  <c r="BE63" i="11"/>
  <c r="BI64" i="10"/>
  <c r="BQ63" i="10"/>
  <c r="BR63" i="10" s="1"/>
  <c r="CS63" i="10"/>
  <c r="DA62" i="10"/>
  <c r="CP62" i="10"/>
  <c r="BF61" i="10"/>
  <c r="BH61" i="10"/>
  <c r="CG64" i="10"/>
  <c r="CO63" i="10"/>
  <c r="CP63" i="10" s="1"/>
  <c r="AW63" i="10"/>
  <c r="BE62" i="10"/>
  <c r="BR62" i="10"/>
  <c r="AW64" i="15"/>
  <c r="BE63" i="15"/>
  <c r="L61" i="15"/>
  <c r="BF62" i="15"/>
  <c r="M63" i="15"/>
  <c r="U62" i="15"/>
  <c r="V61" i="15"/>
  <c r="X61" i="15"/>
  <c r="W61" i="15"/>
  <c r="AK62" i="15"/>
  <c r="AS61" i="15"/>
  <c r="AT61" i="15" s="1"/>
  <c r="J61" i="15"/>
  <c r="A63" i="15"/>
  <c r="I62" i="15"/>
  <c r="J64" i="14"/>
  <c r="L64" i="14"/>
  <c r="K64" i="14"/>
  <c r="A66" i="14"/>
  <c r="I65" i="14"/>
  <c r="V82" i="14"/>
  <c r="M84" i="14"/>
  <c r="U83" i="14"/>
  <c r="BF63" i="14"/>
  <c r="AK62" i="14"/>
  <c r="AS61" i="14"/>
  <c r="AW65" i="14"/>
  <c r="BE64" i="14"/>
  <c r="BF64" i="14" s="1"/>
  <c r="AT62" i="7"/>
  <c r="AK64" i="7"/>
  <c r="AS63" i="7"/>
  <c r="AT63" i="7" s="1"/>
  <c r="A83" i="7"/>
  <c r="I82" i="7"/>
  <c r="V65" i="7"/>
  <c r="M67" i="7"/>
  <c r="U66" i="7"/>
  <c r="BF62" i="7"/>
  <c r="AW64" i="7"/>
  <c r="BE63" i="7"/>
  <c r="J63" i="8"/>
  <c r="A65" i="8"/>
  <c r="I64" i="8"/>
  <c r="J64" i="8" s="1"/>
  <c r="K64" i="8"/>
  <c r="M67" i="8"/>
  <c r="U66" i="8"/>
  <c r="V66" i="8" s="1"/>
  <c r="V65" i="8"/>
  <c r="BF65" i="8"/>
  <c r="AW67" i="8"/>
  <c r="BE66" i="8"/>
  <c r="BF66" i="8" s="1"/>
  <c r="AK65" i="8"/>
  <c r="AS64" i="8"/>
  <c r="I60" i="10"/>
  <c r="J60" i="10" s="1"/>
  <c r="J59" i="10"/>
  <c r="AS63" i="10"/>
  <c r="AT62" i="10"/>
  <c r="V60" i="10"/>
  <c r="U61" i="10"/>
  <c r="AG62" i="10"/>
  <c r="AH61" i="10"/>
  <c r="AI61" i="10"/>
  <c r="AJ61" i="10"/>
  <c r="AW68" i="19" l="1"/>
  <c r="BE67" i="19"/>
  <c r="A84" i="19"/>
  <c r="I83" i="19"/>
  <c r="AS82" i="19"/>
  <c r="AT82" i="19" s="1"/>
  <c r="AK83" i="19"/>
  <c r="V80" i="19"/>
  <c r="M82" i="19"/>
  <c r="U81" i="19"/>
  <c r="V81" i="19" s="1"/>
  <c r="AU82" i="19"/>
  <c r="J82" i="19"/>
  <c r="K82" i="19"/>
  <c r="AV82" i="19"/>
  <c r="AW68" i="18"/>
  <c r="BE67" i="18"/>
  <c r="AV64" i="18"/>
  <c r="J83" i="18"/>
  <c r="AK65" i="18"/>
  <c r="AS64" i="18"/>
  <c r="AU64" i="18" s="1"/>
  <c r="M66" i="18"/>
  <c r="U65" i="18"/>
  <c r="A85" i="18"/>
  <c r="I84" i="18"/>
  <c r="J84" i="18" s="1"/>
  <c r="BG67" i="18"/>
  <c r="V64" i="18"/>
  <c r="X64" i="18"/>
  <c r="W64" i="18"/>
  <c r="J63" i="1"/>
  <c r="A65" i="1"/>
  <c r="I64" i="1"/>
  <c r="J64" i="1" s="1"/>
  <c r="M64" i="1"/>
  <c r="U63" i="1"/>
  <c r="AW65" i="1"/>
  <c r="BE64" i="1"/>
  <c r="AT64" i="1"/>
  <c r="AV64" i="1"/>
  <c r="AU64" i="1"/>
  <c r="V62" i="1"/>
  <c r="AK66" i="1"/>
  <c r="AS65" i="1"/>
  <c r="L64" i="1"/>
  <c r="M64" i="9"/>
  <c r="U63" i="9"/>
  <c r="V63" i="9" s="1"/>
  <c r="A65" i="9"/>
  <c r="I64" i="9"/>
  <c r="J64" i="9" s="1"/>
  <c r="AT63" i="9"/>
  <c r="V62" i="9"/>
  <c r="AS64" i="9"/>
  <c r="AT64" i="9" s="1"/>
  <c r="AK65" i="9"/>
  <c r="AW65" i="9"/>
  <c r="BE64" i="9"/>
  <c r="BF63" i="9"/>
  <c r="M63" i="24"/>
  <c r="U62" i="24"/>
  <c r="J66" i="24"/>
  <c r="V61" i="24"/>
  <c r="W61" i="24"/>
  <c r="X61" i="24"/>
  <c r="I67" i="24"/>
  <c r="A68" i="24"/>
  <c r="AK65" i="24"/>
  <c r="AS64" i="24"/>
  <c r="BF62" i="24"/>
  <c r="AW64" i="24"/>
  <c r="BE63" i="24"/>
  <c r="V61" i="3"/>
  <c r="W61" i="3"/>
  <c r="X61" i="3"/>
  <c r="I63" i="3"/>
  <c r="A64" i="3"/>
  <c r="AT61" i="3"/>
  <c r="AU61" i="3"/>
  <c r="AV61" i="3"/>
  <c r="J62" i="3"/>
  <c r="AS62" i="3"/>
  <c r="AK63" i="3"/>
  <c r="BF62" i="3"/>
  <c r="U62" i="3"/>
  <c r="M63" i="3"/>
  <c r="AW64" i="3"/>
  <c r="BE63" i="3"/>
  <c r="BF63" i="3" s="1"/>
  <c r="J63" i="11"/>
  <c r="V62" i="11"/>
  <c r="A65" i="11"/>
  <c r="I64" i="11"/>
  <c r="M64" i="11"/>
  <c r="U63" i="11"/>
  <c r="V63" i="11" s="1"/>
  <c r="BF63" i="11"/>
  <c r="AT62" i="11"/>
  <c r="AK64" i="11"/>
  <c r="AS63" i="11"/>
  <c r="AW65" i="11"/>
  <c r="BE64" i="11"/>
  <c r="K64" i="11"/>
  <c r="BI65" i="10"/>
  <c r="BQ64" i="10"/>
  <c r="BF62" i="10"/>
  <c r="AW64" i="10"/>
  <c r="BE63" i="10"/>
  <c r="BF63" i="10" s="1"/>
  <c r="DB62" i="10"/>
  <c r="CS64" i="10"/>
  <c r="DA63" i="10"/>
  <c r="DB63" i="10" s="1"/>
  <c r="CG65" i="10"/>
  <c r="CO64" i="10"/>
  <c r="V62" i="15"/>
  <c r="AU61" i="15"/>
  <c r="U63" i="15"/>
  <c r="V63" i="15" s="1"/>
  <c r="M64" i="15"/>
  <c r="AV61" i="15"/>
  <c r="AK63" i="15"/>
  <c r="AS62" i="15"/>
  <c r="J62" i="15"/>
  <c r="A64" i="15"/>
  <c r="I63" i="15"/>
  <c r="J63" i="15" s="1"/>
  <c r="BF63" i="15"/>
  <c r="BE64" i="15"/>
  <c r="AW65" i="15"/>
  <c r="AW66" i="14"/>
  <c r="BE65" i="14"/>
  <c r="J65" i="14"/>
  <c r="AK63" i="14"/>
  <c r="AS62" i="14"/>
  <c r="A67" i="14"/>
  <c r="I66" i="14"/>
  <c r="J66" i="14" s="1"/>
  <c r="AT61" i="14"/>
  <c r="AV61" i="14"/>
  <c r="AU61" i="14"/>
  <c r="BH64" i="14"/>
  <c r="V83" i="14"/>
  <c r="BG64" i="14"/>
  <c r="M85" i="14"/>
  <c r="U84" i="14"/>
  <c r="J82" i="7"/>
  <c r="L82" i="7"/>
  <c r="V66" i="7"/>
  <c r="U67" i="7"/>
  <c r="V67" i="7" s="1"/>
  <c r="M68" i="7"/>
  <c r="BF63" i="7"/>
  <c r="W67" i="7"/>
  <c r="A84" i="7"/>
  <c r="I83" i="7"/>
  <c r="AK65" i="7"/>
  <c r="AS64" i="7"/>
  <c r="AT64" i="7" s="1"/>
  <c r="AW65" i="7"/>
  <c r="BE64" i="7"/>
  <c r="X67" i="7"/>
  <c r="K82" i="7"/>
  <c r="M68" i="8"/>
  <c r="U67" i="8"/>
  <c r="V67" i="8" s="1"/>
  <c r="AT64" i="8"/>
  <c r="AU64" i="8"/>
  <c r="AV64" i="8"/>
  <c r="A66" i="8"/>
  <c r="I65" i="8"/>
  <c r="AK66" i="8"/>
  <c r="AS65" i="8"/>
  <c r="BE67" i="8"/>
  <c r="AW68" i="8"/>
  <c r="X67" i="8"/>
  <c r="L64" i="8"/>
  <c r="I61" i="10"/>
  <c r="AT63" i="10"/>
  <c r="AS64" i="10"/>
  <c r="AG63" i="10"/>
  <c r="AH63" i="10" s="1"/>
  <c r="AH62" i="10"/>
  <c r="V61" i="10"/>
  <c r="W61" i="10"/>
  <c r="X61" i="10"/>
  <c r="U62" i="10"/>
  <c r="K64" i="1" l="1"/>
  <c r="AK84" i="19"/>
  <c r="AS83" i="19"/>
  <c r="J83" i="19"/>
  <c r="M83" i="19"/>
  <c r="U82" i="19"/>
  <c r="V82" i="19" s="1"/>
  <c r="A85" i="19"/>
  <c r="I84" i="19"/>
  <c r="BF67" i="19"/>
  <c r="BG67" i="19"/>
  <c r="BH67" i="19"/>
  <c r="X82" i="19"/>
  <c r="AW69" i="19"/>
  <c r="BE68" i="19"/>
  <c r="V65" i="18"/>
  <c r="A86" i="18"/>
  <c r="I85" i="18"/>
  <c r="M67" i="18"/>
  <c r="U66" i="18"/>
  <c r="AT64" i="18"/>
  <c r="BF67" i="18"/>
  <c r="BH67" i="18"/>
  <c r="AK66" i="18"/>
  <c r="AS65" i="18"/>
  <c r="AW69" i="18"/>
  <c r="BE68" i="18"/>
  <c r="BF64" i="1"/>
  <c r="BG64" i="1"/>
  <c r="BH64" i="1"/>
  <c r="V63" i="1"/>
  <c r="AT65" i="1"/>
  <c r="AW66" i="1"/>
  <c r="BE65" i="1"/>
  <c r="U64" i="1"/>
  <c r="M65" i="1"/>
  <c r="A66" i="1"/>
  <c r="I65" i="1"/>
  <c r="AK67" i="1"/>
  <c r="AS66" i="1"/>
  <c r="AT66" i="1" s="1"/>
  <c r="AK66" i="9"/>
  <c r="AS65" i="9"/>
  <c r="BE65" i="9"/>
  <c r="AW66" i="9"/>
  <c r="K64" i="9"/>
  <c r="A66" i="9"/>
  <c r="I65" i="9"/>
  <c r="AV64" i="9"/>
  <c r="L64" i="9"/>
  <c r="BF64" i="9"/>
  <c r="BG64" i="9"/>
  <c r="BH64" i="9"/>
  <c r="M65" i="9"/>
  <c r="U64" i="9"/>
  <c r="AU64" i="9"/>
  <c r="BE64" i="24"/>
  <c r="AW65" i="24"/>
  <c r="J67" i="24"/>
  <c r="K67" i="24"/>
  <c r="AT64" i="24"/>
  <c r="AV64" i="24"/>
  <c r="AU64" i="24"/>
  <c r="AK66" i="24"/>
  <c r="AS65" i="24"/>
  <c r="L67" i="24"/>
  <c r="V62" i="24"/>
  <c r="BF63" i="24"/>
  <c r="A69" i="24"/>
  <c r="I68" i="24"/>
  <c r="M64" i="24"/>
  <c r="U63" i="24"/>
  <c r="V63" i="24" s="1"/>
  <c r="AS63" i="3"/>
  <c r="AT63" i="3" s="1"/>
  <c r="AK64" i="3"/>
  <c r="I64" i="3"/>
  <c r="A65" i="3"/>
  <c r="AW65" i="3"/>
  <c r="BE64" i="3"/>
  <c r="AT62" i="3"/>
  <c r="J63" i="3"/>
  <c r="M64" i="3"/>
  <c r="U63" i="3"/>
  <c r="V63" i="3" s="1"/>
  <c r="V62" i="3"/>
  <c r="J64" i="11"/>
  <c r="L64" i="11"/>
  <c r="BF64" i="11"/>
  <c r="BH64" i="11"/>
  <c r="A66" i="11"/>
  <c r="I65" i="11"/>
  <c r="M65" i="11"/>
  <c r="U64" i="11"/>
  <c r="AK65" i="11"/>
  <c r="AS64" i="11"/>
  <c r="BG64" i="11"/>
  <c r="AW66" i="11"/>
  <c r="BE65" i="11"/>
  <c r="AT63" i="11"/>
  <c r="CG66" i="10"/>
  <c r="CO65" i="10"/>
  <c r="CP64" i="10"/>
  <c r="CR64" i="10"/>
  <c r="CQ64" i="10"/>
  <c r="AW65" i="10"/>
  <c r="BE64" i="10"/>
  <c r="CS65" i="10"/>
  <c r="DA64" i="10"/>
  <c r="BR64" i="10"/>
  <c r="BT64" i="10"/>
  <c r="BS64" i="10"/>
  <c r="DD64" i="10"/>
  <c r="BI66" i="10"/>
  <c r="BQ65" i="10"/>
  <c r="U64" i="15"/>
  <c r="V64" i="15" s="1"/>
  <c r="M65" i="15"/>
  <c r="A65" i="15"/>
  <c r="I64" i="15"/>
  <c r="BE65" i="15"/>
  <c r="AW66" i="15"/>
  <c r="BF64" i="15"/>
  <c r="BH64" i="15"/>
  <c r="BG64" i="15"/>
  <c r="AT62" i="15"/>
  <c r="W64" i="15"/>
  <c r="AK64" i="15"/>
  <c r="AS63" i="15"/>
  <c r="AT63" i="15" s="1"/>
  <c r="X64" i="15"/>
  <c r="AT62" i="14"/>
  <c r="AK64" i="14"/>
  <c r="AS63" i="14"/>
  <c r="V84" i="14"/>
  <c r="M86" i="14"/>
  <c r="U85" i="14"/>
  <c r="V85" i="14" s="1"/>
  <c r="BF65" i="14"/>
  <c r="W85" i="14"/>
  <c r="I67" i="14"/>
  <c r="A68" i="14"/>
  <c r="AW67" i="14"/>
  <c r="BE66" i="14"/>
  <c r="BF66" i="14" s="1"/>
  <c r="AU64" i="7"/>
  <c r="A85" i="7"/>
  <c r="I84" i="7"/>
  <c r="J84" i="7" s="1"/>
  <c r="BF64" i="7"/>
  <c r="BH64" i="7"/>
  <c r="BG64" i="7"/>
  <c r="AW66" i="7"/>
  <c r="BE65" i="7"/>
  <c r="M69" i="7"/>
  <c r="U68" i="7"/>
  <c r="AK66" i="7"/>
  <c r="AS65" i="7"/>
  <c r="J83" i="7"/>
  <c r="AV64" i="7"/>
  <c r="BF67" i="8"/>
  <c r="BH67" i="8"/>
  <c r="BG67" i="8"/>
  <c r="J65" i="8"/>
  <c r="A67" i="8"/>
  <c r="I66" i="8"/>
  <c r="J66" i="8" s="1"/>
  <c r="AK67" i="8"/>
  <c r="AS66" i="8"/>
  <c r="AW69" i="8"/>
  <c r="BE68" i="8"/>
  <c r="AT65" i="8"/>
  <c r="W67" i="8"/>
  <c r="M69" i="8"/>
  <c r="U68" i="8"/>
  <c r="J61" i="10"/>
  <c r="K61" i="10"/>
  <c r="L61" i="10"/>
  <c r="I62" i="10"/>
  <c r="AS65" i="10"/>
  <c r="AT64" i="10"/>
  <c r="AU64" i="10"/>
  <c r="AV64" i="10"/>
  <c r="V62" i="10"/>
  <c r="U63" i="10"/>
  <c r="V63" i="10" s="1"/>
  <c r="AG64" i="10"/>
  <c r="BF68" i="19" l="1"/>
  <c r="I85" i="19"/>
  <c r="A86" i="19"/>
  <c r="AW70" i="19"/>
  <c r="BE69" i="19"/>
  <c r="BF69" i="19" s="1"/>
  <c r="M84" i="19"/>
  <c r="U83" i="19"/>
  <c r="W82" i="19"/>
  <c r="AT83" i="19"/>
  <c r="J84" i="19"/>
  <c r="AK85" i="19"/>
  <c r="AS84" i="19"/>
  <c r="AT84" i="19" s="1"/>
  <c r="BF68" i="18"/>
  <c r="V66" i="18"/>
  <c r="AW70" i="18"/>
  <c r="BE69" i="18"/>
  <c r="BF69" i="18" s="1"/>
  <c r="M68" i="18"/>
  <c r="U67" i="18"/>
  <c r="V67" i="18" s="1"/>
  <c r="AT65" i="18"/>
  <c r="J85" i="18"/>
  <c r="K85" i="18"/>
  <c r="AK67" i="18"/>
  <c r="AS66" i="18"/>
  <c r="AT66" i="18" s="1"/>
  <c r="A87" i="18"/>
  <c r="I86" i="18"/>
  <c r="L85" i="18"/>
  <c r="W67" i="18"/>
  <c r="X67" i="18"/>
  <c r="V64" i="1"/>
  <c r="W64" i="1"/>
  <c r="J65" i="1"/>
  <c r="A67" i="1"/>
  <c r="I66" i="1"/>
  <c r="J66" i="1" s="1"/>
  <c r="M66" i="1"/>
  <c r="U65" i="1"/>
  <c r="BF65" i="1"/>
  <c r="AW67" i="1"/>
  <c r="BE66" i="1"/>
  <c r="BF66" i="1" s="1"/>
  <c r="AK68" i="1"/>
  <c r="AS67" i="1"/>
  <c r="X64" i="1"/>
  <c r="J65" i="9"/>
  <c r="AT65" i="9"/>
  <c r="V64" i="9"/>
  <c r="X64" i="9"/>
  <c r="W64" i="9"/>
  <c r="A67" i="9"/>
  <c r="I66" i="9"/>
  <c r="BE66" i="9"/>
  <c r="BF66" i="9" s="1"/>
  <c r="AW67" i="9"/>
  <c r="U65" i="9"/>
  <c r="M66" i="9"/>
  <c r="BF65" i="9"/>
  <c r="AK67" i="9"/>
  <c r="AS66" i="9"/>
  <c r="AT66" i="9" s="1"/>
  <c r="M65" i="24"/>
  <c r="U64" i="24"/>
  <c r="V64" i="24" s="1"/>
  <c r="J68" i="24"/>
  <c r="A70" i="24"/>
  <c r="I69" i="24"/>
  <c r="AT65" i="24"/>
  <c r="AK67" i="24"/>
  <c r="AS66" i="24"/>
  <c r="AW66" i="24"/>
  <c r="BE65" i="24"/>
  <c r="BF64" i="24"/>
  <c r="BH64" i="24"/>
  <c r="BG64" i="24"/>
  <c r="BF64" i="3"/>
  <c r="BH64" i="3"/>
  <c r="BG64" i="3"/>
  <c r="M65" i="3"/>
  <c r="U64" i="3"/>
  <c r="AW66" i="3"/>
  <c r="BE65" i="3"/>
  <c r="I65" i="3"/>
  <c r="A66" i="3"/>
  <c r="J64" i="3"/>
  <c r="L64" i="3"/>
  <c r="K64" i="3"/>
  <c r="AK65" i="3"/>
  <c r="AS64" i="3"/>
  <c r="V64" i="11"/>
  <c r="X64" i="11"/>
  <c r="AW67" i="11"/>
  <c r="BE66" i="11"/>
  <c r="BF66" i="11" s="1"/>
  <c r="M66" i="11"/>
  <c r="U65" i="11"/>
  <c r="J65" i="11"/>
  <c r="BF65" i="11"/>
  <c r="W64" i="11"/>
  <c r="A67" i="11"/>
  <c r="I66" i="11"/>
  <c r="AT64" i="11"/>
  <c r="AV64" i="11"/>
  <c r="AU64" i="11"/>
  <c r="AK66" i="11"/>
  <c r="AS65" i="11"/>
  <c r="AW66" i="10"/>
  <c r="BE65" i="10"/>
  <c r="BF64" i="10"/>
  <c r="BH64" i="10"/>
  <c r="BR65" i="10"/>
  <c r="BI67" i="10"/>
  <c r="BQ66" i="10"/>
  <c r="BR66" i="10" s="1"/>
  <c r="BG64" i="10"/>
  <c r="DB64" i="10"/>
  <c r="DC64" i="10"/>
  <c r="CP65" i="10"/>
  <c r="CS66" i="10"/>
  <c r="DA65" i="10"/>
  <c r="CG67" i="10"/>
  <c r="CO66" i="10"/>
  <c r="BF65" i="15"/>
  <c r="AW67" i="15"/>
  <c r="BE66" i="15"/>
  <c r="BF66" i="15" s="1"/>
  <c r="J64" i="15"/>
  <c r="L64" i="15"/>
  <c r="K64" i="15"/>
  <c r="A66" i="15"/>
  <c r="I65" i="15"/>
  <c r="U65" i="15"/>
  <c r="M66" i="15"/>
  <c r="AK65" i="15"/>
  <c r="AS64" i="15"/>
  <c r="M87" i="14"/>
  <c r="U86" i="14"/>
  <c r="J67" i="14"/>
  <c r="L67" i="14"/>
  <c r="K67" i="14"/>
  <c r="X85" i="14"/>
  <c r="AT63" i="14"/>
  <c r="AK65" i="14"/>
  <c r="AS64" i="14"/>
  <c r="AT64" i="14" s="1"/>
  <c r="AV64" i="14"/>
  <c r="I68" i="14"/>
  <c r="A69" i="14"/>
  <c r="AW68" i="14"/>
  <c r="BE67" i="14"/>
  <c r="AT65" i="7"/>
  <c r="BF65" i="7"/>
  <c r="AW67" i="7"/>
  <c r="BE66" i="7"/>
  <c r="BF66" i="7" s="1"/>
  <c r="AK67" i="7"/>
  <c r="AS66" i="7"/>
  <c r="AT66" i="7" s="1"/>
  <c r="V68" i="7"/>
  <c r="A86" i="7"/>
  <c r="I85" i="7"/>
  <c r="M70" i="7"/>
  <c r="U69" i="7"/>
  <c r="V69" i="7" s="1"/>
  <c r="BF68" i="8"/>
  <c r="AW70" i="8"/>
  <c r="BE69" i="8"/>
  <c r="BF69" i="8" s="1"/>
  <c r="V68" i="8"/>
  <c r="AT66" i="8"/>
  <c r="U69" i="8"/>
  <c r="V69" i="8" s="1"/>
  <c r="M70" i="8"/>
  <c r="AK68" i="8"/>
  <c r="AS67" i="8"/>
  <c r="I67" i="8"/>
  <c r="A68" i="8"/>
  <c r="I63" i="10"/>
  <c r="J63" i="10" s="1"/>
  <c r="J62" i="10"/>
  <c r="AT65" i="10"/>
  <c r="AS66" i="10"/>
  <c r="AT66" i="10" s="1"/>
  <c r="AG65" i="10"/>
  <c r="U64" i="10"/>
  <c r="W64" i="10"/>
  <c r="AH64" i="10"/>
  <c r="AJ64" i="10"/>
  <c r="AI64" i="10"/>
  <c r="X64" i="10"/>
  <c r="AW71" i="19" l="1"/>
  <c r="BE70" i="19"/>
  <c r="BF70" i="19" s="1"/>
  <c r="AU85" i="19"/>
  <c r="J85" i="19"/>
  <c r="L85" i="19"/>
  <c r="K85" i="19"/>
  <c r="AV85" i="19"/>
  <c r="AS85" i="19"/>
  <c r="AT85" i="19" s="1"/>
  <c r="AK86" i="19"/>
  <c r="BG70" i="19"/>
  <c r="V83" i="19"/>
  <c r="A87" i="19"/>
  <c r="I86" i="19"/>
  <c r="M85" i="19"/>
  <c r="U84" i="19"/>
  <c r="BH70" i="19"/>
  <c r="AW71" i="18"/>
  <c r="BE70" i="18"/>
  <c r="A88" i="18"/>
  <c r="I87" i="18"/>
  <c r="J87" i="18" s="1"/>
  <c r="BG70" i="18"/>
  <c r="J86" i="18"/>
  <c r="AK68" i="18"/>
  <c r="AS67" i="18"/>
  <c r="M69" i="18"/>
  <c r="U68" i="18"/>
  <c r="BH70" i="18"/>
  <c r="BE67" i="1"/>
  <c r="AW68" i="1"/>
  <c r="A68" i="1"/>
  <c r="I67" i="1"/>
  <c r="L67" i="1" s="1"/>
  <c r="AT67" i="1"/>
  <c r="AU67" i="1"/>
  <c r="AV67" i="1"/>
  <c r="V65" i="1"/>
  <c r="AK69" i="1"/>
  <c r="AS68" i="1"/>
  <c r="M67" i="1"/>
  <c r="U66" i="1"/>
  <c r="V66" i="1" s="1"/>
  <c r="V65" i="9"/>
  <c r="AK68" i="9"/>
  <c r="AS67" i="9"/>
  <c r="BG67" i="9"/>
  <c r="BH67" i="9"/>
  <c r="U66" i="9"/>
  <c r="V66" i="9" s="1"/>
  <c r="M67" i="9"/>
  <c r="AW68" i="9"/>
  <c r="BE67" i="9"/>
  <c r="BF67" i="9" s="1"/>
  <c r="J66" i="9"/>
  <c r="A68" i="9"/>
  <c r="I67" i="9"/>
  <c r="K67" i="9"/>
  <c r="A71" i="24"/>
  <c r="I70" i="24"/>
  <c r="AW67" i="24"/>
  <c r="BE66" i="24"/>
  <c r="BF66" i="24" s="1"/>
  <c r="BF65" i="24"/>
  <c r="AT66" i="24"/>
  <c r="M66" i="24"/>
  <c r="U65" i="24"/>
  <c r="AK68" i="24"/>
  <c r="AS67" i="24"/>
  <c r="AT67" i="24" s="1"/>
  <c r="AV67" i="24"/>
  <c r="X64" i="24"/>
  <c r="J69" i="24"/>
  <c r="W64" i="24"/>
  <c r="AT64" i="3"/>
  <c r="AU64" i="3"/>
  <c r="AV64" i="3"/>
  <c r="BF65" i="3"/>
  <c r="AS65" i="3"/>
  <c r="AK66" i="3"/>
  <c r="AW67" i="3"/>
  <c r="BE66" i="3"/>
  <c r="BF66" i="3" s="1"/>
  <c r="M66" i="3"/>
  <c r="U65" i="3"/>
  <c r="V64" i="3"/>
  <c r="W64" i="3"/>
  <c r="I66" i="3"/>
  <c r="J66" i="3" s="1"/>
  <c r="A67" i="3"/>
  <c r="J65" i="3"/>
  <c r="X64" i="3"/>
  <c r="I67" i="11"/>
  <c r="A68" i="11"/>
  <c r="V65" i="11"/>
  <c r="J66" i="11"/>
  <c r="AT65" i="11"/>
  <c r="M67" i="11"/>
  <c r="U66" i="11"/>
  <c r="V66" i="11" s="1"/>
  <c r="AK67" i="11"/>
  <c r="AS66" i="11"/>
  <c r="AT66" i="11" s="1"/>
  <c r="AW68" i="11"/>
  <c r="BE67" i="11"/>
  <c r="K67" i="11"/>
  <c r="DB65" i="10"/>
  <c r="BF65" i="10"/>
  <c r="CP66" i="10"/>
  <c r="CO67" i="10"/>
  <c r="CG68" i="10"/>
  <c r="CS67" i="10"/>
  <c r="DA66" i="10"/>
  <c r="DB66" i="10" s="1"/>
  <c r="BI68" i="10"/>
  <c r="BQ67" i="10"/>
  <c r="AW67" i="10"/>
  <c r="BE66" i="10"/>
  <c r="AT64" i="15"/>
  <c r="AU64" i="15"/>
  <c r="AV64" i="15"/>
  <c r="M67" i="15"/>
  <c r="U66" i="15"/>
  <c r="V66" i="15" s="1"/>
  <c r="AW68" i="15"/>
  <c r="BE67" i="15"/>
  <c r="BF67" i="15" s="1"/>
  <c r="V65" i="15"/>
  <c r="J65" i="15"/>
  <c r="AK66" i="15"/>
  <c r="AS65" i="15"/>
  <c r="A67" i="15"/>
  <c r="I66" i="15"/>
  <c r="J66" i="15" s="1"/>
  <c r="BG67" i="15"/>
  <c r="I69" i="14"/>
  <c r="A70" i="14"/>
  <c r="J68" i="14"/>
  <c r="AK66" i="14"/>
  <c r="AS65" i="14"/>
  <c r="V86" i="14"/>
  <c r="BF67" i="14"/>
  <c r="BH67" i="14"/>
  <c r="M88" i="14"/>
  <c r="U87" i="14"/>
  <c r="V87" i="14" s="1"/>
  <c r="AW69" i="14"/>
  <c r="BE68" i="14"/>
  <c r="BG67" i="14"/>
  <c r="AU64" i="14"/>
  <c r="J85" i="7"/>
  <c r="L85" i="7"/>
  <c r="K85" i="7"/>
  <c r="BG67" i="7"/>
  <c r="BH67" i="7"/>
  <c r="A87" i="7"/>
  <c r="I86" i="7"/>
  <c r="AW68" i="7"/>
  <c r="BE67" i="7"/>
  <c r="BF67" i="7" s="1"/>
  <c r="U70" i="7"/>
  <c r="M71" i="7"/>
  <c r="AK68" i="7"/>
  <c r="AS67" i="7"/>
  <c r="AU67" i="7"/>
  <c r="AT67" i="8"/>
  <c r="AV67" i="8"/>
  <c r="AU67" i="8"/>
  <c r="BH70" i="8"/>
  <c r="AK69" i="8"/>
  <c r="AS68" i="8"/>
  <c r="M71" i="8"/>
  <c r="U70" i="8"/>
  <c r="AW71" i="8"/>
  <c r="BE70" i="8"/>
  <c r="A69" i="8"/>
  <c r="I68" i="8"/>
  <c r="J67" i="8"/>
  <c r="L67" i="8"/>
  <c r="K67" i="8"/>
  <c r="I64" i="10"/>
  <c r="AS67" i="10"/>
  <c r="AT67" i="10" s="1"/>
  <c r="AV67" i="10"/>
  <c r="U65" i="10"/>
  <c r="AH65" i="10"/>
  <c r="AG66" i="10"/>
  <c r="AH66" i="10" s="1"/>
  <c r="V64" i="10"/>
  <c r="K67" i="1" l="1"/>
  <c r="V84" i="19"/>
  <c r="M86" i="19"/>
  <c r="U85" i="19"/>
  <c r="AK87" i="19"/>
  <c r="AS86" i="19"/>
  <c r="A88" i="19"/>
  <c r="I87" i="19"/>
  <c r="J86" i="19"/>
  <c r="AW72" i="19"/>
  <c r="BE71" i="19"/>
  <c r="V68" i="18"/>
  <c r="M70" i="18"/>
  <c r="U69" i="18"/>
  <c r="V69" i="18" s="1"/>
  <c r="A89" i="18"/>
  <c r="I88" i="18"/>
  <c r="AT67" i="18"/>
  <c r="AV67" i="18"/>
  <c r="AU67" i="18"/>
  <c r="AS68" i="18"/>
  <c r="AK69" i="18"/>
  <c r="BF70" i="18"/>
  <c r="AW72" i="18"/>
  <c r="BE71" i="18"/>
  <c r="AT68" i="1"/>
  <c r="AS69" i="1"/>
  <c r="AT69" i="1" s="1"/>
  <c r="AK70" i="1"/>
  <c r="J67" i="1"/>
  <c r="A69" i="1"/>
  <c r="I68" i="1"/>
  <c r="BE68" i="1"/>
  <c r="AW69" i="1"/>
  <c r="M68" i="1"/>
  <c r="U67" i="1"/>
  <c r="BF67" i="1"/>
  <c r="BG67" i="1"/>
  <c r="BH67" i="1"/>
  <c r="I68" i="9"/>
  <c r="A69" i="9"/>
  <c r="AT67" i="9"/>
  <c r="AV67" i="9"/>
  <c r="AU67" i="9"/>
  <c r="AS68" i="9"/>
  <c r="AK69" i="9"/>
  <c r="AW69" i="9"/>
  <c r="BE68" i="9"/>
  <c r="J67" i="9"/>
  <c r="L67" i="9"/>
  <c r="M68" i="9"/>
  <c r="U67" i="9"/>
  <c r="X67" i="9"/>
  <c r="AK69" i="24"/>
  <c r="AS68" i="24"/>
  <c r="V65" i="24"/>
  <c r="M67" i="24"/>
  <c r="U66" i="24"/>
  <c r="AU67" i="24"/>
  <c r="AW68" i="24"/>
  <c r="BE67" i="24"/>
  <c r="J70" i="24"/>
  <c r="K70" i="24"/>
  <c r="L70" i="24"/>
  <c r="A72" i="24"/>
  <c r="I71" i="24"/>
  <c r="V65" i="3"/>
  <c r="M67" i="3"/>
  <c r="U66" i="3"/>
  <c r="V66" i="3" s="1"/>
  <c r="AT65" i="3"/>
  <c r="I67" i="3"/>
  <c r="K67" i="3" s="1"/>
  <c r="A68" i="3"/>
  <c r="AW68" i="3"/>
  <c r="BE67" i="3"/>
  <c r="AK67" i="3"/>
  <c r="AS66" i="3"/>
  <c r="AT66" i="3" s="1"/>
  <c r="AW69" i="11"/>
  <c r="BE68" i="11"/>
  <c r="AK68" i="11"/>
  <c r="AS67" i="11"/>
  <c r="AT67" i="11" s="1"/>
  <c r="U67" i="11"/>
  <c r="V67" i="11" s="1"/>
  <c r="M68" i="11"/>
  <c r="W67" i="11"/>
  <c r="I68" i="11"/>
  <c r="A69" i="11"/>
  <c r="BF67" i="11"/>
  <c r="BH67" i="11"/>
  <c r="BG67" i="11"/>
  <c r="AU67" i="11"/>
  <c r="J67" i="11"/>
  <c r="L67" i="11"/>
  <c r="BE67" i="10"/>
  <c r="BF67" i="10" s="1"/>
  <c r="AW68" i="10"/>
  <c r="BQ68" i="10"/>
  <c r="BI69" i="10"/>
  <c r="BG67" i="10"/>
  <c r="BF66" i="10"/>
  <c r="BR67" i="10"/>
  <c r="BS67" i="10"/>
  <c r="BT67" i="10"/>
  <c r="CS68" i="10"/>
  <c r="DA67" i="10"/>
  <c r="DB67" i="10" s="1"/>
  <c r="CG69" i="10"/>
  <c r="CO68" i="10"/>
  <c r="CP67" i="10"/>
  <c r="CR67" i="10"/>
  <c r="CQ67" i="10"/>
  <c r="DD67" i="10"/>
  <c r="I67" i="15"/>
  <c r="J67" i="15" s="1"/>
  <c r="A68" i="15"/>
  <c r="AW69" i="15"/>
  <c r="BE68" i="15"/>
  <c r="M68" i="15"/>
  <c r="U67" i="15"/>
  <c r="V67" i="15" s="1"/>
  <c r="AT65" i="15"/>
  <c r="AK67" i="15"/>
  <c r="AS66" i="15"/>
  <c r="AT66" i="15" s="1"/>
  <c r="BH67" i="15"/>
  <c r="AK67" i="14"/>
  <c r="AS66" i="14"/>
  <c r="M89" i="14"/>
  <c r="U88" i="14"/>
  <c r="V88" i="14" s="1"/>
  <c r="AT65" i="14"/>
  <c r="BF68" i="14"/>
  <c r="W88" i="14"/>
  <c r="I70" i="14"/>
  <c r="A71" i="14"/>
  <c r="AW70" i="14"/>
  <c r="BE69" i="14"/>
  <c r="BF69" i="14" s="1"/>
  <c r="J69" i="14"/>
  <c r="AK69" i="7"/>
  <c r="AS68" i="7"/>
  <c r="V70" i="7"/>
  <c r="X70" i="7"/>
  <c r="W70" i="7"/>
  <c r="AW69" i="7"/>
  <c r="BE68" i="7"/>
  <c r="A88" i="7"/>
  <c r="I87" i="7"/>
  <c r="AT67" i="7"/>
  <c r="M72" i="7"/>
  <c r="U71" i="7"/>
  <c r="AV67" i="7"/>
  <c r="J86" i="7"/>
  <c r="AT68" i="8"/>
  <c r="J68" i="8"/>
  <c r="AK70" i="8"/>
  <c r="AS69" i="8"/>
  <c r="A70" i="8"/>
  <c r="I69" i="8"/>
  <c r="J69" i="8" s="1"/>
  <c r="AW72" i="8"/>
  <c r="BE71" i="8"/>
  <c r="BF70" i="8"/>
  <c r="BG70" i="8"/>
  <c r="V70" i="8"/>
  <c r="W70" i="8"/>
  <c r="X70" i="8"/>
  <c r="M72" i="8"/>
  <c r="U71" i="8"/>
  <c r="J64" i="10"/>
  <c r="K64" i="10"/>
  <c r="L64" i="10"/>
  <c r="I65" i="10"/>
  <c r="AU67" i="10"/>
  <c r="AS68" i="10"/>
  <c r="V65" i="10"/>
  <c r="AG67" i="10"/>
  <c r="AJ67" i="10" s="1"/>
  <c r="U66" i="10"/>
  <c r="I88" i="19" l="1"/>
  <c r="A89" i="19"/>
  <c r="AT86" i="19"/>
  <c r="AK88" i="19"/>
  <c r="AS87" i="19"/>
  <c r="AW73" i="19"/>
  <c r="BE72" i="19"/>
  <c r="BF72" i="19" s="1"/>
  <c r="V85" i="19"/>
  <c r="W85" i="19"/>
  <c r="BF71" i="19"/>
  <c r="U86" i="19"/>
  <c r="M87" i="19"/>
  <c r="J87" i="19"/>
  <c r="X85" i="19"/>
  <c r="A90" i="18"/>
  <c r="I89" i="18"/>
  <c r="AK70" i="18"/>
  <c r="AS69" i="18"/>
  <c r="AT69" i="18" s="1"/>
  <c r="AT68" i="18"/>
  <c r="M71" i="18"/>
  <c r="U70" i="18"/>
  <c r="V70" i="18" s="1"/>
  <c r="BF71" i="18"/>
  <c r="W70" i="18"/>
  <c r="AW73" i="18"/>
  <c r="BE72" i="18"/>
  <c r="X70" i="18"/>
  <c r="J88" i="18"/>
  <c r="K88" i="18"/>
  <c r="L88" i="18"/>
  <c r="A70" i="1"/>
  <c r="I69" i="1"/>
  <c r="AK71" i="1"/>
  <c r="AS70" i="1"/>
  <c r="AT70" i="1" s="1"/>
  <c r="U68" i="1"/>
  <c r="M69" i="1"/>
  <c r="V67" i="1"/>
  <c r="X67" i="1"/>
  <c r="W67" i="1"/>
  <c r="BE69" i="1"/>
  <c r="BF69" i="1" s="1"/>
  <c r="AW70" i="1"/>
  <c r="BF68" i="1"/>
  <c r="AU70" i="1"/>
  <c r="J68" i="1"/>
  <c r="AV70" i="1"/>
  <c r="AK70" i="9"/>
  <c r="AS69" i="9"/>
  <c r="AT69" i="9" s="1"/>
  <c r="V67" i="9"/>
  <c r="AT68" i="9"/>
  <c r="W67" i="9"/>
  <c r="BF68" i="9"/>
  <c r="I69" i="9"/>
  <c r="J69" i="9" s="1"/>
  <c r="A70" i="9"/>
  <c r="M69" i="9"/>
  <c r="U68" i="9"/>
  <c r="AW70" i="9"/>
  <c r="BE69" i="9"/>
  <c r="BF69" i="9" s="1"/>
  <c r="J68" i="9"/>
  <c r="J71" i="24"/>
  <c r="V66" i="24"/>
  <c r="A73" i="24"/>
  <c r="I72" i="24"/>
  <c r="J72" i="24" s="1"/>
  <c r="M68" i="24"/>
  <c r="U67" i="24"/>
  <c r="W67" i="24"/>
  <c r="BF67" i="24"/>
  <c r="BH67" i="24"/>
  <c r="BG67" i="24"/>
  <c r="AT68" i="24"/>
  <c r="AW69" i="24"/>
  <c r="BE68" i="24"/>
  <c r="AK70" i="24"/>
  <c r="AS69" i="24"/>
  <c r="AT69" i="24" s="1"/>
  <c r="AK68" i="3"/>
  <c r="AS67" i="3"/>
  <c r="AT67" i="3" s="1"/>
  <c r="BF67" i="3"/>
  <c r="BG67" i="3"/>
  <c r="M68" i="3"/>
  <c r="U67" i="3"/>
  <c r="V67" i="3" s="1"/>
  <c r="AW69" i="3"/>
  <c r="BE68" i="3"/>
  <c r="BH67" i="3"/>
  <c r="J67" i="3"/>
  <c r="L67" i="3"/>
  <c r="A69" i="3"/>
  <c r="I68" i="3"/>
  <c r="AU67" i="3"/>
  <c r="W67" i="3"/>
  <c r="AV67" i="3"/>
  <c r="M69" i="11"/>
  <c r="U68" i="11"/>
  <c r="I69" i="11"/>
  <c r="J69" i="11" s="1"/>
  <c r="A70" i="11"/>
  <c r="J68" i="11"/>
  <c r="AS68" i="11"/>
  <c r="AK69" i="11"/>
  <c r="AV67" i="11"/>
  <c r="X67" i="11"/>
  <c r="BF68" i="11"/>
  <c r="AW70" i="11"/>
  <c r="BE69" i="11"/>
  <c r="BF69" i="11" s="1"/>
  <c r="DC67" i="10"/>
  <c r="DA68" i="10"/>
  <c r="CS69" i="10"/>
  <c r="BI70" i="10"/>
  <c r="BQ69" i="10"/>
  <c r="CP68" i="10"/>
  <c r="BR68" i="10"/>
  <c r="CG70" i="10"/>
  <c r="CO69" i="10"/>
  <c r="CP69" i="10" s="1"/>
  <c r="AW69" i="10"/>
  <c r="BE68" i="10"/>
  <c r="BH67" i="10"/>
  <c r="M69" i="15"/>
  <c r="U68" i="15"/>
  <c r="AK68" i="15"/>
  <c r="AS67" i="15"/>
  <c r="BF68" i="15"/>
  <c r="W67" i="15"/>
  <c r="AW70" i="15"/>
  <c r="BE69" i="15"/>
  <c r="A69" i="15"/>
  <c r="I68" i="15"/>
  <c r="X67" i="15"/>
  <c r="K67" i="15"/>
  <c r="L67" i="15"/>
  <c r="AW71" i="14"/>
  <c r="BE70" i="14"/>
  <c r="I71" i="14"/>
  <c r="A72" i="14"/>
  <c r="M90" i="14"/>
  <c r="U89" i="14"/>
  <c r="J70" i="14"/>
  <c r="K70" i="14"/>
  <c r="L70" i="14"/>
  <c r="X88" i="14"/>
  <c r="AT66" i="14"/>
  <c r="BG70" i="14"/>
  <c r="AK68" i="14"/>
  <c r="AS67" i="14"/>
  <c r="M73" i="7"/>
  <c r="U72" i="7"/>
  <c r="V72" i="7" s="1"/>
  <c r="BF68" i="7"/>
  <c r="V71" i="7"/>
  <c r="J87" i="7"/>
  <c r="AT68" i="7"/>
  <c r="AW70" i="7"/>
  <c r="BE69" i="7"/>
  <c r="BF69" i="7" s="1"/>
  <c r="A89" i="7"/>
  <c r="I88" i="7"/>
  <c r="AK70" i="7"/>
  <c r="AS69" i="7"/>
  <c r="AK71" i="8"/>
  <c r="AS70" i="8"/>
  <c r="AT70" i="8" s="1"/>
  <c r="V71" i="8"/>
  <c r="BF71" i="8"/>
  <c r="AT69" i="8"/>
  <c r="AV70" i="8"/>
  <c r="M73" i="8"/>
  <c r="U72" i="8"/>
  <c r="V72" i="8" s="1"/>
  <c r="AW73" i="8"/>
  <c r="BE72" i="8"/>
  <c r="AU70" i="8"/>
  <c r="A71" i="8"/>
  <c r="I70" i="8"/>
  <c r="J65" i="10"/>
  <c r="I66" i="10"/>
  <c r="J66" i="10" s="1"/>
  <c r="AT68" i="10"/>
  <c r="AS69" i="10"/>
  <c r="U67" i="10"/>
  <c r="V66" i="10"/>
  <c r="AH67" i="10"/>
  <c r="AG68" i="10"/>
  <c r="AI67" i="10"/>
  <c r="V86" i="19" l="1"/>
  <c r="AW74" i="19"/>
  <c r="BE73" i="19"/>
  <c r="AT87" i="19"/>
  <c r="AU88" i="19"/>
  <c r="AS88" i="19"/>
  <c r="AT88" i="19" s="1"/>
  <c r="AK89" i="19"/>
  <c r="AV88" i="19"/>
  <c r="A90" i="19"/>
  <c r="I89" i="19"/>
  <c r="M88" i="19"/>
  <c r="U87" i="19"/>
  <c r="J88" i="19"/>
  <c r="L88" i="19"/>
  <c r="K88" i="19"/>
  <c r="M72" i="18"/>
  <c r="U71" i="18"/>
  <c r="AU70" i="18"/>
  <c r="AW74" i="18"/>
  <c r="BE73" i="18"/>
  <c r="AV70" i="18"/>
  <c r="AK71" i="18"/>
  <c r="AS70" i="18"/>
  <c r="AT70" i="18" s="1"/>
  <c r="J89" i="18"/>
  <c r="BF72" i="18"/>
  <c r="A91" i="18"/>
  <c r="I90" i="18"/>
  <c r="J90" i="18" s="1"/>
  <c r="M70" i="1"/>
  <c r="U69" i="1"/>
  <c r="V68" i="1"/>
  <c r="BE70" i="1"/>
  <c r="AW71" i="1"/>
  <c r="AK72" i="1"/>
  <c r="AS71" i="1"/>
  <c r="J69" i="1"/>
  <c r="A71" i="1"/>
  <c r="I70" i="1"/>
  <c r="I70" i="9"/>
  <c r="J70" i="9" s="1"/>
  <c r="A71" i="9"/>
  <c r="K70" i="9"/>
  <c r="M70" i="9"/>
  <c r="U69" i="9"/>
  <c r="AW71" i="9"/>
  <c r="BE70" i="9"/>
  <c r="BH70" i="9"/>
  <c r="L70" i="9"/>
  <c r="V68" i="9"/>
  <c r="AK71" i="9"/>
  <c r="AS70" i="9"/>
  <c r="M69" i="24"/>
  <c r="U68" i="24"/>
  <c r="AV70" i="24"/>
  <c r="BF68" i="24"/>
  <c r="A74" i="24"/>
  <c r="I73" i="24"/>
  <c r="AK71" i="24"/>
  <c r="AS70" i="24"/>
  <c r="AT70" i="24" s="1"/>
  <c r="AW70" i="24"/>
  <c r="BE69" i="24"/>
  <c r="L73" i="24"/>
  <c r="V67" i="24"/>
  <c r="X67" i="24"/>
  <c r="K73" i="24"/>
  <c r="BF68" i="3"/>
  <c r="AW70" i="3"/>
  <c r="BE69" i="3"/>
  <c r="BF69" i="3" s="1"/>
  <c r="J68" i="3"/>
  <c r="A70" i="3"/>
  <c r="I69" i="3"/>
  <c r="J69" i="3" s="1"/>
  <c r="M69" i="3"/>
  <c r="U68" i="3"/>
  <c r="X67" i="3"/>
  <c r="AK69" i="3"/>
  <c r="AS68" i="3"/>
  <c r="AW71" i="11"/>
  <c r="BE70" i="11"/>
  <c r="I70" i="11"/>
  <c r="A71" i="11"/>
  <c r="AS69" i="11"/>
  <c r="AK70" i="11"/>
  <c r="V68" i="11"/>
  <c r="AT68" i="11"/>
  <c r="M70" i="11"/>
  <c r="U69" i="11"/>
  <c r="AW70" i="10"/>
  <c r="BE69" i="10"/>
  <c r="BF69" i="10" s="1"/>
  <c r="CO70" i="10"/>
  <c r="CG71" i="10"/>
  <c r="DA69" i="10"/>
  <c r="DB69" i="10" s="1"/>
  <c r="CS70" i="10"/>
  <c r="BF68" i="10"/>
  <c r="DB68" i="10"/>
  <c r="BR69" i="10"/>
  <c r="BI71" i="10"/>
  <c r="BQ70" i="10"/>
  <c r="BR70" i="10" s="1"/>
  <c r="I69" i="15"/>
  <c r="J69" i="15" s="1"/>
  <c r="A70" i="15"/>
  <c r="AT67" i="15"/>
  <c r="AU67" i="15"/>
  <c r="J68" i="15"/>
  <c r="AV67" i="15"/>
  <c r="AS68" i="15"/>
  <c r="AK69" i="15"/>
  <c r="BF69" i="15"/>
  <c r="V68" i="15"/>
  <c r="AW71" i="15"/>
  <c r="BE70" i="15"/>
  <c r="M70" i="15"/>
  <c r="U69" i="15"/>
  <c r="V69" i="15" s="1"/>
  <c r="AT67" i="14"/>
  <c r="AV67" i="14"/>
  <c r="AU67" i="14"/>
  <c r="AS68" i="14"/>
  <c r="AK69" i="14"/>
  <c r="V89" i="14"/>
  <c r="I72" i="14"/>
  <c r="J72" i="14" s="1"/>
  <c r="A73" i="14"/>
  <c r="M91" i="14"/>
  <c r="U90" i="14"/>
  <c r="V90" i="14" s="1"/>
  <c r="J71" i="14"/>
  <c r="BF70" i="14"/>
  <c r="BH70" i="14"/>
  <c r="AW72" i="14"/>
  <c r="BE71" i="14"/>
  <c r="AW71" i="7"/>
  <c r="BE70" i="7"/>
  <c r="BF70" i="7" s="1"/>
  <c r="AT69" i="7"/>
  <c r="AK71" i="7"/>
  <c r="AS70" i="7"/>
  <c r="J88" i="7"/>
  <c r="L88" i="7"/>
  <c r="K88" i="7"/>
  <c r="BG70" i="7"/>
  <c r="A90" i="7"/>
  <c r="I89" i="7"/>
  <c r="M74" i="7"/>
  <c r="U73" i="7"/>
  <c r="AW74" i="8"/>
  <c r="BE73" i="8"/>
  <c r="BF73" i="8" s="1"/>
  <c r="X73" i="8"/>
  <c r="J70" i="8"/>
  <c r="L70" i="8"/>
  <c r="A72" i="8"/>
  <c r="I71" i="8"/>
  <c r="K70" i="8"/>
  <c r="M74" i="8"/>
  <c r="U73" i="8"/>
  <c r="V73" i="8" s="1"/>
  <c r="W73" i="8"/>
  <c r="BF72" i="8"/>
  <c r="BH73" i="8"/>
  <c r="AK72" i="8"/>
  <c r="AS71" i="8"/>
  <c r="I67" i="10"/>
  <c r="J67" i="10" s="1"/>
  <c r="L67" i="10"/>
  <c r="K67" i="10"/>
  <c r="AS70" i="10"/>
  <c r="AT70" i="10" s="1"/>
  <c r="AT69" i="10"/>
  <c r="AG69" i="10"/>
  <c r="AH69" i="10" s="1"/>
  <c r="V67" i="10"/>
  <c r="X67" i="10"/>
  <c r="U68" i="10"/>
  <c r="AH68" i="10"/>
  <c r="W67" i="10"/>
  <c r="V87" i="19" l="1"/>
  <c r="J89" i="19"/>
  <c r="BF73" i="19"/>
  <c r="BH73" i="19"/>
  <c r="BG73" i="19"/>
  <c r="M89" i="19"/>
  <c r="U88" i="19"/>
  <c r="V88" i="19" s="1"/>
  <c r="A91" i="19"/>
  <c r="I90" i="19"/>
  <c r="J90" i="19" s="1"/>
  <c r="AW75" i="19"/>
  <c r="BE74" i="19"/>
  <c r="W88" i="19"/>
  <c r="AK90" i="19"/>
  <c r="AS89" i="19"/>
  <c r="X88" i="19"/>
  <c r="AS71" i="18"/>
  <c r="AK72" i="18"/>
  <c r="BF73" i="18"/>
  <c r="BH73" i="18"/>
  <c r="BG73" i="18"/>
  <c r="AW75" i="18"/>
  <c r="BE74" i="18"/>
  <c r="K91" i="18"/>
  <c r="I91" i="18"/>
  <c r="L91" i="18" s="1"/>
  <c r="A92" i="18"/>
  <c r="V71" i="18"/>
  <c r="M73" i="18"/>
  <c r="U72" i="18"/>
  <c r="V72" i="18" s="1"/>
  <c r="AK73" i="1"/>
  <c r="AS72" i="1"/>
  <c r="AT72" i="1" s="1"/>
  <c r="BE71" i="1"/>
  <c r="AW72" i="1"/>
  <c r="BF70" i="1"/>
  <c r="BH70" i="1"/>
  <c r="BG70" i="1"/>
  <c r="J70" i="1"/>
  <c r="L70" i="1"/>
  <c r="K70" i="1"/>
  <c r="A72" i="1"/>
  <c r="I71" i="1"/>
  <c r="V69" i="1"/>
  <c r="AT71" i="1"/>
  <c r="M71" i="1"/>
  <c r="U70" i="1"/>
  <c r="BF70" i="9"/>
  <c r="BG70" i="9"/>
  <c r="AT70" i="9"/>
  <c r="AV70" i="9"/>
  <c r="AU70" i="9"/>
  <c r="AW72" i="9"/>
  <c r="BE71" i="9"/>
  <c r="AS71" i="9"/>
  <c r="AK72" i="9"/>
  <c r="V69" i="9"/>
  <c r="W70" i="9"/>
  <c r="M71" i="9"/>
  <c r="U70" i="9"/>
  <c r="V70" i="9" s="1"/>
  <c r="I71" i="9"/>
  <c r="A72" i="9"/>
  <c r="A75" i="24"/>
  <c r="I74" i="24"/>
  <c r="BF69" i="24"/>
  <c r="AW71" i="24"/>
  <c r="BE70" i="24"/>
  <c r="BF70" i="24" s="1"/>
  <c r="V68" i="24"/>
  <c r="AK72" i="24"/>
  <c r="AS71" i="24"/>
  <c r="M70" i="24"/>
  <c r="U69" i="24"/>
  <c r="V69" i="24" s="1"/>
  <c r="J73" i="24"/>
  <c r="AU70" i="24"/>
  <c r="AT68" i="3"/>
  <c r="AK70" i="3"/>
  <c r="AS69" i="3"/>
  <c r="AT69" i="3" s="1"/>
  <c r="V68" i="3"/>
  <c r="AW71" i="3"/>
  <c r="BE70" i="3"/>
  <c r="BH70" i="3" s="1"/>
  <c r="M70" i="3"/>
  <c r="U69" i="3"/>
  <c r="V69" i="3" s="1"/>
  <c r="A71" i="3"/>
  <c r="I70" i="3"/>
  <c r="V69" i="11"/>
  <c r="U70" i="11"/>
  <c r="M71" i="11"/>
  <c r="AK71" i="11"/>
  <c r="AS70" i="11"/>
  <c r="AT69" i="11"/>
  <c r="I71" i="11"/>
  <c r="A72" i="11"/>
  <c r="J70" i="11"/>
  <c r="L70" i="11"/>
  <c r="K70" i="11"/>
  <c r="BF70" i="11"/>
  <c r="BG70" i="11"/>
  <c r="BH70" i="11"/>
  <c r="AW72" i="11"/>
  <c r="BE71" i="11"/>
  <c r="CS71" i="10"/>
  <c r="DA70" i="10"/>
  <c r="DD70" i="10" s="1"/>
  <c r="BS70" i="10"/>
  <c r="CG72" i="10"/>
  <c r="CO71" i="10"/>
  <c r="CP70" i="10"/>
  <c r="CR70" i="10"/>
  <c r="CQ70" i="10"/>
  <c r="BQ71" i="10"/>
  <c r="BI72" i="10"/>
  <c r="AW71" i="10"/>
  <c r="BE70" i="10"/>
  <c r="BH70" i="10"/>
  <c r="BT70" i="10"/>
  <c r="M71" i="15"/>
  <c r="U70" i="15"/>
  <c r="V70" i="15" s="1"/>
  <c r="BF70" i="15"/>
  <c r="BH70" i="15"/>
  <c r="BG70" i="15"/>
  <c r="AK70" i="15"/>
  <c r="AS69" i="15"/>
  <c r="AW72" i="15"/>
  <c r="BE71" i="15"/>
  <c r="AT68" i="15"/>
  <c r="I70" i="15"/>
  <c r="A71" i="15"/>
  <c r="BF71" i="14"/>
  <c r="AK70" i="14"/>
  <c r="AS69" i="14"/>
  <c r="AT69" i="14" s="1"/>
  <c r="AW73" i="14"/>
  <c r="BE72" i="14"/>
  <c r="BF72" i="14" s="1"/>
  <c r="M92" i="14"/>
  <c r="U91" i="14"/>
  <c r="V91" i="14" s="1"/>
  <c r="AT68" i="14"/>
  <c r="I73" i="14"/>
  <c r="J73" i="14" s="1"/>
  <c r="A74" i="14"/>
  <c r="M75" i="7"/>
  <c r="U74" i="7"/>
  <c r="J89" i="7"/>
  <c r="AT70" i="7"/>
  <c r="AU70" i="7"/>
  <c r="A91" i="7"/>
  <c r="I90" i="7"/>
  <c r="J90" i="7" s="1"/>
  <c r="AK72" i="7"/>
  <c r="AS71" i="7"/>
  <c r="AV70" i="7"/>
  <c r="AW72" i="7"/>
  <c r="BE71" i="7"/>
  <c r="V73" i="7"/>
  <c r="X73" i="7"/>
  <c r="W73" i="7"/>
  <c r="BH70" i="7"/>
  <c r="A73" i="8"/>
  <c r="I72" i="8"/>
  <c r="J72" i="8" s="1"/>
  <c r="M75" i="8"/>
  <c r="U74" i="8"/>
  <c r="AT71" i="8"/>
  <c r="AW75" i="8"/>
  <c r="BE74" i="8"/>
  <c r="AK73" i="8"/>
  <c r="AS72" i="8"/>
  <c r="AT72" i="8" s="1"/>
  <c r="J71" i="8"/>
  <c r="BG73" i="8"/>
  <c r="AV70" i="10"/>
  <c r="AU70" i="10"/>
  <c r="I68" i="10"/>
  <c r="AS71" i="10"/>
  <c r="AG70" i="10"/>
  <c r="U69" i="10"/>
  <c r="V69" i="10" s="1"/>
  <c r="V68" i="10"/>
  <c r="BG70" i="3" l="1"/>
  <c r="BF74" i="19"/>
  <c r="AW76" i="19"/>
  <c r="BE75" i="19"/>
  <c r="BF75" i="19" s="1"/>
  <c r="I91" i="19"/>
  <c r="A92" i="19"/>
  <c r="AK91" i="19"/>
  <c r="AS90" i="19"/>
  <c r="AT90" i="19" s="1"/>
  <c r="AT89" i="19"/>
  <c r="U89" i="19"/>
  <c r="M90" i="19"/>
  <c r="M74" i="18"/>
  <c r="U73" i="18"/>
  <c r="BF74" i="18"/>
  <c r="AW76" i="18"/>
  <c r="BE75" i="18"/>
  <c r="BF75" i="18" s="1"/>
  <c r="X73" i="18"/>
  <c r="A93" i="18"/>
  <c r="I92" i="18"/>
  <c r="AK73" i="18"/>
  <c r="AS72" i="18"/>
  <c r="AT72" i="18" s="1"/>
  <c r="J91" i="18"/>
  <c r="AT71" i="18"/>
  <c r="A73" i="1"/>
  <c r="I72" i="1"/>
  <c r="BE72" i="1"/>
  <c r="AW73" i="1"/>
  <c r="V70" i="1"/>
  <c r="X70" i="1"/>
  <c r="W70" i="1"/>
  <c r="U71" i="1"/>
  <c r="M72" i="1"/>
  <c r="BF71" i="1"/>
  <c r="J71" i="1"/>
  <c r="AK74" i="1"/>
  <c r="AS73" i="1"/>
  <c r="AW73" i="9"/>
  <c r="BE72" i="9"/>
  <c r="M72" i="9"/>
  <c r="U71" i="9"/>
  <c r="AK73" i="9"/>
  <c r="AS72" i="9"/>
  <c r="J71" i="9"/>
  <c r="AT71" i="9"/>
  <c r="I72" i="9"/>
  <c r="J72" i="9" s="1"/>
  <c r="A73" i="9"/>
  <c r="X70" i="9"/>
  <c r="BF71" i="9"/>
  <c r="M71" i="24"/>
  <c r="U70" i="24"/>
  <c r="V70" i="24" s="1"/>
  <c r="AW72" i="24"/>
  <c r="BE71" i="24"/>
  <c r="AT71" i="24"/>
  <c r="BH70" i="24"/>
  <c r="X70" i="24"/>
  <c r="J74" i="24"/>
  <c r="A76" i="24"/>
  <c r="I75" i="24"/>
  <c r="AK73" i="24"/>
  <c r="AS72" i="24"/>
  <c r="AT72" i="24" s="1"/>
  <c r="W70" i="24"/>
  <c r="BG70" i="24"/>
  <c r="BF70" i="3"/>
  <c r="AU70" i="3"/>
  <c r="AW72" i="3"/>
  <c r="BE71" i="3"/>
  <c r="J70" i="3"/>
  <c r="K70" i="3"/>
  <c r="A72" i="3"/>
  <c r="I71" i="3"/>
  <c r="AK71" i="3"/>
  <c r="AS70" i="3"/>
  <c r="AT70" i="3" s="1"/>
  <c r="M71" i="3"/>
  <c r="U70" i="3"/>
  <c r="L70" i="3"/>
  <c r="AT70" i="11"/>
  <c r="AV70" i="11"/>
  <c r="AU70" i="11"/>
  <c r="AS71" i="11"/>
  <c r="AK72" i="11"/>
  <c r="U71" i="11"/>
  <c r="M72" i="11"/>
  <c r="J71" i="11"/>
  <c r="BF71" i="11"/>
  <c r="V70" i="11"/>
  <c r="W70" i="11"/>
  <c r="AW73" i="11"/>
  <c r="BE72" i="11"/>
  <c r="BF72" i="11" s="1"/>
  <c r="I72" i="11"/>
  <c r="J72" i="11" s="1"/>
  <c r="A73" i="11"/>
  <c r="X70" i="11"/>
  <c r="BF70" i="10"/>
  <c r="BG70" i="10"/>
  <c r="CG73" i="10"/>
  <c r="CO72" i="10"/>
  <c r="CP72" i="10" s="1"/>
  <c r="AW72" i="10"/>
  <c r="BE71" i="10"/>
  <c r="CP71" i="10"/>
  <c r="BI73" i="10"/>
  <c r="BQ72" i="10"/>
  <c r="BR72" i="10" s="1"/>
  <c r="BR71" i="10"/>
  <c r="DB70" i="10"/>
  <c r="DC70" i="10"/>
  <c r="DA71" i="10"/>
  <c r="CS72" i="10"/>
  <c r="J70" i="15"/>
  <c r="K70" i="15"/>
  <c r="L70" i="15"/>
  <c r="BF71" i="15"/>
  <c r="M72" i="15"/>
  <c r="U71" i="15"/>
  <c r="AW73" i="15"/>
  <c r="BE72" i="15"/>
  <c r="BF72" i="15" s="1"/>
  <c r="X70" i="15"/>
  <c r="AT69" i="15"/>
  <c r="I71" i="15"/>
  <c r="A72" i="15"/>
  <c r="AK71" i="15"/>
  <c r="AS70" i="15"/>
  <c r="AT70" i="15" s="1"/>
  <c r="W70" i="15"/>
  <c r="AW74" i="14"/>
  <c r="BE73" i="14"/>
  <c r="BH73" i="14" s="1"/>
  <c r="I74" i="14"/>
  <c r="A75" i="14"/>
  <c r="M93" i="14"/>
  <c r="U92" i="14"/>
  <c r="X91" i="14"/>
  <c r="K73" i="14"/>
  <c r="W91" i="14"/>
  <c r="AK71" i="14"/>
  <c r="AS70" i="14"/>
  <c r="L73" i="14"/>
  <c r="AT71" i="7"/>
  <c r="AS72" i="7"/>
  <c r="AK73" i="7"/>
  <c r="BF71" i="7"/>
  <c r="AW73" i="7"/>
  <c r="BE72" i="7"/>
  <c r="BF72" i="7" s="1"/>
  <c r="V74" i="7"/>
  <c r="A92" i="7"/>
  <c r="I91" i="7"/>
  <c r="M76" i="7"/>
  <c r="U75" i="7"/>
  <c r="V75" i="7" s="1"/>
  <c r="V74" i="8"/>
  <c r="AK74" i="8"/>
  <c r="AS73" i="8"/>
  <c r="AT73" i="8" s="1"/>
  <c r="U75" i="8"/>
  <c r="V75" i="8" s="1"/>
  <c r="M76" i="8"/>
  <c r="BF74" i="8"/>
  <c r="AW76" i="8"/>
  <c r="BE75" i="8"/>
  <c r="BF75" i="8" s="1"/>
  <c r="A74" i="8"/>
  <c r="I73" i="8"/>
  <c r="J68" i="10"/>
  <c r="I69" i="10"/>
  <c r="J69" i="10" s="1"/>
  <c r="AS72" i="10"/>
  <c r="AT72" i="10" s="1"/>
  <c r="AT71" i="10"/>
  <c r="AH70" i="10"/>
  <c r="AI70" i="10"/>
  <c r="U70" i="10"/>
  <c r="AG71" i="10"/>
  <c r="AJ70" i="10"/>
  <c r="AV70" i="3" l="1"/>
  <c r="M91" i="19"/>
  <c r="U90" i="19"/>
  <c r="AS91" i="19"/>
  <c r="AK92" i="19"/>
  <c r="J91" i="19"/>
  <c r="V89" i="19"/>
  <c r="A93" i="19"/>
  <c r="I92" i="19"/>
  <c r="AW77" i="19"/>
  <c r="BE76" i="19"/>
  <c r="BF76" i="19" s="1"/>
  <c r="AV91" i="19"/>
  <c r="K91" i="19"/>
  <c r="L91" i="19"/>
  <c r="AW77" i="18"/>
  <c r="BE76" i="18"/>
  <c r="AK74" i="18"/>
  <c r="AS73" i="18"/>
  <c r="AT73" i="18" s="1"/>
  <c r="J92" i="18"/>
  <c r="A94" i="18"/>
  <c r="I93" i="18"/>
  <c r="BH76" i="18"/>
  <c r="AV73" i="18"/>
  <c r="V73" i="18"/>
  <c r="W73" i="18"/>
  <c r="M75" i="18"/>
  <c r="U74" i="18"/>
  <c r="V71" i="1"/>
  <c r="AW74" i="1"/>
  <c r="BE73" i="1"/>
  <c r="AK75" i="1"/>
  <c r="AS74" i="1"/>
  <c r="BF72" i="1"/>
  <c r="J72" i="1"/>
  <c r="AT73" i="1"/>
  <c r="AV73" i="1"/>
  <c r="AU73" i="1"/>
  <c r="M73" i="1"/>
  <c r="U72" i="1"/>
  <c r="V72" i="1" s="1"/>
  <c r="A74" i="1"/>
  <c r="I73" i="1"/>
  <c r="I73" i="9"/>
  <c r="J73" i="9" s="1"/>
  <c r="A74" i="9"/>
  <c r="L73" i="9"/>
  <c r="AT72" i="9"/>
  <c r="V71" i="9"/>
  <c r="M73" i="9"/>
  <c r="U72" i="9"/>
  <c r="BF72" i="9"/>
  <c r="AK74" i="9"/>
  <c r="AS73" i="9"/>
  <c r="K73" i="9"/>
  <c r="AW74" i="9"/>
  <c r="BE73" i="9"/>
  <c r="A77" i="24"/>
  <c r="I76" i="24"/>
  <c r="BF71" i="24"/>
  <c r="AW73" i="24"/>
  <c r="BE72" i="24"/>
  <c r="AK74" i="24"/>
  <c r="AS73" i="24"/>
  <c r="AT73" i="24" s="1"/>
  <c r="J75" i="24"/>
  <c r="M72" i="24"/>
  <c r="U71" i="24"/>
  <c r="AK72" i="3"/>
  <c r="AS71" i="3"/>
  <c r="J71" i="3"/>
  <c r="V70" i="3"/>
  <c r="X70" i="3"/>
  <c r="W70" i="3"/>
  <c r="M72" i="3"/>
  <c r="U71" i="3"/>
  <c r="BF71" i="3"/>
  <c r="AW73" i="3"/>
  <c r="BE72" i="3"/>
  <c r="A73" i="3"/>
  <c r="I72" i="3"/>
  <c r="J72" i="3" s="1"/>
  <c r="U72" i="11"/>
  <c r="M73" i="11"/>
  <c r="V71" i="11"/>
  <c r="AS72" i="11"/>
  <c r="AK73" i="11"/>
  <c r="I73" i="11"/>
  <c r="J73" i="11" s="1"/>
  <c r="A74" i="11"/>
  <c r="AT71" i="11"/>
  <c r="K73" i="11"/>
  <c r="BE73" i="11"/>
  <c r="AW74" i="11"/>
  <c r="L73" i="11"/>
  <c r="BF71" i="10"/>
  <c r="DB71" i="10"/>
  <c r="DA72" i="10"/>
  <c r="CS73" i="10"/>
  <c r="AW73" i="10"/>
  <c r="BE72" i="10"/>
  <c r="BF72" i="10" s="1"/>
  <c r="BI74" i="10"/>
  <c r="BQ73" i="10"/>
  <c r="CO73" i="10"/>
  <c r="CG74" i="10"/>
  <c r="CQ73" i="10"/>
  <c r="CR73" i="10"/>
  <c r="AU70" i="15"/>
  <c r="AW74" i="15"/>
  <c r="BE73" i="15"/>
  <c r="I72" i="15"/>
  <c r="A73" i="15"/>
  <c r="V71" i="15"/>
  <c r="AS71" i="15"/>
  <c r="AK72" i="15"/>
  <c r="J71" i="15"/>
  <c r="M73" i="15"/>
  <c r="U72" i="15"/>
  <c r="BG73" i="15"/>
  <c r="AV70" i="15"/>
  <c r="V92" i="14"/>
  <c r="M94" i="14"/>
  <c r="U93" i="14"/>
  <c r="V93" i="14" s="1"/>
  <c r="AS71" i="14"/>
  <c r="AK72" i="14"/>
  <c r="I75" i="14"/>
  <c r="A76" i="14"/>
  <c r="AT70" i="14"/>
  <c r="AV70" i="14"/>
  <c r="AU70" i="14"/>
  <c r="J74" i="14"/>
  <c r="BF73" i="14"/>
  <c r="BG73" i="14"/>
  <c r="AW75" i="14"/>
  <c r="BE74" i="14"/>
  <c r="AK74" i="7"/>
  <c r="AS73" i="7"/>
  <c r="AT73" i="7" s="1"/>
  <c r="A93" i="7"/>
  <c r="I92" i="7"/>
  <c r="AT72" i="7"/>
  <c r="J91" i="7"/>
  <c r="L91" i="7"/>
  <c r="K91" i="7"/>
  <c r="M77" i="7"/>
  <c r="U76" i="7"/>
  <c r="AW74" i="7"/>
  <c r="BE73" i="7"/>
  <c r="AU73" i="7"/>
  <c r="AV73" i="7"/>
  <c r="J73" i="8"/>
  <c r="AV73" i="8"/>
  <c r="M77" i="8"/>
  <c r="U76" i="8"/>
  <c r="L73" i="8"/>
  <c r="AK75" i="8"/>
  <c r="AS74" i="8"/>
  <c r="A75" i="8"/>
  <c r="I74" i="8"/>
  <c r="AU73" i="8"/>
  <c r="BE76" i="8"/>
  <c r="AW77" i="8"/>
  <c r="K73" i="8"/>
  <c r="I70" i="10"/>
  <c r="J70" i="10" s="1"/>
  <c r="AS73" i="10"/>
  <c r="AH71" i="10"/>
  <c r="AG72" i="10"/>
  <c r="AH72" i="10" s="1"/>
  <c r="V70" i="10"/>
  <c r="X70" i="10"/>
  <c r="W70" i="10"/>
  <c r="U71" i="10"/>
  <c r="BG76" i="19" l="1"/>
  <c r="AW78" i="19"/>
  <c r="BE77" i="19"/>
  <c r="AK93" i="19"/>
  <c r="AS92" i="19"/>
  <c r="BH76" i="19"/>
  <c r="J92" i="19"/>
  <c r="AT91" i="19"/>
  <c r="AU91" i="19"/>
  <c r="A94" i="19"/>
  <c r="I93" i="19"/>
  <c r="V90" i="19"/>
  <c r="M92" i="19"/>
  <c r="U91" i="19"/>
  <c r="V91" i="19" s="1"/>
  <c r="J93" i="18"/>
  <c r="AS74" i="18"/>
  <c r="AK75" i="18"/>
  <c r="V74" i="18"/>
  <c r="A95" i="18"/>
  <c r="I94" i="18"/>
  <c r="BF76" i="18"/>
  <c r="BG76" i="18"/>
  <c r="M76" i="18"/>
  <c r="U75" i="18"/>
  <c r="AU73" i="18"/>
  <c r="AW78" i="18"/>
  <c r="BE77" i="18"/>
  <c r="A75" i="1"/>
  <c r="I74" i="1"/>
  <c r="AT74" i="1"/>
  <c r="AK76" i="1"/>
  <c r="AS75" i="1"/>
  <c r="BF73" i="1"/>
  <c r="BH73" i="1"/>
  <c r="BG73" i="1"/>
  <c r="BE74" i="1"/>
  <c r="AW75" i="1"/>
  <c r="J73" i="1"/>
  <c r="K73" i="1"/>
  <c r="L73" i="1"/>
  <c r="M74" i="1"/>
  <c r="U73" i="1"/>
  <c r="V73" i="1" s="1"/>
  <c r="AS74" i="9"/>
  <c r="AK75" i="9"/>
  <c r="V72" i="9"/>
  <c r="AT73" i="9"/>
  <c r="AU73" i="9"/>
  <c r="AV73" i="9"/>
  <c r="BF73" i="9"/>
  <c r="BH73" i="9"/>
  <c r="M74" i="9"/>
  <c r="U73" i="9"/>
  <c r="I74" i="9"/>
  <c r="A75" i="9"/>
  <c r="AW75" i="9"/>
  <c r="BE74" i="9"/>
  <c r="W73" i="9"/>
  <c r="BG73" i="9"/>
  <c r="AW74" i="24"/>
  <c r="BE73" i="24"/>
  <c r="V71" i="24"/>
  <c r="M73" i="24"/>
  <c r="U72" i="24"/>
  <c r="V72" i="24" s="1"/>
  <c r="AV73" i="24"/>
  <c r="AU73" i="24"/>
  <c r="AK75" i="24"/>
  <c r="AS74" i="24"/>
  <c r="J76" i="24"/>
  <c r="K76" i="24"/>
  <c r="L76" i="24"/>
  <c r="BF72" i="24"/>
  <c r="A78" i="24"/>
  <c r="I77" i="24"/>
  <c r="A74" i="3"/>
  <c r="I73" i="3"/>
  <c r="BF72" i="3"/>
  <c r="V71" i="3"/>
  <c r="AT71" i="3"/>
  <c r="AW74" i="3"/>
  <c r="BE73" i="3"/>
  <c r="U72" i="3"/>
  <c r="M73" i="3"/>
  <c r="AK73" i="3"/>
  <c r="AS72" i="3"/>
  <c r="AT72" i="3" s="1"/>
  <c r="BF73" i="11"/>
  <c r="AK74" i="11"/>
  <c r="AS73" i="11"/>
  <c r="AT73" i="11" s="1"/>
  <c r="AT72" i="11"/>
  <c r="BH73" i="11"/>
  <c r="BG73" i="11"/>
  <c r="AV73" i="11"/>
  <c r="I74" i="11"/>
  <c r="A75" i="11"/>
  <c r="U73" i="11"/>
  <c r="M74" i="11"/>
  <c r="BE74" i="11"/>
  <c r="AW75" i="11"/>
  <c r="V72" i="11"/>
  <c r="CS74" i="10"/>
  <c r="DA73" i="10"/>
  <c r="DB72" i="10"/>
  <c r="CP73" i="10"/>
  <c r="CG75" i="10"/>
  <c r="CO74" i="10"/>
  <c r="BR73" i="10"/>
  <c r="BT73" i="10"/>
  <c r="BS73" i="10"/>
  <c r="DD73" i="10"/>
  <c r="BQ74" i="10"/>
  <c r="BI75" i="10"/>
  <c r="BG73" i="10"/>
  <c r="AW74" i="10"/>
  <c r="BE73" i="10"/>
  <c r="BH73" i="10"/>
  <c r="M74" i="15"/>
  <c r="U73" i="15"/>
  <c r="V72" i="15"/>
  <c r="W73" i="15"/>
  <c r="J72" i="15"/>
  <c r="I73" i="15"/>
  <c r="A74" i="15"/>
  <c r="BF73" i="15"/>
  <c r="BH73" i="15"/>
  <c r="AK73" i="15"/>
  <c r="AS72" i="15"/>
  <c r="AW75" i="15"/>
  <c r="BE74" i="15"/>
  <c r="AT71" i="15"/>
  <c r="AK73" i="14"/>
  <c r="AS72" i="14"/>
  <c r="BF74" i="14"/>
  <c r="AT71" i="14"/>
  <c r="AW76" i="14"/>
  <c r="BE75" i="14"/>
  <c r="BF75" i="14" s="1"/>
  <c r="M95" i="14"/>
  <c r="U94" i="14"/>
  <c r="V94" i="14" s="1"/>
  <c r="W94" i="14"/>
  <c r="I76" i="14"/>
  <c r="A77" i="14"/>
  <c r="J75" i="14"/>
  <c r="X94" i="14"/>
  <c r="AW75" i="7"/>
  <c r="BE74" i="7"/>
  <c r="BF73" i="7"/>
  <c r="BH73" i="7"/>
  <c r="BG73" i="7"/>
  <c r="V76" i="7"/>
  <c r="W76" i="7"/>
  <c r="X76" i="7"/>
  <c r="J92" i="7"/>
  <c r="M78" i="7"/>
  <c r="U77" i="7"/>
  <c r="A94" i="7"/>
  <c r="I93" i="7"/>
  <c r="AK75" i="7"/>
  <c r="AS74" i="7"/>
  <c r="AW78" i="8"/>
  <c r="BE77" i="8"/>
  <c r="V76" i="8"/>
  <c r="X76" i="8"/>
  <c r="W76" i="8"/>
  <c r="BF76" i="8"/>
  <c r="BH76" i="8"/>
  <c r="BG76" i="8"/>
  <c r="M78" i="8"/>
  <c r="U77" i="8"/>
  <c r="A76" i="8"/>
  <c r="I75" i="8"/>
  <c r="AK76" i="8"/>
  <c r="AS75" i="8"/>
  <c r="AT75" i="8" s="1"/>
  <c r="J74" i="8"/>
  <c r="AT74" i="8"/>
  <c r="K70" i="10"/>
  <c r="I71" i="10"/>
  <c r="L70" i="10"/>
  <c r="AT73" i="10"/>
  <c r="AU73" i="10"/>
  <c r="AV73" i="10"/>
  <c r="AS74" i="10"/>
  <c r="V71" i="10"/>
  <c r="U72" i="10"/>
  <c r="V72" i="10" s="1"/>
  <c r="AG73" i="10"/>
  <c r="AJ73" i="10" s="1"/>
  <c r="AI73" i="10"/>
  <c r="X73" i="1" l="1"/>
  <c r="J93" i="19"/>
  <c r="AT92" i="19"/>
  <c r="AK94" i="19"/>
  <c r="AS93" i="19"/>
  <c r="AT93" i="19" s="1"/>
  <c r="BF77" i="19"/>
  <c r="U92" i="19"/>
  <c r="M93" i="19"/>
  <c r="AW79" i="19"/>
  <c r="BE78" i="19"/>
  <c r="BF78" i="19" s="1"/>
  <c r="I94" i="19"/>
  <c r="J94" i="19" s="1"/>
  <c r="A95" i="19"/>
  <c r="W91" i="19"/>
  <c r="K94" i="19"/>
  <c r="X91" i="19"/>
  <c r="AW79" i="18"/>
  <c r="BE78" i="18"/>
  <c r="A96" i="18"/>
  <c r="I95" i="18"/>
  <c r="V75" i="18"/>
  <c r="W76" i="18"/>
  <c r="M77" i="18"/>
  <c r="U76" i="18"/>
  <c r="V76" i="18" s="1"/>
  <c r="X76" i="18"/>
  <c r="AK76" i="18"/>
  <c r="AS75" i="18"/>
  <c r="AT75" i="18" s="1"/>
  <c r="AT74" i="18"/>
  <c r="BF77" i="18"/>
  <c r="J94" i="18"/>
  <c r="L94" i="18"/>
  <c r="K94" i="18"/>
  <c r="AK77" i="1"/>
  <c r="AS76" i="1"/>
  <c r="BE75" i="1"/>
  <c r="BF75" i="1" s="1"/>
  <c r="AW76" i="1"/>
  <c r="BF74" i="1"/>
  <c r="W73" i="1"/>
  <c r="U74" i="1"/>
  <c r="M75" i="1"/>
  <c r="J74" i="1"/>
  <c r="AT75" i="1"/>
  <c r="A76" i="1"/>
  <c r="I75" i="1"/>
  <c r="J75" i="1" s="1"/>
  <c r="I75" i="9"/>
  <c r="J75" i="9" s="1"/>
  <c r="A76" i="9"/>
  <c r="BF74" i="9"/>
  <c r="J74" i="9"/>
  <c r="V73" i="9"/>
  <c r="X73" i="9"/>
  <c r="M75" i="9"/>
  <c r="U74" i="9"/>
  <c r="AK76" i="9"/>
  <c r="AS75" i="9"/>
  <c r="AT75" i="9" s="1"/>
  <c r="AW76" i="9"/>
  <c r="BE75" i="9"/>
  <c r="BF75" i="9" s="1"/>
  <c r="AT74" i="9"/>
  <c r="M74" i="24"/>
  <c r="U73" i="24"/>
  <c r="X73" i="24"/>
  <c r="AT74" i="24"/>
  <c r="J77" i="24"/>
  <c r="AK76" i="24"/>
  <c r="AS75" i="24"/>
  <c r="W73" i="24"/>
  <c r="A79" i="24"/>
  <c r="I78" i="24"/>
  <c r="J78" i="24" s="1"/>
  <c r="BF73" i="24"/>
  <c r="BH73" i="24"/>
  <c r="BG73" i="24"/>
  <c r="AW75" i="24"/>
  <c r="BE74" i="24"/>
  <c r="V72" i="3"/>
  <c r="M74" i="3"/>
  <c r="U73" i="3"/>
  <c r="AW75" i="3"/>
  <c r="BE74" i="3"/>
  <c r="BG73" i="3"/>
  <c r="BF73" i="3"/>
  <c r="BH73" i="3"/>
  <c r="AV73" i="3"/>
  <c r="J73" i="3"/>
  <c r="K73" i="3"/>
  <c r="L73" i="3"/>
  <c r="AS73" i="3"/>
  <c r="AK74" i="3"/>
  <c r="A75" i="3"/>
  <c r="I74" i="3"/>
  <c r="AW76" i="11"/>
  <c r="BE75" i="11"/>
  <c r="BF75" i="11" s="1"/>
  <c r="BF74" i="11"/>
  <c r="V73" i="11"/>
  <c r="X73" i="11"/>
  <c r="W73" i="11"/>
  <c r="I75" i="11"/>
  <c r="J75" i="11" s="1"/>
  <c r="A76" i="11"/>
  <c r="U74" i="11"/>
  <c r="M75" i="11"/>
  <c r="J74" i="11"/>
  <c r="AS74" i="11"/>
  <c r="AK75" i="11"/>
  <c r="AU73" i="11"/>
  <c r="AW75" i="10"/>
  <c r="BE74" i="10"/>
  <c r="CP74" i="10"/>
  <c r="CG76" i="10"/>
  <c r="CO75" i="10"/>
  <c r="CP75" i="10" s="1"/>
  <c r="BI76" i="10"/>
  <c r="BQ75" i="10"/>
  <c r="BR75" i="10" s="1"/>
  <c r="BR74" i="10"/>
  <c r="DB73" i="10"/>
  <c r="DC73" i="10"/>
  <c r="BF73" i="10"/>
  <c r="DA74" i="10"/>
  <c r="CS75" i="10"/>
  <c r="J73" i="15"/>
  <c r="L73" i="15"/>
  <c r="K73" i="15"/>
  <c r="AT72" i="15"/>
  <c r="AK74" i="15"/>
  <c r="AS73" i="15"/>
  <c r="AT73" i="15" s="1"/>
  <c r="AW76" i="15"/>
  <c r="BE75" i="15"/>
  <c r="BF75" i="15" s="1"/>
  <c r="V73" i="15"/>
  <c r="X73" i="15"/>
  <c r="BF74" i="15"/>
  <c r="A75" i="15"/>
  <c r="I74" i="15"/>
  <c r="M75" i="15"/>
  <c r="U74" i="15"/>
  <c r="J76" i="14"/>
  <c r="L76" i="14"/>
  <c r="K76" i="14"/>
  <c r="U95" i="14"/>
  <c r="M96" i="14"/>
  <c r="AT72" i="14"/>
  <c r="I77" i="14"/>
  <c r="A78" i="14"/>
  <c r="AW77" i="14"/>
  <c r="BE76" i="14"/>
  <c r="AK74" i="14"/>
  <c r="AS73" i="14"/>
  <c r="K94" i="7"/>
  <c r="A95" i="7"/>
  <c r="I94" i="7"/>
  <c r="J94" i="7" s="1"/>
  <c r="M79" i="7"/>
  <c r="U78" i="7"/>
  <c r="AT74" i="7"/>
  <c r="V77" i="7"/>
  <c r="AS75" i="7"/>
  <c r="AT75" i="7" s="1"/>
  <c r="AK76" i="7"/>
  <c r="BF74" i="7"/>
  <c r="J93" i="7"/>
  <c r="AW76" i="7"/>
  <c r="BE75" i="7"/>
  <c r="AK77" i="8"/>
  <c r="AS76" i="8"/>
  <c r="AT76" i="8" s="1"/>
  <c r="AU76" i="8"/>
  <c r="J75" i="8"/>
  <c r="AV76" i="8"/>
  <c r="V77" i="8"/>
  <c r="U78" i="8"/>
  <c r="V78" i="8" s="1"/>
  <c r="M79" i="8"/>
  <c r="L76" i="8"/>
  <c r="BF77" i="8"/>
  <c r="A77" i="8"/>
  <c r="I76" i="8"/>
  <c r="J76" i="8" s="1"/>
  <c r="AW79" i="8"/>
  <c r="BE78" i="8"/>
  <c r="I72" i="10"/>
  <c r="J72" i="10" s="1"/>
  <c r="J71" i="10"/>
  <c r="AS75" i="10"/>
  <c r="AT75" i="10" s="1"/>
  <c r="AT74" i="10"/>
  <c r="U73" i="10"/>
  <c r="W73" i="10" s="1"/>
  <c r="AG74" i="10"/>
  <c r="AH73" i="10"/>
  <c r="V92" i="19" l="1"/>
  <c r="AW80" i="19"/>
  <c r="BE79" i="19"/>
  <c r="BF79" i="19" s="1"/>
  <c r="M94" i="19"/>
  <c r="U93" i="19"/>
  <c r="AS94" i="19"/>
  <c r="AK95" i="19"/>
  <c r="AV94" i="19"/>
  <c r="A96" i="19"/>
  <c r="I95" i="19"/>
  <c r="L94" i="19"/>
  <c r="M78" i="18"/>
  <c r="U77" i="18"/>
  <c r="J95" i="18"/>
  <c r="AK77" i="18"/>
  <c r="AS76" i="18"/>
  <c r="A97" i="18"/>
  <c r="I96" i="18"/>
  <c r="J96" i="18" s="1"/>
  <c r="BF78" i="18"/>
  <c r="BG79" i="18"/>
  <c r="AW80" i="18"/>
  <c r="BE79" i="18"/>
  <c r="BF79" i="18" s="1"/>
  <c r="AW77" i="1"/>
  <c r="BE76" i="1"/>
  <c r="M76" i="1"/>
  <c r="U75" i="1"/>
  <c r="AT76" i="1"/>
  <c r="AV76" i="1"/>
  <c r="AU76" i="1"/>
  <c r="A77" i="1"/>
  <c r="I76" i="1"/>
  <c r="V74" i="1"/>
  <c r="AK78" i="1"/>
  <c r="AS77" i="1"/>
  <c r="AK77" i="9"/>
  <c r="AS76" i="9"/>
  <c r="V74" i="9"/>
  <c r="M76" i="9"/>
  <c r="U75" i="9"/>
  <c r="V75" i="9" s="1"/>
  <c r="AV76" i="9"/>
  <c r="I76" i="9"/>
  <c r="A77" i="9"/>
  <c r="AW77" i="9"/>
  <c r="BE76" i="9"/>
  <c r="K79" i="24"/>
  <c r="A80" i="24"/>
  <c r="I79" i="24"/>
  <c r="J79" i="24" s="1"/>
  <c r="BF74" i="24"/>
  <c r="AT75" i="24"/>
  <c r="AW76" i="24"/>
  <c r="BE75" i="24"/>
  <c r="BF75" i="24" s="1"/>
  <c r="AK77" i="24"/>
  <c r="AS76" i="24"/>
  <c r="AT76" i="24" s="1"/>
  <c r="V73" i="24"/>
  <c r="L79" i="24"/>
  <c r="M75" i="24"/>
  <c r="U74" i="24"/>
  <c r="BF74" i="3"/>
  <c r="AW76" i="3"/>
  <c r="BE75" i="3"/>
  <c r="BF75" i="3" s="1"/>
  <c r="V73" i="3"/>
  <c r="X73" i="3"/>
  <c r="J74" i="3"/>
  <c r="M75" i="3"/>
  <c r="U74" i="3"/>
  <c r="A76" i="3"/>
  <c r="I75" i="3"/>
  <c r="W73" i="3"/>
  <c r="AK75" i="3"/>
  <c r="AS74" i="3"/>
  <c r="AT73" i="3"/>
  <c r="AU73" i="3"/>
  <c r="U75" i="11"/>
  <c r="V75" i="11" s="1"/>
  <c r="M76" i="11"/>
  <c r="V74" i="11"/>
  <c r="AS75" i="11"/>
  <c r="AT75" i="11" s="1"/>
  <c r="AK76" i="11"/>
  <c r="I76" i="11"/>
  <c r="A77" i="11"/>
  <c r="AT74" i="11"/>
  <c r="BE76" i="11"/>
  <c r="AW77" i="11"/>
  <c r="CO76" i="10"/>
  <c r="CQ76" i="10" s="1"/>
  <c r="CG77" i="10"/>
  <c r="DA75" i="10"/>
  <c r="DB75" i="10" s="1"/>
  <c r="CS76" i="10"/>
  <c r="CR76" i="10"/>
  <c r="DB74" i="10"/>
  <c r="BF74" i="10"/>
  <c r="BI77" i="10"/>
  <c r="BQ76" i="10"/>
  <c r="AW76" i="10"/>
  <c r="BE75" i="10"/>
  <c r="M76" i="15"/>
  <c r="U75" i="15"/>
  <c r="V75" i="15" s="1"/>
  <c r="AW77" i="15"/>
  <c r="BE76" i="15"/>
  <c r="V74" i="15"/>
  <c r="J74" i="15"/>
  <c r="A76" i="15"/>
  <c r="I75" i="15"/>
  <c r="J75" i="15" s="1"/>
  <c r="AU73" i="15"/>
  <c r="AK75" i="15"/>
  <c r="AS74" i="15"/>
  <c r="AV73" i="15"/>
  <c r="J77" i="14"/>
  <c r="AT73" i="14"/>
  <c r="AV73" i="14"/>
  <c r="AU73" i="14"/>
  <c r="AS74" i="14"/>
  <c r="AK75" i="14"/>
  <c r="V95" i="14"/>
  <c r="BF76" i="14"/>
  <c r="BG76" i="14"/>
  <c r="BH76" i="14"/>
  <c r="M97" i="14"/>
  <c r="U96" i="14"/>
  <c r="V96" i="14" s="1"/>
  <c r="AW78" i="14"/>
  <c r="BE77" i="14"/>
  <c r="I78" i="14"/>
  <c r="J78" i="14" s="1"/>
  <c r="A79" i="14"/>
  <c r="AK77" i="7"/>
  <c r="AS76" i="7"/>
  <c r="V78" i="7"/>
  <c r="BE76" i="7"/>
  <c r="AW77" i="7"/>
  <c r="W79" i="7"/>
  <c r="M80" i="7"/>
  <c r="U79" i="7"/>
  <c r="V79" i="7" s="1"/>
  <c r="X79" i="7"/>
  <c r="A96" i="7"/>
  <c r="I95" i="7"/>
  <c r="BF75" i="7"/>
  <c r="BG76" i="7"/>
  <c r="L94" i="7"/>
  <c r="M80" i="8"/>
  <c r="U79" i="8"/>
  <c r="AW80" i="8"/>
  <c r="BE79" i="8"/>
  <c r="K76" i="8"/>
  <c r="BF78" i="8"/>
  <c r="A78" i="8"/>
  <c r="I77" i="8"/>
  <c r="AK78" i="8"/>
  <c r="AS77" i="8"/>
  <c r="X73" i="10"/>
  <c r="I73" i="10"/>
  <c r="AS76" i="10"/>
  <c r="AH74" i="10"/>
  <c r="V73" i="10"/>
  <c r="AG75" i="10"/>
  <c r="AH75" i="10" s="1"/>
  <c r="U74" i="10"/>
  <c r="BH79" i="19" l="1"/>
  <c r="AT94" i="19"/>
  <c r="AU94" i="19"/>
  <c r="J95" i="19"/>
  <c r="A97" i="19"/>
  <c r="I96" i="19"/>
  <c r="J96" i="19" s="1"/>
  <c r="BG79" i="19"/>
  <c r="V93" i="19"/>
  <c r="BE80" i="19"/>
  <c r="AW81" i="19"/>
  <c r="M95" i="19"/>
  <c r="U94" i="19"/>
  <c r="V94" i="19" s="1"/>
  <c r="X94" i="19"/>
  <c r="AK96" i="19"/>
  <c r="AS95" i="19"/>
  <c r="AS77" i="18"/>
  <c r="AK78" i="18"/>
  <c r="AW81" i="18"/>
  <c r="BE80" i="18"/>
  <c r="V77" i="18"/>
  <c r="A98" i="18"/>
  <c r="I97" i="18"/>
  <c r="M79" i="18"/>
  <c r="U78" i="18"/>
  <c r="V78" i="18" s="1"/>
  <c r="AT76" i="18"/>
  <c r="AV76" i="18"/>
  <c r="AU76" i="18"/>
  <c r="BH79" i="18"/>
  <c r="A78" i="1"/>
  <c r="I77" i="1"/>
  <c r="AK79" i="1"/>
  <c r="AS78" i="1"/>
  <c r="AT78" i="1" s="1"/>
  <c r="V75" i="1"/>
  <c r="M77" i="1"/>
  <c r="U76" i="1"/>
  <c r="AT77" i="1"/>
  <c r="BF76" i="1"/>
  <c r="BH76" i="1"/>
  <c r="BG76" i="1"/>
  <c r="J76" i="1"/>
  <c r="L76" i="1"/>
  <c r="K76" i="1"/>
  <c r="BE77" i="1"/>
  <c r="AW78" i="1"/>
  <c r="BF76" i="9"/>
  <c r="M77" i="9"/>
  <c r="U76" i="9"/>
  <c r="AW78" i="9"/>
  <c r="BE77" i="9"/>
  <c r="I77" i="9"/>
  <c r="A78" i="9"/>
  <c r="W76" i="9"/>
  <c r="J76" i="9"/>
  <c r="L76" i="9"/>
  <c r="K76" i="9"/>
  <c r="X76" i="9"/>
  <c r="BH76" i="9"/>
  <c r="AT76" i="9"/>
  <c r="AU76" i="9"/>
  <c r="BG76" i="9"/>
  <c r="AS77" i="9"/>
  <c r="AK78" i="9"/>
  <c r="AK78" i="24"/>
  <c r="AS77" i="24"/>
  <c r="V74" i="24"/>
  <c r="BH76" i="24"/>
  <c r="M76" i="24"/>
  <c r="U75" i="24"/>
  <c r="AW77" i="24"/>
  <c r="BE76" i="24"/>
  <c r="AV76" i="24"/>
  <c r="A81" i="24"/>
  <c r="I80" i="24"/>
  <c r="AU76" i="24"/>
  <c r="A77" i="3"/>
  <c r="I76" i="3"/>
  <c r="J76" i="3" s="1"/>
  <c r="V74" i="3"/>
  <c r="AW77" i="3"/>
  <c r="BE76" i="3"/>
  <c r="J75" i="3"/>
  <c r="M76" i="3"/>
  <c r="U75" i="3"/>
  <c r="AT74" i="3"/>
  <c r="AK76" i="3"/>
  <c r="AS75" i="3"/>
  <c r="BF76" i="11"/>
  <c r="BG76" i="11"/>
  <c r="BH76" i="11"/>
  <c r="I77" i="11"/>
  <c r="A78" i="11"/>
  <c r="J76" i="11"/>
  <c r="L76" i="11"/>
  <c r="K76" i="11"/>
  <c r="U76" i="11"/>
  <c r="M77" i="11"/>
  <c r="BE77" i="11"/>
  <c r="AW78" i="11"/>
  <c r="AK77" i="11"/>
  <c r="AS76" i="11"/>
  <c r="AV76" i="11" s="1"/>
  <c r="BR76" i="10"/>
  <c r="BT76" i="10"/>
  <c r="BS76" i="10"/>
  <c r="BI78" i="10"/>
  <c r="BQ77" i="10"/>
  <c r="AW77" i="10"/>
  <c r="BE76" i="10"/>
  <c r="BF76" i="10" s="1"/>
  <c r="CS77" i="10"/>
  <c r="DA76" i="10"/>
  <c r="BG76" i="10"/>
  <c r="CG78" i="10"/>
  <c r="CO77" i="10"/>
  <c r="BF75" i="10"/>
  <c r="CP76" i="10"/>
  <c r="BF76" i="15"/>
  <c r="BH76" i="15"/>
  <c r="BG76" i="15"/>
  <c r="L76" i="15"/>
  <c r="AW78" i="15"/>
  <c r="BE77" i="15"/>
  <c r="A77" i="15"/>
  <c r="I76" i="15"/>
  <c r="AK76" i="15"/>
  <c r="AS75" i="15"/>
  <c r="AT75" i="15" s="1"/>
  <c r="AT74" i="15"/>
  <c r="K76" i="15"/>
  <c r="M77" i="15"/>
  <c r="U76" i="15"/>
  <c r="A80" i="14"/>
  <c r="I79" i="14"/>
  <c r="AW79" i="14"/>
  <c r="BE78" i="14"/>
  <c r="BF78" i="14" s="1"/>
  <c r="X97" i="14"/>
  <c r="BF77" i="14"/>
  <c r="M98" i="14"/>
  <c r="U97" i="14"/>
  <c r="K79" i="14"/>
  <c r="AK76" i="14"/>
  <c r="AS75" i="14"/>
  <c r="AT75" i="14" s="1"/>
  <c r="L79" i="14"/>
  <c r="AT74" i="14"/>
  <c r="AW78" i="7"/>
  <c r="BE77" i="7"/>
  <c r="BF76" i="7"/>
  <c r="BH76" i="7"/>
  <c r="J95" i="7"/>
  <c r="A97" i="7"/>
  <c r="I96" i="7"/>
  <c r="J96" i="7" s="1"/>
  <c r="M81" i="7"/>
  <c r="U80" i="7"/>
  <c r="AT76" i="7"/>
  <c r="AU76" i="7"/>
  <c r="AV76" i="7"/>
  <c r="AK78" i="7"/>
  <c r="AS77" i="7"/>
  <c r="A79" i="8"/>
  <c r="I78" i="8"/>
  <c r="J78" i="8" s="1"/>
  <c r="BF79" i="8"/>
  <c r="BH79" i="8"/>
  <c r="BG79" i="8"/>
  <c r="AT77" i="8"/>
  <c r="AW81" i="8"/>
  <c r="BE80" i="8"/>
  <c r="AK79" i="8"/>
  <c r="AS78" i="8"/>
  <c r="AT78" i="8" s="1"/>
  <c r="V79" i="8"/>
  <c r="X79" i="8"/>
  <c r="W79" i="8"/>
  <c r="J77" i="8"/>
  <c r="M81" i="8"/>
  <c r="U80" i="8"/>
  <c r="I74" i="10"/>
  <c r="J73" i="10"/>
  <c r="L73" i="10"/>
  <c r="K73" i="10"/>
  <c r="AS77" i="10"/>
  <c r="AT76" i="10"/>
  <c r="AU76" i="10"/>
  <c r="AV76" i="10"/>
  <c r="U75" i="10"/>
  <c r="V75" i="10" s="1"/>
  <c r="V74" i="10"/>
  <c r="AI76" i="10"/>
  <c r="AG76" i="10"/>
  <c r="AH76" i="10" s="1"/>
  <c r="U95" i="19" l="1"/>
  <c r="M96" i="19"/>
  <c r="I97" i="19"/>
  <c r="A98" i="19"/>
  <c r="AW82" i="19"/>
  <c r="BE81" i="19"/>
  <c r="BF81" i="19" s="1"/>
  <c r="AT95" i="19"/>
  <c r="BF80" i="19"/>
  <c r="L97" i="19"/>
  <c r="AK97" i="19"/>
  <c r="AS96" i="19"/>
  <c r="AT96" i="19" s="1"/>
  <c r="W94" i="19"/>
  <c r="BF80" i="18"/>
  <c r="M80" i="18"/>
  <c r="U79" i="18"/>
  <c r="AW82" i="18"/>
  <c r="BE81" i="18"/>
  <c r="BF81" i="18" s="1"/>
  <c r="J97" i="18"/>
  <c r="L97" i="18"/>
  <c r="K97" i="18"/>
  <c r="AK79" i="18"/>
  <c r="AS78" i="18"/>
  <c r="A99" i="18"/>
  <c r="I98" i="18"/>
  <c r="AT77" i="18"/>
  <c r="AW79" i="1"/>
  <c r="BE78" i="1"/>
  <c r="V76" i="1"/>
  <c r="X76" i="1"/>
  <c r="W76" i="1"/>
  <c r="U77" i="1"/>
  <c r="M78" i="1"/>
  <c r="BF77" i="1"/>
  <c r="AK80" i="1"/>
  <c r="AS79" i="1"/>
  <c r="J77" i="1"/>
  <c r="AV79" i="1"/>
  <c r="A79" i="1"/>
  <c r="I78" i="1"/>
  <c r="I78" i="9"/>
  <c r="A79" i="9"/>
  <c r="J77" i="9"/>
  <c r="AW79" i="9"/>
  <c r="BE78" i="9"/>
  <c r="BF78" i="9" s="1"/>
  <c r="BF77" i="9"/>
  <c r="AK79" i="9"/>
  <c r="AS78" i="9"/>
  <c r="AT77" i="9"/>
  <c r="V76" i="9"/>
  <c r="M78" i="9"/>
  <c r="U77" i="9"/>
  <c r="V75" i="24"/>
  <c r="M77" i="24"/>
  <c r="U76" i="24"/>
  <c r="V76" i="24" s="1"/>
  <c r="J80" i="24"/>
  <c r="A82" i="24"/>
  <c r="I81" i="24"/>
  <c r="J81" i="24" s="1"/>
  <c r="W76" i="24"/>
  <c r="BF76" i="24"/>
  <c r="BG76" i="24"/>
  <c r="AT77" i="24"/>
  <c r="AW78" i="24"/>
  <c r="BE77" i="24"/>
  <c r="AK79" i="24"/>
  <c r="AS78" i="24"/>
  <c r="AT78" i="24" s="1"/>
  <c r="BF76" i="3"/>
  <c r="AW78" i="3"/>
  <c r="BE77" i="3"/>
  <c r="BG76" i="3"/>
  <c r="BH76" i="3"/>
  <c r="V75" i="3"/>
  <c r="AT75" i="3"/>
  <c r="M77" i="3"/>
  <c r="U76" i="3"/>
  <c r="A78" i="3"/>
  <c r="I77" i="3"/>
  <c r="AS76" i="3"/>
  <c r="AK77" i="3"/>
  <c r="L76" i="3"/>
  <c r="K76" i="3"/>
  <c r="AS77" i="11"/>
  <c r="AK78" i="11"/>
  <c r="AW79" i="11"/>
  <c r="BE78" i="11"/>
  <c r="BF78" i="11" s="1"/>
  <c r="I78" i="11"/>
  <c r="A79" i="11"/>
  <c r="BF77" i="11"/>
  <c r="J77" i="11"/>
  <c r="M78" i="11"/>
  <c r="U77" i="11"/>
  <c r="V76" i="11"/>
  <c r="X76" i="11"/>
  <c r="W76" i="11"/>
  <c r="AT76" i="11"/>
  <c r="AU76" i="11"/>
  <c r="AW78" i="10"/>
  <c r="BE77" i="10"/>
  <c r="BR77" i="10"/>
  <c r="CP77" i="10"/>
  <c r="BI79" i="10"/>
  <c r="BQ78" i="10"/>
  <c r="CG79" i="10"/>
  <c r="CO78" i="10"/>
  <c r="DB76" i="10"/>
  <c r="DC76" i="10"/>
  <c r="DD76" i="10"/>
  <c r="CS78" i="10"/>
  <c r="DA77" i="10"/>
  <c r="BH76" i="10"/>
  <c r="M78" i="15"/>
  <c r="U77" i="15"/>
  <c r="A78" i="15"/>
  <c r="I77" i="15"/>
  <c r="BF77" i="15"/>
  <c r="AV76" i="15"/>
  <c r="AK77" i="15"/>
  <c r="AS76" i="15"/>
  <c r="AW79" i="15"/>
  <c r="BE78" i="15"/>
  <c r="BF78" i="15" s="1"/>
  <c r="V76" i="15"/>
  <c r="X76" i="15"/>
  <c r="W76" i="15"/>
  <c r="J76" i="15"/>
  <c r="AK77" i="14"/>
  <c r="AS76" i="14"/>
  <c r="AT76" i="14" s="1"/>
  <c r="AW80" i="14"/>
  <c r="BE79" i="14"/>
  <c r="AU76" i="14"/>
  <c r="V97" i="14"/>
  <c r="W97" i="14"/>
  <c r="J79" i="14"/>
  <c r="AV76" i="14"/>
  <c r="U98" i="14"/>
  <c r="M99" i="14"/>
  <c r="A81" i="14"/>
  <c r="I80" i="14"/>
  <c r="V80" i="7"/>
  <c r="AK79" i="7"/>
  <c r="AS78" i="7"/>
  <c r="AT78" i="7" s="1"/>
  <c r="M82" i="7"/>
  <c r="U81" i="7"/>
  <c r="V81" i="7" s="1"/>
  <c r="BF77" i="7"/>
  <c r="AT77" i="7"/>
  <c r="A98" i="7"/>
  <c r="I97" i="7"/>
  <c r="AW79" i="7"/>
  <c r="BE78" i="7"/>
  <c r="BF78" i="7" s="1"/>
  <c r="M82" i="8"/>
  <c r="U81" i="8"/>
  <c r="V81" i="8" s="1"/>
  <c r="AK80" i="8"/>
  <c r="AS79" i="8"/>
  <c r="V80" i="8"/>
  <c r="BF80" i="8"/>
  <c r="AW82" i="8"/>
  <c r="BE81" i="8"/>
  <c r="BF81" i="8" s="1"/>
  <c r="A80" i="8"/>
  <c r="I79" i="8"/>
  <c r="AJ76" i="10"/>
  <c r="I75" i="10"/>
  <c r="J75" i="10" s="1"/>
  <c r="J74" i="10"/>
  <c r="AT77" i="10"/>
  <c r="AS78" i="10"/>
  <c r="AT78" i="10" s="1"/>
  <c r="AG77" i="10"/>
  <c r="U76" i="10"/>
  <c r="AW83" i="19" l="1"/>
  <c r="BE82" i="19"/>
  <c r="BF82" i="19" s="1"/>
  <c r="A99" i="19"/>
  <c r="I98" i="19"/>
  <c r="J97" i="19"/>
  <c r="K97" i="19"/>
  <c r="M97" i="19"/>
  <c r="U96" i="19"/>
  <c r="AS97" i="19"/>
  <c r="AT97" i="19" s="1"/>
  <c r="AK98" i="19"/>
  <c r="V95" i="19"/>
  <c r="A100" i="18"/>
  <c r="I99" i="18"/>
  <c r="AW83" i="18"/>
  <c r="BE82" i="18"/>
  <c r="BF82" i="18" s="1"/>
  <c r="AT78" i="18"/>
  <c r="V79" i="18"/>
  <c r="X79" i="18"/>
  <c r="W79" i="18"/>
  <c r="J98" i="18"/>
  <c r="AK80" i="18"/>
  <c r="AS79" i="18"/>
  <c r="AT79" i="18" s="1"/>
  <c r="M81" i="18"/>
  <c r="U80" i="18"/>
  <c r="BH82" i="18"/>
  <c r="BG82" i="18"/>
  <c r="M79" i="1"/>
  <c r="U78" i="1"/>
  <c r="V78" i="1" s="1"/>
  <c r="AT79" i="1"/>
  <c r="AU79" i="1"/>
  <c r="AK81" i="1"/>
  <c r="AS80" i="1"/>
  <c r="J78" i="1"/>
  <c r="BF78" i="1"/>
  <c r="V77" i="1"/>
  <c r="I79" i="1"/>
  <c r="A80" i="1"/>
  <c r="BE79" i="1"/>
  <c r="AW80" i="1"/>
  <c r="AW80" i="9"/>
  <c r="BE79" i="9"/>
  <c r="AT78" i="9"/>
  <c r="V77" i="9"/>
  <c r="AK80" i="9"/>
  <c r="AS79" i="9"/>
  <c r="U78" i="9"/>
  <c r="M79" i="9"/>
  <c r="I79" i="9"/>
  <c r="J79" i="9" s="1"/>
  <c r="A80" i="9"/>
  <c r="J78" i="9"/>
  <c r="AK80" i="24"/>
  <c r="AS79" i="24"/>
  <c r="BF77" i="24"/>
  <c r="AW79" i="24"/>
  <c r="BE78" i="24"/>
  <c r="M78" i="24"/>
  <c r="U77" i="24"/>
  <c r="A83" i="24"/>
  <c r="I82" i="24"/>
  <c r="AU79" i="24"/>
  <c r="X76" i="24"/>
  <c r="J77" i="3"/>
  <c r="AT76" i="3"/>
  <c r="AV76" i="3"/>
  <c r="AU76" i="3"/>
  <c r="A79" i="3"/>
  <c r="I78" i="3"/>
  <c r="J78" i="3" s="1"/>
  <c r="V76" i="3"/>
  <c r="W76" i="3"/>
  <c r="M78" i="3"/>
  <c r="U77" i="3"/>
  <c r="BF77" i="3"/>
  <c r="AW79" i="3"/>
  <c r="BE78" i="3"/>
  <c r="BF78" i="3" s="1"/>
  <c r="AK78" i="3"/>
  <c r="AS77" i="3"/>
  <c r="X76" i="3"/>
  <c r="V77" i="11"/>
  <c r="I79" i="11"/>
  <c r="J79" i="11" s="1"/>
  <c r="A80" i="11"/>
  <c r="U78" i="11"/>
  <c r="V78" i="11" s="1"/>
  <c r="M79" i="11"/>
  <c r="J78" i="11"/>
  <c r="L79" i="11"/>
  <c r="AW80" i="11"/>
  <c r="BE79" i="11"/>
  <c r="AK79" i="11"/>
  <c r="AS78" i="11"/>
  <c r="AT77" i="11"/>
  <c r="CP78" i="10"/>
  <c r="CG80" i="10"/>
  <c r="CO79" i="10"/>
  <c r="DB77" i="10"/>
  <c r="BR78" i="10"/>
  <c r="BF77" i="10"/>
  <c r="CS79" i="10"/>
  <c r="DA78" i="10"/>
  <c r="BI80" i="10"/>
  <c r="BQ79" i="10"/>
  <c r="AW79" i="10"/>
  <c r="BE78" i="10"/>
  <c r="BF78" i="10" s="1"/>
  <c r="AW80" i="15"/>
  <c r="BE79" i="15"/>
  <c r="BF79" i="15" s="1"/>
  <c r="BH79" i="15"/>
  <c r="AT76" i="15"/>
  <c r="AU76" i="15"/>
  <c r="J77" i="15"/>
  <c r="BG79" i="15"/>
  <c r="AK78" i="15"/>
  <c r="AS77" i="15"/>
  <c r="A79" i="15"/>
  <c r="I78" i="15"/>
  <c r="V77" i="15"/>
  <c r="M79" i="15"/>
  <c r="U78" i="15"/>
  <c r="J80" i="14"/>
  <c r="M100" i="14"/>
  <c r="U99" i="14"/>
  <c r="V99" i="14" s="1"/>
  <c r="A82" i="14"/>
  <c r="I81" i="14"/>
  <c r="V98" i="14"/>
  <c r="BF79" i="14"/>
  <c r="BG79" i="14"/>
  <c r="BH79" i="14"/>
  <c r="AW81" i="14"/>
  <c r="BE80" i="14"/>
  <c r="AS77" i="14"/>
  <c r="AK78" i="14"/>
  <c r="AV79" i="7"/>
  <c r="AK80" i="7"/>
  <c r="AS79" i="7"/>
  <c r="M83" i="7"/>
  <c r="U82" i="7"/>
  <c r="BE79" i="7"/>
  <c r="AW80" i="7"/>
  <c r="W82" i="7"/>
  <c r="J97" i="7"/>
  <c r="K97" i="7"/>
  <c r="L97" i="7"/>
  <c r="X82" i="7"/>
  <c r="A99" i="7"/>
  <c r="I98" i="7"/>
  <c r="BH79" i="7"/>
  <c r="AW83" i="8"/>
  <c r="BE82" i="8"/>
  <c r="BF82" i="8" s="1"/>
  <c r="AT79" i="8"/>
  <c r="AU79" i="8"/>
  <c r="AV79" i="8"/>
  <c r="BH82" i="8"/>
  <c r="AK81" i="8"/>
  <c r="AS80" i="8"/>
  <c r="A81" i="8"/>
  <c r="I80" i="8"/>
  <c r="J79" i="8"/>
  <c r="L79" i="8"/>
  <c r="K79" i="8"/>
  <c r="BG82" i="8"/>
  <c r="M83" i="8"/>
  <c r="U82" i="8"/>
  <c r="I76" i="10"/>
  <c r="AS79" i="10"/>
  <c r="AT79" i="10" s="1"/>
  <c r="AV79" i="10"/>
  <c r="AG78" i="10"/>
  <c r="AH78" i="10" s="1"/>
  <c r="AH77" i="10"/>
  <c r="V76" i="10"/>
  <c r="X76" i="10"/>
  <c r="W76" i="10"/>
  <c r="U77" i="10"/>
  <c r="M98" i="19" l="1"/>
  <c r="U97" i="19"/>
  <c r="BH82" i="19"/>
  <c r="BG82" i="19"/>
  <c r="AK99" i="19"/>
  <c r="AS98" i="19"/>
  <c r="V96" i="19"/>
  <c r="J98" i="19"/>
  <c r="BE83" i="19"/>
  <c r="AW84" i="19"/>
  <c r="AV97" i="19"/>
  <c r="A100" i="19"/>
  <c r="I99" i="19"/>
  <c r="AU97" i="19"/>
  <c r="M82" i="18"/>
  <c r="U81" i="18"/>
  <c r="AK81" i="18"/>
  <c r="AS80" i="18"/>
  <c r="AV79" i="18"/>
  <c r="AU79" i="18"/>
  <c r="AW84" i="18"/>
  <c r="BE83" i="18"/>
  <c r="J99" i="18"/>
  <c r="V80" i="18"/>
  <c r="A101" i="18"/>
  <c r="I100" i="18"/>
  <c r="AT80" i="1"/>
  <c r="AK82" i="1"/>
  <c r="AS81" i="1"/>
  <c r="AW81" i="1"/>
  <c r="BE80" i="1"/>
  <c r="BF79" i="1"/>
  <c r="BH79" i="1"/>
  <c r="BG79" i="1"/>
  <c r="M80" i="1"/>
  <c r="U79" i="1"/>
  <c r="A81" i="1"/>
  <c r="I80" i="1"/>
  <c r="J79" i="1"/>
  <c r="L79" i="1"/>
  <c r="K79" i="1"/>
  <c r="M80" i="9"/>
  <c r="U79" i="9"/>
  <c r="V79" i="9" s="1"/>
  <c r="A81" i="9"/>
  <c r="I80" i="9"/>
  <c r="K79" i="9"/>
  <c r="AT79" i="9"/>
  <c r="AU79" i="9"/>
  <c r="BF79" i="9"/>
  <c r="BG79" i="9"/>
  <c r="BH79" i="9"/>
  <c r="V78" i="9"/>
  <c r="AK81" i="9"/>
  <c r="AS80" i="9"/>
  <c r="BE80" i="9"/>
  <c r="AW81" i="9"/>
  <c r="W79" i="9"/>
  <c r="L79" i="9"/>
  <c r="X79" i="9"/>
  <c r="AV79" i="9"/>
  <c r="BF78" i="24"/>
  <c r="AW80" i="24"/>
  <c r="BE79" i="24"/>
  <c r="BF79" i="24" s="1"/>
  <c r="J82" i="24"/>
  <c r="L82" i="24"/>
  <c r="K82" i="24"/>
  <c r="A84" i="24"/>
  <c r="I83" i="24"/>
  <c r="BG79" i="24"/>
  <c r="V77" i="24"/>
  <c r="AT79" i="24"/>
  <c r="AV79" i="24"/>
  <c r="M79" i="24"/>
  <c r="U78" i="24"/>
  <c r="AK81" i="24"/>
  <c r="AS80" i="24"/>
  <c r="A80" i="3"/>
  <c r="I79" i="3"/>
  <c r="AK79" i="3"/>
  <c r="AS78" i="3"/>
  <c r="AT78" i="3" s="1"/>
  <c r="V77" i="3"/>
  <c r="AT77" i="3"/>
  <c r="M79" i="3"/>
  <c r="U78" i="3"/>
  <c r="V78" i="3" s="1"/>
  <c r="AW80" i="3"/>
  <c r="BE79" i="3"/>
  <c r="L79" i="3"/>
  <c r="AT78" i="11"/>
  <c r="AS79" i="11"/>
  <c r="AK80" i="11"/>
  <c r="M80" i="11"/>
  <c r="U79" i="11"/>
  <c r="BF79" i="11"/>
  <c r="BH79" i="11"/>
  <c r="BG79" i="11"/>
  <c r="A81" i="11"/>
  <c r="I80" i="11"/>
  <c r="AW81" i="11"/>
  <c r="BE80" i="11"/>
  <c r="AU79" i="11"/>
  <c r="K79" i="11"/>
  <c r="X79" i="11"/>
  <c r="DB78" i="10"/>
  <c r="CS80" i="10"/>
  <c r="DA79" i="10"/>
  <c r="DB79" i="10" s="1"/>
  <c r="DC79" i="10"/>
  <c r="DD79" i="10"/>
  <c r="CP79" i="10"/>
  <c r="CR79" i="10"/>
  <c r="CQ79" i="10"/>
  <c r="AW80" i="10"/>
  <c r="BE79" i="10"/>
  <c r="BG79" i="10"/>
  <c r="CO80" i="10"/>
  <c r="CG81" i="10"/>
  <c r="BR79" i="10"/>
  <c r="BS79" i="10"/>
  <c r="BQ80" i="10"/>
  <c r="BI81" i="10"/>
  <c r="BT79" i="10"/>
  <c r="J78" i="15"/>
  <c r="V78" i="15"/>
  <c r="A80" i="15"/>
  <c r="I79" i="15"/>
  <c r="M80" i="15"/>
  <c r="U79" i="15"/>
  <c r="AT77" i="15"/>
  <c r="AK79" i="15"/>
  <c r="AS78" i="15"/>
  <c r="AW81" i="15"/>
  <c r="BE80" i="15"/>
  <c r="BF80" i="14"/>
  <c r="A83" i="14"/>
  <c r="I82" i="14"/>
  <c r="AW82" i="14"/>
  <c r="BE81" i="14"/>
  <c r="J81" i="14"/>
  <c r="M101" i="14"/>
  <c r="U100" i="14"/>
  <c r="V100" i="14" s="1"/>
  <c r="AK79" i="14"/>
  <c r="AS78" i="14"/>
  <c r="AT78" i="14" s="1"/>
  <c r="AT77" i="14"/>
  <c r="W100" i="14"/>
  <c r="X100" i="14"/>
  <c r="L82" i="14"/>
  <c r="J98" i="7"/>
  <c r="A100" i="7"/>
  <c r="I99" i="7"/>
  <c r="J99" i="7" s="1"/>
  <c r="AW81" i="7"/>
  <c r="BE80" i="7"/>
  <c r="BF79" i="7"/>
  <c r="BG79" i="7"/>
  <c r="V82" i="7"/>
  <c r="M84" i="7"/>
  <c r="U83" i="7"/>
  <c r="AT79" i="7"/>
  <c r="AU79" i="7"/>
  <c r="AK81" i="7"/>
  <c r="AS80" i="7"/>
  <c r="V82" i="8"/>
  <c r="W82" i="8"/>
  <c r="X82" i="8"/>
  <c r="A82" i="8"/>
  <c r="I81" i="8"/>
  <c r="AK82" i="8"/>
  <c r="AS81" i="8"/>
  <c r="AT81" i="8" s="1"/>
  <c r="J80" i="8"/>
  <c r="M84" i="8"/>
  <c r="U83" i="8"/>
  <c r="AT80" i="8"/>
  <c r="AW84" i="8"/>
  <c r="BE83" i="8"/>
  <c r="J76" i="10"/>
  <c r="K76" i="10"/>
  <c r="L76" i="10"/>
  <c r="I77" i="10"/>
  <c r="AU79" i="10"/>
  <c r="AS80" i="10"/>
  <c r="U78" i="10"/>
  <c r="V77" i="10"/>
  <c r="AG79" i="10"/>
  <c r="J99" i="19" l="1"/>
  <c r="I100" i="19"/>
  <c r="J100" i="19" s="1"/>
  <c r="A101" i="19"/>
  <c r="AT98" i="19"/>
  <c r="BE84" i="19"/>
  <c r="AW85" i="19"/>
  <c r="AK100" i="19"/>
  <c r="AS99" i="19"/>
  <c r="AT99" i="19" s="1"/>
  <c r="BF83" i="19"/>
  <c r="K100" i="19"/>
  <c r="V97" i="19"/>
  <c r="X97" i="19"/>
  <c r="W97" i="19"/>
  <c r="L100" i="19"/>
  <c r="U98" i="19"/>
  <c r="M99" i="19"/>
  <c r="BF83" i="18"/>
  <c r="J100" i="18"/>
  <c r="L100" i="18"/>
  <c r="K100" i="18"/>
  <c r="AW85" i="18"/>
  <c r="BE84" i="18"/>
  <c r="BF84" i="18" s="1"/>
  <c r="A102" i="18"/>
  <c r="I101" i="18"/>
  <c r="AT80" i="18"/>
  <c r="AK82" i="18"/>
  <c r="AS81" i="18"/>
  <c r="AT81" i="18" s="1"/>
  <c r="V81" i="18"/>
  <c r="M83" i="18"/>
  <c r="U82" i="18"/>
  <c r="BF80" i="1"/>
  <c r="J80" i="1"/>
  <c r="AW82" i="1"/>
  <c r="BE81" i="1"/>
  <c r="BF81" i="1" s="1"/>
  <c r="A82" i="1"/>
  <c r="I81" i="1"/>
  <c r="J81" i="1" s="1"/>
  <c r="AK83" i="1"/>
  <c r="AS82" i="1"/>
  <c r="AT82" i="1" s="1"/>
  <c r="M81" i="1"/>
  <c r="U80" i="1"/>
  <c r="V79" i="1"/>
  <c r="X79" i="1"/>
  <c r="W79" i="1"/>
  <c r="AT81" i="1"/>
  <c r="AK82" i="9"/>
  <c r="AS81" i="9"/>
  <c r="AT81" i="9" s="1"/>
  <c r="BF80" i="9"/>
  <c r="AT80" i="9"/>
  <c r="J80" i="9"/>
  <c r="A82" i="9"/>
  <c r="I81" i="9"/>
  <c r="J81" i="9" s="1"/>
  <c r="BE81" i="9"/>
  <c r="BF81" i="9" s="1"/>
  <c r="AW82" i="9"/>
  <c r="U80" i="9"/>
  <c r="M81" i="9"/>
  <c r="A85" i="24"/>
  <c r="I84" i="24"/>
  <c r="AT80" i="24"/>
  <c r="AK82" i="24"/>
  <c r="AS81" i="24"/>
  <c r="AT81" i="24" s="1"/>
  <c r="M80" i="24"/>
  <c r="U79" i="24"/>
  <c r="V78" i="24"/>
  <c r="J83" i="24"/>
  <c r="AW81" i="24"/>
  <c r="BE80" i="24"/>
  <c r="BH79" i="24"/>
  <c r="BF79" i="3"/>
  <c r="BH79" i="3"/>
  <c r="BG79" i="3"/>
  <c r="X79" i="3"/>
  <c r="AW81" i="3"/>
  <c r="BE80" i="3"/>
  <c r="M80" i="3"/>
  <c r="U79" i="3"/>
  <c r="AK80" i="3"/>
  <c r="AS79" i="3"/>
  <c r="AV79" i="3" s="1"/>
  <c r="J79" i="3"/>
  <c r="K79" i="3"/>
  <c r="A81" i="3"/>
  <c r="I80" i="3"/>
  <c r="BF80" i="11"/>
  <c r="V79" i="11"/>
  <c r="AW82" i="11"/>
  <c r="BE81" i="11"/>
  <c r="M81" i="11"/>
  <c r="U80" i="11"/>
  <c r="J80" i="11"/>
  <c r="AK81" i="11"/>
  <c r="AS80" i="11"/>
  <c r="A82" i="11"/>
  <c r="I81" i="11"/>
  <c r="J81" i="11" s="1"/>
  <c r="AT79" i="11"/>
  <c r="AV79" i="11"/>
  <c r="W79" i="11"/>
  <c r="CG82" i="10"/>
  <c r="CO81" i="10"/>
  <c r="CP81" i="10" s="1"/>
  <c r="CP80" i="10"/>
  <c r="BF79" i="10"/>
  <c r="BH79" i="10"/>
  <c r="DA80" i="10"/>
  <c r="CS81" i="10"/>
  <c r="BI82" i="10"/>
  <c r="BQ81" i="10"/>
  <c r="BR81" i="10" s="1"/>
  <c r="BE80" i="10"/>
  <c r="AW81" i="10"/>
  <c r="BR80" i="10"/>
  <c r="V79" i="15"/>
  <c r="X79" i="15"/>
  <c r="W79" i="15"/>
  <c r="BF80" i="15"/>
  <c r="M81" i="15"/>
  <c r="U80" i="15"/>
  <c r="AW82" i="15"/>
  <c r="BE81" i="15"/>
  <c r="BF81" i="15" s="1"/>
  <c r="J79" i="15"/>
  <c r="K79" i="15"/>
  <c r="L79" i="15"/>
  <c r="AT78" i="15"/>
  <c r="A81" i="15"/>
  <c r="I80" i="15"/>
  <c r="AK80" i="15"/>
  <c r="AS79" i="15"/>
  <c r="AU79" i="15" s="1"/>
  <c r="AV79" i="14"/>
  <c r="BF81" i="14"/>
  <c r="AW83" i="14"/>
  <c r="BE82" i="14"/>
  <c r="BF82" i="14" s="1"/>
  <c r="J82" i="14"/>
  <c r="K82" i="14"/>
  <c r="AK80" i="14"/>
  <c r="AS79" i="14"/>
  <c r="A84" i="14"/>
  <c r="I83" i="14"/>
  <c r="U101" i="14"/>
  <c r="M102" i="14"/>
  <c r="BG82" i="14"/>
  <c r="BF80" i="7"/>
  <c r="V83" i="7"/>
  <c r="AW82" i="7"/>
  <c r="BE81" i="7"/>
  <c r="BF81" i="7" s="1"/>
  <c r="M85" i="7"/>
  <c r="U84" i="7"/>
  <c r="V84" i="7" s="1"/>
  <c r="A101" i="7"/>
  <c r="I100" i="7"/>
  <c r="AT80" i="7"/>
  <c r="AK82" i="7"/>
  <c r="AS81" i="7"/>
  <c r="L100" i="7"/>
  <c r="AK83" i="8"/>
  <c r="AS82" i="8"/>
  <c r="AT82" i="8" s="1"/>
  <c r="J81" i="8"/>
  <c r="V83" i="8"/>
  <c r="M85" i="8"/>
  <c r="U84" i="8"/>
  <c r="V84" i="8" s="1"/>
  <c r="BF83" i="8"/>
  <c r="AU82" i="8"/>
  <c r="A83" i="8"/>
  <c r="I82" i="8"/>
  <c r="AW85" i="8"/>
  <c r="BE84" i="8"/>
  <c r="BF84" i="8" s="1"/>
  <c r="K82" i="8"/>
  <c r="J77" i="10"/>
  <c r="I78" i="10"/>
  <c r="J78" i="10" s="1"/>
  <c r="AT80" i="10"/>
  <c r="AS81" i="10"/>
  <c r="AH79" i="10"/>
  <c r="AJ79" i="10"/>
  <c r="AI79" i="10"/>
  <c r="AG80" i="10"/>
  <c r="U79" i="10"/>
  <c r="V78" i="10"/>
  <c r="AU79" i="3" l="1"/>
  <c r="V98" i="19"/>
  <c r="M100" i="19"/>
  <c r="U99" i="19"/>
  <c r="V99" i="19" s="1"/>
  <c r="A102" i="19"/>
  <c r="I101" i="19"/>
  <c r="AS100" i="19"/>
  <c r="AK101" i="19"/>
  <c r="AW86" i="19"/>
  <c r="BE85" i="19"/>
  <c r="BF84" i="19"/>
  <c r="AK83" i="18"/>
  <c r="AS82" i="18"/>
  <c r="AW86" i="18"/>
  <c r="BE85" i="18"/>
  <c r="BF85" i="18" s="1"/>
  <c r="V82" i="18"/>
  <c r="X82" i="18"/>
  <c r="W82" i="18"/>
  <c r="M84" i="18"/>
  <c r="U83" i="18"/>
  <c r="J101" i="18"/>
  <c r="A103" i="18"/>
  <c r="I102" i="18"/>
  <c r="BH85" i="18"/>
  <c r="M82" i="1"/>
  <c r="U81" i="1"/>
  <c r="V81" i="1" s="1"/>
  <c r="V80" i="1"/>
  <c r="AK84" i="1"/>
  <c r="AS83" i="1"/>
  <c r="A83" i="1"/>
  <c r="I82" i="1"/>
  <c r="AU82" i="1"/>
  <c r="BE82" i="1"/>
  <c r="AW83" i="1"/>
  <c r="AV82" i="1"/>
  <c r="I82" i="9"/>
  <c r="A83" i="9"/>
  <c r="M82" i="9"/>
  <c r="U81" i="9"/>
  <c r="V81" i="9" s="1"/>
  <c r="V80" i="9"/>
  <c r="K82" i="9"/>
  <c r="AW83" i="9"/>
  <c r="BE82" i="9"/>
  <c r="L82" i="9"/>
  <c r="AS82" i="9"/>
  <c r="AK83" i="9"/>
  <c r="BE81" i="24"/>
  <c r="BF81" i="24" s="1"/>
  <c r="AW82" i="24"/>
  <c r="AS82" i="24"/>
  <c r="AT82" i="24" s="1"/>
  <c r="AK83" i="24"/>
  <c r="AU82" i="24"/>
  <c r="AV82" i="24"/>
  <c r="V79" i="24"/>
  <c r="W79" i="24"/>
  <c r="X79" i="24"/>
  <c r="J84" i="24"/>
  <c r="BF80" i="24"/>
  <c r="M81" i="24"/>
  <c r="U80" i="24"/>
  <c r="A86" i="24"/>
  <c r="I85" i="24"/>
  <c r="M81" i="3"/>
  <c r="U80" i="3"/>
  <c r="BF80" i="3"/>
  <c r="AW82" i="3"/>
  <c r="BE81" i="3"/>
  <c r="BF81" i="3" s="1"/>
  <c r="AT79" i="3"/>
  <c r="AK81" i="3"/>
  <c r="AS80" i="3"/>
  <c r="J80" i="3"/>
  <c r="A82" i="3"/>
  <c r="I81" i="3"/>
  <c r="V79" i="3"/>
  <c r="W79" i="3"/>
  <c r="A83" i="11"/>
  <c r="I82" i="11"/>
  <c r="M82" i="11"/>
  <c r="U81" i="11"/>
  <c r="AT80" i="11"/>
  <c r="BF81" i="11"/>
  <c r="AK82" i="11"/>
  <c r="AS81" i="11"/>
  <c r="AW83" i="11"/>
  <c r="BE82" i="11"/>
  <c r="BF82" i="11" s="1"/>
  <c r="BG82" i="11"/>
  <c r="L82" i="11"/>
  <c r="V80" i="11"/>
  <c r="BE81" i="10"/>
  <c r="BF81" i="10" s="1"/>
  <c r="AW82" i="10"/>
  <c r="BF80" i="10"/>
  <c r="BI83" i="10"/>
  <c r="BQ82" i="10"/>
  <c r="CR82" i="10"/>
  <c r="DA81" i="10"/>
  <c r="DB81" i="10" s="1"/>
  <c r="CS82" i="10"/>
  <c r="DB80" i="10"/>
  <c r="CO82" i="10"/>
  <c r="CG83" i="10"/>
  <c r="AT79" i="15"/>
  <c r="AV79" i="15"/>
  <c r="AK81" i="15"/>
  <c r="AS80" i="15"/>
  <c r="J80" i="15"/>
  <c r="AW83" i="15"/>
  <c r="BE82" i="15"/>
  <c r="M82" i="15"/>
  <c r="U81" i="15"/>
  <c r="A82" i="15"/>
  <c r="I81" i="15"/>
  <c r="V80" i="15"/>
  <c r="AK81" i="14"/>
  <c r="AS80" i="14"/>
  <c r="BH82" i="14"/>
  <c r="V101" i="14"/>
  <c r="AW84" i="14"/>
  <c r="BE83" i="14"/>
  <c r="M103" i="14"/>
  <c r="U102" i="14"/>
  <c r="V102" i="14" s="1"/>
  <c r="J83" i="14"/>
  <c r="A85" i="14"/>
  <c r="I84" i="14"/>
  <c r="AT79" i="14"/>
  <c r="AU79" i="14"/>
  <c r="J100" i="7"/>
  <c r="K100" i="7"/>
  <c r="BE82" i="7"/>
  <c r="BF82" i="7" s="1"/>
  <c r="AW83" i="7"/>
  <c r="A102" i="7"/>
  <c r="I101" i="7"/>
  <c r="BG82" i="7"/>
  <c r="AT81" i="7"/>
  <c r="AK83" i="7"/>
  <c r="AS82" i="7"/>
  <c r="M86" i="7"/>
  <c r="U85" i="7"/>
  <c r="BH82" i="7"/>
  <c r="BG85" i="8"/>
  <c r="AW86" i="8"/>
  <c r="BE85" i="8"/>
  <c r="BF85" i="8" s="1"/>
  <c r="AK84" i="8"/>
  <c r="AS83" i="8"/>
  <c r="A84" i="8"/>
  <c r="I83" i="8"/>
  <c r="J82" i="8"/>
  <c r="L82" i="8"/>
  <c r="M86" i="8"/>
  <c r="U85" i="8"/>
  <c r="AV82" i="8"/>
  <c r="I79" i="10"/>
  <c r="J79" i="10" s="1"/>
  <c r="AT81" i="10"/>
  <c r="AS82" i="10"/>
  <c r="AV82" i="10"/>
  <c r="AG81" i="10"/>
  <c r="AH80" i="10"/>
  <c r="V79" i="10"/>
  <c r="W79" i="10"/>
  <c r="X79" i="10"/>
  <c r="U80" i="10"/>
  <c r="J101" i="19" l="1"/>
  <c r="A103" i="19"/>
  <c r="I102" i="19"/>
  <c r="J102" i="19" s="1"/>
  <c r="M101" i="19"/>
  <c r="U100" i="19"/>
  <c r="V100" i="19" s="1"/>
  <c r="BF85" i="19"/>
  <c r="BH85" i="19"/>
  <c r="BG85" i="19"/>
  <c r="BE86" i="19"/>
  <c r="AW87" i="19"/>
  <c r="W100" i="19"/>
  <c r="AK102" i="19"/>
  <c r="AS101" i="19"/>
  <c r="X100" i="19"/>
  <c r="AT100" i="19"/>
  <c r="AU100" i="19"/>
  <c r="AV100" i="19"/>
  <c r="M85" i="18"/>
  <c r="U84" i="18"/>
  <c r="V84" i="18" s="1"/>
  <c r="J102" i="18"/>
  <c r="I103" i="18"/>
  <c r="J103" i="18" s="1"/>
  <c r="A104" i="18"/>
  <c r="L103" i="18"/>
  <c r="AW87" i="18"/>
  <c r="BE86" i="18"/>
  <c r="AT82" i="18"/>
  <c r="AV82" i="18"/>
  <c r="AU82" i="18"/>
  <c r="BG85" i="18"/>
  <c r="V83" i="18"/>
  <c r="AK84" i="18"/>
  <c r="AS83" i="18"/>
  <c r="AT83" i="1"/>
  <c r="AW84" i="1"/>
  <c r="BE83" i="1"/>
  <c r="AK85" i="1"/>
  <c r="AS84" i="1"/>
  <c r="AT84" i="1" s="1"/>
  <c r="BF82" i="1"/>
  <c r="BG82" i="1"/>
  <c r="BH82" i="1"/>
  <c r="J82" i="1"/>
  <c r="L82" i="1"/>
  <c r="K82" i="1"/>
  <c r="A84" i="1"/>
  <c r="I83" i="1"/>
  <c r="M83" i="1"/>
  <c r="U82" i="1"/>
  <c r="AK84" i="9"/>
  <c r="AS83" i="9"/>
  <c r="AT82" i="9"/>
  <c r="AV82" i="9"/>
  <c r="AU82" i="9"/>
  <c r="X82" i="9"/>
  <c r="BE83" i="9"/>
  <c r="AW84" i="9"/>
  <c r="M83" i="9"/>
  <c r="U82" i="9"/>
  <c r="V82" i="9" s="1"/>
  <c r="BF82" i="9"/>
  <c r="BH82" i="9"/>
  <c r="BG82" i="9"/>
  <c r="A84" i="9"/>
  <c r="I83" i="9"/>
  <c r="J82" i="9"/>
  <c r="AK84" i="24"/>
  <c r="AS83" i="24"/>
  <c r="J85" i="24"/>
  <c r="L85" i="24"/>
  <c r="K85" i="24"/>
  <c r="A87" i="24"/>
  <c r="I86" i="24"/>
  <c r="V80" i="24"/>
  <c r="AW83" i="24"/>
  <c r="BE82" i="24"/>
  <c r="M82" i="24"/>
  <c r="U81" i="24"/>
  <c r="V81" i="24" s="1"/>
  <c r="J81" i="3"/>
  <c r="A83" i="3"/>
  <c r="I82" i="3"/>
  <c r="J82" i="3" s="1"/>
  <c r="AW83" i="3"/>
  <c r="BE82" i="3"/>
  <c r="BF82" i="3" s="1"/>
  <c r="BH82" i="3"/>
  <c r="AT80" i="3"/>
  <c r="BG82" i="3"/>
  <c r="AK82" i="3"/>
  <c r="AS81" i="3"/>
  <c r="AT81" i="3" s="1"/>
  <c r="V80" i="3"/>
  <c r="M82" i="3"/>
  <c r="U81" i="3"/>
  <c r="AW84" i="11"/>
  <c r="BE83" i="11"/>
  <c r="V81" i="11"/>
  <c r="BH82" i="11"/>
  <c r="AT81" i="11"/>
  <c r="M83" i="11"/>
  <c r="U82" i="11"/>
  <c r="X82" i="11"/>
  <c r="AK83" i="11"/>
  <c r="AS82" i="11"/>
  <c r="J82" i="11"/>
  <c r="K82" i="11"/>
  <c r="A84" i="11"/>
  <c r="I83" i="11"/>
  <c r="BR82" i="10"/>
  <c r="BT82" i="10"/>
  <c r="BQ83" i="10"/>
  <c r="BI84" i="10"/>
  <c r="BS82" i="10"/>
  <c r="CG84" i="10"/>
  <c r="CO83" i="10"/>
  <c r="CS83" i="10"/>
  <c r="DA82" i="10"/>
  <c r="AW83" i="10"/>
  <c r="BE82" i="10"/>
  <c r="CP82" i="10"/>
  <c r="CQ82" i="10"/>
  <c r="J81" i="15"/>
  <c r="A83" i="15"/>
  <c r="I82" i="15"/>
  <c r="AT80" i="15"/>
  <c r="V81" i="15"/>
  <c r="AK82" i="15"/>
  <c r="AS81" i="15"/>
  <c r="AT81" i="15" s="1"/>
  <c r="AW84" i="15"/>
  <c r="BE83" i="15"/>
  <c r="M83" i="15"/>
  <c r="U82" i="15"/>
  <c r="BF82" i="15"/>
  <c r="BH82" i="15"/>
  <c r="BG82" i="15"/>
  <c r="A86" i="14"/>
  <c r="I85" i="14"/>
  <c r="J84" i="14"/>
  <c r="AW85" i="14"/>
  <c r="BE84" i="14"/>
  <c r="BF84" i="14" s="1"/>
  <c r="L85" i="14"/>
  <c r="M104" i="14"/>
  <c r="U103" i="14"/>
  <c r="AT80" i="14"/>
  <c r="BF83" i="14"/>
  <c r="AK82" i="14"/>
  <c r="AS81" i="14"/>
  <c r="V85" i="7"/>
  <c r="X85" i="7"/>
  <c r="W85" i="7"/>
  <c r="J101" i="7"/>
  <c r="M87" i="7"/>
  <c r="U86" i="7"/>
  <c r="A103" i="7"/>
  <c r="I102" i="7"/>
  <c r="J102" i="7" s="1"/>
  <c r="AT82" i="7"/>
  <c r="AU82" i="7"/>
  <c r="AV82" i="7"/>
  <c r="AW84" i="7"/>
  <c r="BE83" i="7"/>
  <c r="AK84" i="7"/>
  <c r="AS83" i="7"/>
  <c r="V85" i="8"/>
  <c r="W85" i="8"/>
  <c r="AT83" i="8"/>
  <c r="AK85" i="8"/>
  <c r="AS84" i="8"/>
  <c r="AT84" i="8" s="1"/>
  <c r="M87" i="8"/>
  <c r="U86" i="8"/>
  <c r="AW87" i="8"/>
  <c r="BE86" i="8"/>
  <c r="I84" i="8"/>
  <c r="J84" i="8" s="1"/>
  <c r="A85" i="8"/>
  <c r="BH85" i="8"/>
  <c r="J83" i="8"/>
  <c r="X85" i="8"/>
  <c r="L79" i="10"/>
  <c r="K79" i="10"/>
  <c r="I80" i="10"/>
  <c r="AS83" i="10"/>
  <c r="AT82" i="10"/>
  <c r="AU82" i="10"/>
  <c r="AH81" i="10"/>
  <c r="AG82" i="10"/>
  <c r="U81" i="10"/>
  <c r="V81" i="10" s="1"/>
  <c r="V80" i="10"/>
  <c r="AI82" i="10"/>
  <c r="K82" i="3" l="1"/>
  <c r="L82" i="3"/>
  <c r="AT101" i="19"/>
  <c r="AK103" i="19"/>
  <c r="AS102" i="19"/>
  <c r="BE87" i="19"/>
  <c r="BF87" i="19" s="1"/>
  <c r="AW88" i="19"/>
  <c r="I103" i="19"/>
  <c r="J103" i="19" s="1"/>
  <c r="A104" i="19"/>
  <c r="U101" i="19"/>
  <c r="M102" i="19"/>
  <c r="BF86" i="19"/>
  <c r="K103" i="18"/>
  <c r="A105" i="18"/>
  <c r="I104" i="18"/>
  <c r="AT83" i="18"/>
  <c r="AK85" i="18"/>
  <c r="AS84" i="18"/>
  <c r="AT84" i="18" s="1"/>
  <c r="BF86" i="18"/>
  <c r="AW88" i="18"/>
  <c r="BE87" i="18"/>
  <c r="BF87" i="18" s="1"/>
  <c r="M86" i="18"/>
  <c r="U85" i="18"/>
  <c r="AK86" i="1"/>
  <c r="AS85" i="1"/>
  <c r="AU85" i="1" s="1"/>
  <c r="M84" i="1"/>
  <c r="U83" i="1"/>
  <c r="J83" i="1"/>
  <c r="A85" i="1"/>
  <c r="I84" i="1"/>
  <c r="AW85" i="1"/>
  <c r="BE84" i="1"/>
  <c r="BF84" i="1" s="1"/>
  <c r="BF83" i="1"/>
  <c r="V82" i="1"/>
  <c r="X82" i="1"/>
  <c r="W82" i="1"/>
  <c r="U83" i="9"/>
  <c r="M84" i="9"/>
  <c r="W82" i="9"/>
  <c r="J83" i="9"/>
  <c r="BE84" i="9"/>
  <c r="AW85" i="9"/>
  <c r="AT83" i="9"/>
  <c r="A85" i="9"/>
  <c r="I84" i="9"/>
  <c r="BF83" i="9"/>
  <c r="AK85" i="9"/>
  <c r="AS84" i="9"/>
  <c r="J86" i="24"/>
  <c r="M83" i="24"/>
  <c r="U82" i="24"/>
  <c r="A88" i="24"/>
  <c r="I87" i="24"/>
  <c r="J87" i="24" s="1"/>
  <c r="BF82" i="24"/>
  <c r="BH82" i="24"/>
  <c r="BG82" i="24"/>
  <c r="BE83" i="24"/>
  <c r="AW84" i="24"/>
  <c r="AT83" i="24"/>
  <c r="W82" i="24"/>
  <c r="AK85" i="24"/>
  <c r="AS84" i="24"/>
  <c r="AT84" i="24" s="1"/>
  <c r="AK83" i="3"/>
  <c r="AS82" i="3"/>
  <c r="AT82" i="3" s="1"/>
  <c r="AW84" i="3"/>
  <c r="BE83" i="3"/>
  <c r="M83" i="3"/>
  <c r="U82" i="3"/>
  <c r="V81" i="3"/>
  <c r="A84" i="3"/>
  <c r="I83" i="3"/>
  <c r="M84" i="11"/>
  <c r="U83" i="11"/>
  <c r="AT82" i="11"/>
  <c r="AV82" i="11"/>
  <c r="AU82" i="11"/>
  <c r="AK84" i="11"/>
  <c r="AS83" i="11"/>
  <c r="J83" i="11"/>
  <c r="BF83" i="11"/>
  <c r="A85" i="11"/>
  <c r="I84" i="11"/>
  <c r="V82" i="11"/>
  <c r="W82" i="11"/>
  <c r="AW85" i="11"/>
  <c r="BE84" i="11"/>
  <c r="CG85" i="10"/>
  <c r="CO84" i="10"/>
  <c r="CP84" i="10" s="1"/>
  <c r="CP83" i="10"/>
  <c r="BI85" i="10"/>
  <c r="BQ84" i="10"/>
  <c r="BF82" i="10"/>
  <c r="BH82" i="10"/>
  <c r="BG82" i="10"/>
  <c r="BR83" i="10"/>
  <c r="BE83" i="10"/>
  <c r="AW84" i="10"/>
  <c r="DB82" i="10"/>
  <c r="DD82" i="10"/>
  <c r="DC82" i="10"/>
  <c r="DA83" i="10"/>
  <c r="CS84" i="10"/>
  <c r="BF83" i="15"/>
  <c r="V82" i="15"/>
  <c r="X82" i="15"/>
  <c r="W82" i="15"/>
  <c r="M84" i="15"/>
  <c r="U83" i="15"/>
  <c r="AW85" i="15"/>
  <c r="BE84" i="15"/>
  <c r="J82" i="15"/>
  <c r="K82" i="15"/>
  <c r="AS82" i="15"/>
  <c r="AV82" i="15" s="1"/>
  <c r="AK83" i="15"/>
  <c r="A84" i="15"/>
  <c r="I83" i="15"/>
  <c r="L82" i="15"/>
  <c r="U104" i="14"/>
  <c r="M105" i="14"/>
  <c r="AW86" i="14"/>
  <c r="BE85" i="14"/>
  <c r="BF85" i="14" s="1"/>
  <c r="AT81" i="14"/>
  <c r="J85" i="14"/>
  <c r="K85" i="14"/>
  <c r="AK83" i="14"/>
  <c r="AS82" i="14"/>
  <c r="V103" i="14"/>
  <c r="X103" i="14"/>
  <c r="W103" i="14"/>
  <c r="A87" i="14"/>
  <c r="I86" i="14"/>
  <c r="BF83" i="7"/>
  <c r="M88" i="7"/>
  <c r="U87" i="7"/>
  <c r="AW85" i="7"/>
  <c r="BE84" i="7"/>
  <c r="BF84" i="7" s="1"/>
  <c r="AT83" i="7"/>
  <c r="A104" i="7"/>
  <c r="I103" i="7"/>
  <c r="AK85" i="7"/>
  <c r="AS84" i="7"/>
  <c r="V86" i="7"/>
  <c r="A86" i="8"/>
  <c r="I85" i="8"/>
  <c r="BF86" i="8"/>
  <c r="AV85" i="8"/>
  <c r="AW88" i="8"/>
  <c r="BE87" i="8"/>
  <c r="AK86" i="8"/>
  <c r="AS85" i="8"/>
  <c r="AT85" i="8" s="1"/>
  <c r="L85" i="8"/>
  <c r="V86" i="8"/>
  <c r="M88" i="8"/>
  <c r="U87" i="8"/>
  <c r="V87" i="8" s="1"/>
  <c r="I81" i="10"/>
  <c r="J81" i="10" s="1"/>
  <c r="J80" i="10"/>
  <c r="AT83" i="10"/>
  <c r="AS84" i="10"/>
  <c r="U82" i="10"/>
  <c r="V82" i="10" s="1"/>
  <c r="AH82" i="10"/>
  <c r="AJ82" i="10"/>
  <c r="W82" i="10"/>
  <c r="AG83" i="10"/>
  <c r="AU82" i="3" l="1"/>
  <c r="AT102" i="19"/>
  <c r="AW89" i="19"/>
  <c r="BE88" i="19"/>
  <c r="BF88" i="19" s="1"/>
  <c r="AS103" i="19"/>
  <c r="AT103" i="19" s="1"/>
  <c r="AK104" i="19"/>
  <c r="L103" i="19"/>
  <c r="M103" i="19"/>
  <c r="U102" i="19"/>
  <c r="V101" i="19"/>
  <c r="AU103" i="19"/>
  <c r="K103" i="19"/>
  <c r="A105" i="19"/>
  <c r="I104" i="19"/>
  <c r="AV103" i="19"/>
  <c r="AK86" i="18"/>
  <c r="AS85" i="18"/>
  <c r="AT85" i="18" s="1"/>
  <c r="AW89" i="18"/>
  <c r="BE88" i="18"/>
  <c r="BF88" i="18" s="1"/>
  <c r="AU85" i="18"/>
  <c r="AV85" i="18"/>
  <c r="BH88" i="18"/>
  <c r="J104" i="18"/>
  <c r="BG88" i="18"/>
  <c r="A106" i="18"/>
  <c r="I105" i="18"/>
  <c r="V85" i="18"/>
  <c r="W85" i="18"/>
  <c r="X85" i="18"/>
  <c r="M87" i="18"/>
  <c r="U86" i="18"/>
  <c r="A86" i="1"/>
  <c r="I85" i="1"/>
  <c r="V83" i="1"/>
  <c r="M85" i="1"/>
  <c r="U84" i="1"/>
  <c r="BE85" i="1"/>
  <c r="AW86" i="1"/>
  <c r="AT85" i="1"/>
  <c r="AV85" i="1"/>
  <c r="J84" i="1"/>
  <c r="AK87" i="1"/>
  <c r="AS86" i="1"/>
  <c r="AW86" i="9"/>
  <c r="BE85" i="9"/>
  <c r="BF84" i="9"/>
  <c r="J84" i="9"/>
  <c r="I85" i="9"/>
  <c r="J85" i="9" s="1"/>
  <c r="A86" i="9"/>
  <c r="L85" i="9"/>
  <c r="AT84" i="9"/>
  <c r="M85" i="9"/>
  <c r="U84" i="9"/>
  <c r="V84" i="9" s="1"/>
  <c r="AS85" i="9"/>
  <c r="AT85" i="9" s="1"/>
  <c r="AK86" i="9"/>
  <c r="AV85" i="9"/>
  <c r="V83" i="9"/>
  <c r="A89" i="24"/>
  <c r="I88" i="24"/>
  <c r="BE84" i="24"/>
  <c r="AW85" i="24"/>
  <c r="V82" i="24"/>
  <c r="X82" i="24"/>
  <c r="AS85" i="24"/>
  <c r="AK86" i="24"/>
  <c r="BF83" i="24"/>
  <c r="U83" i="24"/>
  <c r="M84" i="24"/>
  <c r="K88" i="24"/>
  <c r="AU85" i="24"/>
  <c r="L88" i="24"/>
  <c r="J83" i="3"/>
  <c r="M84" i="3"/>
  <c r="U83" i="3"/>
  <c r="V82" i="3"/>
  <c r="X82" i="3"/>
  <c r="W82" i="3"/>
  <c r="A85" i="3"/>
  <c r="I84" i="3"/>
  <c r="BF83" i="3"/>
  <c r="AW85" i="3"/>
  <c r="BE84" i="3"/>
  <c r="AV82" i="3"/>
  <c r="AK84" i="3"/>
  <c r="AS83" i="3"/>
  <c r="J84" i="11"/>
  <c r="AT83" i="11"/>
  <c r="A86" i="11"/>
  <c r="I85" i="11"/>
  <c r="AK85" i="11"/>
  <c r="AS84" i="11"/>
  <c r="AT84" i="11" s="1"/>
  <c r="BF84" i="11"/>
  <c r="AW86" i="11"/>
  <c r="BE85" i="11"/>
  <c r="V83" i="11"/>
  <c r="K85" i="11"/>
  <c r="M85" i="11"/>
  <c r="U84" i="11"/>
  <c r="V84" i="11" s="1"/>
  <c r="BE84" i="10"/>
  <c r="BF84" i="10" s="1"/>
  <c r="AW85" i="10"/>
  <c r="BF83" i="10"/>
  <c r="BR84" i="10"/>
  <c r="DA84" i="10"/>
  <c r="DB84" i="10" s="1"/>
  <c r="CS85" i="10"/>
  <c r="BI86" i="10"/>
  <c r="BQ85" i="10"/>
  <c r="DB83" i="10"/>
  <c r="CO85" i="10"/>
  <c r="CG86" i="10"/>
  <c r="A85" i="15"/>
  <c r="I84" i="15"/>
  <c r="M85" i="15"/>
  <c r="U84" i="15"/>
  <c r="AK84" i="15"/>
  <c r="AS83" i="15"/>
  <c r="AT82" i="15"/>
  <c r="AU82" i="15"/>
  <c r="BF84" i="15"/>
  <c r="AW86" i="15"/>
  <c r="BE85" i="15"/>
  <c r="BF85" i="15" s="1"/>
  <c r="J83" i="15"/>
  <c r="V83" i="15"/>
  <c r="BH85" i="14"/>
  <c r="AW87" i="14"/>
  <c r="BE86" i="14"/>
  <c r="AT82" i="14"/>
  <c r="AV82" i="14"/>
  <c r="AU82" i="14"/>
  <c r="AK84" i="14"/>
  <c r="AS83" i="14"/>
  <c r="BG85" i="14"/>
  <c r="J86" i="14"/>
  <c r="M106" i="14"/>
  <c r="U105" i="14"/>
  <c r="A88" i="14"/>
  <c r="I87" i="14"/>
  <c r="J87" i="14" s="1"/>
  <c r="V104" i="14"/>
  <c r="BE85" i="7"/>
  <c r="AW86" i="7"/>
  <c r="J103" i="7"/>
  <c r="K103" i="7"/>
  <c r="A105" i="7"/>
  <c r="I104" i="7"/>
  <c r="AS85" i="7"/>
  <c r="AT85" i="7" s="1"/>
  <c r="AK86" i="7"/>
  <c r="M89" i="7"/>
  <c r="U88" i="7"/>
  <c r="V88" i="7" s="1"/>
  <c r="V87" i="7"/>
  <c r="W88" i="7"/>
  <c r="BH85" i="7"/>
  <c r="AT84" i="7"/>
  <c r="X88" i="7"/>
  <c r="L103" i="7"/>
  <c r="AK87" i="8"/>
  <c r="AS86" i="8"/>
  <c r="J85" i="8"/>
  <c r="K85" i="8"/>
  <c r="M89" i="8"/>
  <c r="U88" i="8"/>
  <c r="BF87" i="8"/>
  <c r="I86" i="8"/>
  <c r="A87" i="8"/>
  <c r="AW89" i="8"/>
  <c r="BE88" i="8"/>
  <c r="AU85" i="8"/>
  <c r="X82" i="10"/>
  <c r="I82" i="10"/>
  <c r="AT84" i="10"/>
  <c r="AS85" i="10"/>
  <c r="AT85" i="10" s="1"/>
  <c r="AG84" i="10"/>
  <c r="AH83" i="10"/>
  <c r="U83" i="10"/>
  <c r="BH88" i="19" l="1"/>
  <c r="AK105" i="19"/>
  <c r="AS104" i="19"/>
  <c r="BE89" i="19"/>
  <c r="AW90" i="19"/>
  <c r="J104" i="19"/>
  <c r="V102" i="19"/>
  <c r="BG88" i="19"/>
  <c r="A106" i="19"/>
  <c r="I105" i="19"/>
  <c r="M104" i="19"/>
  <c r="U103" i="19"/>
  <c r="A107" i="18"/>
  <c r="I106" i="18"/>
  <c r="J106" i="18" s="1"/>
  <c r="V86" i="18"/>
  <c r="J105" i="18"/>
  <c r="M88" i="18"/>
  <c r="U87" i="18"/>
  <c r="AW90" i="18"/>
  <c r="BE89" i="18"/>
  <c r="K106" i="18"/>
  <c r="L106" i="18"/>
  <c r="AK87" i="18"/>
  <c r="AS86" i="18"/>
  <c r="AT86" i="1"/>
  <c r="BF85" i="1"/>
  <c r="BG85" i="1"/>
  <c r="BH85" i="1"/>
  <c r="AK88" i="1"/>
  <c r="AS87" i="1"/>
  <c r="AT87" i="1" s="1"/>
  <c r="V84" i="1"/>
  <c r="U85" i="1"/>
  <c r="M86" i="1"/>
  <c r="J85" i="1"/>
  <c r="L85" i="1"/>
  <c r="K85" i="1"/>
  <c r="AW87" i="1"/>
  <c r="BE86" i="1"/>
  <c r="A87" i="1"/>
  <c r="I86" i="1"/>
  <c r="K85" i="9"/>
  <c r="AU85" i="9"/>
  <c r="M86" i="9"/>
  <c r="U85" i="9"/>
  <c r="W85" i="9" s="1"/>
  <c r="BF85" i="9"/>
  <c r="BH85" i="9"/>
  <c r="BG85" i="9"/>
  <c r="AK87" i="9"/>
  <c r="AS86" i="9"/>
  <c r="A87" i="9"/>
  <c r="I86" i="9"/>
  <c r="BE86" i="9"/>
  <c r="AW87" i="9"/>
  <c r="AT85" i="24"/>
  <c r="AV85" i="24"/>
  <c r="M85" i="24"/>
  <c r="U84" i="24"/>
  <c r="V84" i="24" s="1"/>
  <c r="V83" i="24"/>
  <c r="AW86" i="24"/>
  <c r="BE85" i="24"/>
  <c r="AK87" i="24"/>
  <c r="AS86" i="24"/>
  <c r="BF84" i="24"/>
  <c r="J88" i="24"/>
  <c r="BH85" i="24"/>
  <c r="A90" i="24"/>
  <c r="I89" i="24"/>
  <c r="BF84" i="3"/>
  <c r="AW86" i="3"/>
  <c r="BE85" i="3"/>
  <c r="BF85" i="3" s="1"/>
  <c r="V83" i="3"/>
  <c r="BH85" i="3"/>
  <c r="M85" i="3"/>
  <c r="U84" i="3"/>
  <c r="AT83" i="3"/>
  <c r="BG85" i="3"/>
  <c r="AK85" i="3"/>
  <c r="AS84" i="3"/>
  <c r="AT84" i="3" s="1"/>
  <c r="J84" i="3"/>
  <c r="A86" i="3"/>
  <c r="I85" i="3"/>
  <c r="J85" i="3" s="1"/>
  <c r="AK86" i="11"/>
  <c r="AS85" i="11"/>
  <c r="J85" i="11"/>
  <c r="L85" i="11"/>
  <c r="BF85" i="11"/>
  <c r="BG85" i="11"/>
  <c r="A87" i="11"/>
  <c r="I86" i="11"/>
  <c r="AW87" i="11"/>
  <c r="BE86" i="11"/>
  <c r="M86" i="11"/>
  <c r="U85" i="11"/>
  <c r="BH85" i="11"/>
  <c r="X85" i="11"/>
  <c r="BR85" i="10"/>
  <c r="BT85" i="10"/>
  <c r="BQ86" i="10"/>
  <c r="BI87" i="10"/>
  <c r="CO86" i="10"/>
  <c r="CG87" i="10"/>
  <c r="BS85" i="10"/>
  <c r="AW86" i="10"/>
  <c r="BE85" i="10"/>
  <c r="CP85" i="10"/>
  <c r="CQ85" i="10"/>
  <c r="CR85" i="10"/>
  <c r="CS86" i="10"/>
  <c r="DA85" i="10"/>
  <c r="DB85" i="10" s="1"/>
  <c r="AK85" i="15"/>
  <c r="AS84" i="15"/>
  <c r="AT84" i="15" s="1"/>
  <c r="AT83" i="15"/>
  <c r="BH85" i="15"/>
  <c r="AW87" i="15"/>
  <c r="BE86" i="15"/>
  <c r="V84" i="15"/>
  <c r="BG85" i="15"/>
  <c r="M86" i="15"/>
  <c r="U85" i="15"/>
  <c r="J84" i="15"/>
  <c r="A86" i="15"/>
  <c r="I85" i="15"/>
  <c r="A89" i="14"/>
  <c r="I88" i="14"/>
  <c r="AT83" i="14"/>
  <c r="V105" i="14"/>
  <c r="AK85" i="14"/>
  <c r="AS84" i="14"/>
  <c r="AT84" i="14" s="1"/>
  <c r="M107" i="14"/>
  <c r="U106" i="14"/>
  <c r="V106" i="14" s="1"/>
  <c r="W106" i="14"/>
  <c r="X106" i="14"/>
  <c r="BF86" i="14"/>
  <c r="AW88" i="14"/>
  <c r="BE87" i="14"/>
  <c r="A106" i="7"/>
  <c r="I105" i="7"/>
  <c r="J105" i="7" s="1"/>
  <c r="AU85" i="7"/>
  <c r="AW87" i="7"/>
  <c r="BE86" i="7"/>
  <c r="J104" i="7"/>
  <c r="M90" i="7"/>
  <c r="U89" i="7"/>
  <c r="BF85" i="7"/>
  <c r="BG85" i="7"/>
  <c r="AK87" i="7"/>
  <c r="AS86" i="7"/>
  <c r="AV85" i="7"/>
  <c r="BF88" i="8"/>
  <c r="BH88" i="8"/>
  <c r="AW90" i="8"/>
  <c r="BE89" i="8"/>
  <c r="I87" i="8"/>
  <c r="J87" i="8" s="1"/>
  <c r="A88" i="8"/>
  <c r="AT86" i="8"/>
  <c r="V88" i="8"/>
  <c r="W88" i="8"/>
  <c r="M90" i="8"/>
  <c r="U89" i="8"/>
  <c r="J86" i="8"/>
  <c r="AK88" i="8"/>
  <c r="AS87" i="8"/>
  <c r="X88" i="8"/>
  <c r="BG88" i="8"/>
  <c r="J82" i="10"/>
  <c r="K82" i="10"/>
  <c r="L82" i="10"/>
  <c r="I83" i="10"/>
  <c r="AV85" i="10"/>
  <c r="AU85" i="10"/>
  <c r="AS86" i="10"/>
  <c r="AH84" i="10"/>
  <c r="AG85" i="10"/>
  <c r="V83" i="10"/>
  <c r="U84" i="10"/>
  <c r="V84" i="10" s="1"/>
  <c r="V103" i="19" l="1"/>
  <c r="X103" i="19"/>
  <c r="W103" i="19"/>
  <c r="U104" i="19"/>
  <c r="M105" i="19"/>
  <c r="I106" i="19"/>
  <c r="J106" i="19" s="1"/>
  <c r="A107" i="19"/>
  <c r="BE90" i="19"/>
  <c r="AW91" i="19"/>
  <c r="BF89" i="19"/>
  <c r="J105" i="19"/>
  <c r="AT104" i="19"/>
  <c r="AK106" i="19"/>
  <c r="AS105" i="19"/>
  <c r="AT86" i="18"/>
  <c r="AK88" i="18"/>
  <c r="AS87" i="18"/>
  <c r="AT87" i="18" s="1"/>
  <c r="M89" i="18"/>
  <c r="U88" i="18"/>
  <c r="BF89" i="18"/>
  <c r="AW91" i="18"/>
  <c r="BE90" i="18"/>
  <c r="BF90" i="18" s="1"/>
  <c r="V87" i="18"/>
  <c r="A108" i="18"/>
  <c r="I107" i="18"/>
  <c r="AK89" i="1"/>
  <c r="AS88" i="1"/>
  <c r="A88" i="1"/>
  <c r="I87" i="1"/>
  <c r="J87" i="1" s="1"/>
  <c r="V85" i="1"/>
  <c r="W85" i="1"/>
  <c r="X85" i="1"/>
  <c r="J86" i="1"/>
  <c r="M87" i="1"/>
  <c r="U86" i="1"/>
  <c r="BF86" i="1"/>
  <c r="AU88" i="1"/>
  <c r="AW88" i="1"/>
  <c r="BE87" i="1"/>
  <c r="BF87" i="1" s="1"/>
  <c r="BE87" i="9"/>
  <c r="BF87" i="9" s="1"/>
  <c r="AW88" i="9"/>
  <c r="BF86" i="9"/>
  <c r="U86" i="9"/>
  <c r="M87" i="9"/>
  <c r="A88" i="9"/>
  <c r="I87" i="9"/>
  <c r="J87" i="9" s="1"/>
  <c r="J86" i="9"/>
  <c r="AT86" i="9"/>
  <c r="V85" i="9"/>
  <c r="X85" i="9"/>
  <c r="AK88" i="9"/>
  <c r="AS87" i="9"/>
  <c r="AT87" i="9" s="1"/>
  <c r="AT86" i="24"/>
  <c r="BE86" i="24"/>
  <c r="AW87" i="24"/>
  <c r="J89" i="24"/>
  <c r="AK88" i="24"/>
  <c r="AS87" i="24"/>
  <c r="AT87" i="24" s="1"/>
  <c r="M86" i="24"/>
  <c r="U85" i="24"/>
  <c r="A91" i="24"/>
  <c r="I90" i="24"/>
  <c r="BF85" i="24"/>
  <c r="BG85" i="24"/>
  <c r="AS85" i="3"/>
  <c r="AK86" i="3"/>
  <c r="L85" i="3"/>
  <c r="A87" i="3"/>
  <c r="I86" i="3"/>
  <c r="K85" i="3"/>
  <c r="AW87" i="3"/>
  <c r="BE86" i="3"/>
  <c r="V84" i="3"/>
  <c r="M86" i="3"/>
  <c r="U85" i="3"/>
  <c r="J86" i="11"/>
  <c r="A88" i="11"/>
  <c r="I87" i="11"/>
  <c r="V85" i="11"/>
  <c r="W85" i="11"/>
  <c r="M87" i="11"/>
  <c r="U86" i="11"/>
  <c r="BF86" i="11"/>
  <c r="AT85" i="11"/>
  <c r="AV85" i="11"/>
  <c r="AU85" i="11"/>
  <c r="AW88" i="11"/>
  <c r="BE87" i="11"/>
  <c r="AK87" i="11"/>
  <c r="AS86" i="11"/>
  <c r="CP86" i="10"/>
  <c r="BI88" i="10"/>
  <c r="BQ87" i="10"/>
  <c r="BR87" i="10" s="1"/>
  <c r="BR86" i="10"/>
  <c r="DA86" i="10"/>
  <c r="CS87" i="10"/>
  <c r="BF85" i="10"/>
  <c r="BH85" i="10"/>
  <c r="BG85" i="10"/>
  <c r="CG88" i="10"/>
  <c r="CO87" i="10"/>
  <c r="CP87" i="10" s="1"/>
  <c r="BE86" i="10"/>
  <c r="AW87" i="10"/>
  <c r="DD85" i="10"/>
  <c r="DC85" i="10"/>
  <c r="V85" i="15"/>
  <c r="X85" i="15"/>
  <c r="W85" i="15"/>
  <c r="M87" i="15"/>
  <c r="U86" i="15"/>
  <c r="AW88" i="15"/>
  <c r="BE87" i="15"/>
  <c r="J85" i="15"/>
  <c r="L85" i="15"/>
  <c r="K85" i="15"/>
  <c r="A87" i="15"/>
  <c r="I86" i="15"/>
  <c r="BF86" i="15"/>
  <c r="AK86" i="15"/>
  <c r="AS85" i="15"/>
  <c r="BF87" i="14"/>
  <c r="U107" i="14"/>
  <c r="M108" i="14"/>
  <c r="J88" i="14"/>
  <c r="K88" i="14"/>
  <c r="L88" i="14"/>
  <c r="AW89" i="14"/>
  <c r="BE88" i="14"/>
  <c r="AK86" i="14"/>
  <c r="AS85" i="14"/>
  <c r="A90" i="14"/>
  <c r="I89" i="14"/>
  <c r="AT86" i="7"/>
  <c r="BF86" i="7"/>
  <c r="AW88" i="7"/>
  <c r="BE87" i="7"/>
  <c r="BF87" i="7" s="1"/>
  <c r="V89" i="7"/>
  <c r="M91" i="7"/>
  <c r="U90" i="7"/>
  <c r="V90" i="7" s="1"/>
  <c r="AK88" i="7"/>
  <c r="AS87" i="7"/>
  <c r="AT87" i="7" s="1"/>
  <c r="A107" i="7"/>
  <c r="I106" i="7"/>
  <c r="M91" i="8"/>
  <c r="U90" i="8"/>
  <c r="V90" i="8" s="1"/>
  <c r="V89" i="8"/>
  <c r="I88" i="8"/>
  <c r="A89" i="8"/>
  <c r="AT87" i="8"/>
  <c r="BF89" i="8"/>
  <c r="AW91" i="8"/>
  <c r="BE90" i="8"/>
  <c r="AK89" i="8"/>
  <c r="AS88" i="8"/>
  <c r="J83" i="10"/>
  <c r="I84" i="10"/>
  <c r="J84" i="10" s="1"/>
  <c r="AS87" i="10"/>
  <c r="AT87" i="10" s="1"/>
  <c r="AT86" i="10"/>
  <c r="AG86" i="10"/>
  <c r="AH85" i="10"/>
  <c r="AJ85" i="10"/>
  <c r="AI85" i="10"/>
  <c r="U85" i="10"/>
  <c r="K106" i="19" l="1"/>
  <c r="AS106" i="19"/>
  <c r="AT106" i="19" s="1"/>
  <c r="AK107" i="19"/>
  <c r="V104" i="19"/>
  <c r="M106" i="19"/>
  <c r="U105" i="19"/>
  <c r="AW92" i="19"/>
  <c r="BE91" i="19"/>
  <c r="BF90" i="19"/>
  <c r="AT105" i="19"/>
  <c r="AV106" i="19"/>
  <c r="A108" i="19"/>
  <c r="I107" i="19"/>
  <c r="L106" i="19"/>
  <c r="V88" i="18"/>
  <c r="X88" i="18"/>
  <c r="W88" i="18"/>
  <c r="M90" i="18"/>
  <c r="U89" i="18"/>
  <c r="AW92" i="18"/>
  <c r="BE91" i="18"/>
  <c r="AK89" i="18"/>
  <c r="AS88" i="18"/>
  <c r="AT88" i="18" s="1"/>
  <c r="AU88" i="18"/>
  <c r="J107" i="18"/>
  <c r="AV88" i="18"/>
  <c r="A109" i="18"/>
  <c r="I108" i="18"/>
  <c r="J108" i="18" s="1"/>
  <c r="A89" i="1"/>
  <c r="I88" i="1"/>
  <c r="K88" i="1" s="1"/>
  <c r="BE88" i="1"/>
  <c r="AW89" i="1"/>
  <c r="AT88" i="1"/>
  <c r="AV88" i="1"/>
  <c r="V86" i="1"/>
  <c r="M88" i="1"/>
  <c r="U87" i="1"/>
  <c r="V87" i="1" s="1"/>
  <c r="AK90" i="1"/>
  <c r="AS89" i="1"/>
  <c r="V86" i="9"/>
  <c r="I88" i="9"/>
  <c r="A89" i="9"/>
  <c r="AU88" i="9"/>
  <c r="M88" i="9"/>
  <c r="U87" i="9"/>
  <c r="V87" i="9" s="1"/>
  <c r="AV88" i="9"/>
  <c r="AS88" i="9"/>
  <c r="AT88" i="9" s="1"/>
  <c r="AK89" i="9"/>
  <c r="AW89" i="9"/>
  <c r="BE88" i="9"/>
  <c r="J90" i="24"/>
  <c r="A92" i="24"/>
  <c r="I91" i="24"/>
  <c r="BE87" i="24"/>
  <c r="BF87" i="24" s="1"/>
  <c r="AW88" i="24"/>
  <c r="V85" i="24"/>
  <c r="W85" i="24"/>
  <c r="X85" i="24"/>
  <c r="BF86" i="24"/>
  <c r="U86" i="24"/>
  <c r="M87" i="24"/>
  <c r="AS88" i="24"/>
  <c r="AK89" i="24"/>
  <c r="J86" i="3"/>
  <c r="M87" i="3"/>
  <c r="U86" i="3"/>
  <c r="A88" i="3"/>
  <c r="I87" i="3"/>
  <c r="AK87" i="3"/>
  <c r="AS86" i="3"/>
  <c r="BF86" i="3"/>
  <c r="AT85" i="3"/>
  <c r="AV85" i="3"/>
  <c r="AU85" i="3"/>
  <c r="V85" i="3"/>
  <c r="W85" i="3"/>
  <c r="AW88" i="3"/>
  <c r="BE87" i="3"/>
  <c r="BF87" i="3" s="1"/>
  <c r="X85" i="3"/>
  <c r="AT86" i="11"/>
  <c r="J87" i="11"/>
  <c r="AK88" i="11"/>
  <c r="AS87" i="11"/>
  <c r="AT87" i="11" s="1"/>
  <c r="A89" i="11"/>
  <c r="I88" i="11"/>
  <c r="J88" i="11" s="1"/>
  <c r="BF87" i="11"/>
  <c r="AW89" i="11"/>
  <c r="BE88" i="11"/>
  <c r="V86" i="11"/>
  <c r="K88" i="11"/>
  <c r="M88" i="11"/>
  <c r="U87" i="11"/>
  <c r="L88" i="11"/>
  <c r="CO88" i="10"/>
  <c r="CG89" i="10"/>
  <c r="BI89" i="10"/>
  <c r="BQ88" i="10"/>
  <c r="BE87" i="10"/>
  <c r="AW88" i="10"/>
  <c r="DA87" i="10"/>
  <c r="CS88" i="10"/>
  <c r="CQ88" i="10"/>
  <c r="BF86" i="10"/>
  <c r="DB86" i="10"/>
  <c r="CR88" i="10"/>
  <c r="BS88" i="10"/>
  <c r="AW89" i="15"/>
  <c r="BE88" i="15"/>
  <c r="BF88" i="15" s="1"/>
  <c r="J86" i="15"/>
  <c r="V86" i="15"/>
  <c r="A88" i="15"/>
  <c r="I87" i="15"/>
  <c r="M88" i="15"/>
  <c r="U87" i="15"/>
  <c r="AT85" i="15"/>
  <c r="AV85" i="15"/>
  <c r="AU85" i="15"/>
  <c r="AK87" i="15"/>
  <c r="AS86" i="15"/>
  <c r="BF87" i="15"/>
  <c r="BG88" i="15"/>
  <c r="J89" i="14"/>
  <c r="A91" i="14"/>
  <c r="I90" i="14"/>
  <c r="J90" i="14" s="1"/>
  <c r="AK87" i="14"/>
  <c r="AS86" i="14"/>
  <c r="M109" i="14"/>
  <c r="U108" i="14"/>
  <c r="V108" i="14" s="1"/>
  <c r="BH88" i="14"/>
  <c r="V107" i="14"/>
  <c r="BF88" i="14"/>
  <c r="BG88" i="14"/>
  <c r="AW90" i="14"/>
  <c r="BE89" i="14"/>
  <c r="AT85" i="14"/>
  <c r="AU85" i="14"/>
  <c r="AV85" i="14"/>
  <c r="BE88" i="7"/>
  <c r="AW89" i="7"/>
  <c r="W91" i="7"/>
  <c r="J106" i="7"/>
  <c r="K106" i="7"/>
  <c r="L106" i="7"/>
  <c r="U91" i="7"/>
  <c r="V91" i="7" s="1"/>
  <c r="M92" i="7"/>
  <c r="A108" i="7"/>
  <c r="I107" i="7"/>
  <c r="AU88" i="7"/>
  <c r="AV88" i="7"/>
  <c r="AK89" i="7"/>
  <c r="AS88" i="7"/>
  <c r="AT88" i="8"/>
  <c r="AV88" i="8"/>
  <c r="AK90" i="8"/>
  <c r="AS89" i="8"/>
  <c r="J88" i="8"/>
  <c r="K88" i="8"/>
  <c r="I89" i="8"/>
  <c r="A90" i="8"/>
  <c r="AU88" i="8"/>
  <c r="BF90" i="8"/>
  <c r="AW92" i="8"/>
  <c r="BE91" i="8"/>
  <c r="BF91" i="8" s="1"/>
  <c r="L88" i="8"/>
  <c r="M92" i="8"/>
  <c r="U91" i="8"/>
  <c r="I85" i="10"/>
  <c r="J85" i="10" s="1"/>
  <c r="K85" i="10"/>
  <c r="L85" i="10"/>
  <c r="AS88" i="10"/>
  <c r="V85" i="10"/>
  <c r="X85" i="10"/>
  <c r="AG87" i="10"/>
  <c r="AH86" i="10"/>
  <c r="U86" i="10"/>
  <c r="W85" i="10"/>
  <c r="M107" i="19" l="1"/>
  <c r="U106" i="19"/>
  <c r="AK108" i="19"/>
  <c r="AS107" i="19"/>
  <c r="BF91" i="19"/>
  <c r="BG91" i="19"/>
  <c r="BH91" i="19"/>
  <c r="J107" i="19"/>
  <c r="BE92" i="19"/>
  <c r="AW93" i="19"/>
  <c r="A109" i="19"/>
  <c r="I108" i="19"/>
  <c r="J108" i="19" s="1"/>
  <c r="V105" i="19"/>
  <c r="AU106" i="19"/>
  <c r="AK90" i="18"/>
  <c r="AS89" i="18"/>
  <c r="BF91" i="18"/>
  <c r="AW93" i="18"/>
  <c r="BE92" i="18"/>
  <c r="V89" i="18"/>
  <c r="BG91" i="18"/>
  <c r="M91" i="18"/>
  <c r="U90" i="18"/>
  <c r="V90" i="18" s="1"/>
  <c r="BH91" i="18"/>
  <c r="A110" i="18"/>
  <c r="I109" i="18"/>
  <c r="M89" i="1"/>
  <c r="U88" i="1"/>
  <c r="X88" i="1" s="1"/>
  <c r="AW90" i="1"/>
  <c r="BE89" i="1"/>
  <c r="BF88" i="1"/>
  <c r="BG88" i="1"/>
  <c r="J88" i="1"/>
  <c r="L88" i="1"/>
  <c r="A90" i="1"/>
  <c r="I89" i="1"/>
  <c r="AT89" i="1"/>
  <c r="AK91" i="1"/>
  <c r="AS90" i="1"/>
  <c r="AT90" i="1" s="1"/>
  <c r="BH88" i="1"/>
  <c r="M89" i="9"/>
  <c r="U88" i="9"/>
  <c r="V88" i="9" s="1"/>
  <c r="BE89" i="9"/>
  <c r="AW90" i="9"/>
  <c r="A90" i="9"/>
  <c r="I89" i="9"/>
  <c r="AK90" i="9"/>
  <c r="AS89" i="9"/>
  <c r="J88" i="9"/>
  <c r="L88" i="9"/>
  <c r="K88" i="9"/>
  <c r="BF88" i="9"/>
  <c r="BH88" i="9"/>
  <c r="BG88" i="9"/>
  <c r="X88" i="9"/>
  <c r="AW89" i="24"/>
  <c r="BE88" i="24"/>
  <c r="M88" i="24"/>
  <c r="U87" i="24"/>
  <c r="AK90" i="24"/>
  <c r="AS89" i="24"/>
  <c r="J91" i="24"/>
  <c r="K91" i="24"/>
  <c r="AT88" i="24"/>
  <c r="A93" i="24"/>
  <c r="I92" i="24"/>
  <c r="V86" i="24"/>
  <c r="AV88" i="24"/>
  <c r="L91" i="24"/>
  <c r="AU88" i="24"/>
  <c r="AK88" i="3"/>
  <c r="AS87" i="3"/>
  <c r="J87" i="3"/>
  <c r="A89" i="3"/>
  <c r="I88" i="3"/>
  <c r="J88" i="3" s="1"/>
  <c r="AW89" i="3"/>
  <c r="BE88" i="3"/>
  <c r="U87" i="3"/>
  <c r="V87" i="3" s="1"/>
  <c r="M88" i="3"/>
  <c r="V86" i="3"/>
  <c r="AT86" i="3"/>
  <c r="I89" i="11"/>
  <c r="A90" i="11"/>
  <c r="BF88" i="11"/>
  <c r="BG88" i="11"/>
  <c r="AK89" i="11"/>
  <c r="AS88" i="11"/>
  <c r="V87" i="11"/>
  <c r="AW90" i="11"/>
  <c r="BE89" i="11"/>
  <c r="M89" i="11"/>
  <c r="U88" i="11"/>
  <c r="V88" i="11" s="1"/>
  <c r="BH88" i="11"/>
  <c r="AU88" i="11"/>
  <c r="X88" i="11"/>
  <c r="AV88" i="11"/>
  <c r="CS89" i="10"/>
  <c r="DA88" i="10"/>
  <c r="DB87" i="10"/>
  <c r="AW89" i="10"/>
  <c r="BE88" i="10"/>
  <c r="BF88" i="10" s="1"/>
  <c r="BF87" i="10"/>
  <c r="BR88" i="10"/>
  <c r="BT88" i="10"/>
  <c r="BG88" i="10"/>
  <c r="BQ89" i="10"/>
  <c r="BI90" i="10"/>
  <c r="CO89" i="10"/>
  <c r="CG90" i="10"/>
  <c r="CP88" i="10"/>
  <c r="V87" i="15"/>
  <c r="M89" i="15"/>
  <c r="U88" i="15"/>
  <c r="AT86" i="15"/>
  <c r="J87" i="15"/>
  <c r="AK88" i="15"/>
  <c r="AS87" i="15"/>
  <c r="A89" i="15"/>
  <c r="I88" i="15"/>
  <c r="J88" i="15" s="1"/>
  <c r="AW90" i="15"/>
  <c r="BE89" i="15"/>
  <c r="BH88" i="15"/>
  <c r="AK88" i="14"/>
  <c r="AS87" i="14"/>
  <c r="M110" i="14"/>
  <c r="U109" i="14"/>
  <c r="AT86" i="14"/>
  <c r="BF89" i="14"/>
  <c r="A92" i="14"/>
  <c r="I91" i="14"/>
  <c r="K91" i="14" s="1"/>
  <c r="AW91" i="14"/>
  <c r="BE90" i="14"/>
  <c r="BF90" i="14" s="1"/>
  <c r="AK90" i="7"/>
  <c r="AS89" i="7"/>
  <c r="J107" i="7"/>
  <c r="A109" i="7"/>
  <c r="I108" i="7"/>
  <c r="M93" i="7"/>
  <c r="U92" i="7"/>
  <c r="AW90" i="7"/>
  <c r="BE89" i="7"/>
  <c r="AT88" i="7"/>
  <c r="X91" i="7"/>
  <c r="BF88" i="7"/>
  <c r="BH88" i="7"/>
  <c r="BG88" i="7"/>
  <c r="AT89" i="8"/>
  <c r="V91" i="8"/>
  <c r="X91" i="8"/>
  <c r="W91" i="8"/>
  <c r="AK91" i="8"/>
  <c r="AS90" i="8"/>
  <c r="AT90" i="8" s="1"/>
  <c r="M93" i="8"/>
  <c r="U92" i="8"/>
  <c r="A91" i="8"/>
  <c r="I90" i="8"/>
  <c r="AW93" i="8"/>
  <c r="BE92" i="8"/>
  <c r="BG91" i="8"/>
  <c r="J89" i="8"/>
  <c r="BH91" i="8"/>
  <c r="I86" i="10"/>
  <c r="AS89" i="10"/>
  <c r="AT88" i="10"/>
  <c r="AV88" i="10"/>
  <c r="AU88" i="10"/>
  <c r="AG88" i="10"/>
  <c r="AH88" i="10" s="1"/>
  <c r="V86" i="10"/>
  <c r="U87" i="10"/>
  <c r="V87" i="10" s="1"/>
  <c r="AH87" i="10"/>
  <c r="AI88" i="10"/>
  <c r="I109" i="19" l="1"/>
  <c r="J109" i="19" s="1"/>
  <c r="A110" i="19"/>
  <c r="L109" i="19"/>
  <c r="BE93" i="19"/>
  <c r="BF93" i="19" s="1"/>
  <c r="AW94" i="19"/>
  <c r="BF92" i="19"/>
  <c r="AT107" i="19"/>
  <c r="AK109" i="19"/>
  <c r="AS108" i="19"/>
  <c r="AT108" i="19" s="1"/>
  <c r="V106" i="19"/>
  <c r="X106" i="19"/>
  <c r="W106" i="19"/>
  <c r="K109" i="19"/>
  <c r="U107" i="19"/>
  <c r="M108" i="19"/>
  <c r="J109" i="18"/>
  <c r="L109" i="18"/>
  <c r="K109" i="18"/>
  <c r="A111" i="18"/>
  <c r="I110" i="18"/>
  <c r="BF92" i="18"/>
  <c r="AW94" i="18"/>
  <c r="BE93" i="18"/>
  <c r="BF93" i="18" s="1"/>
  <c r="M92" i="18"/>
  <c r="U91" i="18"/>
  <c r="AT89" i="18"/>
  <c r="AK91" i="18"/>
  <c r="AS90" i="18"/>
  <c r="AT90" i="18" s="1"/>
  <c r="AK92" i="1"/>
  <c r="AS91" i="1"/>
  <c r="J89" i="1"/>
  <c r="BF89" i="1"/>
  <c r="A91" i="1"/>
  <c r="I90" i="1"/>
  <c r="J90" i="1" s="1"/>
  <c r="AW91" i="1"/>
  <c r="BE90" i="1"/>
  <c r="BF90" i="1" s="1"/>
  <c r="V88" i="1"/>
  <c r="W88" i="1"/>
  <c r="M90" i="1"/>
  <c r="U89" i="1"/>
  <c r="AT89" i="9"/>
  <c r="J89" i="9"/>
  <c r="AK91" i="9"/>
  <c r="AS90" i="9"/>
  <c r="AT90" i="9" s="1"/>
  <c r="BE90" i="9"/>
  <c r="AW91" i="9"/>
  <c r="BF89" i="9"/>
  <c r="A91" i="9"/>
  <c r="I90" i="9"/>
  <c r="J90" i="9" s="1"/>
  <c r="W88" i="9"/>
  <c r="U89" i="9"/>
  <c r="M90" i="9"/>
  <c r="AT89" i="24"/>
  <c r="AK91" i="24"/>
  <c r="AS90" i="24"/>
  <c r="AT90" i="24" s="1"/>
  <c r="J92" i="24"/>
  <c r="V87" i="24"/>
  <c r="A94" i="24"/>
  <c r="I93" i="24"/>
  <c r="M89" i="24"/>
  <c r="U88" i="24"/>
  <c r="BF88" i="24"/>
  <c r="BG88" i="24"/>
  <c r="BH88" i="24"/>
  <c r="BE89" i="24"/>
  <c r="AW90" i="24"/>
  <c r="K88" i="3"/>
  <c r="BF88" i="3"/>
  <c r="BH88" i="3"/>
  <c r="AW90" i="3"/>
  <c r="BE89" i="3"/>
  <c r="A90" i="3"/>
  <c r="I89" i="3"/>
  <c r="M89" i="3"/>
  <c r="U88" i="3"/>
  <c r="AT87" i="3"/>
  <c r="L88" i="3"/>
  <c r="BG88" i="3"/>
  <c r="AS88" i="3"/>
  <c r="AK89" i="3"/>
  <c r="AT88" i="11"/>
  <c r="AS89" i="11"/>
  <c r="AK90" i="11"/>
  <c r="M90" i="11"/>
  <c r="U89" i="11"/>
  <c r="BF89" i="11"/>
  <c r="A91" i="11"/>
  <c r="I90" i="11"/>
  <c r="J90" i="11" s="1"/>
  <c r="AW91" i="11"/>
  <c r="BE90" i="11"/>
  <c r="BF90" i="11" s="1"/>
  <c r="J89" i="11"/>
  <c r="W88" i="11"/>
  <c r="CP89" i="10"/>
  <c r="BH88" i="10"/>
  <c r="BI91" i="10"/>
  <c r="BQ90" i="10"/>
  <c r="BR89" i="10"/>
  <c r="AW90" i="10"/>
  <c r="BE89" i="10"/>
  <c r="DB88" i="10"/>
  <c r="DD88" i="10"/>
  <c r="DC88" i="10"/>
  <c r="CG91" i="10"/>
  <c r="CO90" i="10"/>
  <c r="DA89" i="10"/>
  <c r="CS90" i="10"/>
  <c r="BE90" i="15"/>
  <c r="BF90" i="15" s="1"/>
  <c r="AW91" i="15"/>
  <c r="V88" i="15"/>
  <c r="X88" i="15"/>
  <c r="AT87" i="15"/>
  <c r="M90" i="15"/>
  <c r="U89" i="15"/>
  <c r="A90" i="15"/>
  <c r="I89" i="15"/>
  <c r="AS88" i="15"/>
  <c r="AK89" i="15"/>
  <c r="K88" i="15"/>
  <c r="W88" i="15"/>
  <c r="BF89" i="15"/>
  <c r="AU88" i="15"/>
  <c r="L88" i="15"/>
  <c r="L91" i="14"/>
  <c r="BG91" i="14"/>
  <c r="AW92" i="14"/>
  <c r="BE91" i="14"/>
  <c r="BF91" i="14" s="1"/>
  <c r="A93" i="14"/>
  <c r="I92" i="14"/>
  <c r="V109" i="14"/>
  <c r="X109" i="14"/>
  <c r="W109" i="14"/>
  <c r="U110" i="14"/>
  <c r="M111" i="14"/>
  <c r="J91" i="14"/>
  <c r="AT87" i="14"/>
  <c r="BH91" i="14"/>
  <c r="AK89" i="14"/>
  <c r="AS88" i="14"/>
  <c r="M94" i="7"/>
  <c r="U93" i="7"/>
  <c r="V93" i="7" s="1"/>
  <c r="J108" i="7"/>
  <c r="A110" i="7"/>
  <c r="I109" i="7"/>
  <c r="J109" i="7" s="1"/>
  <c r="BF89" i="7"/>
  <c r="AW91" i="7"/>
  <c r="BE90" i="7"/>
  <c r="AT89" i="7"/>
  <c r="V92" i="7"/>
  <c r="AK91" i="7"/>
  <c r="AS90" i="7"/>
  <c r="J90" i="8"/>
  <c r="AK92" i="8"/>
  <c r="AS91" i="8"/>
  <c r="AW94" i="8"/>
  <c r="BE93" i="8"/>
  <c r="BF93" i="8" s="1"/>
  <c r="I91" i="8"/>
  <c r="J91" i="8" s="1"/>
  <c r="A92" i="8"/>
  <c r="V92" i="8"/>
  <c r="L91" i="8"/>
  <c r="M94" i="8"/>
  <c r="U93" i="8"/>
  <c r="AV91" i="8"/>
  <c r="BF92" i="8"/>
  <c r="I87" i="10"/>
  <c r="J87" i="10" s="1"/>
  <c r="J86" i="10"/>
  <c r="AT89" i="10"/>
  <c r="AS90" i="10"/>
  <c r="AT90" i="10" s="1"/>
  <c r="U88" i="10"/>
  <c r="AJ88" i="10"/>
  <c r="AG89" i="10"/>
  <c r="AS109" i="19" l="1"/>
  <c r="AV109" i="19" s="1"/>
  <c r="AK110" i="19"/>
  <c r="AW95" i="19"/>
  <c r="BE94" i="19"/>
  <c r="AU109" i="19"/>
  <c r="M109" i="19"/>
  <c r="U108" i="19"/>
  <c r="V108" i="19" s="1"/>
  <c r="V107" i="19"/>
  <c r="A111" i="19"/>
  <c r="I110" i="19"/>
  <c r="V91" i="18"/>
  <c r="X91" i="18"/>
  <c r="J110" i="18"/>
  <c r="M93" i="18"/>
  <c r="U92" i="18"/>
  <c r="A112" i="18"/>
  <c r="I111" i="18"/>
  <c r="J111" i="18" s="1"/>
  <c r="W91" i="18"/>
  <c r="AW95" i="18"/>
  <c r="BE94" i="18"/>
  <c r="AK92" i="18"/>
  <c r="AS91" i="18"/>
  <c r="M91" i="1"/>
  <c r="U90" i="1"/>
  <c r="A92" i="1"/>
  <c r="I91" i="1"/>
  <c r="AT91" i="1"/>
  <c r="AV91" i="1"/>
  <c r="AU91" i="1"/>
  <c r="BE91" i="1"/>
  <c r="BH91" i="1" s="1"/>
  <c r="AW92" i="1"/>
  <c r="V89" i="1"/>
  <c r="L91" i="1"/>
  <c r="AK93" i="1"/>
  <c r="AS92" i="1"/>
  <c r="I91" i="9"/>
  <c r="A92" i="9"/>
  <c r="AS91" i="9"/>
  <c r="AK92" i="9"/>
  <c r="L91" i="9"/>
  <c r="M91" i="9"/>
  <c r="U90" i="9"/>
  <c r="V90" i="9" s="1"/>
  <c r="AW92" i="9"/>
  <c r="BE91" i="9"/>
  <c r="V89" i="9"/>
  <c r="BF90" i="9"/>
  <c r="AU91" i="9"/>
  <c r="V88" i="24"/>
  <c r="X88" i="24"/>
  <c r="W88" i="24"/>
  <c r="BE90" i="24"/>
  <c r="AW91" i="24"/>
  <c r="U89" i="24"/>
  <c r="M90" i="24"/>
  <c r="BF89" i="24"/>
  <c r="J93" i="24"/>
  <c r="AS91" i="24"/>
  <c r="AK92" i="24"/>
  <c r="A95" i="24"/>
  <c r="I94" i="24"/>
  <c r="AK90" i="3"/>
  <c r="AS89" i="3"/>
  <c r="AT88" i="3"/>
  <c r="AV88" i="3"/>
  <c r="AU88" i="3"/>
  <c r="J89" i="3"/>
  <c r="A91" i="3"/>
  <c r="I90" i="3"/>
  <c r="J90" i="3" s="1"/>
  <c r="AW91" i="3"/>
  <c r="BE90" i="3"/>
  <c r="BF90" i="3" s="1"/>
  <c r="BF89" i="3"/>
  <c r="V88" i="3"/>
  <c r="X88" i="3"/>
  <c r="W88" i="3"/>
  <c r="M90" i="3"/>
  <c r="U89" i="3"/>
  <c r="V89" i="11"/>
  <c r="M91" i="11"/>
  <c r="U90" i="11"/>
  <c r="V90" i="11" s="1"/>
  <c r="AK91" i="11"/>
  <c r="AS90" i="11"/>
  <c r="AW92" i="11"/>
  <c r="BE91" i="11"/>
  <c r="I91" i="11"/>
  <c r="A92" i="11"/>
  <c r="AT89" i="11"/>
  <c r="BG91" i="11"/>
  <c r="CO91" i="10"/>
  <c r="CP91" i="10" s="1"/>
  <c r="CG92" i="10"/>
  <c r="CP90" i="10"/>
  <c r="BR90" i="10"/>
  <c r="BI92" i="10"/>
  <c r="BQ91" i="10"/>
  <c r="BF89" i="10"/>
  <c r="CQ91" i="10"/>
  <c r="DA90" i="10"/>
  <c r="DB90" i="10" s="1"/>
  <c r="CS91" i="10"/>
  <c r="AW91" i="10"/>
  <c r="BE90" i="10"/>
  <c r="BF90" i="10" s="1"/>
  <c r="CR91" i="10"/>
  <c r="DB89" i="10"/>
  <c r="BS91" i="10"/>
  <c r="V89" i="15"/>
  <c r="M91" i="15"/>
  <c r="U90" i="15"/>
  <c r="AK90" i="15"/>
  <c r="AS89" i="15"/>
  <c r="AT88" i="15"/>
  <c r="AV88" i="15"/>
  <c r="J89" i="15"/>
  <c r="AW92" i="15"/>
  <c r="BE91" i="15"/>
  <c r="A91" i="15"/>
  <c r="I90" i="15"/>
  <c r="J90" i="15" s="1"/>
  <c r="A94" i="14"/>
  <c r="I93" i="14"/>
  <c r="AT88" i="14"/>
  <c r="AV88" i="14"/>
  <c r="AU88" i="14"/>
  <c r="M112" i="14"/>
  <c r="U111" i="14"/>
  <c r="J92" i="14"/>
  <c r="AK90" i="14"/>
  <c r="AS89" i="14"/>
  <c r="V110" i="14"/>
  <c r="AW93" i="14"/>
  <c r="BE92" i="14"/>
  <c r="K109" i="7"/>
  <c r="AS91" i="7"/>
  <c r="AT91" i="7" s="1"/>
  <c r="AK92" i="7"/>
  <c r="BF90" i="7"/>
  <c r="A111" i="7"/>
  <c r="I110" i="7"/>
  <c r="L109" i="7"/>
  <c r="AT90" i="7"/>
  <c r="BE91" i="7"/>
  <c r="AW92" i="7"/>
  <c r="BG91" i="7"/>
  <c r="M95" i="7"/>
  <c r="U94" i="7"/>
  <c r="M95" i="8"/>
  <c r="U94" i="8"/>
  <c r="AW95" i="8"/>
  <c r="BE94" i="8"/>
  <c r="BF94" i="8" s="1"/>
  <c r="I92" i="8"/>
  <c r="A93" i="8"/>
  <c r="V93" i="8"/>
  <c r="AT91" i="8"/>
  <c r="AU91" i="8"/>
  <c r="BG94" i="8"/>
  <c r="AS92" i="8"/>
  <c r="AK93" i="8"/>
  <c r="BH94" i="8"/>
  <c r="K91" i="8"/>
  <c r="I88" i="10"/>
  <c r="AS91" i="10"/>
  <c r="AU91" i="10"/>
  <c r="V88" i="10"/>
  <c r="X88" i="10"/>
  <c r="AG90" i="10"/>
  <c r="AH90" i="10" s="1"/>
  <c r="AH89" i="10"/>
  <c r="U89" i="10"/>
  <c r="W88" i="10"/>
  <c r="A112" i="19" l="1"/>
  <c r="I111" i="19"/>
  <c r="J111" i="19" s="1"/>
  <c r="BF94" i="19"/>
  <c r="BH94" i="19"/>
  <c r="BG94" i="19"/>
  <c r="BE95" i="19"/>
  <c r="AW96" i="19"/>
  <c r="J110" i="19"/>
  <c r="W109" i="19"/>
  <c r="AK111" i="19"/>
  <c r="AS110" i="19"/>
  <c r="M110" i="19"/>
  <c r="U109" i="19"/>
  <c r="V109" i="19" s="1"/>
  <c r="AT109" i="19"/>
  <c r="V92" i="18"/>
  <c r="AK93" i="18"/>
  <c r="AS92" i="18"/>
  <c r="M94" i="18"/>
  <c r="U93" i="18"/>
  <c r="V93" i="18" s="1"/>
  <c r="BF94" i="18"/>
  <c r="BG94" i="18"/>
  <c r="BH94" i="18"/>
  <c r="AW96" i="18"/>
  <c r="BE95" i="18"/>
  <c r="AT91" i="18"/>
  <c r="AV91" i="18"/>
  <c r="AU91" i="18"/>
  <c r="A113" i="18"/>
  <c r="I112" i="18"/>
  <c r="J112" i="18" s="1"/>
  <c r="AT92" i="1"/>
  <c r="AK94" i="1"/>
  <c r="AS93" i="1"/>
  <c r="AT93" i="1" s="1"/>
  <c r="BG91" i="1"/>
  <c r="V90" i="1"/>
  <c r="J91" i="1"/>
  <c r="K91" i="1"/>
  <c r="BF91" i="1"/>
  <c r="AW93" i="1"/>
  <c r="BE92" i="1"/>
  <c r="A93" i="1"/>
  <c r="I92" i="1"/>
  <c r="M92" i="1"/>
  <c r="U91" i="1"/>
  <c r="V91" i="1" s="1"/>
  <c r="BE92" i="9"/>
  <c r="AW93" i="9"/>
  <c r="W91" i="9"/>
  <c r="AK93" i="9"/>
  <c r="AS92" i="9"/>
  <c r="AT91" i="9"/>
  <c r="A93" i="9"/>
  <c r="I92" i="9"/>
  <c r="M92" i="9"/>
  <c r="U91" i="9"/>
  <c r="V91" i="9" s="1"/>
  <c r="X91" i="9"/>
  <c r="AV91" i="9"/>
  <c r="BF91" i="9"/>
  <c r="BH91" i="9"/>
  <c r="BG91" i="9"/>
  <c r="J91" i="9"/>
  <c r="K91" i="9"/>
  <c r="J94" i="24"/>
  <c r="L94" i="24"/>
  <c r="K94" i="24"/>
  <c r="M91" i="24"/>
  <c r="U90" i="24"/>
  <c r="AK93" i="24"/>
  <c r="AS92" i="24"/>
  <c r="V89" i="24"/>
  <c r="A96" i="24"/>
  <c r="I95" i="24"/>
  <c r="AT91" i="24"/>
  <c r="AW92" i="24"/>
  <c r="BE91" i="24"/>
  <c r="BF90" i="24"/>
  <c r="AV91" i="24"/>
  <c r="AU91" i="24"/>
  <c r="AW92" i="3"/>
  <c r="BE91" i="3"/>
  <c r="V89" i="3"/>
  <c r="AT89" i="3"/>
  <c r="M91" i="3"/>
  <c r="U90" i="3"/>
  <c r="V90" i="3" s="1"/>
  <c r="A92" i="3"/>
  <c r="I91" i="3"/>
  <c r="AK91" i="3"/>
  <c r="AS90" i="3"/>
  <c r="AT90" i="3" s="1"/>
  <c r="AT90" i="11"/>
  <c r="AS91" i="11"/>
  <c r="AT91" i="11" s="1"/>
  <c r="AK92" i="11"/>
  <c r="AV91" i="11"/>
  <c r="M92" i="11"/>
  <c r="U91" i="11"/>
  <c r="I92" i="11"/>
  <c r="A93" i="11"/>
  <c r="J91" i="11"/>
  <c r="L91" i="11"/>
  <c r="K91" i="11"/>
  <c r="BF91" i="11"/>
  <c r="BH91" i="11"/>
  <c r="AW93" i="11"/>
  <c r="BE92" i="11"/>
  <c r="CS92" i="10"/>
  <c r="DA91" i="10"/>
  <c r="BR91" i="10"/>
  <c r="BT91" i="10"/>
  <c r="AW92" i="10"/>
  <c r="BE91" i="10"/>
  <c r="BF91" i="10" s="1"/>
  <c r="BQ92" i="10"/>
  <c r="BI93" i="10"/>
  <c r="DD91" i="10"/>
  <c r="CO92" i="10"/>
  <c r="CG93" i="10"/>
  <c r="BH91" i="10"/>
  <c r="A92" i="15"/>
  <c r="I91" i="15"/>
  <c r="AT89" i="15"/>
  <c r="V90" i="15"/>
  <c r="AK91" i="15"/>
  <c r="AS90" i="15"/>
  <c r="AT90" i="15" s="1"/>
  <c r="M92" i="15"/>
  <c r="U91" i="15"/>
  <c r="V91" i="15" s="1"/>
  <c r="K91" i="15"/>
  <c r="W91" i="15"/>
  <c r="AW93" i="15"/>
  <c r="BE92" i="15"/>
  <c r="X91" i="15"/>
  <c r="BF91" i="15"/>
  <c r="BG91" i="15"/>
  <c r="BH91" i="15"/>
  <c r="M113" i="14"/>
  <c r="U112" i="14"/>
  <c r="AW94" i="14"/>
  <c r="BE93" i="14"/>
  <c r="BF93" i="14" s="1"/>
  <c r="V111" i="14"/>
  <c r="AT89" i="14"/>
  <c r="AK91" i="14"/>
  <c r="AS90" i="14"/>
  <c r="AT90" i="14" s="1"/>
  <c r="J93" i="14"/>
  <c r="BF92" i="14"/>
  <c r="A95" i="14"/>
  <c r="I94" i="14"/>
  <c r="J94" i="14" s="1"/>
  <c r="BF91" i="7"/>
  <c r="BH91" i="7"/>
  <c r="AK93" i="7"/>
  <c r="AS92" i="7"/>
  <c r="A112" i="7"/>
  <c r="I111" i="7"/>
  <c r="AW93" i="7"/>
  <c r="BE92" i="7"/>
  <c r="AU91" i="7"/>
  <c r="V94" i="7"/>
  <c r="X94" i="7"/>
  <c r="W94" i="7"/>
  <c r="M96" i="7"/>
  <c r="U95" i="7"/>
  <c r="J110" i="7"/>
  <c r="AV91" i="7"/>
  <c r="AK94" i="8"/>
  <c r="AS93" i="8"/>
  <c r="AT93" i="8" s="1"/>
  <c r="J92" i="8"/>
  <c r="AT92" i="8"/>
  <c r="AW96" i="8"/>
  <c r="BE95" i="8"/>
  <c r="I93" i="8"/>
  <c r="J93" i="8" s="1"/>
  <c r="A94" i="8"/>
  <c r="V94" i="8"/>
  <c r="W94" i="8"/>
  <c r="X94" i="8"/>
  <c r="M96" i="8"/>
  <c r="U95" i="8"/>
  <c r="I89" i="10"/>
  <c r="J88" i="10"/>
  <c r="K88" i="10"/>
  <c r="L88" i="10"/>
  <c r="AT91" i="10"/>
  <c r="AV91" i="10"/>
  <c r="AS92" i="10"/>
  <c r="V89" i="10"/>
  <c r="AG91" i="10"/>
  <c r="U90" i="10"/>
  <c r="V90" i="10" s="1"/>
  <c r="AI91" i="10"/>
  <c r="AT110" i="19" l="1"/>
  <c r="AK112" i="19"/>
  <c r="AS111" i="19"/>
  <c r="AT111" i="19" s="1"/>
  <c r="X109" i="19"/>
  <c r="BF95" i="19"/>
  <c r="U110" i="19"/>
  <c r="M111" i="19"/>
  <c r="BE96" i="19"/>
  <c r="BF96" i="19" s="1"/>
  <c r="AW97" i="19"/>
  <c r="I112" i="19"/>
  <c r="A113" i="19"/>
  <c r="A114" i="18"/>
  <c r="I113" i="18"/>
  <c r="K112" i="18"/>
  <c r="M95" i="18"/>
  <c r="U94" i="18"/>
  <c r="V94" i="18" s="1"/>
  <c r="BF95" i="18"/>
  <c r="AT92" i="18"/>
  <c r="AW97" i="18"/>
  <c r="BE96" i="18"/>
  <c r="AK94" i="18"/>
  <c r="AS93" i="18"/>
  <c r="L112" i="18"/>
  <c r="X94" i="18"/>
  <c r="X91" i="1"/>
  <c r="AK95" i="1"/>
  <c r="AS94" i="1"/>
  <c r="AT94" i="1" s="1"/>
  <c r="J92" i="1"/>
  <c r="A94" i="1"/>
  <c r="I93" i="1"/>
  <c r="J93" i="1" s="1"/>
  <c r="AW94" i="1"/>
  <c r="BE93" i="1"/>
  <c r="W91" i="1"/>
  <c r="M93" i="1"/>
  <c r="U92" i="1"/>
  <c r="BF92" i="1"/>
  <c r="AT92" i="9"/>
  <c r="AK94" i="9"/>
  <c r="AS93" i="9"/>
  <c r="U92" i="9"/>
  <c r="M93" i="9"/>
  <c r="J92" i="9"/>
  <c r="BE93" i="9"/>
  <c r="BF93" i="9" s="1"/>
  <c r="AW94" i="9"/>
  <c r="A94" i="9"/>
  <c r="I93" i="9"/>
  <c r="BF92" i="9"/>
  <c r="BF91" i="24"/>
  <c r="BG91" i="24"/>
  <c r="BH91" i="24"/>
  <c r="BE92" i="24"/>
  <c r="AW93" i="24"/>
  <c r="AT92" i="24"/>
  <c r="AK94" i="24"/>
  <c r="AS93" i="24"/>
  <c r="V90" i="24"/>
  <c r="J95" i="24"/>
  <c r="M92" i="24"/>
  <c r="U91" i="24"/>
  <c r="V91" i="24" s="1"/>
  <c r="A97" i="24"/>
  <c r="I96" i="24"/>
  <c r="W91" i="24"/>
  <c r="X91" i="24"/>
  <c r="AK92" i="3"/>
  <c r="AS91" i="3"/>
  <c r="AT91" i="3" s="1"/>
  <c r="J91" i="3"/>
  <c r="K91" i="3"/>
  <c r="A93" i="3"/>
  <c r="I92" i="3"/>
  <c r="M92" i="3"/>
  <c r="U91" i="3"/>
  <c r="BF91" i="3"/>
  <c r="BG91" i="3"/>
  <c r="BH91" i="3"/>
  <c r="AW93" i="3"/>
  <c r="BE92" i="3"/>
  <c r="AU91" i="3"/>
  <c r="L91" i="3"/>
  <c r="V91" i="11"/>
  <c r="W91" i="11"/>
  <c r="M93" i="11"/>
  <c r="U92" i="11"/>
  <c r="AS92" i="11"/>
  <c r="AK93" i="11"/>
  <c r="BF92" i="11"/>
  <c r="BE93" i="11"/>
  <c r="BF93" i="11" s="1"/>
  <c r="AW94" i="11"/>
  <c r="A94" i="11"/>
  <c r="I93" i="11"/>
  <c r="X91" i="11"/>
  <c r="AU91" i="11"/>
  <c r="J92" i="11"/>
  <c r="BR92" i="10"/>
  <c r="CP92" i="10"/>
  <c r="BE92" i="10"/>
  <c r="AW93" i="10"/>
  <c r="BG91" i="10"/>
  <c r="DB91" i="10"/>
  <c r="DC91" i="10"/>
  <c r="CG94" i="10"/>
  <c r="CO93" i="10"/>
  <c r="CP93" i="10" s="1"/>
  <c r="BI94" i="10"/>
  <c r="BQ93" i="10"/>
  <c r="BR93" i="10" s="1"/>
  <c r="DA92" i="10"/>
  <c r="CS93" i="10"/>
  <c r="AW94" i="15"/>
  <c r="BE93" i="15"/>
  <c r="BF93" i="15" s="1"/>
  <c r="BF92" i="15"/>
  <c r="M93" i="15"/>
  <c r="U92" i="15"/>
  <c r="J91" i="15"/>
  <c r="L91" i="15"/>
  <c r="AS91" i="15"/>
  <c r="AK92" i="15"/>
  <c r="A93" i="15"/>
  <c r="I92" i="15"/>
  <c r="A96" i="14"/>
  <c r="I95" i="14"/>
  <c r="K94" i="14"/>
  <c r="AK92" i="14"/>
  <c r="AS91" i="14"/>
  <c r="AT91" i="14" s="1"/>
  <c r="AW95" i="14"/>
  <c r="BE94" i="14"/>
  <c r="V112" i="14"/>
  <c r="W112" i="14"/>
  <c r="X112" i="14"/>
  <c r="U113" i="14"/>
  <c r="M114" i="14"/>
  <c r="BG94" i="14"/>
  <c r="L94" i="14"/>
  <c r="BF92" i="7"/>
  <c r="V95" i="7"/>
  <c r="AW94" i="7"/>
  <c r="BE93" i="7"/>
  <c r="BF93" i="7" s="1"/>
  <c r="M97" i="7"/>
  <c r="U96" i="7"/>
  <c r="V96" i="7" s="1"/>
  <c r="J111" i="7"/>
  <c r="A113" i="7"/>
  <c r="I112" i="7"/>
  <c r="AT92" i="7"/>
  <c r="AK94" i="7"/>
  <c r="AS93" i="7"/>
  <c r="AT93" i="7" s="1"/>
  <c r="K112" i="7"/>
  <c r="A95" i="8"/>
  <c r="I94" i="8"/>
  <c r="K94" i="8" s="1"/>
  <c r="BF95" i="8"/>
  <c r="L94" i="8"/>
  <c r="V95" i="8"/>
  <c r="AW97" i="8"/>
  <c r="BE96" i="8"/>
  <c r="BF96" i="8" s="1"/>
  <c r="M97" i="8"/>
  <c r="U96" i="8"/>
  <c r="V96" i="8" s="1"/>
  <c r="AK95" i="8"/>
  <c r="AS94" i="8"/>
  <c r="I90" i="10"/>
  <c r="J90" i="10" s="1"/>
  <c r="J89" i="10"/>
  <c r="AT92" i="10"/>
  <c r="AS93" i="10"/>
  <c r="AT93" i="10" s="1"/>
  <c r="AG92" i="10"/>
  <c r="U91" i="10"/>
  <c r="AH91" i="10"/>
  <c r="AJ91" i="10"/>
  <c r="J112" i="19" l="1"/>
  <c r="L112" i="19"/>
  <c r="K112" i="19"/>
  <c r="BH97" i="19"/>
  <c r="A114" i="19"/>
  <c r="I113" i="19"/>
  <c r="AW98" i="19"/>
  <c r="BE97" i="19"/>
  <c r="BF97" i="19" s="1"/>
  <c r="M112" i="19"/>
  <c r="U111" i="19"/>
  <c r="V111" i="19" s="1"/>
  <c r="AS112" i="19"/>
  <c r="AT112" i="19" s="1"/>
  <c r="AK113" i="19"/>
  <c r="V110" i="19"/>
  <c r="BG97" i="19"/>
  <c r="AV112" i="19"/>
  <c r="AT93" i="18"/>
  <c r="AK95" i="18"/>
  <c r="AS94" i="18"/>
  <c r="BF96" i="18"/>
  <c r="BG97" i="18"/>
  <c r="AW98" i="18"/>
  <c r="BE97" i="18"/>
  <c r="BF97" i="18" s="1"/>
  <c r="M96" i="18"/>
  <c r="U95" i="18"/>
  <c r="W94" i="18"/>
  <c r="AV94" i="18"/>
  <c r="J113" i="18"/>
  <c r="A115" i="18"/>
  <c r="I115" i="18" s="1"/>
  <c r="I114" i="18"/>
  <c r="K115" i="18" s="1"/>
  <c r="BE94" i="1"/>
  <c r="AW95" i="1"/>
  <c r="V92" i="1"/>
  <c r="M94" i="1"/>
  <c r="U93" i="1"/>
  <c r="V93" i="1" s="1"/>
  <c r="BF93" i="1"/>
  <c r="AU94" i="1"/>
  <c r="AV94" i="1"/>
  <c r="AK96" i="1"/>
  <c r="AS95" i="1"/>
  <c r="BH94" i="1"/>
  <c r="A95" i="1"/>
  <c r="I94" i="1"/>
  <c r="L94" i="1" s="1"/>
  <c r="M94" i="9"/>
  <c r="U93" i="9"/>
  <c r="V93" i="9" s="1"/>
  <c r="AT93" i="9"/>
  <c r="AW95" i="9"/>
  <c r="BE94" i="9"/>
  <c r="AS94" i="9"/>
  <c r="AT94" i="9" s="1"/>
  <c r="AK95" i="9"/>
  <c r="J93" i="9"/>
  <c r="V92" i="9"/>
  <c r="I94" i="9"/>
  <c r="A95" i="9"/>
  <c r="AV94" i="9"/>
  <c r="U92" i="24"/>
  <c r="M93" i="24"/>
  <c r="BE93" i="24"/>
  <c r="AW94" i="24"/>
  <c r="BF92" i="24"/>
  <c r="J96" i="24"/>
  <c r="A98" i="24"/>
  <c r="I97" i="24"/>
  <c r="J97" i="24" s="1"/>
  <c r="AT93" i="24"/>
  <c r="AS94" i="24"/>
  <c r="AK95" i="24"/>
  <c r="A94" i="3"/>
  <c r="I93" i="3"/>
  <c r="J93" i="3" s="1"/>
  <c r="V91" i="3"/>
  <c r="W91" i="3"/>
  <c r="AW94" i="3"/>
  <c r="BE93" i="3"/>
  <c r="BF93" i="3" s="1"/>
  <c r="M93" i="3"/>
  <c r="U92" i="3"/>
  <c r="AK93" i="3"/>
  <c r="AS92" i="3"/>
  <c r="J92" i="3"/>
  <c r="BF92" i="3"/>
  <c r="X91" i="3"/>
  <c r="AV91" i="3"/>
  <c r="AK94" i="11"/>
  <c r="AS93" i="11"/>
  <c r="AT93" i="11" s="1"/>
  <c r="J93" i="11"/>
  <c r="AT92" i="11"/>
  <c r="A95" i="11"/>
  <c r="I94" i="11"/>
  <c r="V92" i="11"/>
  <c r="AW95" i="11"/>
  <c r="BE94" i="11"/>
  <c r="M94" i="11"/>
  <c r="U93" i="11"/>
  <c r="K94" i="11"/>
  <c r="CO94" i="10"/>
  <c r="CP94" i="10" s="1"/>
  <c r="CG95" i="10"/>
  <c r="CQ94" i="10"/>
  <c r="CR94" i="10"/>
  <c r="DA93" i="10"/>
  <c r="CS94" i="10"/>
  <c r="DB92" i="10"/>
  <c r="BE93" i="10"/>
  <c r="BF93" i="10" s="1"/>
  <c r="AW94" i="10"/>
  <c r="BT94" i="10"/>
  <c r="BI95" i="10"/>
  <c r="BQ94" i="10"/>
  <c r="BF92" i="10"/>
  <c r="AT91" i="15"/>
  <c r="AU91" i="15"/>
  <c r="AV91" i="15"/>
  <c r="M94" i="15"/>
  <c r="U93" i="15"/>
  <c r="V93" i="15" s="1"/>
  <c r="V92" i="15"/>
  <c r="J92" i="15"/>
  <c r="A94" i="15"/>
  <c r="I93" i="15"/>
  <c r="J93" i="15" s="1"/>
  <c r="AK93" i="15"/>
  <c r="AS92" i="15"/>
  <c r="AW95" i="15"/>
  <c r="BE94" i="15"/>
  <c r="V113" i="14"/>
  <c r="BF94" i="14"/>
  <c r="AV91" i="14"/>
  <c r="M115" i="14"/>
  <c r="U115" i="14" s="1"/>
  <c r="U114" i="14"/>
  <c r="V114" i="14" s="1"/>
  <c r="BE95" i="14"/>
  <c r="AW96" i="14"/>
  <c r="AK93" i="14"/>
  <c r="AS92" i="14"/>
  <c r="AU91" i="14"/>
  <c r="J95" i="14"/>
  <c r="A97" i="14"/>
  <c r="I96" i="14"/>
  <c r="J96" i="14" s="1"/>
  <c r="BH94" i="14"/>
  <c r="BE94" i="7"/>
  <c r="AW95" i="7"/>
  <c r="J112" i="7"/>
  <c r="L112" i="7"/>
  <c r="AU94" i="7"/>
  <c r="U97" i="7"/>
  <c r="M98" i="7"/>
  <c r="A114" i="7"/>
  <c r="I113" i="7"/>
  <c r="AS94" i="7"/>
  <c r="AT94" i="7" s="1"/>
  <c r="AK95" i="7"/>
  <c r="AV94" i="7"/>
  <c r="BH94" i="7"/>
  <c r="AW98" i="8"/>
  <c r="BE97" i="8"/>
  <c r="BH97" i="8"/>
  <c r="AT94" i="8"/>
  <c r="AU94" i="8"/>
  <c r="AV94" i="8"/>
  <c r="J94" i="8"/>
  <c r="M98" i="8"/>
  <c r="U97" i="8"/>
  <c r="V97" i="8" s="1"/>
  <c r="AK96" i="8"/>
  <c r="AS95" i="8"/>
  <c r="I95" i="8"/>
  <c r="A96" i="8"/>
  <c r="I91" i="10"/>
  <c r="AS94" i="10"/>
  <c r="AU94" i="10" s="1"/>
  <c r="AV94" i="10"/>
  <c r="V91" i="10"/>
  <c r="U92" i="10"/>
  <c r="W91" i="10"/>
  <c r="X91" i="10"/>
  <c r="AG93" i="10"/>
  <c r="AH93" i="10" s="1"/>
  <c r="AH92" i="10"/>
  <c r="BE98" i="19" l="1"/>
  <c r="AW99" i="19"/>
  <c r="A115" i="19"/>
  <c r="I115" i="19" s="1"/>
  <c r="I114" i="19"/>
  <c r="L115" i="19"/>
  <c r="K115" i="19"/>
  <c r="J113" i="19"/>
  <c r="AK114" i="19"/>
  <c r="AS113" i="19"/>
  <c r="AU112" i="19"/>
  <c r="M113" i="19"/>
  <c r="U112" i="19"/>
  <c r="L115" i="18"/>
  <c r="AT94" i="18"/>
  <c r="AU94" i="18"/>
  <c r="V95" i="18"/>
  <c r="AK96" i="18"/>
  <c r="AS95" i="18"/>
  <c r="M97" i="18"/>
  <c r="U96" i="18"/>
  <c r="V96" i="18" s="1"/>
  <c r="J115" i="18"/>
  <c r="I3" i="18" a="1"/>
  <c r="I3" i="18" s="1"/>
  <c r="L2" i="18"/>
  <c r="J114" i="18"/>
  <c r="L3" i="18" a="1"/>
  <c r="L3" i="18" s="1"/>
  <c r="AW99" i="18"/>
  <c r="BE98" i="18"/>
  <c r="BH97" i="18"/>
  <c r="AT95" i="1"/>
  <c r="J94" i="1"/>
  <c r="K94" i="1"/>
  <c r="AK97" i="1"/>
  <c r="AS96" i="1"/>
  <c r="M95" i="1"/>
  <c r="U94" i="1"/>
  <c r="X94" i="1"/>
  <c r="AW96" i="1"/>
  <c r="BE95" i="1"/>
  <c r="A96" i="1"/>
  <c r="I95" i="1"/>
  <c r="BF94" i="1"/>
  <c r="BG94" i="1"/>
  <c r="BF94" i="9"/>
  <c r="BH94" i="9"/>
  <c r="BE95" i="9"/>
  <c r="AW96" i="9"/>
  <c r="A96" i="9"/>
  <c r="I95" i="9"/>
  <c r="AK96" i="9"/>
  <c r="AS95" i="9"/>
  <c r="J94" i="9"/>
  <c r="L94" i="9"/>
  <c r="K94" i="9"/>
  <c r="BG94" i="9"/>
  <c r="AU94" i="9"/>
  <c r="M95" i="9"/>
  <c r="U94" i="9"/>
  <c r="AW95" i="24"/>
  <c r="BE94" i="24"/>
  <c r="BF93" i="24"/>
  <c r="A99" i="24"/>
  <c r="I98" i="24"/>
  <c r="M94" i="24"/>
  <c r="U93" i="24"/>
  <c r="V93" i="24" s="1"/>
  <c r="V92" i="24"/>
  <c r="AT94" i="24"/>
  <c r="AV94" i="24"/>
  <c r="AU94" i="24"/>
  <c r="K97" i="24"/>
  <c r="AK96" i="24"/>
  <c r="AS95" i="24"/>
  <c r="BG94" i="24"/>
  <c r="L97" i="24"/>
  <c r="V92" i="3"/>
  <c r="M94" i="3"/>
  <c r="U93" i="3"/>
  <c r="V93" i="3" s="1"/>
  <c r="AW95" i="3"/>
  <c r="BE94" i="3"/>
  <c r="AT92" i="3"/>
  <c r="AK94" i="3"/>
  <c r="AS93" i="3"/>
  <c r="AT93" i="3" s="1"/>
  <c r="A95" i="3"/>
  <c r="I94" i="3"/>
  <c r="J94" i="11"/>
  <c r="L94" i="11"/>
  <c r="V93" i="11"/>
  <c r="I95" i="11"/>
  <c r="A96" i="11"/>
  <c r="M95" i="11"/>
  <c r="U94" i="11"/>
  <c r="V94" i="11" s="1"/>
  <c r="BF94" i="11"/>
  <c r="BH94" i="11"/>
  <c r="BG94" i="11"/>
  <c r="BE95" i="11"/>
  <c r="AW96" i="11"/>
  <c r="W94" i="11"/>
  <c r="AS94" i="11"/>
  <c r="AT94" i="11" s="1"/>
  <c r="AK95" i="11"/>
  <c r="BR94" i="10"/>
  <c r="BI96" i="10"/>
  <c r="BQ95" i="10"/>
  <c r="CS95" i="10"/>
  <c r="DA94" i="10"/>
  <c r="DB94" i="10" s="1"/>
  <c r="DB93" i="10"/>
  <c r="AW95" i="10"/>
  <c r="BE94" i="10"/>
  <c r="BG94" i="10" s="1"/>
  <c r="BS94" i="10"/>
  <c r="CG96" i="10"/>
  <c r="CO95" i="10"/>
  <c r="DC94" i="10"/>
  <c r="BE95" i="15"/>
  <c r="AW96" i="15"/>
  <c r="A95" i="15"/>
  <c r="I94" i="15"/>
  <c r="J94" i="15" s="1"/>
  <c r="AK94" i="15"/>
  <c r="AS93" i="15"/>
  <c r="AT93" i="15" s="1"/>
  <c r="M95" i="15"/>
  <c r="U94" i="15"/>
  <c r="BF94" i="15"/>
  <c r="BH94" i="15"/>
  <c r="BG94" i="15"/>
  <c r="L94" i="15"/>
  <c r="AT92" i="15"/>
  <c r="V115" i="14"/>
  <c r="X2" i="14"/>
  <c r="U3" i="14" a="1"/>
  <c r="U3" i="14" s="1"/>
  <c r="AT92" i="14"/>
  <c r="X3" i="14" a="1"/>
  <c r="X3" i="14" s="1"/>
  <c r="AK94" i="14"/>
  <c r="AS93" i="14"/>
  <c r="A98" i="14"/>
  <c r="I97" i="14"/>
  <c r="J97" i="14" s="1"/>
  <c r="BE96" i="14"/>
  <c r="AW97" i="14"/>
  <c r="W115" i="14"/>
  <c r="BF95" i="14"/>
  <c r="X115" i="14"/>
  <c r="M99" i="7"/>
  <c r="U98" i="7"/>
  <c r="V97" i="7"/>
  <c r="X97" i="7"/>
  <c r="W97" i="7"/>
  <c r="AK96" i="7"/>
  <c r="AS95" i="7"/>
  <c r="J113" i="7"/>
  <c r="BE95" i="7"/>
  <c r="AW96" i="7"/>
  <c r="A115" i="7"/>
  <c r="I115" i="7" s="1"/>
  <c r="I114" i="7"/>
  <c r="J114" i="7" s="1"/>
  <c r="BF94" i="7"/>
  <c r="BG94" i="7"/>
  <c r="M99" i="8"/>
  <c r="U98" i="8"/>
  <c r="W97" i="8"/>
  <c r="AK97" i="8"/>
  <c r="AS96" i="8"/>
  <c r="I96" i="8"/>
  <c r="A97" i="8"/>
  <c r="X97" i="8"/>
  <c r="BF97" i="8"/>
  <c r="J95" i="8"/>
  <c r="AW99" i="8"/>
  <c r="BE98" i="8"/>
  <c r="AT95" i="8"/>
  <c r="BG97" i="8"/>
  <c r="I92" i="10"/>
  <c r="J91" i="10"/>
  <c r="K91" i="10"/>
  <c r="L91" i="10"/>
  <c r="AT94" i="10"/>
  <c r="AS95" i="10"/>
  <c r="V92" i="10"/>
  <c r="U93" i="10"/>
  <c r="V93" i="10" s="1"/>
  <c r="AG94" i="10"/>
  <c r="AK115" i="19" l="1"/>
  <c r="AS115" i="19" s="1"/>
  <c r="AS114" i="19"/>
  <c r="U113" i="19"/>
  <c r="M114" i="19"/>
  <c r="J114" i="19"/>
  <c r="L3" i="19" a="1"/>
  <c r="L3" i="19" s="1"/>
  <c r="J115" i="19"/>
  <c r="L2" i="19"/>
  <c r="I3" i="19" a="1"/>
  <c r="I3" i="19" s="1"/>
  <c r="V112" i="19"/>
  <c r="X112" i="19"/>
  <c r="W112" i="19"/>
  <c r="BE99" i="19"/>
  <c r="BF99" i="19" s="1"/>
  <c r="AW100" i="19"/>
  <c r="AV115" i="19"/>
  <c r="AU115" i="19"/>
  <c r="AT113" i="19"/>
  <c r="BF98" i="19"/>
  <c r="AK97" i="18"/>
  <c r="AS96" i="18"/>
  <c r="AT96" i="18" s="1"/>
  <c r="X97" i="18"/>
  <c r="BF98" i="18"/>
  <c r="M98" i="18"/>
  <c r="U97" i="18"/>
  <c r="AW100" i="18"/>
  <c r="BE99" i="18"/>
  <c r="BF99" i="18" s="1"/>
  <c r="AT95" i="18"/>
  <c r="V94" i="1"/>
  <c r="W94" i="1"/>
  <c r="M96" i="1"/>
  <c r="U95" i="1"/>
  <c r="AT96" i="1"/>
  <c r="J95" i="1"/>
  <c r="AS97" i="1"/>
  <c r="AK98" i="1"/>
  <c r="BF95" i="1"/>
  <c r="A97" i="1"/>
  <c r="I96" i="1"/>
  <c r="J96" i="1" s="1"/>
  <c r="AW97" i="1"/>
  <c r="BE96" i="1"/>
  <c r="BF96" i="1" s="1"/>
  <c r="AU97" i="1"/>
  <c r="U95" i="9"/>
  <c r="M96" i="9"/>
  <c r="AK97" i="9"/>
  <c r="AS96" i="9"/>
  <c r="J95" i="9"/>
  <c r="A97" i="9"/>
  <c r="I96" i="9"/>
  <c r="J96" i="9" s="1"/>
  <c r="BE96" i="9"/>
  <c r="AW97" i="9"/>
  <c r="BF95" i="9"/>
  <c r="V94" i="9"/>
  <c r="W94" i="9"/>
  <c r="X94" i="9"/>
  <c r="AT95" i="9"/>
  <c r="J98" i="24"/>
  <c r="M95" i="24"/>
  <c r="U94" i="24"/>
  <c r="V94" i="24" s="1"/>
  <c r="A100" i="24"/>
  <c r="I99" i="24"/>
  <c r="J99" i="24" s="1"/>
  <c r="AT95" i="24"/>
  <c r="BF94" i="24"/>
  <c r="BH94" i="24"/>
  <c r="AK97" i="24"/>
  <c r="AS96" i="24"/>
  <c r="AT96" i="24" s="1"/>
  <c r="BE95" i="24"/>
  <c r="AW96" i="24"/>
  <c r="A96" i="3"/>
  <c r="I95" i="3"/>
  <c r="BF94" i="3"/>
  <c r="BG94" i="3"/>
  <c r="BH94" i="3"/>
  <c r="AW96" i="3"/>
  <c r="BE95" i="3"/>
  <c r="M95" i="3"/>
  <c r="U94" i="3"/>
  <c r="V94" i="3" s="1"/>
  <c r="AK95" i="3"/>
  <c r="AS94" i="3"/>
  <c r="AV94" i="3" s="1"/>
  <c r="J94" i="3"/>
  <c r="L94" i="3"/>
  <c r="K94" i="3"/>
  <c r="U95" i="11"/>
  <c r="M96" i="11"/>
  <c r="X94" i="11"/>
  <c r="BE96" i="11"/>
  <c r="AW97" i="11"/>
  <c r="I96" i="11"/>
  <c r="J96" i="11" s="1"/>
  <c r="A97" i="11"/>
  <c r="AU94" i="11"/>
  <c r="AV94" i="11"/>
  <c r="AK96" i="11"/>
  <c r="AS95" i="11"/>
  <c r="BF95" i="11"/>
  <c r="J95" i="11"/>
  <c r="CS96" i="10"/>
  <c r="DA95" i="10"/>
  <c r="CG97" i="10"/>
  <c r="CO96" i="10"/>
  <c r="CP96" i="10" s="1"/>
  <c r="BR95" i="10"/>
  <c r="CP95" i="10"/>
  <c r="BI97" i="10"/>
  <c r="BQ96" i="10"/>
  <c r="BF94" i="10"/>
  <c r="BH94" i="10"/>
  <c r="BE95" i="10"/>
  <c r="AW96" i="10"/>
  <c r="DD94" i="10"/>
  <c r="V94" i="15"/>
  <c r="X94" i="15"/>
  <c r="U95" i="15"/>
  <c r="M96" i="15"/>
  <c r="AS94" i="15"/>
  <c r="AK95" i="15"/>
  <c r="A96" i="15"/>
  <c r="I95" i="15"/>
  <c r="W94" i="15"/>
  <c r="BE96" i="15"/>
  <c r="AW97" i="15"/>
  <c r="K94" i="15"/>
  <c r="BF95" i="15"/>
  <c r="BF96" i="14"/>
  <c r="A99" i="14"/>
  <c r="I98" i="14"/>
  <c r="AW98" i="14"/>
  <c r="BE97" i="14"/>
  <c r="BF97" i="14" s="1"/>
  <c r="L97" i="14"/>
  <c r="BG97" i="14"/>
  <c r="AT93" i="14"/>
  <c r="BH97" i="14"/>
  <c r="AS94" i="14"/>
  <c r="AT94" i="14" s="1"/>
  <c r="AK95" i="14"/>
  <c r="K97" i="14"/>
  <c r="AT95" i="7"/>
  <c r="J115" i="7"/>
  <c r="L2" i="7"/>
  <c r="I3" i="7" a="1"/>
  <c r="I3" i="7" s="1"/>
  <c r="AK97" i="7"/>
  <c r="AS96" i="7"/>
  <c r="AT96" i="7" s="1"/>
  <c r="BE96" i="7"/>
  <c r="BF96" i="7" s="1"/>
  <c r="AW97" i="7"/>
  <c r="L3" i="7" a="1"/>
  <c r="L3" i="7" s="1"/>
  <c r="K115" i="7"/>
  <c r="V98" i="7"/>
  <c r="BF95" i="7"/>
  <c r="L115" i="7"/>
  <c r="M100" i="7"/>
  <c r="U99" i="7"/>
  <c r="BF98" i="8"/>
  <c r="A98" i="8"/>
  <c r="I97" i="8"/>
  <c r="AW100" i="8"/>
  <c r="BE99" i="8"/>
  <c r="BF99" i="8" s="1"/>
  <c r="J96" i="8"/>
  <c r="AT96" i="8"/>
  <c r="AK98" i="8"/>
  <c r="AS97" i="8"/>
  <c r="AT97" i="8" s="1"/>
  <c r="AU97" i="8"/>
  <c r="AV97" i="8"/>
  <c r="V98" i="8"/>
  <c r="M100" i="8"/>
  <c r="U99" i="8"/>
  <c r="I93" i="10"/>
  <c r="J93" i="10" s="1"/>
  <c r="J92" i="10"/>
  <c r="AS96" i="10"/>
  <c r="AT95" i="10"/>
  <c r="U94" i="10"/>
  <c r="V94" i="10" s="1"/>
  <c r="X94" i="10"/>
  <c r="W94" i="10"/>
  <c r="AG95" i="10"/>
  <c r="AH94" i="10"/>
  <c r="AI94" i="10"/>
  <c r="AJ94" i="10"/>
  <c r="W94" i="3" l="1"/>
  <c r="X94" i="3"/>
  <c r="AW101" i="19"/>
  <c r="BE100" i="19"/>
  <c r="BG100" i="19" s="1"/>
  <c r="M115" i="19"/>
  <c r="U115" i="19" s="1"/>
  <c r="U114" i="19"/>
  <c r="W115" i="19" s="1"/>
  <c r="V113" i="19"/>
  <c r="X115" i="19"/>
  <c r="AT114" i="19"/>
  <c r="AV3" i="19" a="1"/>
  <c r="AV3" i="19" s="1"/>
  <c r="AT115" i="19"/>
  <c r="AS3" i="19" a="1"/>
  <c r="AS3" i="19" s="1"/>
  <c r="AV2" i="19"/>
  <c r="M99" i="18"/>
  <c r="U98" i="18"/>
  <c r="AW101" i="18"/>
  <c r="BE100" i="18"/>
  <c r="V97" i="18"/>
  <c r="W97" i="18"/>
  <c r="AK98" i="18"/>
  <c r="AS97" i="18"/>
  <c r="A98" i="1"/>
  <c r="I97" i="1"/>
  <c r="J97" i="1" s="1"/>
  <c r="AK99" i="1"/>
  <c r="AS98" i="1"/>
  <c r="V95" i="1"/>
  <c r="BE97" i="1"/>
  <c r="AW98" i="1"/>
  <c r="AT97" i="1"/>
  <c r="AV97" i="1"/>
  <c r="M97" i="1"/>
  <c r="U96" i="1"/>
  <c r="V96" i="1" s="1"/>
  <c r="AW98" i="9"/>
  <c r="BE97" i="9"/>
  <c r="AT96" i="9"/>
  <c r="BF96" i="9"/>
  <c r="AS97" i="9"/>
  <c r="AK98" i="9"/>
  <c r="M97" i="9"/>
  <c r="U96" i="9"/>
  <c r="I97" i="9"/>
  <c r="A98" i="9"/>
  <c r="V95" i="9"/>
  <c r="A101" i="24"/>
  <c r="I100" i="24"/>
  <c r="J100" i="24" s="1"/>
  <c r="X94" i="24"/>
  <c r="U95" i="24"/>
  <c r="M96" i="24"/>
  <c r="BF95" i="24"/>
  <c r="K100" i="24"/>
  <c r="BE96" i="24"/>
  <c r="BF96" i="24" s="1"/>
  <c r="AW97" i="24"/>
  <c r="AS97" i="24"/>
  <c r="AK98" i="24"/>
  <c r="W94" i="24"/>
  <c r="L100" i="24"/>
  <c r="BF95" i="3"/>
  <c r="AW97" i="3"/>
  <c r="BE96" i="3"/>
  <c r="AK96" i="3"/>
  <c r="AS95" i="3"/>
  <c r="AT94" i="3"/>
  <c r="AU94" i="3"/>
  <c r="J95" i="3"/>
  <c r="M96" i="3"/>
  <c r="U95" i="3"/>
  <c r="A97" i="3"/>
  <c r="I96" i="3"/>
  <c r="AW98" i="11"/>
  <c r="BE97" i="11"/>
  <c r="A98" i="11"/>
  <c r="I97" i="11"/>
  <c r="BF96" i="11"/>
  <c r="AT95" i="11"/>
  <c r="AK97" i="11"/>
  <c r="AS96" i="11"/>
  <c r="AT96" i="11" s="1"/>
  <c r="M97" i="11"/>
  <c r="U96" i="11"/>
  <c r="V95" i="11"/>
  <c r="BR96" i="10"/>
  <c r="BI98" i="10"/>
  <c r="BQ97" i="10"/>
  <c r="CO97" i="10"/>
  <c r="CG98" i="10"/>
  <c r="BE96" i="10"/>
  <c r="AW97" i="10"/>
  <c r="DB95" i="10"/>
  <c r="BF95" i="10"/>
  <c r="CS97" i="10"/>
  <c r="DA96" i="10"/>
  <c r="DB96" i="10" s="1"/>
  <c r="A97" i="15"/>
  <c r="I96" i="15"/>
  <c r="J96" i="15" s="1"/>
  <c r="AK96" i="15"/>
  <c r="AS95" i="15"/>
  <c r="AT94" i="15"/>
  <c r="AV94" i="15"/>
  <c r="AU94" i="15"/>
  <c r="M97" i="15"/>
  <c r="U96" i="15"/>
  <c r="AW98" i="15"/>
  <c r="BE97" i="15"/>
  <c r="V95" i="15"/>
  <c r="BF96" i="15"/>
  <c r="BG97" i="15"/>
  <c r="J95" i="15"/>
  <c r="AK96" i="14"/>
  <c r="AS95" i="14"/>
  <c r="BE98" i="14"/>
  <c r="AW99" i="14"/>
  <c r="J98" i="14"/>
  <c r="A100" i="14"/>
  <c r="I99" i="14"/>
  <c r="J99" i="14" s="1"/>
  <c r="AU94" i="14"/>
  <c r="AV94" i="14"/>
  <c r="AS97" i="7"/>
  <c r="AK98" i="7"/>
  <c r="V99" i="7"/>
  <c r="M101" i="7"/>
  <c r="U100" i="7"/>
  <c r="BE97" i="7"/>
  <c r="AW98" i="7"/>
  <c r="AW101" i="8"/>
  <c r="BE100" i="8"/>
  <c r="V99" i="8"/>
  <c r="J97" i="8"/>
  <c r="L97" i="8"/>
  <c r="K97" i="8"/>
  <c r="M101" i="8"/>
  <c r="U100" i="8"/>
  <c r="X100" i="8" s="1"/>
  <c r="AS98" i="8"/>
  <c r="AK99" i="8"/>
  <c r="I98" i="8"/>
  <c r="A99" i="8"/>
  <c r="BG100" i="8"/>
  <c r="BH100" i="8"/>
  <c r="I94" i="10"/>
  <c r="AT96" i="10"/>
  <c r="AS97" i="10"/>
  <c r="U95" i="10"/>
  <c r="AG96" i="10"/>
  <c r="AH96" i="10" s="1"/>
  <c r="AH95" i="10"/>
  <c r="V114" i="19" l="1"/>
  <c r="X3" i="19" a="1"/>
  <c r="X3" i="19" s="1"/>
  <c r="V115" i="19"/>
  <c r="U3" i="19" a="1"/>
  <c r="U3" i="19" s="1"/>
  <c r="X2" i="19"/>
  <c r="BF100" i="19"/>
  <c r="BH100" i="19"/>
  <c r="BE101" i="19"/>
  <c r="AW102" i="19"/>
  <c r="BF100" i="18"/>
  <c r="BG100" i="18"/>
  <c r="AW102" i="18"/>
  <c r="BE101" i="18"/>
  <c r="BH100" i="18"/>
  <c r="AT97" i="18"/>
  <c r="AV97" i="18"/>
  <c r="AU97" i="18"/>
  <c r="V98" i="18"/>
  <c r="AK99" i="18"/>
  <c r="AS98" i="18"/>
  <c r="M100" i="18"/>
  <c r="U99" i="18"/>
  <c r="U97" i="1"/>
  <c r="M98" i="1"/>
  <c r="AT98" i="1"/>
  <c r="AK100" i="1"/>
  <c r="AS99" i="1"/>
  <c r="AT99" i="1" s="1"/>
  <c r="L97" i="1"/>
  <c r="A99" i="1"/>
  <c r="I98" i="1"/>
  <c r="AW99" i="1"/>
  <c r="BE98" i="1"/>
  <c r="K97" i="1"/>
  <c r="BF97" i="1"/>
  <c r="BH97" i="1"/>
  <c r="BG97" i="1"/>
  <c r="J97" i="9"/>
  <c r="K97" i="9"/>
  <c r="A99" i="9"/>
  <c r="I98" i="9"/>
  <c r="V96" i="9"/>
  <c r="BF97" i="9"/>
  <c r="BG97" i="9"/>
  <c r="BH97" i="9"/>
  <c r="AT97" i="9"/>
  <c r="AV97" i="9"/>
  <c r="AU97" i="9"/>
  <c r="M98" i="9"/>
  <c r="U97" i="9"/>
  <c r="BE98" i="9"/>
  <c r="AW99" i="9"/>
  <c r="AK99" i="9"/>
  <c r="AS98" i="9"/>
  <c r="L97" i="9"/>
  <c r="M97" i="24"/>
  <c r="U96" i="24"/>
  <c r="V96" i="24" s="1"/>
  <c r="AW98" i="24"/>
  <c r="BE97" i="24"/>
  <c r="V95" i="24"/>
  <c r="AK99" i="24"/>
  <c r="AS98" i="24"/>
  <c r="AT97" i="24"/>
  <c r="AU97" i="24"/>
  <c r="AV97" i="24"/>
  <c r="BG97" i="24"/>
  <c r="A102" i="24"/>
  <c r="I101" i="24"/>
  <c r="A98" i="3"/>
  <c r="I97" i="3"/>
  <c r="J97" i="3" s="1"/>
  <c r="AK97" i="3"/>
  <c r="AS96" i="3"/>
  <c r="AT96" i="3" s="1"/>
  <c r="BF96" i="3"/>
  <c r="J96" i="3"/>
  <c r="AT95" i="3"/>
  <c r="AW98" i="3"/>
  <c r="BE97" i="3"/>
  <c r="BF97" i="3" s="1"/>
  <c r="V95" i="3"/>
  <c r="M97" i="3"/>
  <c r="U96" i="3"/>
  <c r="V96" i="3" s="1"/>
  <c r="V96" i="11"/>
  <c r="M98" i="11"/>
  <c r="U97" i="11"/>
  <c r="J97" i="11"/>
  <c r="L97" i="11"/>
  <c r="K97" i="11"/>
  <c r="AS97" i="11"/>
  <c r="AK98" i="11"/>
  <c r="I98" i="11"/>
  <c r="A99" i="11"/>
  <c r="BF97" i="11"/>
  <c r="BH97" i="11"/>
  <c r="BG97" i="11"/>
  <c r="W97" i="11"/>
  <c r="BE98" i="11"/>
  <c r="AW99" i="11"/>
  <c r="BF96" i="10"/>
  <c r="CO98" i="10"/>
  <c r="CG99" i="10"/>
  <c r="CP97" i="10"/>
  <c r="BR97" i="10"/>
  <c r="BT97" i="10"/>
  <c r="BI99" i="10"/>
  <c r="BQ98" i="10"/>
  <c r="CR97" i="10"/>
  <c r="CQ97" i="10"/>
  <c r="CS98" i="10"/>
  <c r="DA97" i="10"/>
  <c r="AW98" i="10"/>
  <c r="BE97" i="10"/>
  <c r="BS97" i="10"/>
  <c r="AT95" i="15"/>
  <c r="M98" i="15"/>
  <c r="U97" i="15"/>
  <c r="BF97" i="15"/>
  <c r="BH97" i="15"/>
  <c r="AK97" i="15"/>
  <c r="AS96" i="15"/>
  <c r="AT96" i="15" s="1"/>
  <c r="BE98" i="15"/>
  <c r="AW99" i="15"/>
  <c r="V96" i="15"/>
  <c r="A98" i="15"/>
  <c r="I97" i="15"/>
  <c r="A101" i="14"/>
  <c r="I100" i="14"/>
  <c r="BE99" i="14"/>
  <c r="BF99" i="14" s="1"/>
  <c r="AW100" i="14"/>
  <c r="BF98" i="14"/>
  <c r="AT95" i="14"/>
  <c r="AK97" i="14"/>
  <c r="AS96" i="14"/>
  <c r="AT96" i="14" s="1"/>
  <c r="AW99" i="7"/>
  <c r="BE98" i="7"/>
  <c r="BF97" i="7"/>
  <c r="BG97" i="7"/>
  <c r="V100" i="7"/>
  <c r="X100" i="7"/>
  <c r="W100" i="7"/>
  <c r="M102" i="7"/>
  <c r="U101" i="7"/>
  <c r="AK99" i="7"/>
  <c r="AS98" i="7"/>
  <c r="BH97" i="7"/>
  <c r="AT97" i="7"/>
  <c r="AV97" i="7"/>
  <c r="AU97" i="7"/>
  <c r="AW102" i="8"/>
  <c r="BE101" i="8"/>
  <c r="M102" i="8"/>
  <c r="U101" i="8"/>
  <c r="V100" i="8"/>
  <c r="W100" i="8"/>
  <c r="AK100" i="8"/>
  <c r="AS99" i="8"/>
  <c r="I99" i="8"/>
  <c r="A100" i="8"/>
  <c r="J98" i="8"/>
  <c r="AT98" i="8"/>
  <c r="BF100" i="8"/>
  <c r="J94" i="10"/>
  <c r="L94" i="10"/>
  <c r="K94" i="10"/>
  <c r="I95" i="10"/>
  <c r="AT97" i="10"/>
  <c r="AU97" i="10"/>
  <c r="AS98" i="10"/>
  <c r="AV97" i="10"/>
  <c r="AG97" i="10"/>
  <c r="V95" i="10"/>
  <c r="AI97" i="10"/>
  <c r="U96" i="10"/>
  <c r="V96" i="10" s="1"/>
  <c r="L97" i="3" l="1"/>
  <c r="K97" i="3"/>
  <c r="BE102" i="19"/>
  <c r="AW103" i="19"/>
  <c r="BF101" i="19"/>
  <c r="AT98" i="18"/>
  <c r="M101" i="18"/>
  <c r="U100" i="18"/>
  <c r="V100" i="18" s="1"/>
  <c r="AK100" i="18"/>
  <c r="AS99" i="18"/>
  <c r="V99" i="18"/>
  <c r="BF101" i="18"/>
  <c r="W100" i="18"/>
  <c r="AW103" i="18"/>
  <c r="BE102" i="18"/>
  <c r="X100" i="18"/>
  <c r="AK101" i="1"/>
  <c r="AS100" i="1"/>
  <c r="AT100" i="1" s="1"/>
  <c r="BF98" i="1"/>
  <c r="AV100" i="1"/>
  <c r="J98" i="1"/>
  <c r="AU100" i="1"/>
  <c r="AW100" i="1"/>
  <c r="BE99" i="1"/>
  <c r="BF99" i="1" s="1"/>
  <c r="A100" i="1"/>
  <c r="I99" i="1"/>
  <c r="J99" i="1" s="1"/>
  <c r="M99" i="1"/>
  <c r="U98" i="1"/>
  <c r="V97" i="1"/>
  <c r="W97" i="1"/>
  <c r="X97" i="1"/>
  <c r="V97" i="9"/>
  <c r="X97" i="9"/>
  <c r="W97" i="9"/>
  <c r="U98" i="9"/>
  <c r="M99" i="9"/>
  <c r="J98" i="9"/>
  <c r="A100" i="9"/>
  <c r="I99" i="9"/>
  <c r="J99" i="9" s="1"/>
  <c r="AT98" i="9"/>
  <c r="BF98" i="9"/>
  <c r="AK100" i="9"/>
  <c r="AS99" i="9"/>
  <c r="AT99" i="9" s="1"/>
  <c r="BE99" i="9"/>
  <c r="BF99" i="9" s="1"/>
  <c r="AW100" i="9"/>
  <c r="BF97" i="24"/>
  <c r="BH97" i="24"/>
  <c r="BE98" i="24"/>
  <c r="AW99" i="24"/>
  <c r="AT98" i="24"/>
  <c r="A103" i="24"/>
  <c r="I102" i="24"/>
  <c r="J102" i="24" s="1"/>
  <c r="J101" i="24"/>
  <c r="AK100" i="24"/>
  <c r="AS99" i="24"/>
  <c r="M98" i="24"/>
  <c r="U97" i="24"/>
  <c r="BH97" i="3"/>
  <c r="M98" i="3"/>
  <c r="U97" i="3"/>
  <c r="AW99" i="3"/>
  <c r="BE98" i="3"/>
  <c r="BG97" i="3"/>
  <c r="AU97" i="3"/>
  <c r="AS97" i="3"/>
  <c r="AK98" i="3"/>
  <c r="AV97" i="3"/>
  <c r="A99" i="3"/>
  <c r="I98" i="3"/>
  <c r="AT97" i="11"/>
  <c r="AV97" i="11"/>
  <c r="AU97" i="11"/>
  <c r="BF98" i="11"/>
  <c r="V97" i="11"/>
  <c r="X97" i="11"/>
  <c r="I99" i="11"/>
  <c r="J99" i="11" s="1"/>
  <c r="A100" i="11"/>
  <c r="U98" i="11"/>
  <c r="M99" i="11"/>
  <c r="J98" i="11"/>
  <c r="BE99" i="11"/>
  <c r="BF99" i="11" s="1"/>
  <c r="AW100" i="11"/>
  <c r="AK99" i="11"/>
  <c r="AS98" i="11"/>
  <c r="BR98" i="10"/>
  <c r="BF97" i="10"/>
  <c r="BH97" i="10"/>
  <c r="BG97" i="10"/>
  <c r="BE98" i="10"/>
  <c r="AW99" i="10"/>
  <c r="CS99" i="10"/>
  <c r="DA98" i="10"/>
  <c r="DB97" i="10"/>
  <c r="DD97" i="10"/>
  <c r="DC97" i="10"/>
  <c r="CG100" i="10"/>
  <c r="CO99" i="10"/>
  <c r="CP98" i="10"/>
  <c r="BI100" i="10"/>
  <c r="BQ99" i="10"/>
  <c r="BR99" i="10" s="1"/>
  <c r="V97" i="15"/>
  <c r="X97" i="15"/>
  <c r="W97" i="15"/>
  <c r="U98" i="15"/>
  <c r="M99" i="15"/>
  <c r="BF98" i="15"/>
  <c r="J97" i="15"/>
  <c r="L97" i="15"/>
  <c r="K97" i="15"/>
  <c r="BE99" i="15"/>
  <c r="BF99" i="15" s="1"/>
  <c r="AW100" i="15"/>
  <c r="AU97" i="15"/>
  <c r="A99" i="15"/>
  <c r="I98" i="15"/>
  <c r="AS97" i="15"/>
  <c r="AT97" i="15" s="1"/>
  <c r="AK98" i="15"/>
  <c r="AS97" i="14"/>
  <c r="AT97" i="14" s="1"/>
  <c r="AK98" i="14"/>
  <c r="AW101" i="14"/>
  <c r="BE100" i="14"/>
  <c r="AU97" i="14"/>
  <c r="AV97" i="14"/>
  <c r="J100" i="14"/>
  <c r="K100" i="14"/>
  <c r="L100" i="14"/>
  <c r="A102" i="14"/>
  <c r="I101" i="14"/>
  <c r="AW100" i="7"/>
  <c r="BE99" i="7"/>
  <c r="M103" i="7"/>
  <c r="U102" i="7"/>
  <c r="V102" i="7" s="1"/>
  <c r="AT98" i="7"/>
  <c r="V101" i="7"/>
  <c r="AK100" i="7"/>
  <c r="AS99" i="7"/>
  <c r="BF98" i="7"/>
  <c r="AT99" i="8"/>
  <c r="AV100" i="8"/>
  <c r="V101" i="8"/>
  <c r="AK101" i="8"/>
  <c r="AS100" i="8"/>
  <c r="AT100" i="8" s="1"/>
  <c r="M103" i="8"/>
  <c r="U102" i="8"/>
  <c r="V102" i="8" s="1"/>
  <c r="A101" i="8"/>
  <c r="I100" i="8"/>
  <c r="BF101" i="8"/>
  <c r="J99" i="8"/>
  <c r="AW103" i="8"/>
  <c r="BE102" i="8"/>
  <c r="I96" i="10"/>
  <c r="J96" i="10" s="1"/>
  <c r="J95" i="10"/>
  <c r="AT98" i="10"/>
  <c r="AS99" i="10"/>
  <c r="AT99" i="10" s="1"/>
  <c r="U97" i="10"/>
  <c r="W97" i="10"/>
  <c r="AH97" i="10"/>
  <c r="AJ97" i="10"/>
  <c r="X97" i="10"/>
  <c r="AG98" i="10"/>
  <c r="AW104" i="19" l="1"/>
  <c r="BE103" i="19"/>
  <c r="BF102" i="19"/>
  <c r="AK101" i="18"/>
  <c r="AS100" i="18"/>
  <c r="AT100" i="18" s="1"/>
  <c r="BF102" i="18"/>
  <c r="AW104" i="18"/>
  <c r="BE103" i="18"/>
  <c r="BF103" i="18" s="1"/>
  <c r="BH103" i="18"/>
  <c r="M102" i="18"/>
  <c r="U101" i="18"/>
  <c r="AT99" i="18"/>
  <c r="AV100" i="18"/>
  <c r="BE100" i="1"/>
  <c r="BF100" i="1" s="1"/>
  <c r="AW101" i="1"/>
  <c r="M100" i="1"/>
  <c r="U99" i="1"/>
  <c r="A101" i="1"/>
  <c r="I100" i="1"/>
  <c r="K100" i="1" s="1"/>
  <c r="V98" i="1"/>
  <c r="AK102" i="1"/>
  <c r="AS101" i="1"/>
  <c r="AW101" i="9"/>
  <c r="BE100" i="9"/>
  <c r="BF100" i="9" s="1"/>
  <c r="V98" i="9"/>
  <c r="AS100" i="9"/>
  <c r="AT100" i="9" s="1"/>
  <c r="AK101" i="9"/>
  <c r="M100" i="9"/>
  <c r="U99" i="9"/>
  <c r="V99" i="9" s="1"/>
  <c r="AU100" i="9"/>
  <c r="BG100" i="9"/>
  <c r="I100" i="9"/>
  <c r="A101" i="9"/>
  <c r="AS100" i="24"/>
  <c r="AT100" i="24" s="1"/>
  <c r="AK101" i="24"/>
  <c r="AT99" i="24"/>
  <c r="BE99" i="24"/>
  <c r="AW100" i="24"/>
  <c r="BF98" i="24"/>
  <c r="V97" i="24"/>
  <c r="W97" i="24"/>
  <c r="X97" i="24"/>
  <c r="U98" i="24"/>
  <c r="M99" i="24"/>
  <c r="A104" i="24"/>
  <c r="I103" i="24"/>
  <c r="J103" i="24" s="1"/>
  <c r="BF98" i="3"/>
  <c r="A100" i="3"/>
  <c r="I99" i="3"/>
  <c r="J99" i="3" s="1"/>
  <c r="AW100" i="3"/>
  <c r="BE99" i="3"/>
  <c r="BF99" i="3" s="1"/>
  <c r="J98" i="3"/>
  <c r="V97" i="3"/>
  <c r="W97" i="3"/>
  <c r="M99" i="3"/>
  <c r="U98" i="3"/>
  <c r="AK99" i="3"/>
  <c r="AS98" i="3"/>
  <c r="X97" i="3"/>
  <c r="AT97" i="3"/>
  <c r="AK100" i="11"/>
  <c r="AS99" i="11"/>
  <c r="AT99" i="11" s="1"/>
  <c r="AW101" i="11"/>
  <c r="BE100" i="11"/>
  <c r="BF100" i="11" s="1"/>
  <c r="V98" i="11"/>
  <c r="AT98" i="11"/>
  <c r="M100" i="11"/>
  <c r="U99" i="11"/>
  <c r="A101" i="11"/>
  <c r="I100" i="11"/>
  <c r="CG101" i="10"/>
  <c r="CO100" i="10"/>
  <c r="BF98" i="10"/>
  <c r="DB98" i="10"/>
  <c r="CS100" i="10"/>
  <c r="DA99" i="10"/>
  <c r="BI101" i="10"/>
  <c r="BQ100" i="10"/>
  <c r="CP99" i="10"/>
  <c r="BE99" i="10"/>
  <c r="AW100" i="10"/>
  <c r="M100" i="15"/>
  <c r="U99" i="15"/>
  <c r="V99" i="15" s="1"/>
  <c r="AK99" i="15"/>
  <c r="AS98" i="15"/>
  <c r="J98" i="15"/>
  <c r="V98" i="15"/>
  <c r="A100" i="15"/>
  <c r="I99" i="15"/>
  <c r="AV97" i="15"/>
  <c r="AW101" i="15"/>
  <c r="BE100" i="15"/>
  <c r="BF100" i="15" s="1"/>
  <c r="BG100" i="15"/>
  <c r="J101" i="14"/>
  <c r="BF100" i="14"/>
  <c r="BH100" i="14"/>
  <c r="BG100" i="14"/>
  <c r="A103" i="14"/>
  <c r="I102" i="14"/>
  <c r="J102" i="14" s="1"/>
  <c r="BE101" i="14"/>
  <c r="AW102" i="14"/>
  <c r="AK99" i="14"/>
  <c r="AS98" i="14"/>
  <c r="AT99" i="7"/>
  <c r="AK101" i="7"/>
  <c r="AS100" i="7"/>
  <c r="U103" i="7"/>
  <c r="M104" i="7"/>
  <c r="W103" i="7"/>
  <c r="BF99" i="7"/>
  <c r="X103" i="7"/>
  <c r="BE100" i="7"/>
  <c r="AW101" i="7"/>
  <c r="J100" i="8"/>
  <c r="L100" i="8"/>
  <c r="K100" i="8"/>
  <c r="AW104" i="8"/>
  <c r="BE103" i="8"/>
  <c r="BG103" i="8" s="1"/>
  <c r="BF102" i="8"/>
  <c r="A102" i="8"/>
  <c r="I101" i="8"/>
  <c r="M104" i="8"/>
  <c r="U103" i="8"/>
  <c r="AS101" i="8"/>
  <c r="AK102" i="8"/>
  <c r="AU100" i="8"/>
  <c r="I97" i="10"/>
  <c r="AS100" i="10"/>
  <c r="AH98" i="10"/>
  <c r="V97" i="10"/>
  <c r="AG99" i="10"/>
  <c r="U98" i="10"/>
  <c r="BH100" i="1" l="1"/>
  <c r="BF103" i="19"/>
  <c r="BH103" i="19"/>
  <c r="BG103" i="19"/>
  <c r="BE104" i="19"/>
  <c r="AW105" i="19"/>
  <c r="BG103" i="18"/>
  <c r="AW105" i="18"/>
  <c r="BE104" i="18"/>
  <c r="V101" i="18"/>
  <c r="AK102" i="18"/>
  <c r="AS101" i="18"/>
  <c r="M103" i="18"/>
  <c r="U102" i="18"/>
  <c r="V102" i="18" s="1"/>
  <c r="AU100" i="18"/>
  <c r="V99" i="1"/>
  <c r="AT101" i="1"/>
  <c r="M101" i="1"/>
  <c r="U100" i="1"/>
  <c r="V100" i="1" s="1"/>
  <c r="AK103" i="1"/>
  <c r="AS102" i="1"/>
  <c r="W100" i="1"/>
  <c r="A102" i="1"/>
  <c r="I101" i="1"/>
  <c r="AW102" i="1"/>
  <c r="BE101" i="1"/>
  <c r="BG100" i="1"/>
  <c r="J100" i="1"/>
  <c r="L100" i="1"/>
  <c r="A102" i="9"/>
  <c r="I101" i="9"/>
  <c r="J100" i="9"/>
  <c r="L100" i="9"/>
  <c r="K100" i="9"/>
  <c r="AK102" i="9"/>
  <c r="AS101" i="9"/>
  <c r="M101" i="9"/>
  <c r="U100" i="9"/>
  <c r="BE101" i="9"/>
  <c r="AW102" i="9"/>
  <c r="AV100" i="9"/>
  <c r="BH100" i="9"/>
  <c r="BF99" i="24"/>
  <c r="L103" i="24"/>
  <c r="BG100" i="24"/>
  <c r="M100" i="24"/>
  <c r="U99" i="24"/>
  <c r="AK102" i="24"/>
  <c r="AS101" i="24"/>
  <c r="V98" i="24"/>
  <c r="BH100" i="24"/>
  <c r="A105" i="24"/>
  <c r="I104" i="24"/>
  <c r="K103" i="24"/>
  <c r="AU100" i="24"/>
  <c r="AW101" i="24"/>
  <c r="BE100" i="24"/>
  <c r="BF100" i="24" s="1"/>
  <c r="AV100" i="24"/>
  <c r="V98" i="3"/>
  <c r="U99" i="3"/>
  <c r="V99" i="3" s="1"/>
  <c r="M100" i="3"/>
  <c r="AW101" i="3"/>
  <c r="BE100" i="3"/>
  <c r="BF100" i="3" s="1"/>
  <c r="A101" i="3"/>
  <c r="I100" i="3"/>
  <c r="J100" i="3" s="1"/>
  <c r="AT98" i="3"/>
  <c r="AK100" i="3"/>
  <c r="AS99" i="3"/>
  <c r="L100" i="3"/>
  <c r="M101" i="11"/>
  <c r="U100" i="11"/>
  <c r="J100" i="11"/>
  <c r="L100" i="11"/>
  <c r="V99" i="11"/>
  <c r="BE101" i="11"/>
  <c r="AW102" i="11"/>
  <c r="A102" i="11"/>
  <c r="I101" i="11"/>
  <c r="AS100" i="11"/>
  <c r="AK101" i="11"/>
  <c r="K100" i="11"/>
  <c r="BH100" i="11"/>
  <c r="BG100" i="11"/>
  <c r="BI102" i="10"/>
  <c r="BQ101" i="10"/>
  <c r="BR100" i="10"/>
  <c r="BT100" i="10"/>
  <c r="DB99" i="10"/>
  <c r="AW101" i="10"/>
  <c r="BE100" i="10"/>
  <c r="CS101" i="10"/>
  <c r="DA100" i="10"/>
  <c r="CP100" i="10"/>
  <c r="CR100" i="10"/>
  <c r="CQ100" i="10"/>
  <c r="BF99" i="10"/>
  <c r="BS100" i="10"/>
  <c r="CO101" i="10"/>
  <c r="CG102" i="10"/>
  <c r="BE101" i="15"/>
  <c r="AW102" i="15"/>
  <c r="A101" i="15"/>
  <c r="I100" i="15"/>
  <c r="AT98" i="15"/>
  <c r="AK100" i="15"/>
  <c r="AS99" i="15"/>
  <c r="AT99" i="15" s="1"/>
  <c r="J99" i="15"/>
  <c r="M101" i="15"/>
  <c r="U100" i="15"/>
  <c r="BH100" i="15"/>
  <c r="A104" i="14"/>
  <c r="I103" i="14"/>
  <c r="AK100" i="14"/>
  <c r="AS99" i="14"/>
  <c r="AT99" i="14" s="1"/>
  <c r="AT98" i="14"/>
  <c r="BE102" i="14"/>
  <c r="BF102" i="14" s="1"/>
  <c r="AW103" i="14"/>
  <c r="BF101" i="14"/>
  <c r="L103" i="14"/>
  <c r="M105" i="7"/>
  <c r="U104" i="7"/>
  <c r="V103" i="7"/>
  <c r="AW102" i="7"/>
  <c r="BE101" i="7"/>
  <c r="AT100" i="7"/>
  <c r="AU100" i="7"/>
  <c r="AV100" i="7"/>
  <c r="BF100" i="7"/>
  <c r="BH100" i="7"/>
  <c r="BG100" i="7"/>
  <c r="AK102" i="7"/>
  <c r="AS101" i="7"/>
  <c r="AW105" i="8"/>
  <c r="BE104" i="8"/>
  <c r="V103" i="8"/>
  <c r="X103" i="8"/>
  <c r="AK103" i="8"/>
  <c r="AS102" i="8"/>
  <c r="AT102" i="8" s="1"/>
  <c r="M105" i="8"/>
  <c r="U104" i="8"/>
  <c r="AT101" i="8"/>
  <c r="J101" i="8"/>
  <c r="BF103" i="8"/>
  <c r="BH103" i="8"/>
  <c r="A103" i="8"/>
  <c r="I102" i="8"/>
  <c r="J102" i="8" s="1"/>
  <c r="W103" i="8"/>
  <c r="J97" i="10"/>
  <c r="L97" i="10"/>
  <c r="K97" i="10"/>
  <c r="I98" i="10"/>
  <c r="AT100" i="10"/>
  <c r="AS101" i="10"/>
  <c r="AV100" i="10"/>
  <c r="AU100" i="10"/>
  <c r="V98" i="10"/>
  <c r="AG100" i="10"/>
  <c r="AH100" i="10" s="1"/>
  <c r="U99" i="10"/>
  <c r="AH99" i="10"/>
  <c r="K100" i="3" l="1"/>
  <c r="BE105" i="19"/>
  <c r="BF105" i="19" s="1"/>
  <c r="AW106" i="19"/>
  <c r="BF104" i="19"/>
  <c r="AK103" i="18"/>
  <c r="AS102" i="18"/>
  <c r="AT102" i="18" s="1"/>
  <c r="BF104" i="18"/>
  <c r="M104" i="18"/>
  <c r="U103" i="18"/>
  <c r="AW106" i="18"/>
  <c r="BE105" i="18"/>
  <c r="BF105" i="18" s="1"/>
  <c r="AT101" i="18"/>
  <c r="AW103" i="1"/>
  <c r="BE102" i="1"/>
  <c r="M102" i="1"/>
  <c r="U101" i="1"/>
  <c r="J101" i="1"/>
  <c r="AK104" i="1"/>
  <c r="AS103" i="1"/>
  <c r="BF101" i="1"/>
  <c r="A103" i="1"/>
  <c r="I102" i="1"/>
  <c r="J102" i="1" s="1"/>
  <c r="X100" i="1"/>
  <c r="AT102" i="1"/>
  <c r="AT101" i="9"/>
  <c r="AK103" i="9"/>
  <c r="AS102" i="9"/>
  <c r="AT102" i="9" s="1"/>
  <c r="BF101" i="9"/>
  <c r="BE102" i="9"/>
  <c r="BF102" i="9" s="1"/>
  <c r="AW103" i="9"/>
  <c r="V100" i="9"/>
  <c r="X100" i="9"/>
  <c r="U101" i="9"/>
  <c r="M102" i="9"/>
  <c r="J101" i="9"/>
  <c r="W100" i="9"/>
  <c r="A103" i="9"/>
  <c r="I102" i="9"/>
  <c r="J104" i="24"/>
  <c r="V99" i="24"/>
  <c r="AK103" i="24"/>
  <c r="AS102" i="24"/>
  <c r="AT102" i="24" s="1"/>
  <c r="A106" i="24"/>
  <c r="I105" i="24"/>
  <c r="M101" i="24"/>
  <c r="U100" i="24"/>
  <c r="X100" i="24"/>
  <c r="BE101" i="24"/>
  <c r="AW102" i="24"/>
  <c r="AT101" i="24"/>
  <c r="A102" i="3"/>
  <c r="I101" i="3"/>
  <c r="AW102" i="3"/>
  <c r="BE101" i="3"/>
  <c r="M101" i="3"/>
  <c r="U100" i="3"/>
  <c r="W100" i="3" s="1"/>
  <c r="BH100" i="3"/>
  <c r="BG100" i="3"/>
  <c r="AT99" i="3"/>
  <c r="AS100" i="3"/>
  <c r="AK101" i="3"/>
  <c r="BF101" i="11"/>
  <c r="AS101" i="11"/>
  <c r="AK102" i="11"/>
  <c r="AT100" i="11"/>
  <c r="AV100" i="11"/>
  <c r="AU100" i="11"/>
  <c r="J101" i="11"/>
  <c r="A103" i="11"/>
  <c r="I102" i="11"/>
  <c r="V100" i="11"/>
  <c r="X100" i="11"/>
  <c r="W100" i="11"/>
  <c r="BE102" i="11"/>
  <c r="BF102" i="11" s="1"/>
  <c r="AW103" i="11"/>
  <c r="U101" i="11"/>
  <c r="M102" i="11"/>
  <c r="CG103" i="10"/>
  <c r="CO102" i="10"/>
  <c r="CP102" i="10" s="1"/>
  <c r="DB100" i="10"/>
  <c r="DD100" i="10"/>
  <c r="DC100" i="10"/>
  <c r="CP101" i="10"/>
  <c r="CS102" i="10"/>
  <c r="DA101" i="10"/>
  <c r="BR101" i="10"/>
  <c r="BF100" i="10"/>
  <c r="BG100" i="10"/>
  <c r="BI103" i="10"/>
  <c r="BQ102" i="10"/>
  <c r="AW102" i="10"/>
  <c r="BE101" i="10"/>
  <c r="BH100" i="10"/>
  <c r="U101" i="15"/>
  <c r="M102" i="15"/>
  <c r="J100" i="15"/>
  <c r="K100" i="15"/>
  <c r="A102" i="15"/>
  <c r="I101" i="15"/>
  <c r="BE102" i="15"/>
  <c r="BF102" i="15" s="1"/>
  <c r="AW103" i="15"/>
  <c r="BF101" i="15"/>
  <c r="V100" i="15"/>
  <c r="X100" i="15"/>
  <c r="W100" i="15"/>
  <c r="AS100" i="15"/>
  <c r="AK101" i="15"/>
  <c r="L100" i="15"/>
  <c r="AV100" i="14"/>
  <c r="AS100" i="14"/>
  <c r="AK101" i="14"/>
  <c r="AW104" i="14"/>
  <c r="BE103" i="14"/>
  <c r="J103" i="14"/>
  <c r="K103" i="14"/>
  <c r="A105" i="14"/>
  <c r="I104" i="14"/>
  <c r="BF101" i="7"/>
  <c r="AT101" i="7"/>
  <c r="AK103" i="7"/>
  <c r="AS102" i="7"/>
  <c r="AT102" i="7" s="1"/>
  <c r="AW103" i="7"/>
  <c r="BE102" i="7"/>
  <c r="V104" i="7"/>
  <c r="M106" i="7"/>
  <c r="U105" i="7"/>
  <c r="M106" i="8"/>
  <c r="U105" i="8"/>
  <c r="AK104" i="8"/>
  <c r="AS103" i="8"/>
  <c r="AV103" i="8"/>
  <c r="A104" i="8"/>
  <c r="I103" i="8"/>
  <c r="BF104" i="8"/>
  <c r="V104" i="8"/>
  <c r="AW106" i="8"/>
  <c r="BE105" i="8"/>
  <c r="AJ100" i="10"/>
  <c r="I99" i="10"/>
  <c r="J99" i="10" s="1"/>
  <c r="J98" i="10"/>
  <c r="AT101" i="10"/>
  <c r="AS102" i="10"/>
  <c r="V99" i="10"/>
  <c r="U100" i="10"/>
  <c r="AG101" i="10"/>
  <c r="AI100" i="10"/>
  <c r="AW107" i="19" l="1"/>
  <c r="BE106" i="19"/>
  <c r="M105" i="18"/>
  <c r="U104" i="18"/>
  <c r="AW107" i="18"/>
  <c r="BE106" i="18"/>
  <c r="V103" i="18"/>
  <c r="W103" i="18"/>
  <c r="X103" i="18"/>
  <c r="AK104" i="18"/>
  <c r="AS103" i="18"/>
  <c r="A104" i="1"/>
  <c r="I103" i="1"/>
  <c r="V101" i="1"/>
  <c r="M103" i="1"/>
  <c r="U102" i="1"/>
  <c r="V102" i="1" s="1"/>
  <c r="BF102" i="1"/>
  <c r="AT103" i="1"/>
  <c r="AU103" i="1"/>
  <c r="BE103" i="1"/>
  <c r="AW104" i="1"/>
  <c r="AK105" i="1"/>
  <c r="AS104" i="1"/>
  <c r="AV103" i="1"/>
  <c r="V101" i="9"/>
  <c r="I103" i="9"/>
  <c r="J103" i="9" s="1"/>
  <c r="A104" i="9"/>
  <c r="M103" i="9"/>
  <c r="U102" i="9"/>
  <c r="V102" i="9" s="1"/>
  <c r="AS103" i="9"/>
  <c r="AT103" i="9" s="1"/>
  <c r="AK104" i="9"/>
  <c r="AW104" i="9"/>
  <c r="BE103" i="9"/>
  <c r="J102" i="9"/>
  <c r="AU103" i="9"/>
  <c r="AV103" i="9"/>
  <c r="BE102" i="24"/>
  <c r="AW103" i="24"/>
  <c r="A107" i="24"/>
  <c r="I106" i="24"/>
  <c r="J106" i="24" s="1"/>
  <c r="BF101" i="24"/>
  <c r="AS103" i="24"/>
  <c r="AT103" i="24" s="1"/>
  <c r="AK104" i="24"/>
  <c r="V100" i="24"/>
  <c r="W100" i="24"/>
  <c r="AU103" i="24"/>
  <c r="U101" i="24"/>
  <c r="M102" i="24"/>
  <c r="AV103" i="24"/>
  <c r="J105" i="24"/>
  <c r="AK102" i="3"/>
  <c r="AS101" i="3"/>
  <c r="V100" i="3"/>
  <c r="X100" i="3"/>
  <c r="BF101" i="3"/>
  <c r="AT100" i="3"/>
  <c r="AU100" i="3"/>
  <c r="M102" i="3"/>
  <c r="U101" i="3"/>
  <c r="AW103" i="3"/>
  <c r="BE102" i="3"/>
  <c r="BF102" i="3" s="1"/>
  <c r="J101" i="3"/>
  <c r="A103" i="3"/>
  <c r="I102" i="3"/>
  <c r="J102" i="3" s="1"/>
  <c r="AV100" i="3"/>
  <c r="M103" i="11"/>
  <c r="U102" i="11"/>
  <c r="V102" i="11" s="1"/>
  <c r="J102" i="11"/>
  <c r="V101" i="11"/>
  <c r="I103" i="11"/>
  <c r="J103" i="11" s="1"/>
  <c r="A104" i="11"/>
  <c r="AK103" i="11"/>
  <c r="AS102" i="11"/>
  <c r="AT101" i="11"/>
  <c r="AW104" i="11"/>
  <c r="BE103" i="11"/>
  <c r="BG103" i="11"/>
  <c r="K103" i="11"/>
  <c r="L103" i="11"/>
  <c r="BH103" i="11"/>
  <c r="BF101" i="10"/>
  <c r="AW103" i="10"/>
  <c r="BE102" i="10"/>
  <c r="BF102" i="10" s="1"/>
  <c r="DB101" i="10"/>
  <c r="BR102" i="10"/>
  <c r="CS103" i="10"/>
  <c r="DA102" i="10"/>
  <c r="DB102" i="10" s="1"/>
  <c r="BI104" i="10"/>
  <c r="BQ103" i="10"/>
  <c r="CG104" i="10"/>
  <c r="CO103" i="10"/>
  <c r="J101" i="15"/>
  <c r="A103" i="15"/>
  <c r="I102" i="15"/>
  <c r="J102" i="15" s="1"/>
  <c r="AW104" i="15"/>
  <c r="BE103" i="15"/>
  <c r="AK102" i="15"/>
  <c r="AS101" i="15"/>
  <c r="M103" i="15"/>
  <c r="U102" i="15"/>
  <c r="AT100" i="15"/>
  <c r="AU100" i="15"/>
  <c r="AV100" i="15"/>
  <c r="V101" i="15"/>
  <c r="BF103" i="14"/>
  <c r="BG103" i="14"/>
  <c r="BE104" i="14"/>
  <c r="AW105" i="14"/>
  <c r="AK102" i="14"/>
  <c r="AS101" i="14"/>
  <c r="J104" i="14"/>
  <c r="AT100" i="14"/>
  <c r="A106" i="14"/>
  <c r="I105" i="14"/>
  <c r="J105" i="14" s="1"/>
  <c r="BH103" i="14"/>
  <c r="AU100" i="14"/>
  <c r="V105" i="7"/>
  <c r="M107" i="7"/>
  <c r="U106" i="7"/>
  <c r="V106" i="7" s="1"/>
  <c r="BF102" i="7"/>
  <c r="BG103" i="7"/>
  <c r="BE103" i="7"/>
  <c r="BF103" i="7" s="1"/>
  <c r="AW104" i="7"/>
  <c r="AK104" i="7"/>
  <c r="AS103" i="7"/>
  <c r="W106" i="7"/>
  <c r="BH103" i="7"/>
  <c r="BG106" i="8"/>
  <c r="AW107" i="8"/>
  <c r="BE106" i="8"/>
  <c r="BF106" i="8" s="1"/>
  <c r="J103" i="8"/>
  <c r="L103" i="8"/>
  <c r="AT103" i="8"/>
  <c r="AU103" i="8"/>
  <c r="AS104" i="8"/>
  <c r="AK105" i="8"/>
  <c r="K103" i="8"/>
  <c r="A105" i="8"/>
  <c r="I104" i="8"/>
  <c r="V105" i="8"/>
  <c r="BF105" i="8"/>
  <c r="BH106" i="8"/>
  <c r="M107" i="8"/>
  <c r="U106" i="8"/>
  <c r="I100" i="10"/>
  <c r="AS103" i="10"/>
  <c r="AT103" i="10" s="1"/>
  <c r="AT102" i="10"/>
  <c r="V100" i="10"/>
  <c r="X100" i="10"/>
  <c r="W100" i="10"/>
  <c r="U101" i="10"/>
  <c r="AG102" i="10"/>
  <c r="AH102" i="10" s="1"/>
  <c r="AH101" i="10"/>
  <c r="BF106" i="19" l="1"/>
  <c r="BH106" i="19"/>
  <c r="BG106" i="19"/>
  <c r="BE107" i="19"/>
  <c r="AW108" i="19"/>
  <c r="BF106" i="18"/>
  <c r="BG106" i="18"/>
  <c r="BH106" i="18"/>
  <c r="AW108" i="18"/>
  <c r="BE107" i="18"/>
  <c r="AT103" i="18"/>
  <c r="AV103" i="18"/>
  <c r="AU103" i="18"/>
  <c r="V104" i="18"/>
  <c r="AS104" i="18"/>
  <c r="AK105" i="18"/>
  <c r="M106" i="18"/>
  <c r="U105" i="18"/>
  <c r="AT104" i="1"/>
  <c r="AK106" i="1"/>
  <c r="AS105" i="1"/>
  <c r="AT105" i="1" s="1"/>
  <c r="BF103" i="1"/>
  <c r="BH103" i="1"/>
  <c r="BG103" i="1"/>
  <c r="J103" i="1"/>
  <c r="L103" i="1"/>
  <c r="K103" i="1"/>
  <c r="U103" i="1"/>
  <c r="V103" i="1" s="1"/>
  <c r="M104" i="1"/>
  <c r="AW105" i="1"/>
  <c r="BE104" i="1"/>
  <c r="A105" i="1"/>
  <c r="I104" i="1"/>
  <c r="BF103" i="9"/>
  <c r="BH103" i="9"/>
  <c r="AK105" i="9"/>
  <c r="AS104" i="9"/>
  <c r="BG103" i="9"/>
  <c r="M104" i="9"/>
  <c r="U103" i="9"/>
  <c r="K103" i="9"/>
  <c r="BE104" i="9"/>
  <c r="AW105" i="9"/>
  <c r="A105" i="9"/>
  <c r="I104" i="9"/>
  <c r="L103" i="9"/>
  <c r="M103" i="24"/>
  <c r="U102" i="24"/>
  <c r="V102" i="24" s="1"/>
  <c r="L106" i="24"/>
  <c r="A108" i="24"/>
  <c r="I107" i="24"/>
  <c r="AW104" i="24"/>
  <c r="BE103" i="24"/>
  <c r="AK105" i="24"/>
  <c r="AS104" i="24"/>
  <c r="BF102" i="24"/>
  <c r="V101" i="24"/>
  <c r="K106" i="24"/>
  <c r="A104" i="3"/>
  <c r="I103" i="3"/>
  <c r="AW104" i="3"/>
  <c r="BE103" i="3"/>
  <c r="V101" i="3"/>
  <c r="M103" i="3"/>
  <c r="U102" i="3"/>
  <c r="AT101" i="3"/>
  <c r="AK103" i="3"/>
  <c r="AS102" i="3"/>
  <c r="AT102" i="3" s="1"/>
  <c r="AU103" i="11"/>
  <c r="BE104" i="11"/>
  <c r="AW105" i="11"/>
  <c r="AS103" i="11"/>
  <c r="AT103" i="11" s="1"/>
  <c r="AK104" i="11"/>
  <c r="I104" i="11"/>
  <c r="A105" i="11"/>
  <c r="AT102" i="11"/>
  <c r="BF103" i="11"/>
  <c r="M104" i="11"/>
  <c r="U103" i="11"/>
  <c r="BR103" i="10"/>
  <c r="BS103" i="10"/>
  <c r="BT103" i="10"/>
  <c r="BI105" i="10"/>
  <c r="BQ104" i="10"/>
  <c r="DD103" i="10"/>
  <c r="CS104" i="10"/>
  <c r="DA103" i="10"/>
  <c r="DB103" i="10" s="1"/>
  <c r="BE103" i="10"/>
  <c r="BF103" i="10" s="1"/>
  <c r="AW104" i="10"/>
  <c r="BG103" i="10"/>
  <c r="CP103" i="10"/>
  <c r="CR103" i="10"/>
  <c r="CQ103" i="10"/>
  <c r="CO104" i="10"/>
  <c r="CG105" i="10"/>
  <c r="DC103" i="10"/>
  <c r="BH103" i="10"/>
  <c r="BE104" i="15"/>
  <c r="AW105" i="15"/>
  <c r="V102" i="15"/>
  <c r="A104" i="15"/>
  <c r="I103" i="15"/>
  <c r="J103" i="15" s="1"/>
  <c r="M104" i="15"/>
  <c r="U103" i="15"/>
  <c r="AT101" i="15"/>
  <c r="BF103" i="15"/>
  <c r="BH103" i="15"/>
  <c r="AK103" i="15"/>
  <c r="AS102" i="15"/>
  <c r="BG103" i="15"/>
  <c r="L103" i="15"/>
  <c r="AK103" i="14"/>
  <c r="AS102" i="14"/>
  <c r="AT102" i="14" s="1"/>
  <c r="A107" i="14"/>
  <c r="I106" i="14"/>
  <c r="BE105" i="14"/>
  <c r="BF105" i="14" s="1"/>
  <c r="AW106" i="14"/>
  <c r="BF104" i="14"/>
  <c r="AT101" i="14"/>
  <c r="AT103" i="7"/>
  <c r="AV103" i="7"/>
  <c r="AU103" i="7"/>
  <c r="M108" i="7"/>
  <c r="U107" i="7"/>
  <c r="AK105" i="7"/>
  <c r="AS104" i="7"/>
  <c r="X106" i="7"/>
  <c r="AW105" i="7"/>
  <c r="BE104" i="7"/>
  <c r="J104" i="8"/>
  <c r="V106" i="8"/>
  <c r="W106" i="8"/>
  <c r="X106" i="8"/>
  <c r="I105" i="8"/>
  <c r="J105" i="8" s="1"/>
  <c r="A106" i="8"/>
  <c r="M108" i="8"/>
  <c r="U107" i="8"/>
  <c r="AK106" i="8"/>
  <c r="AS105" i="8"/>
  <c r="AT104" i="8"/>
  <c r="AW108" i="8"/>
  <c r="BE107" i="8"/>
  <c r="AV103" i="10"/>
  <c r="AU103" i="10"/>
  <c r="I101" i="10"/>
  <c r="J100" i="10"/>
  <c r="L100" i="10"/>
  <c r="K100" i="10"/>
  <c r="AS104" i="10"/>
  <c r="AG103" i="10"/>
  <c r="V101" i="10"/>
  <c r="U102" i="10"/>
  <c r="V102" i="10" s="1"/>
  <c r="BE108" i="19" l="1"/>
  <c r="AW109" i="19"/>
  <c r="BF107" i="19"/>
  <c r="M107" i="18"/>
  <c r="U106" i="18"/>
  <c r="AK106" i="18"/>
  <c r="AS105" i="18"/>
  <c r="AT105" i="18" s="1"/>
  <c r="AT104" i="18"/>
  <c r="BF107" i="18"/>
  <c r="AW109" i="18"/>
  <c r="BE108" i="18"/>
  <c r="BF108" i="18" s="1"/>
  <c r="V105" i="18"/>
  <c r="M105" i="1"/>
  <c r="U104" i="1"/>
  <c r="J104" i="1"/>
  <c r="AS106" i="1"/>
  <c r="AK107" i="1"/>
  <c r="W103" i="1"/>
  <c r="A106" i="1"/>
  <c r="I105" i="1"/>
  <c r="J105" i="1" s="1"/>
  <c r="BF104" i="1"/>
  <c r="AW106" i="1"/>
  <c r="BE105" i="1"/>
  <c r="BF105" i="1" s="1"/>
  <c r="X103" i="1"/>
  <c r="V103" i="9"/>
  <c r="X103" i="9"/>
  <c r="W103" i="9"/>
  <c r="U104" i="9"/>
  <c r="M105" i="9"/>
  <c r="A106" i="9"/>
  <c r="I105" i="9"/>
  <c r="AT104" i="9"/>
  <c r="J104" i="9"/>
  <c r="BE105" i="9"/>
  <c r="BF105" i="9" s="1"/>
  <c r="AW106" i="9"/>
  <c r="AK106" i="9"/>
  <c r="AS105" i="9"/>
  <c r="AT105" i="9" s="1"/>
  <c r="BF104" i="9"/>
  <c r="AK106" i="24"/>
  <c r="AS105" i="24"/>
  <c r="AT105" i="24" s="1"/>
  <c r="BE104" i="24"/>
  <c r="AW105" i="24"/>
  <c r="BF103" i="24"/>
  <c r="BG103" i="24"/>
  <c r="BH103" i="24"/>
  <c r="J107" i="24"/>
  <c r="A109" i="24"/>
  <c r="I108" i="24"/>
  <c r="J108" i="24" s="1"/>
  <c r="AT104" i="24"/>
  <c r="M104" i="24"/>
  <c r="U103" i="24"/>
  <c r="BE104" i="3"/>
  <c r="AW105" i="3"/>
  <c r="AU103" i="3"/>
  <c r="V102" i="3"/>
  <c r="J103" i="3"/>
  <c r="L103" i="3"/>
  <c r="K103" i="3"/>
  <c r="AS103" i="3"/>
  <c r="AK104" i="3"/>
  <c r="AV103" i="3"/>
  <c r="BF103" i="3"/>
  <c r="BH103" i="3"/>
  <c r="M104" i="3"/>
  <c r="U103" i="3"/>
  <c r="A105" i="3"/>
  <c r="I104" i="3"/>
  <c r="BG103" i="3"/>
  <c r="J104" i="11"/>
  <c r="V103" i="11"/>
  <c r="X103" i="11"/>
  <c r="W103" i="11"/>
  <c r="AS104" i="11"/>
  <c r="AK105" i="11"/>
  <c r="A106" i="11"/>
  <c r="I105" i="11"/>
  <c r="J105" i="11" s="1"/>
  <c r="U104" i="11"/>
  <c r="M105" i="11"/>
  <c r="BE105" i="11"/>
  <c r="AW106" i="11"/>
  <c r="BF104" i="11"/>
  <c r="AV103" i="11"/>
  <c r="BR104" i="10"/>
  <c r="CS105" i="10"/>
  <c r="DA104" i="10"/>
  <c r="BI106" i="10"/>
  <c r="BQ105" i="10"/>
  <c r="BR105" i="10" s="1"/>
  <c r="CG106" i="10"/>
  <c r="CO105" i="10"/>
  <c r="CP104" i="10"/>
  <c r="BE104" i="10"/>
  <c r="AW105" i="10"/>
  <c r="A105" i="15"/>
  <c r="I104" i="15"/>
  <c r="U104" i="15"/>
  <c r="M105" i="15"/>
  <c r="K103" i="15"/>
  <c r="BE105" i="15"/>
  <c r="AW106" i="15"/>
  <c r="AS103" i="15"/>
  <c r="AK104" i="15"/>
  <c r="AT102" i="15"/>
  <c r="V103" i="15"/>
  <c r="X103" i="15"/>
  <c r="W103" i="15"/>
  <c r="BF104" i="15"/>
  <c r="J106" i="14"/>
  <c r="K106" i="14"/>
  <c r="AW107" i="14"/>
  <c r="BE106" i="14"/>
  <c r="BG106" i="14" s="1"/>
  <c r="A108" i="14"/>
  <c r="I107" i="14"/>
  <c r="AS103" i="14"/>
  <c r="AK104" i="14"/>
  <c r="L106" i="14"/>
  <c r="AK106" i="7"/>
  <c r="AS105" i="7"/>
  <c r="AT105" i="7" s="1"/>
  <c r="V107" i="7"/>
  <c r="AT104" i="7"/>
  <c r="M109" i="7"/>
  <c r="U108" i="7"/>
  <c r="BF104" i="7"/>
  <c r="AW106" i="7"/>
  <c r="BE105" i="7"/>
  <c r="BF105" i="7" s="1"/>
  <c r="I106" i="8"/>
  <c r="J106" i="8" s="1"/>
  <c r="A107" i="8"/>
  <c r="AT105" i="8"/>
  <c r="AW109" i="8"/>
  <c r="BE108" i="8"/>
  <c r="BF108" i="8" s="1"/>
  <c r="AK107" i="8"/>
  <c r="AS106" i="8"/>
  <c r="V107" i="8"/>
  <c r="K106" i="8"/>
  <c r="BF107" i="8"/>
  <c r="M109" i="8"/>
  <c r="U108" i="8"/>
  <c r="V108" i="8" s="1"/>
  <c r="L106" i="8"/>
  <c r="I102" i="10"/>
  <c r="J102" i="10" s="1"/>
  <c r="J101" i="10"/>
  <c r="AT104" i="10"/>
  <c r="AS105" i="10"/>
  <c r="AT105" i="10" s="1"/>
  <c r="AH103" i="10"/>
  <c r="AJ103" i="10"/>
  <c r="AI103" i="10"/>
  <c r="AG104" i="10"/>
  <c r="U103" i="10"/>
  <c r="W103" i="10" s="1"/>
  <c r="BH109" i="19" l="1"/>
  <c r="AW110" i="19"/>
  <c r="BE109" i="19"/>
  <c r="BF108" i="19"/>
  <c r="AW110" i="18"/>
  <c r="BE109" i="18"/>
  <c r="AK107" i="18"/>
  <c r="AS106" i="18"/>
  <c r="V106" i="18"/>
  <c r="W106" i="18"/>
  <c r="BH109" i="18"/>
  <c r="M108" i="18"/>
  <c r="U107" i="18"/>
  <c r="BG109" i="18"/>
  <c r="X106" i="18"/>
  <c r="BE106" i="1"/>
  <c r="AW107" i="1"/>
  <c r="AK108" i="1"/>
  <c r="AS107" i="1"/>
  <c r="AT106" i="1"/>
  <c r="L106" i="1"/>
  <c r="AV106" i="1"/>
  <c r="V104" i="1"/>
  <c r="A107" i="1"/>
  <c r="I106" i="1"/>
  <c r="J106" i="1" s="1"/>
  <c r="AU106" i="1"/>
  <c r="M106" i="1"/>
  <c r="U105" i="1"/>
  <c r="V104" i="9"/>
  <c r="J105" i="9"/>
  <c r="I106" i="9"/>
  <c r="A107" i="9"/>
  <c r="AS106" i="9"/>
  <c r="AK107" i="9"/>
  <c r="M106" i="9"/>
  <c r="U105" i="9"/>
  <c r="V105" i="9" s="1"/>
  <c r="AW107" i="9"/>
  <c r="BE106" i="9"/>
  <c r="AV106" i="9"/>
  <c r="V103" i="24"/>
  <c r="X103" i="24"/>
  <c r="W103" i="24"/>
  <c r="A110" i="24"/>
  <c r="I109" i="24"/>
  <c r="BE105" i="24"/>
  <c r="AW106" i="24"/>
  <c r="BF104" i="24"/>
  <c r="U104" i="24"/>
  <c r="M105" i="24"/>
  <c r="K109" i="24"/>
  <c r="AS106" i="24"/>
  <c r="AK107" i="24"/>
  <c r="A106" i="3"/>
  <c r="I105" i="3"/>
  <c r="J105" i="3" s="1"/>
  <c r="V103" i="3"/>
  <c r="W103" i="3"/>
  <c r="X103" i="3"/>
  <c r="U104" i="3"/>
  <c r="M105" i="3"/>
  <c r="AK105" i="3"/>
  <c r="AS104" i="3"/>
  <c r="BE105" i="3"/>
  <c r="AW106" i="3"/>
  <c r="J104" i="3"/>
  <c r="AT103" i="3"/>
  <c r="BF104" i="3"/>
  <c r="M106" i="11"/>
  <c r="U105" i="11"/>
  <c r="BF105" i="11"/>
  <c r="V104" i="11"/>
  <c r="AW107" i="11"/>
  <c r="BE106" i="11"/>
  <c r="BF106" i="11" s="1"/>
  <c r="BG106" i="11"/>
  <c r="A107" i="11"/>
  <c r="I106" i="11"/>
  <c r="J106" i="11" s="1"/>
  <c r="AK106" i="11"/>
  <c r="AS105" i="11"/>
  <c r="AT105" i="11" s="1"/>
  <c r="K106" i="11"/>
  <c r="AT104" i="11"/>
  <c r="L106" i="11"/>
  <c r="CP105" i="10"/>
  <c r="BI107" i="10"/>
  <c r="BQ106" i="10"/>
  <c r="BF104" i="10"/>
  <c r="DB104" i="10"/>
  <c r="BE105" i="10"/>
  <c r="BF105" i="10" s="1"/>
  <c r="AW106" i="10"/>
  <c r="CQ106" i="10"/>
  <c r="CS106" i="10"/>
  <c r="DA105" i="10"/>
  <c r="DB105" i="10" s="1"/>
  <c r="BS106" i="10"/>
  <c r="CG107" i="10"/>
  <c r="CO106" i="10"/>
  <c r="AW107" i="15"/>
  <c r="BE106" i="15"/>
  <c r="BF105" i="15"/>
  <c r="M106" i="15"/>
  <c r="U105" i="15"/>
  <c r="V105" i="15" s="1"/>
  <c r="V104" i="15"/>
  <c r="J104" i="15"/>
  <c r="BG106" i="15"/>
  <c r="AK105" i="15"/>
  <c r="AS104" i="15"/>
  <c r="A106" i="15"/>
  <c r="I105" i="15"/>
  <c r="J105" i="15" s="1"/>
  <c r="AT103" i="15"/>
  <c r="AU103" i="15"/>
  <c r="AV103" i="15"/>
  <c r="A109" i="14"/>
  <c r="I108" i="14"/>
  <c r="J107" i="14"/>
  <c r="BE107" i="14"/>
  <c r="AW108" i="14"/>
  <c r="BF106" i="14"/>
  <c r="BH106" i="14"/>
  <c r="AK105" i="14"/>
  <c r="AS104" i="14"/>
  <c r="AT103" i="14"/>
  <c r="AV103" i="14"/>
  <c r="AU103" i="14"/>
  <c r="BE106" i="7"/>
  <c r="AW107" i="7"/>
  <c r="BG106" i="7"/>
  <c r="BH106" i="7"/>
  <c r="V108" i="7"/>
  <c r="U109" i="7"/>
  <c r="M110" i="7"/>
  <c r="AK107" i="7"/>
  <c r="AS106" i="7"/>
  <c r="AW110" i="8"/>
  <c r="BE109" i="8"/>
  <c r="AT106" i="8"/>
  <c r="AU106" i="8"/>
  <c r="AV106" i="8"/>
  <c r="AK108" i="8"/>
  <c r="AS107" i="8"/>
  <c r="W109" i="8"/>
  <c r="M110" i="8"/>
  <c r="U109" i="8"/>
  <c r="V109" i="8" s="1"/>
  <c r="X109" i="8"/>
  <c r="I107" i="8"/>
  <c r="A108" i="8"/>
  <c r="I103" i="10"/>
  <c r="AS106" i="10"/>
  <c r="AV106" i="10" s="1"/>
  <c r="AU106" i="10"/>
  <c r="AG105" i="10"/>
  <c r="AH105" i="10" s="1"/>
  <c r="AH104" i="10"/>
  <c r="V103" i="10"/>
  <c r="X103" i="10"/>
  <c r="U104" i="10"/>
  <c r="BF109" i="19" l="1"/>
  <c r="BG109" i="19"/>
  <c r="BE110" i="19"/>
  <c r="AW111" i="19"/>
  <c r="AT106" i="18"/>
  <c r="AU106" i="18"/>
  <c r="AK108" i="18"/>
  <c r="AS107" i="18"/>
  <c r="BF109" i="18"/>
  <c r="V107" i="18"/>
  <c r="AW111" i="18"/>
  <c r="BE110" i="18"/>
  <c r="M109" i="18"/>
  <c r="U108" i="18"/>
  <c r="V108" i="18" s="1"/>
  <c r="AV106" i="18"/>
  <c r="K106" i="1"/>
  <c r="AT107" i="1"/>
  <c r="A108" i="1"/>
  <c r="I107" i="1"/>
  <c r="AK109" i="1"/>
  <c r="AS108" i="1"/>
  <c r="M107" i="1"/>
  <c r="U106" i="1"/>
  <c r="AW108" i="1"/>
  <c r="BE107" i="1"/>
  <c r="V105" i="1"/>
  <c r="BF106" i="1"/>
  <c r="BH106" i="1"/>
  <c r="BG106" i="1"/>
  <c r="J106" i="9"/>
  <c r="L106" i="9"/>
  <c r="K106" i="9"/>
  <c r="A108" i="9"/>
  <c r="I107" i="9"/>
  <c r="M107" i="9"/>
  <c r="U106" i="9"/>
  <c r="W106" i="9"/>
  <c r="BE107" i="9"/>
  <c r="AW108" i="9"/>
  <c r="AK108" i="9"/>
  <c r="AS107" i="9"/>
  <c r="BF106" i="9"/>
  <c r="BH106" i="9"/>
  <c r="BG106" i="9"/>
  <c r="AT106" i="9"/>
  <c r="AU106" i="9"/>
  <c r="AK108" i="24"/>
  <c r="AS107" i="24"/>
  <c r="J109" i="24"/>
  <c r="L109" i="24"/>
  <c r="AT106" i="24"/>
  <c r="AU106" i="24"/>
  <c r="AV106" i="24"/>
  <c r="M106" i="24"/>
  <c r="U105" i="24"/>
  <c r="V105" i="24" s="1"/>
  <c r="A111" i="24"/>
  <c r="I110" i="24"/>
  <c r="AW107" i="24"/>
  <c r="BE106" i="24"/>
  <c r="BF106" i="24" s="1"/>
  <c r="V104" i="24"/>
  <c r="BF105" i="24"/>
  <c r="BH106" i="24"/>
  <c r="V104" i="3"/>
  <c r="AW107" i="3"/>
  <c r="BE106" i="3"/>
  <c r="AK106" i="3"/>
  <c r="AS105" i="3"/>
  <c r="M106" i="3"/>
  <c r="U105" i="3"/>
  <c r="V105" i="3" s="1"/>
  <c r="BF105" i="3"/>
  <c r="AT104" i="3"/>
  <c r="A107" i="3"/>
  <c r="I106" i="3"/>
  <c r="AS106" i="11"/>
  <c r="AT106" i="11" s="1"/>
  <c r="AK107" i="11"/>
  <c r="AV106" i="11"/>
  <c r="AU106" i="11"/>
  <c r="V105" i="11"/>
  <c r="I107" i="11"/>
  <c r="A108" i="11"/>
  <c r="BH106" i="11"/>
  <c r="BE107" i="11"/>
  <c r="AW108" i="11"/>
  <c r="M107" i="11"/>
  <c r="U106" i="11"/>
  <c r="AW107" i="10"/>
  <c r="BE106" i="10"/>
  <c r="BG106" i="10"/>
  <c r="CS107" i="10"/>
  <c r="DA106" i="10"/>
  <c r="CP106" i="10"/>
  <c r="CR106" i="10"/>
  <c r="BH106" i="10"/>
  <c r="BR106" i="10"/>
  <c r="BT106" i="10"/>
  <c r="DC106" i="10"/>
  <c r="BI108" i="10"/>
  <c r="BQ107" i="10"/>
  <c r="CG108" i="10"/>
  <c r="CO107" i="10"/>
  <c r="DD106" i="10"/>
  <c r="AK106" i="15"/>
  <c r="AS105" i="15"/>
  <c r="AT105" i="15" s="1"/>
  <c r="M107" i="15"/>
  <c r="U106" i="15"/>
  <c r="V106" i="15" s="1"/>
  <c r="L106" i="15"/>
  <c r="BF106" i="15"/>
  <c r="BH106" i="15"/>
  <c r="A107" i="15"/>
  <c r="I106" i="15"/>
  <c r="AT104" i="15"/>
  <c r="W106" i="15"/>
  <c r="BE107" i="15"/>
  <c r="AW108" i="15"/>
  <c r="U3" i="4" a="1"/>
  <c r="U3" i="4" s="1"/>
  <c r="X2" i="4"/>
  <c r="X3" i="4" a="1"/>
  <c r="X3" i="4" s="1"/>
  <c r="BE108" i="14"/>
  <c r="BF108" i="14" s="1"/>
  <c r="AW109" i="14"/>
  <c r="AT104" i="14"/>
  <c r="K109" i="14"/>
  <c r="BF107" i="14"/>
  <c r="AK106" i="14"/>
  <c r="AS105" i="14"/>
  <c r="AT105" i="14" s="1"/>
  <c r="J108" i="14"/>
  <c r="A110" i="14"/>
  <c r="I109" i="14"/>
  <c r="J109" i="14" s="1"/>
  <c r="M111" i="7"/>
  <c r="U110" i="7"/>
  <c r="V109" i="7"/>
  <c r="X109" i="7"/>
  <c r="W109" i="7"/>
  <c r="AT106" i="7"/>
  <c r="AV106" i="7"/>
  <c r="AU106" i="7"/>
  <c r="AW108" i="7"/>
  <c r="BE107" i="7"/>
  <c r="AK108" i="7"/>
  <c r="AS107" i="7"/>
  <c r="BF106" i="7"/>
  <c r="AK109" i="8"/>
  <c r="AS108" i="8"/>
  <c r="AT108" i="8" s="1"/>
  <c r="BF109" i="8"/>
  <c r="BH109" i="8"/>
  <c r="BG109" i="8"/>
  <c r="AT107" i="8"/>
  <c r="I108" i="8"/>
  <c r="J108" i="8" s="1"/>
  <c r="A109" i="8"/>
  <c r="J107" i="8"/>
  <c r="M111" i="8"/>
  <c r="U110" i="8"/>
  <c r="AW111" i="8"/>
  <c r="BE110" i="8"/>
  <c r="K103" i="10"/>
  <c r="J103" i="10"/>
  <c r="L103" i="10"/>
  <c r="I104" i="10"/>
  <c r="AT106" i="10"/>
  <c r="AS107" i="10"/>
  <c r="V104" i="10"/>
  <c r="AG106" i="10"/>
  <c r="U105" i="10"/>
  <c r="V105" i="10" s="1"/>
  <c r="BE111" i="19" l="1"/>
  <c r="BF111" i="19" s="1"/>
  <c r="AW112" i="19"/>
  <c r="BF110" i="19"/>
  <c r="M110" i="18"/>
  <c r="U109" i="18"/>
  <c r="BF110" i="18"/>
  <c r="AT107" i="18"/>
  <c r="AW112" i="18"/>
  <c r="BE111" i="18"/>
  <c r="AK109" i="18"/>
  <c r="AS108" i="18"/>
  <c r="W109" i="18"/>
  <c r="BF107" i="1"/>
  <c r="AS109" i="1"/>
  <c r="AT109" i="1" s="1"/>
  <c r="AK110" i="1"/>
  <c r="J107" i="1"/>
  <c r="A109" i="1"/>
  <c r="I108" i="1"/>
  <c r="J108" i="1" s="1"/>
  <c r="AW109" i="1"/>
  <c r="BE108" i="1"/>
  <c r="AT108" i="1"/>
  <c r="V106" i="1"/>
  <c r="X106" i="1"/>
  <c r="W106" i="1"/>
  <c r="M108" i="1"/>
  <c r="U107" i="1"/>
  <c r="V106" i="9"/>
  <c r="X106" i="9"/>
  <c r="J107" i="9"/>
  <c r="AT107" i="9"/>
  <c r="A109" i="9"/>
  <c r="I108" i="9"/>
  <c r="J108" i="9" s="1"/>
  <c r="AK109" i="9"/>
  <c r="AS108" i="9"/>
  <c r="U107" i="9"/>
  <c r="M108" i="9"/>
  <c r="BE108" i="9"/>
  <c r="AW109" i="9"/>
  <c r="BF107" i="9"/>
  <c r="BE107" i="24"/>
  <c r="AW108" i="24"/>
  <c r="BG106" i="24"/>
  <c r="M107" i="24"/>
  <c r="U106" i="24"/>
  <c r="W106" i="24" s="1"/>
  <c r="AT107" i="24"/>
  <c r="J110" i="24"/>
  <c r="A112" i="24"/>
  <c r="I111" i="24"/>
  <c r="J111" i="24" s="1"/>
  <c r="X106" i="24"/>
  <c r="AK109" i="24"/>
  <c r="AS108" i="24"/>
  <c r="AT105" i="3"/>
  <c r="M107" i="3"/>
  <c r="U106" i="3"/>
  <c r="J106" i="3"/>
  <c r="K106" i="3"/>
  <c r="L106" i="3"/>
  <c r="A108" i="3"/>
  <c r="I107" i="3"/>
  <c r="AU106" i="3"/>
  <c r="BF106" i="3"/>
  <c r="BG106" i="3"/>
  <c r="BH106" i="3"/>
  <c r="BE107" i="3"/>
  <c r="AW108" i="3"/>
  <c r="AS106" i="3"/>
  <c r="AT106" i="3" s="1"/>
  <c r="AK107" i="3"/>
  <c r="X106" i="3"/>
  <c r="V106" i="11"/>
  <c r="X106" i="11"/>
  <c r="W106" i="11"/>
  <c r="U107" i="11"/>
  <c r="M108" i="11"/>
  <c r="BE108" i="11"/>
  <c r="BF108" i="11" s="1"/>
  <c r="AW109" i="11"/>
  <c r="BF107" i="11"/>
  <c r="AK108" i="11"/>
  <c r="AS107" i="11"/>
  <c r="J107" i="11"/>
  <c r="I108" i="11"/>
  <c r="J108" i="11" s="1"/>
  <c r="A109" i="11"/>
  <c r="BR107" i="10"/>
  <c r="BI109" i="10"/>
  <c r="BQ108" i="10"/>
  <c r="DB106" i="10"/>
  <c r="CS108" i="10"/>
  <c r="DA107" i="10"/>
  <c r="BF106" i="10"/>
  <c r="CG109" i="10"/>
  <c r="CO108" i="10"/>
  <c r="CP107" i="10"/>
  <c r="BE107" i="10"/>
  <c r="AW108" i="10"/>
  <c r="U107" i="15"/>
  <c r="M108" i="15"/>
  <c r="J106" i="15"/>
  <c r="K106" i="15"/>
  <c r="X106" i="15"/>
  <c r="BE108" i="15"/>
  <c r="BF108" i="15" s="1"/>
  <c r="AW109" i="15"/>
  <c r="A108" i="15"/>
  <c r="I107" i="15"/>
  <c r="BF107" i="15"/>
  <c r="AS106" i="15"/>
  <c r="AK107" i="15"/>
  <c r="AV106" i="14"/>
  <c r="AS106" i="14"/>
  <c r="AK107" i="14"/>
  <c r="AW110" i="14"/>
  <c r="BE109" i="14"/>
  <c r="A111" i="14"/>
  <c r="I110" i="14"/>
  <c r="BH109" i="14"/>
  <c r="L109" i="14"/>
  <c r="AT107" i="7"/>
  <c r="AK109" i="7"/>
  <c r="AS108" i="7"/>
  <c r="BF107" i="7"/>
  <c r="AW109" i="7"/>
  <c r="BE108" i="7"/>
  <c r="V110" i="7"/>
  <c r="M112" i="7"/>
  <c r="U111" i="7"/>
  <c r="V111" i="7" s="1"/>
  <c r="V110" i="8"/>
  <c r="M112" i="8"/>
  <c r="U111" i="8"/>
  <c r="BF110" i="8"/>
  <c r="A110" i="8"/>
  <c r="I109" i="8"/>
  <c r="AW112" i="8"/>
  <c r="BE111" i="8"/>
  <c r="BF111" i="8" s="1"/>
  <c r="AK110" i="8"/>
  <c r="AS109" i="8"/>
  <c r="I105" i="10"/>
  <c r="J105" i="10" s="1"/>
  <c r="J104" i="10"/>
  <c r="AS108" i="10"/>
  <c r="AT107" i="10"/>
  <c r="AH106" i="10"/>
  <c r="AJ106" i="10"/>
  <c r="U106" i="10"/>
  <c r="X106" i="10"/>
  <c r="W106" i="10"/>
  <c r="AG107" i="10"/>
  <c r="AI106" i="10"/>
  <c r="AV106" i="3" l="1"/>
  <c r="AW113" i="19"/>
  <c r="BE112" i="19"/>
  <c r="AT108" i="18"/>
  <c r="AK110" i="18"/>
  <c r="AS109" i="18"/>
  <c r="BF111" i="18"/>
  <c r="V109" i="18"/>
  <c r="X109" i="18"/>
  <c r="AW113" i="18"/>
  <c r="BE112" i="18"/>
  <c r="M111" i="18"/>
  <c r="U110" i="18"/>
  <c r="BF108" i="1"/>
  <c r="AU109" i="1"/>
  <c r="AK111" i="1"/>
  <c r="AS110" i="1"/>
  <c r="M109" i="1"/>
  <c r="U108" i="1"/>
  <c r="V108" i="1" s="1"/>
  <c r="A110" i="1"/>
  <c r="I109" i="1"/>
  <c r="K109" i="1" s="1"/>
  <c r="V107" i="1"/>
  <c r="BE109" i="1"/>
  <c r="BF109" i="1" s="1"/>
  <c r="AW110" i="1"/>
  <c r="AV109" i="1"/>
  <c r="M109" i="9"/>
  <c r="U108" i="9"/>
  <c r="V108" i="9" s="1"/>
  <c r="AT108" i="9"/>
  <c r="AS109" i="9"/>
  <c r="AK110" i="9"/>
  <c r="L109" i="9"/>
  <c r="V107" i="9"/>
  <c r="I109" i="9"/>
  <c r="A110" i="9"/>
  <c r="AW110" i="9"/>
  <c r="BE109" i="9"/>
  <c r="BF108" i="9"/>
  <c r="A113" i="24"/>
  <c r="I112" i="24"/>
  <c r="J112" i="24" s="1"/>
  <c r="U107" i="24"/>
  <c r="M108" i="24"/>
  <c r="K112" i="24"/>
  <c r="V106" i="24"/>
  <c r="AT108" i="24"/>
  <c r="BE108" i="24"/>
  <c r="AW109" i="24"/>
  <c r="L112" i="24"/>
  <c r="AS109" i="24"/>
  <c r="AT109" i="24" s="1"/>
  <c r="AK110" i="24"/>
  <c r="AV109" i="24"/>
  <c r="BF107" i="24"/>
  <c r="BF107" i="3"/>
  <c r="AK108" i="3"/>
  <c r="AS107" i="3"/>
  <c r="V106" i="3"/>
  <c r="W106" i="3"/>
  <c r="J107" i="3"/>
  <c r="U107" i="3"/>
  <c r="M108" i="3"/>
  <c r="A109" i="3"/>
  <c r="I108" i="3"/>
  <c r="BE108" i="3"/>
  <c r="AW109" i="3"/>
  <c r="AT107" i="11"/>
  <c r="M109" i="11"/>
  <c r="U108" i="11"/>
  <c r="V108" i="11" s="1"/>
  <c r="AW110" i="11"/>
  <c r="BE109" i="11"/>
  <c r="AK109" i="11"/>
  <c r="AS108" i="11"/>
  <c r="AT108" i="11" s="1"/>
  <c r="V107" i="11"/>
  <c r="A110" i="11"/>
  <c r="I109" i="11"/>
  <c r="CP108" i="10"/>
  <c r="BR108" i="10"/>
  <c r="CS109" i="10"/>
  <c r="DA108" i="10"/>
  <c r="CG110" i="10"/>
  <c r="CO109" i="10"/>
  <c r="BE108" i="10"/>
  <c r="AW109" i="10"/>
  <c r="BT109" i="10"/>
  <c r="BI110" i="10"/>
  <c r="BQ109" i="10"/>
  <c r="BF107" i="10"/>
  <c r="DB107" i="10"/>
  <c r="AK108" i="15"/>
  <c r="AS107" i="15"/>
  <c r="AW110" i="15"/>
  <c r="BE109" i="15"/>
  <c r="AT106" i="15"/>
  <c r="AV106" i="15"/>
  <c r="AU106" i="15"/>
  <c r="J107" i="15"/>
  <c r="M109" i="15"/>
  <c r="U108" i="15"/>
  <c r="V108" i="15" s="1"/>
  <c r="A109" i="15"/>
  <c r="I108" i="15"/>
  <c r="V107" i="15"/>
  <c r="J110" i="14"/>
  <c r="I111" i="14"/>
  <c r="J111" i="14" s="1"/>
  <c r="A112" i="14"/>
  <c r="AK108" i="14"/>
  <c r="AS107" i="14"/>
  <c r="BF109" i="14"/>
  <c r="BG109" i="14"/>
  <c r="BE110" i="14"/>
  <c r="AW111" i="14"/>
  <c r="AT106" i="14"/>
  <c r="AU106" i="14"/>
  <c r="M113" i="7"/>
  <c r="U112" i="7"/>
  <c r="W112" i="7"/>
  <c r="AT108" i="7"/>
  <c r="X112" i="7"/>
  <c r="AK110" i="7"/>
  <c r="AS109" i="7"/>
  <c r="AT109" i="7" s="1"/>
  <c r="BF108" i="7"/>
  <c r="BE109" i="7"/>
  <c r="AW110" i="7"/>
  <c r="AT109" i="8"/>
  <c r="AV109" i="8"/>
  <c r="AU109" i="8"/>
  <c r="V111" i="8"/>
  <c r="AS110" i="8"/>
  <c r="AK111" i="8"/>
  <c r="AW113" i="8"/>
  <c r="BE112" i="8"/>
  <c r="M113" i="8"/>
  <c r="U112" i="8"/>
  <c r="V112" i="8" s="1"/>
  <c r="J109" i="8"/>
  <c r="L109" i="8"/>
  <c r="K109" i="8"/>
  <c r="I110" i="8"/>
  <c r="A111" i="8"/>
  <c r="X112" i="8"/>
  <c r="I106" i="10"/>
  <c r="AT108" i="10"/>
  <c r="AS109" i="10"/>
  <c r="U107" i="10"/>
  <c r="V106" i="10"/>
  <c r="AH107" i="10"/>
  <c r="AG108" i="10"/>
  <c r="AH108" i="10" s="1"/>
  <c r="BF112" i="19" l="1"/>
  <c r="BH112" i="19"/>
  <c r="BG112" i="19"/>
  <c r="BE113" i="19"/>
  <c r="AW114" i="19"/>
  <c r="V110" i="18"/>
  <c r="M112" i="18"/>
  <c r="U111" i="18"/>
  <c r="AT109" i="18"/>
  <c r="AV109" i="18"/>
  <c r="AU109" i="18"/>
  <c r="BF112" i="18"/>
  <c r="BG112" i="18"/>
  <c r="BH112" i="18"/>
  <c r="AK111" i="18"/>
  <c r="AS110" i="18"/>
  <c r="AW114" i="18"/>
  <c r="BE113" i="18"/>
  <c r="U109" i="1"/>
  <c r="M110" i="1"/>
  <c r="X109" i="1"/>
  <c r="AT110" i="1"/>
  <c r="AK112" i="1"/>
  <c r="AS111" i="1"/>
  <c r="A111" i="1"/>
  <c r="I110" i="1"/>
  <c r="BH109" i="1"/>
  <c r="BG109" i="1"/>
  <c r="BE110" i="1"/>
  <c r="AW111" i="1"/>
  <c r="J109" i="1"/>
  <c r="L109" i="1"/>
  <c r="BF109" i="9"/>
  <c r="BH109" i="9"/>
  <c r="BG109" i="9"/>
  <c r="AK111" i="9"/>
  <c r="AS110" i="9"/>
  <c r="J109" i="9"/>
  <c r="K109" i="9"/>
  <c r="AT109" i="9"/>
  <c r="AV109" i="9"/>
  <c r="BE110" i="9"/>
  <c r="AW111" i="9"/>
  <c r="A111" i="9"/>
  <c r="I110" i="9"/>
  <c r="AU109" i="9"/>
  <c r="M110" i="9"/>
  <c r="U109" i="9"/>
  <c r="AK111" i="24"/>
  <c r="AS110" i="24"/>
  <c r="AW110" i="24"/>
  <c r="BE109" i="24"/>
  <c r="M109" i="24"/>
  <c r="U108" i="24"/>
  <c r="BF108" i="24"/>
  <c r="V107" i="24"/>
  <c r="AU109" i="24"/>
  <c r="A114" i="24"/>
  <c r="I113" i="24"/>
  <c r="M109" i="3"/>
  <c r="U108" i="3"/>
  <c r="AT107" i="3"/>
  <c r="V107" i="3"/>
  <c r="AK109" i="3"/>
  <c r="AS108" i="3"/>
  <c r="J108" i="3"/>
  <c r="AW110" i="3"/>
  <c r="BE109" i="3"/>
  <c r="BF109" i="3" s="1"/>
  <c r="K109" i="3"/>
  <c r="A110" i="3"/>
  <c r="I109" i="3"/>
  <c r="J109" i="3" s="1"/>
  <c r="BF108" i="3"/>
  <c r="I110" i="11"/>
  <c r="A111" i="11"/>
  <c r="BE110" i="11"/>
  <c r="AW111" i="11"/>
  <c r="M110" i="11"/>
  <c r="U109" i="11"/>
  <c r="AU109" i="11"/>
  <c r="BF109" i="11"/>
  <c r="BH109" i="11"/>
  <c r="BG109" i="11"/>
  <c r="AV109" i="11"/>
  <c r="J109" i="11"/>
  <c r="K109" i="11"/>
  <c r="L109" i="11"/>
  <c r="AS109" i="11"/>
  <c r="AK110" i="11"/>
  <c r="BI111" i="10"/>
  <c r="BQ110" i="10"/>
  <c r="AW110" i="10"/>
  <c r="BE109" i="10"/>
  <c r="DB108" i="10"/>
  <c r="CP109" i="10"/>
  <c r="CR109" i="10"/>
  <c r="CQ109" i="10"/>
  <c r="CO110" i="10"/>
  <c r="CG111" i="10"/>
  <c r="BR109" i="10"/>
  <c r="BS109" i="10"/>
  <c r="CS110" i="10"/>
  <c r="DA109" i="10"/>
  <c r="BF108" i="10"/>
  <c r="J108" i="15"/>
  <c r="A110" i="15"/>
  <c r="I109" i="15"/>
  <c r="J109" i="15" s="1"/>
  <c r="BF109" i="15"/>
  <c r="BG109" i="15"/>
  <c r="K109" i="15"/>
  <c r="BE110" i="15"/>
  <c r="AW111" i="15"/>
  <c r="X109" i="15"/>
  <c r="L109" i="15"/>
  <c r="AT107" i="15"/>
  <c r="M110" i="15"/>
  <c r="U109" i="15"/>
  <c r="V109" i="15" s="1"/>
  <c r="BH109" i="15"/>
  <c r="AK109" i="15"/>
  <c r="AS108" i="15"/>
  <c r="AT107" i="14"/>
  <c r="AK109" i="14"/>
  <c r="AS108" i="14"/>
  <c r="I112" i="14"/>
  <c r="J112" i="14" s="1"/>
  <c r="A113" i="14"/>
  <c r="BF110" i="14"/>
  <c r="K112" i="14"/>
  <c r="BE111" i="14"/>
  <c r="BF111" i="14" s="1"/>
  <c r="AW112" i="14"/>
  <c r="L112" i="14"/>
  <c r="AK111" i="7"/>
  <c r="AS110" i="7"/>
  <c r="AW111" i="7"/>
  <c r="BE110" i="7"/>
  <c r="BF109" i="7"/>
  <c r="BH109" i="7"/>
  <c r="BG109" i="7"/>
  <c r="AV109" i="7"/>
  <c r="V112" i="7"/>
  <c r="AU109" i="7"/>
  <c r="U113" i="7"/>
  <c r="M114" i="7"/>
  <c r="AK112" i="8"/>
  <c r="AS111" i="8"/>
  <c r="AT110" i="8"/>
  <c r="I111" i="8"/>
  <c r="A112" i="8"/>
  <c r="M114" i="8"/>
  <c r="U113" i="8"/>
  <c r="J110" i="8"/>
  <c r="BF112" i="8"/>
  <c r="BH112" i="8"/>
  <c r="BG112" i="8"/>
  <c r="W112" i="8"/>
  <c r="AW114" i="8"/>
  <c r="BE113" i="8"/>
  <c r="I107" i="10"/>
  <c r="J106" i="10"/>
  <c r="L106" i="10"/>
  <c r="K106" i="10"/>
  <c r="AT109" i="10"/>
  <c r="AV109" i="10"/>
  <c r="AU109" i="10"/>
  <c r="AS110" i="10"/>
  <c r="AG109" i="10"/>
  <c r="AJ109" i="10" s="1"/>
  <c r="U108" i="10"/>
  <c r="V108" i="10" s="1"/>
  <c r="V107" i="10"/>
  <c r="BH109" i="3" l="1"/>
  <c r="L109" i="3"/>
  <c r="BE114" i="19"/>
  <c r="BF114" i="19" s="1"/>
  <c r="AW115" i="19"/>
  <c r="BE115" i="19" s="1"/>
  <c r="BF113" i="19"/>
  <c r="BG115" i="19"/>
  <c r="BE114" i="18"/>
  <c r="BF114" i="18" s="1"/>
  <c r="AW115" i="18"/>
  <c r="BE115" i="18" s="1"/>
  <c r="AT110" i="18"/>
  <c r="V111" i="18"/>
  <c r="AK112" i="18"/>
  <c r="AS111" i="18"/>
  <c r="M113" i="18"/>
  <c r="U112" i="18"/>
  <c r="V112" i="18" s="1"/>
  <c r="W112" i="18"/>
  <c r="BH115" i="18"/>
  <c r="BG115" i="18"/>
  <c r="BF113" i="18"/>
  <c r="BH3" i="18" a="1"/>
  <c r="BH3" i="18" s="1"/>
  <c r="X112" i="18"/>
  <c r="BE111" i="1"/>
  <c r="BF111" i="1" s="1"/>
  <c r="AW112" i="1"/>
  <c r="BF110" i="1"/>
  <c r="J110" i="1"/>
  <c r="AS112" i="1"/>
  <c r="AK113" i="1"/>
  <c r="A112" i="1"/>
  <c r="I111" i="1"/>
  <c r="J111" i="1" s="1"/>
  <c r="U110" i="1"/>
  <c r="M111" i="1"/>
  <c r="V109" i="1"/>
  <c r="AT111" i="1"/>
  <c r="W109" i="1"/>
  <c r="U110" i="9"/>
  <c r="M111" i="9"/>
  <c r="A112" i="9"/>
  <c r="I111" i="9"/>
  <c r="AT110" i="9"/>
  <c r="J110" i="9"/>
  <c r="BE111" i="9"/>
  <c r="BF111" i="9" s="1"/>
  <c r="AW112" i="9"/>
  <c r="AK112" i="9"/>
  <c r="AS111" i="9"/>
  <c r="AT111" i="9" s="1"/>
  <c r="BF110" i="9"/>
  <c r="V109" i="9"/>
  <c r="X109" i="9"/>
  <c r="W109" i="9"/>
  <c r="J113" i="24"/>
  <c r="L3" i="24" a="1"/>
  <c r="L3" i="24" s="1"/>
  <c r="A115" i="24"/>
  <c r="I115" i="24" s="1"/>
  <c r="I114" i="24"/>
  <c r="J114" i="24" s="1"/>
  <c r="V108" i="24"/>
  <c r="M110" i="24"/>
  <c r="U109" i="24"/>
  <c r="V109" i="24" s="1"/>
  <c r="BF109" i="24"/>
  <c r="BG109" i="24"/>
  <c r="BH109" i="24"/>
  <c r="W109" i="24"/>
  <c r="BE110" i="24"/>
  <c r="AW111" i="24"/>
  <c r="AT110" i="24"/>
  <c r="AK112" i="24"/>
  <c r="AS111" i="24"/>
  <c r="AT108" i="3"/>
  <c r="V108" i="3"/>
  <c r="BE110" i="3"/>
  <c r="AW111" i="3"/>
  <c r="AS109" i="3"/>
  <c r="AK110" i="3"/>
  <c r="M110" i="3"/>
  <c r="U109" i="3"/>
  <c r="A111" i="3"/>
  <c r="I110" i="3"/>
  <c r="BG109" i="3"/>
  <c r="V109" i="11"/>
  <c r="X109" i="11"/>
  <c r="W109" i="11"/>
  <c r="BE111" i="11"/>
  <c r="BF111" i="11" s="1"/>
  <c r="AW112" i="11"/>
  <c r="BF110" i="11"/>
  <c r="U110" i="11"/>
  <c r="M111" i="11"/>
  <c r="AK111" i="11"/>
  <c r="AS110" i="11"/>
  <c r="I111" i="11"/>
  <c r="A112" i="11"/>
  <c r="AT109" i="11"/>
  <c r="J110" i="11"/>
  <c r="DB109" i="10"/>
  <c r="DD109" i="10"/>
  <c r="DC109" i="10"/>
  <c r="CS111" i="10"/>
  <c r="DA110" i="10"/>
  <c r="BF109" i="10"/>
  <c r="BH109" i="10"/>
  <c r="BG109" i="10"/>
  <c r="CG112" i="10"/>
  <c r="CO111" i="10"/>
  <c r="BE110" i="10"/>
  <c r="AW111" i="10"/>
  <c r="CP110" i="10"/>
  <c r="BR110" i="10"/>
  <c r="BI112" i="10"/>
  <c r="BQ111" i="10"/>
  <c r="BR111" i="10" s="1"/>
  <c r="AT108" i="15"/>
  <c r="AS109" i="15"/>
  <c r="AK110" i="15"/>
  <c r="BE111" i="15"/>
  <c r="AW112" i="15"/>
  <c r="BF110" i="15"/>
  <c r="A111" i="15"/>
  <c r="I110" i="15"/>
  <c r="U110" i="15"/>
  <c r="M111" i="15"/>
  <c r="AU109" i="15"/>
  <c r="W109" i="15"/>
  <c r="I113" i="14"/>
  <c r="A114" i="14"/>
  <c r="AW113" i="14"/>
  <c r="BE112" i="14"/>
  <c r="BF112" i="14" s="1"/>
  <c r="AT108" i="14"/>
  <c r="AS109" i="14"/>
  <c r="AT109" i="14" s="1"/>
  <c r="AK110" i="14"/>
  <c r="BH112" i="14"/>
  <c r="M115" i="7"/>
  <c r="U115" i="7" s="1"/>
  <c r="U114" i="7"/>
  <c r="BF110" i="7"/>
  <c r="AW112" i="7"/>
  <c r="BE111" i="7"/>
  <c r="AT110" i="7"/>
  <c r="V113" i="7"/>
  <c r="X115" i="7"/>
  <c r="W115" i="7"/>
  <c r="AK112" i="7"/>
  <c r="AS111" i="7"/>
  <c r="A113" i="8"/>
  <c r="I112" i="8"/>
  <c r="J112" i="8" s="1"/>
  <c r="M115" i="8"/>
  <c r="U115" i="8" s="1"/>
  <c r="U114" i="8"/>
  <c r="V114" i="8" s="1"/>
  <c r="K112" i="8"/>
  <c r="BF113" i="8"/>
  <c r="AT111" i="8"/>
  <c r="J111" i="8"/>
  <c r="AW115" i="8"/>
  <c r="BE115" i="8" s="1"/>
  <c r="BE114" i="8"/>
  <c r="BF114" i="8" s="1"/>
  <c r="V113" i="8"/>
  <c r="X3" i="8" a="1"/>
  <c r="X3" i="8" s="1"/>
  <c r="AK113" i="8"/>
  <c r="AS112" i="8"/>
  <c r="AI109" i="10"/>
  <c r="J107" i="10"/>
  <c r="I108" i="10"/>
  <c r="J108" i="10" s="1"/>
  <c r="AS111" i="10"/>
  <c r="AT111" i="10" s="1"/>
  <c r="AT110" i="10"/>
  <c r="U109" i="10"/>
  <c r="W109" i="10" s="1"/>
  <c r="AG110" i="10"/>
  <c r="AH109" i="10"/>
  <c r="BH115" i="19" l="1"/>
  <c r="BF115" i="19"/>
  <c r="BH2" i="19"/>
  <c r="BE3" i="19" a="1"/>
  <c r="BE3" i="19" s="1"/>
  <c r="BH3" i="19" a="1"/>
  <c r="BH3" i="19" s="1"/>
  <c r="AK113" i="18"/>
  <c r="AS112" i="18"/>
  <c r="M114" i="18"/>
  <c r="U113" i="18"/>
  <c r="BF115" i="18"/>
  <c r="BE3" i="18" a="1"/>
  <c r="BE3" i="18" s="1"/>
  <c r="BH2" i="18"/>
  <c r="AT111" i="18"/>
  <c r="M112" i="1"/>
  <c r="U111" i="1"/>
  <c r="V111" i="1" s="1"/>
  <c r="A113" i="1"/>
  <c r="I112" i="1"/>
  <c r="V110" i="1"/>
  <c r="AK114" i="1"/>
  <c r="AS113" i="1"/>
  <c r="AT112" i="1"/>
  <c r="AU112" i="1"/>
  <c r="AV112" i="1"/>
  <c r="BE112" i="1"/>
  <c r="AW113" i="1"/>
  <c r="AW113" i="9"/>
  <c r="BE112" i="9"/>
  <c r="AS112" i="9"/>
  <c r="AK113" i="9"/>
  <c r="J111" i="9"/>
  <c r="I112" i="9"/>
  <c r="J112" i="9" s="1"/>
  <c r="A113" i="9"/>
  <c r="BG112" i="9"/>
  <c r="M112" i="9"/>
  <c r="U111" i="9"/>
  <c r="V111" i="9" s="1"/>
  <c r="V110" i="9"/>
  <c r="BF110" i="24"/>
  <c r="AT111" i="24"/>
  <c r="BE111" i="24"/>
  <c r="BF111" i="24" s="1"/>
  <c r="AW112" i="24"/>
  <c r="AS112" i="24"/>
  <c r="AK113" i="24"/>
  <c r="J115" i="24"/>
  <c r="L2" i="24"/>
  <c r="I3" i="24" a="1"/>
  <c r="I3" i="24" s="1"/>
  <c r="AV112" i="24"/>
  <c r="K115" i="24"/>
  <c r="X109" i="24"/>
  <c r="U110" i="24"/>
  <c r="M111" i="24"/>
  <c r="L115" i="24"/>
  <c r="AK111" i="3"/>
  <c r="AS110" i="3"/>
  <c r="AT109" i="3"/>
  <c r="AU109" i="3"/>
  <c r="AV109" i="3"/>
  <c r="BE111" i="3"/>
  <c r="BF111" i="3" s="1"/>
  <c r="AW112" i="3"/>
  <c r="BF110" i="3"/>
  <c r="J110" i="3"/>
  <c r="A112" i="3"/>
  <c r="I111" i="3"/>
  <c r="J111" i="3" s="1"/>
  <c r="V109" i="3"/>
  <c r="X109" i="3"/>
  <c r="W109" i="3"/>
  <c r="U110" i="3"/>
  <c r="M111" i="3"/>
  <c r="J111" i="11"/>
  <c r="AT110" i="11"/>
  <c r="AW113" i="11"/>
  <c r="BE112" i="11"/>
  <c r="V110" i="11"/>
  <c r="A113" i="11"/>
  <c r="I112" i="11"/>
  <c r="AK112" i="11"/>
  <c r="AS111" i="11"/>
  <c r="K112" i="11"/>
  <c r="M112" i="11"/>
  <c r="U111" i="11"/>
  <c r="V111" i="11" s="1"/>
  <c r="BI113" i="10"/>
  <c r="BQ112" i="10"/>
  <c r="BE111" i="10"/>
  <c r="BF111" i="10" s="1"/>
  <c r="AW112" i="10"/>
  <c r="CS112" i="10"/>
  <c r="DA111" i="10"/>
  <c r="DB111" i="10" s="1"/>
  <c r="BF110" i="10"/>
  <c r="BS112" i="10"/>
  <c r="CP111" i="10"/>
  <c r="DB110" i="10"/>
  <c r="BT112" i="10"/>
  <c r="CG113" i="10"/>
  <c r="CO112" i="10"/>
  <c r="AW113" i="15"/>
  <c r="BE112" i="15"/>
  <c r="BF112" i="15" s="1"/>
  <c r="M112" i="15"/>
  <c r="U111" i="15"/>
  <c r="V111" i="15" s="1"/>
  <c r="BF111" i="15"/>
  <c r="V110" i="15"/>
  <c r="AK111" i="15"/>
  <c r="AS110" i="15"/>
  <c r="J110" i="15"/>
  <c r="AT109" i="15"/>
  <c r="AV109" i="15"/>
  <c r="A112" i="15"/>
  <c r="I111" i="15"/>
  <c r="J111" i="15" s="1"/>
  <c r="BG112" i="15"/>
  <c r="AV109" i="14"/>
  <c r="BG112" i="14"/>
  <c r="BE113" i="14"/>
  <c r="AW114" i="14"/>
  <c r="AU109" i="14"/>
  <c r="I114" i="14"/>
  <c r="J114" i="14" s="1"/>
  <c r="A115" i="14"/>
  <c r="I115" i="14" s="1"/>
  <c r="AS110" i="14"/>
  <c r="AK111" i="14"/>
  <c r="J113" i="14"/>
  <c r="L3" i="14" a="1"/>
  <c r="L3" i="14" s="1"/>
  <c r="AT111" i="7"/>
  <c r="BF111" i="7"/>
  <c r="AS112" i="7"/>
  <c r="AK113" i="7"/>
  <c r="BE112" i="7"/>
  <c r="BF112" i="7" s="1"/>
  <c r="AW113" i="7"/>
  <c r="V114" i="7"/>
  <c r="X3" i="7" a="1"/>
  <c r="X3" i="7" s="1"/>
  <c r="V115" i="7"/>
  <c r="U3" i="7" a="1"/>
  <c r="U3" i="7" s="1"/>
  <c r="X2" i="7"/>
  <c r="BH115" i="8"/>
  <c r="AS113" i="8"/>
  <c r="AK114" i="8"/>
  <c r="V115" i="8"/>
  <c r="X2" i="8"/>
  <c r="U3" i="8" a="1"/>
  <c r="U3" i="8" s="1"/>
  <c r="W115" i="8"/>
  <c r="BH3" i="8" a="1"/>
  <c r="BH3" i="8" s="1"/>
  <c r="A114" i="8"/>
  <c r="I113" i="8"/>
  <c r="BF115" i="8"/>
  <c r="BE3" i="8" a="1"/>
  <c r="BE3" i="8" s="1"/>
  <c r="BH2" i="8"/>
  <c r="AT112" i="8"/>
  <c r="AV112" i="8"/>
  <c r="AU112" i="8"/>
  <c r="X115" i="8"/>
  <c r="BG115" i="8"/>
  <c r="L112" i="8"/>
  <c r="I109" i="10"/>
  <c r="J109" i="10" s="1"/>
  <c r="AS112" i="10"/>
  <c r="AH110" i="10"/>
  <c r="AG111" i="10"/>
  <c r="AH111" i="10" s="1"/>
  <c r="U110" i="10"/>
  <c r="V109" i="10"/>
  <c r="X109" i="10"/>
  <c r="V113" i="18" l="1"/>
  <c r="M115" i="18"/>
  <c r="U115" i="18" s="1"/>
  <c r="U114" i="18"/>
  <c r="V114" i="18" s="1"/>
  <c r="AT112" i="18"/>
  <c r="AV112" i="18"/>
  <c r="AU112" i="18"/>
  <c r="AK114" i="18"/>
  <c r="AS113" i="18"/>
  <c r="BE113" i="1"/>
  <c r="AW114" i="1"/>
  <c r="AK115" i="1"/>
  <c r="AS115" i="1" s="1"/>
  <c r="AS114" i="1"/>
  <c r="AT114" i="1" s="1"/>
  <c r="J112" i="1"/>
  <c r="L112" i="1"/>
  <c r="K112" i="1"/>
  <c r="BF112" i="1"/>
  <c r="BH112" i="1"/>
  <c r="BG112" i="1"/>
  <c r="A114" i="1"/>
  <c r="I113" i="1"/>
  <c r="AT113" i="1"/>
  <c r="AV115" i="1"/>
  <c r="AV3" i="1" a="1"/>
  <c r="AV3" i="1" s="1"/>
  <c r="M113" i="1"/>
  <c r="U112" i="1"/>
  <c r="AK114" i="9"/>
  <c r="AS113" i="9"/>
  <c r="L112" i="9"/>
  <c r="M113" i="9"/>
  <c r="U112" i="9"/>
  <c r="W112" i="9" s="1"/>
  <c r="AT112" i="9"/>
  <c r="AU112" i="9"/>
  <c r="K112" i="9"/>
  <c r="AV112" i="9"/>
  <c r="BF112" i="9"/>
  <c r="BH112" i="9"/>
  <c r="A114" i="9"/>
  <c r="I113" i="9"/>
  <c r="BE113" i="9"/>
  <c r="AW114" i="9"/>
  <c r="AW113" i="24"/>
  <c r="BE112" i="24"/>
  <c r="BF112" i="24" s="1"/>
  <c r="BG112" i="24"/>
  <c r="M112" i="24"/>
  <c r="U111" i="24"/>
  <c r="V111" i="24" s="1"/>
  <c r="AK114" i="24"/>
  <c r="AS113" i="24"/>
  <c r="V110" i="24"/>
  <c r="AT112" i="24"/>
  <c r="AU112" i="24"/>
  <c r="BH112" i="24"/>
  <c r="A113" i="3"/>
  <c r="I112" i="3"/>
  <c r="J112" i="3" s="1"/>
  <c r="M112" i="3"/>
  <c r="U111" i="3"/>
  <c r="V111" i="3" s="1"/>
  <c r="AW113" i="3"/>
  <c r="BE112" i="3"/>
  <c r="V110" i="3"/>
  <c r="AT110" i="3"/>
  <c r="AK112" i="3"/>
  <c r="AS111" i="3"/>
  <c r="M113" i="11"/>
  <c r="U112" i="11"/>
  <c r="BF112" i="11"/>
  <c r="BH112" i="11"/>
  <c r="AT111" i="11"/>
  <c r="BE113" i="11"/>
  <c r="AW114" i="11"/>
  <c r="AS112" i="11"/>
  <c r="AT112" i="11" s="1"/>
  <c r="AK113" i="11"/>
  <c r="AU112" i="11"/>
  <c r="BG112" i="11"/>
  <c r="J112" i="11"/>
  <c r="L112" i="11"/>
  <c r="AV112" i="11"/>
  <c r="A114" i="11"/>
  <c r="I113" i="11"/>
  <c r="X112" i="11"/>
  <c r="CP112" i="10"/>
  <c r="CR112" i="10"/>
  <c r="AW113" i="10"/>
  <c r="BE112" i="10"/>
  <c r="CS113" i="10"/>
  <c r="DA112" i="10"/>
  <c r="DC112" i="10" s="1"/>
  <c r="CO113" i="10"/>
  <c r="CG114" i="10"/>
  <c r="BR112" i="10"/>
  <c r="BI114" i="10"/>
  <c r="BQ113" i="10"/>
  <c r="BG112" i="10"/>
  <c r="CQ112" i="10"/>
  <c r="AT110" i="15"/>
  <c r="A113" i="15"/>
  <c r="I112" i="15"/>
  <c r="AK112" i="15"/>
  <c r="AS111" i="15"/>
  <c r="AT111" i="15" s="1"/>
  <c r="M113" i="15"/>
  <c r="U112" i="15"/>
  <c r="W112" i="15"/>
  <c r="BE113" i="15"/>
  <c r="AW114" i="15"/>
  <c r="X112" i="15"/>
  <c r="BH112" i="15"/>
  <c r="AV2" i="4"/>
  <c r="AS3" i="4" a="1"/>
  <c r="AS3" i="4" s="1"/>
  <c r="AV3" i="4" a="1"/>
  <c r="AV3" i="4" s="1"/>
  <c r="X3" i="5" a="1"/>
  <c r="X3" i="5" s="1"/>
  <c r="AT110" i="14"/>
  <c r="J115" i="14"/>
  <c r="L2" i="14"/>
  <c r="I3" i="14" a="1"/>
  <c r="I3" i="14" s="1"/>
  <c r="BE114" i="14"/>
  <c r="BF114" i="14" s="1"/>
  <c r="AW115" i="14"/>
  <c r="BE115" i="14" s="1"/>
  <c r="K115" i="14"/>
  <c r="BF113" i="14"/>
  <c r="BH3" i="14" a="1"/>
  <c r="BH3" i="14" s="1"/>
  <c r="L115" i="14"/>
  <c r="AK112" i="14"/>
  <c r="AS111" i="14"/>
  <c r="AT111" i="14" s="1"/>
  <c r="BG112" i="7"/>
  <c r="AK114" i="7"/>
  <c r="AS113" i="7"/>
  <c r="AT112" i="7"/>
  <c r="AV112" i="7"/>
  <c r="AU112" i="7"/>
  <c r="BH112" i="7"/>
  <c r="BE113" i="7"/>
  <c r="AW114" i="7"/>
  <c r="AK115" i="8"/>
  <c r="AS115" i="8" s="1"/>
  <c r="AS114" i="8"/>
  <c r="AT114" i="8" s="1"/>
  <c r="J113" i="8"/>
  <c r="L3" i="8" a="1"/>
  <c r="L3" i="8" s="1"/>
  <c r="AT113" i="8"/>
  <c r="AV115" i="8"/>
  <c r="AV3" i="8" a="1"/>
  <c r="AV3" i="8" s="1"/>
  <c r="A115" i="8"/>
  <c r="I115" i="8" s="1"/>
  <c r="I114" i="8"/>
  <c r="J114" i="8" s="1"/>
  <c r="L109" i="10"/>
  <c r="K109" i="10"/>
  <c r="I110" i="10"/>
  <c r="AS113" i="10"/>
  <c r="AT112" i="10"/>
  <c r="AV112" i="10"/>
  <c r="AU112" i="10"/>
  <c r="U111" i="10"/>
  <c r="V110" i="10"/>
  <c r="AG112" i="10"/>
  <c r="AJ112" i="10"/>
  <c r="AI112" i="10"/>
  <c r="K112" i="3" l="1"/>
  <c r="L112" i="3"/>
  <c r="V115" i="18"/>
  <c r="U3" i="18" a="1"/>
  <c r="U3" i="18" s="1"/>
  <c r="X2" i="18"/>
  <c r="X3" i="18" a="1"/>
  <c r="X3" i="18" s="1"/>
  <c r="AT113" i="18"/>
  <c r="AV115" i="18"/>
  <c r="W115" i="18"/>
  <c r="AK115" i="18"/>
  <c r="AS115" i="18" s="1"/>
  <c r="AS114" i="18"/>
  <c r="AT114" i="18" s="1"/>
  <c r="X115" i="18"/>
  <c r="A115" i="1"/>
  <c r="I115" i="1" s="1"/>
  <c r="I114" i="1"/>
  <c r="J113" i="1"/>
  <c r="K115" i="1"/>
  <c r="V112" i="1"/>
  <c r="W112" i="1"/>
  <c r="X112" i="1"/>
  <c r="AT115" i="1"/>
  <c r="AV2" i="1"/>
  <c r="AS3" i="1" a="1"/>
  <c r="AS3" i="1" s="1"/>
  <c r="BE114" i="1"/>
  <c r="AW115" i="1"/>
  <c r="BE115" i="1" s="1"/>
  <c r="U113" i="1"/>
  <c r="M114" i="1"/>
  <c r="AU115" i="1"/>
  <c r="BF113" i="1"/>
  <c r="J113" i="9"/>
  <c r="V112" i="9"/>
  <c r="X112" i="9"/>
  <c r="U113" i="9"/>
  <c r="M114" i="9"/>
  <c r="A115" i="9"/>
  <c r="I115" i="9" s="1"/>
  <c r="I114" i="9"/>
  <c r="J114" i="9" s="1"/>
  <c r="BE114" i="9"/>
  <c r="AW115" i="9"/>
  <c r="BE115" i="9" s="1"/>
  <c r="AV115" i="9"/>
  <c r="AU115" i="9"/>
  <c r="AT113" i="9"/>
  <c r="BH115" i="9"/>
  <c r="BF113" i="9"/>
  <c r="BG115" i="9"/>
  <c r="AK115" i="9"/>
  <c r="AS115" i="9" s="1"/>
  <c r="AS114" i="9"/>
  <c r="L3" i="9" a="1"/>
  <c r="L3" i="9" s="1"/>
  <c r="AK115" i="24"/>
  <c r="AS115" i="24" s="1"/>
  <c r="AV115" i="24" s="1"/>
  <c r="AS114" i="24"/>
  <c r="AT114" i="24" s="1"/>
  <c r="AT113" i="24"/>
  <c r="AV3" i="24" a="1"/>
  <c r="AV3" i="24" s="1"/>
  <c r="M113" i="24"/>
  <c r="U112" i="24"/>
  <c r="BE113" i="24"/>
  <c r="AW114" i="24"/>
  <c r="BF112" i="3"/>
  <c r="BH112" i="3"/>
  <c r="BE113" i="3"/>
  <c r="AW114" i="3"/>
  <c r="AS112" i="3"/>
  <c r="AK113" i="3"/>
  <c r="BG112" i="3"/>
  <c r="M113" i="3"/>
  <c r="U112" i="3"/>
  <c r="AT111" i="3"/>
  <c r="A114" i="3"/>
  <c r="I113" i="3"/>
  <c r="AW115" i="11"/>
  <c r="BE115" i="11" s="1"/>
  <c r="BE114" i="11"/>
  <c r="J113" i="11"/>
  <c r="AS113" i="11"/>
  <c r="AK114" i="11"/>
  <c r="V112" i="11"/>
  <c r="W112" i="11"/>
  <c r="BH115" i="11"/>
  <c r="BF113" i="11"/>
  <c r="BG115" i="11"/>
  <c r="A115" i="11"/>
  <c r="I115" i="11" s="1"/>
  <c r="I114" i="11"/>
  <c r="U113" i="11"/>
  <c r="M114" i="11"/>
  <c r="CG115" i="10"/>
  <c r="CO115" i="10" s="1"/>
  <c r="CO114" i="10"/>
  <c r="CP114" i="10" s="1"/>
  <c r="CP113" i="10"/>
  <c r="CR115" i="10"/>
  <c r="CQ115" i="10"/>
  <c r="CR3" i="10" a="1"/>
  <c r="CR3" i="10" s="1"/>
  <c r="CS114" i="10"/>
  <c r="DA113" i="10"/>
  <c r="BR113" i="10"/>
  <c r="BF112" i="10"/>
  <c r="BH112" i="10"/>
  <c r="DB112" i="10"/>
  <c r="DD112" i="10"/>
  <c r="BI115" i="10"/>
  <c r="BQ115" i="10" s="1"/>
  <c r="BQ114" i="10"/>
  <c r="AW114" i="10"/>
  <c r="BE113" i="10"/>
  <c r="J112" i="15"/>
  <c r="L112" i="15"/>
  <c r="K112" i="15"/>
  <c r="AS112" i="15"/>
  <c r="AV112" i="15" s="1"/>
  <c r="AK113" i="15"/>
  <c r="BE114" i="15"/>
  <c r="BF114" i="15" s="1"/>
  <c r="AW115" i="15"/>
  <c r="BE115" i="15" s="1"/>
  <c r="BH115" i="15" s="1"/>
  <c r="A114" i="15"/>
  <c r="I113" i="15"/>
  <c r="V112" i="15"/>
  <c r="BF113" i="15"/>
  <c r="BG115" i="15"/>
  <c r="U113" i="15"/>
  <c r="M114" i="15"/>
  <c r="BE3" i="4" a="1"/>
  <c r="BE3" i="4" s="1"/>
  <c r="BH2" i="4"/>
  <c r="L3" i="4" a="1"/>
  <c r="L3" i="4" s="1"/>
  <c r="BH3" i="4" a="1"/>
  <c r="BH3" i="4" s="1"/>
  <c r="I3" i="5" a="1"/>
  <c r="I3" i="5" s="1"/>
  <c r="L2" i="5"/>
  <c r="L3" i="5" a="1"/>
  <c r="L3" i="5" s="1"/>
  <c r="U3" i="5" a="1"/>
  <c r="U3" i="5" s="1"/>
  <c r="X2" i="5"/>
  <c r="BF115" i="14"/>
  <c r="BE3" i="14" a="1"/>
  <c r="BE3" i="14" s="1"/>
  <c r="BH2" i="14"/>
  <c r="AS112" i="14"/>
  <c r="AT112" i="14" s="1"/>
  <c r="AK113" i="14"/>
  <c r="BG115" i="14"/>
  <c r="BH115" i="14"/>
  <c r="AU112" i="14"/>
  <c r="AV112" i="14"/>
  <c r="AT113" i="7"/>
  <c r="BE114" i="7"/>
  <c r="AW115" i="7"/>
  <c r="BE115" i="7" s="1"/>
  <c r="AK115" i="7"/>
  <c r="AS115" i="7" s="1"/>
  <c r="AS114" i="7"/>
  <c r="AT114" i="7" s="1"/>
  <c r="BF113" i="7"/>
  <c r="K115" i="8"/>
  <c r="J115" i="8"/>
  <c r="I3" i="8" a="1"/>
  <c r="I3" i="8" s="1"/>
  <c r="L2" i="8"/>
  <c r="L115" i="8"/>
  <c r="AU115" i="8"/>
  <c r="AT115" i="8"/>
  <c r="AS3" i="8" a="1"/>
  <c r="AS3" i="8" s="1"/>
  <c r="AV2" i="8"/>
  <c r="J110" i="10"/>
  <c r="I111" i="10"/>
  <c r="J111" i="10" s="1"/>
  <c r="AT113" i="10"/>
  <c r="AS114" i="10"/>
  <c r="AS115" i="10"/>
  <c r="AG113" i="10"/>
  <c r="V111" i="10"/>
  <c r="AH112" i="10"/>
  <c r="U112" i="10"/>
  <c r="L115" i="1" l="1"/>
  <c r="BH115" i="1"/>
  <c r="AV3" i="18" a="1"/>
  <c r="AV3" i="18" s="1"/>
  <c r="AU115" i="18"/>
  <c r="AT115" i="18"/>
  <c r="AV2" i="18"/>
  <c r="AS3" i="18" a="1"/>
  <c r="AS3" i="18" s="1"/>
  <c r="M115" i="1"/>
  <c r="U115" i="1" s="1"/>
  <c r="W115" i="1" s="1"/>
  <c r="U114" i="1"/>
  <c r="V113" i="1"/>
  <c r="BG115" i="1"/>
  <c r="J114" i="1"/>
  <c r="L3" i="1" a="1"/>
  <c r="L3" i="1" s="1"/>
  <c r="BF115" i="1"/>
  <c r="BH2" i="1"/>
  <c r="BE3" i="1" a="1"/>
  <c r="BE3" i="1" s="1"/>
  <c r="BF114" i="1"/>
  <c r="BH3" i="1" a="1"/>
  <c r="BH3" i="1" s="1"/>
  <c r="J115" i="1"/>
  <c r="L2" i="1"/>
  <c r="I3" i="1" a="1"/>
  <c r="I3" i="1" s="1"/>
  <c r="M115" i="9"/>
  <c r="U115" i="9" s="1"/>
  <c r="U114" i="9"/>
  <c r="X115" i="9" s="1"/>
  <c r="V113" i="9"/>
  <c r="W115" i="9"/>
  <c r="AT114" i="9"/>
  <c r="AV3" i="9" a="1"/>
  <c r="AV3" i="9" s="1"/>
  <c r="BF115" i="9"/>
  <c r="BE3" i="9" a="1"/>
  <c r="BE3" i="9" s="1"/>
  <c r="BH2" i="9"/>
  <c r="AT115" i="9"/>
  <c r="AS3" i="9" a="1"/>
  <c r="AS3" i="9" s="1"/>
  <c r="AV2" i="9"/>
  <c r="BF114" i="9"/>
  <c r="BH3" i="9" a="1"/>
  <c r="BH3" i="9" s="1"/>
  <c r="K115" i="9"/>
  <c r="J115" i="9"/>
  <c r="L2" i="9"/>
  <c r="I3" i="9" a="1"/>
  <c r="I3" i="9" s="1"/>
  <c r="L115" i="9"/>
  <c r="AU115" i="24"/>
  <c r="V112" i="24"/>
  <c r="W112" i="24"/>
  <c r="BE114" i="24"/>
  <c r="BF114" i="24" s="1"/>
  <c r="AW115" i="24"/>
  <c r="BE115" i="24" s="1"/>
  <c r="U113" i="24"/>
  <c r="M114" i="24"/>
  <c r="BF113" i="24"/>
  <c r="BH3" i="24" a="1"/>
  <c r="BH3" i="24" s="1"/>
  <c r="X112" i="24"/>
  <c r="AT115" i="24"/>
  <c r="AV2" i="24"/>
  <c r="AS3" i="24" a="1"/>
  <c r="AS3" i="24" s="1"/>
  <c r="J113" i="3"/>
  <c r="AK114" i="3"/>
  <c r="AS113" i="3"/>
  <c r="BE114" i="3"/>
  <c r="AW115" i="3"/>
  <c r="BE115" i="3" s="1"/>
  <c r="AT112" i="3"/>
  <c r="AV112" i="3"/>
  <c r="AU112" i="3"/>
  <c r="BF113" i="3"/>
  <c r="A115" i="3"/>
  <c r="I115" i="3" s="1"/>
  <c r="I114" i="3"/>
  <c r="J114" i="3" s="1"/>
  <c r="V112" i="3"/>
  <c r="X112" i="3"/>
  <c r="U113" i="3"/>
  <c r="M114" i="3"/>
  <c r="W112" i="3"/>
  <c r="J115" i="11"/>
  <c r="L2" i="11"/>
  <c r="I3" i="11" a="1"/>
  <c r="I3" i="11" s="1"/>
  <c r="AT113" i="11"/>
  <c r="J114" i="11"/>
  <c r="L3" i="11" a="1"/>
  <c r="L3" i="11" s="1"/>
  <c r="AK115" i="11"/>
  <c r="AS115" i="11" s="1"/>
  <c r="AS114" i="11"/>
  <c r="AT114" i="11" s="1"/>
  <c r="K115" i="11"/>
  <c r="L115" i="11"/>
  <c r="BF114" i="11"/>
  <c r="BH3" i="11" a="1"/>
  <c r="BH3" i="11" s="1"/>
  <c r="V113" i="11"/>
  <c r="X115" i="11"/>
  <c r="M115" i="11"/>
  <c r="U115" i="11" s="1"/>
  <c r="U114" i="11"/>
  <c r="V114" i="11" s="1"/>
  <c r="BF115" i="11"/>
  <c r="BH2" i="11"/>
  <c r="BE3" i="11" a="1"/>
  <c r="BE3" i="11" s="1"/>
  <c r="DB113" i="10"/>
  <c r="CS115" i="10"/>
  <c r="DA115" i="10" s="1"/>
  <c r="DA114" i="10"/>
  <c r="BH115" i="10"/>
  <c r="BF113" i="10"/>
  <c r="AW115" i="10"/>
  <c r="BE115" i="10" s="1"/>
  <c r="BE114" i="10"/>
  <c r="BG115" i="10" s="1"/>
  <c r="BR114" i="10"/>
  <c r="BT3" i="10" a="1"/>
  <c r="BT3" i="10" s="1"/>
  <c r="BS115" i="10"/>
  <c r="BR115" i="10"/>
  <c r="BT2" i="10"/>
  <c r="BQ3" i="10" a="1"/>
  <c r="BQ3" i="10" s="1"/>
  <c r="BT115" i="10"/>
  <c r="CP115" i="10"/>
  <c r="CO3" i="10" a="1"/>
  <c r="CO3" i="10" s="1"/>
  <c r="CR2" i="10"/>
  <c r="A115" i="15"/>
  <c r="I115" i="15" s="1"/>
  <c r="I114" i="15"/>
  <c r="J114" i="15" s="1"/>
  <c r="BF115" i="15"/>
  <c r="BE3" i="15" a="1"/>
  <c r="BE3" i="15" s="1"/>
  <c r="BH2" i="15"/>
  <c r="AK114" i="15"/>
  <c r="AS113" i="15"/>
  <c r="AT112" i="15"/>
  <c r="M115" i="15"/>
  <c r="U115" i="15" s="1"/>
  <c r="U114" i="15"/>
  <c r="W115" i="15" s="1"/>
  <c r="V113" i="15"/>
  <c r="X115" i="15"/>
  <c r="AU112" i="15"/>
  <c r="BH3" i="15" a="1"/>
  <c r="BH3" i="15" s="1"/>
  <c r="L115" i="15"/>
  <c r="K115" i="15"/>
  <c r="J113" i="15"/>
  <c r="L3" i="15" a="1"/>
  <c r="L3" i="15" s="1"/>
  <c r="L2" i="4"/>
  <c r="I3" i="4" a="1"/>
  <c r="I3" i="4" s="1"/>
  <c r="BH2" i="5"/>
  <c r="BE3" i="5" a="1"/>
  <c r="BE3" i="5" s="1"/>
  <c r="BH3" i="5" a="1"/>
  <c r="BH3" i="5" s="1"/>
  <c r="AV3" i="5" a="1"/>
  <c r="AV3" i="5" s="1"/>
  <c r="AS113" i="14"/>
  <c r="AK114" i="14"/>
  <c r="AT115" i="7"/>
  <c r="AV2" i="7"/>
  <c r="AS3" i="7" a="1"/>
  <c r="AS3" i="7" s="1"/>
  <c r="BF114" i="7"/>
  <c r="BH3" i="7" a="1"/>
  <c r="BH3" i="7" s="1"/>
  <c r="AV3" i="7" a="1"/>
  <c r="AV3" i="7" s="1"/>
  <c r="BG115" i="7"/>
  <c r="AU115" i="7"/>
  <c r="AV115" i="7"/>
  <c r="BF115" i="7"/>
  <c r="BE3" i="7" a="1"/>
  <c r="BE3" i="7" s="1"/>
  <c r="BH2" i="7"/>
  <c r="BH115" i="7"/>
  <c r="I112" i="10"/>
  <c r="K112" i="10" s="1"/>
  <c r="AT115" i="10"/>
  <c r="AS3" i="10" a="1"/>
  <c r="AS3" i="10" s="1"/>
  <c r="AV2" i="10"/>
  <c r="AT114" i="10"/>
  <c r="AV3" i="10" a="1"/>
  <c r="AV3" i="10" s="1"/>
  <c r="AU115" i="10"/>
  <c r="AV115" i="10"/>
  <c r="V112" i="10"/>
  <c r="W112" i="10"/>
  <c r="X112" i="10"/>
  <c r="U113" i="10"/>
  <c r="AG115" i="10"/>
  <c r="AJ115" i="10" s="1"/>
  <c r="AG114" i="10"/>
  <c r="AH113" i="10"/>
  <c r="X115" i="1" l="1"/>
  <c r="V114" i="1"/>
  <c r="X3" i="1" a="1"/>
  <c r="X3" i="1" s="1"/>
  <c r="V115" i="1"/>
  <c r="U3" i="1" a="1"/>
  <c r="U3" i="1" s="1"/>
  <c r="X2" i="1"/>
  <c r="V114" i="9"/>
  <c r="X3" i="9" a="1"/>
  <c r="X3" i="9" s="1"/>
  <c r="V115" i="9"/>
  <c r="X2" i="9"/>
  <c r="U3" i="9" a="1"/>
  <c r="U3" i="9" s="1"/>
  <c r="M115" i="24"/>
  <c r="U115" i="24" s="1"/>
  <c r="X115" i="24" s="1"/>
  <c r="U114" i="24"/>
  <c r="W115" i="24" s="1"/>
  <c r="V113" i="24"/>
  <c r="BF115" i="24"/>
  <c r="BE3" i="24" a="1"/>
  <c r="BE3" i="24" s="1"/>
  <c r="BH2" i="24"/>
  <c r="BG115" i="24"/>
  <c r="BH115" i="24"/>
  <c r="BF115" i="3"/>
  <c r="BE3" i="3" a="1"/>
  <c r="BE3" i="3" s="1"/>
  <c r="BH2" i="3"/>
  <c r="J115" i="3"/>
  <c r="I3" i="3" a="1"/>
  <c r="I3" i="3" s="1"/>
  <c r="L2" i="3"/>
  <c r="BF114" i="3"/>
  <c r="BH3" i="3" a="1"/>
  <c r="BH3" i="3" s="1"/>
  <c r="BG115" i="3"/>
  <c r="AT113" i="3"/>
  <c r="L3" i="3" a="1"/>
  <c r="L3" i="3" s="1"/>
  <c r="V113" i="3"/>
  <c r="X115" i="3"/>
  <c r="W115" i="3"/>
  <c r="K115" i="3"/>
  <c r="M115" i="3"/>
  <c r="U115" i="3" s="1"/>
  <c r="U114" i="3"/>
  <c r="V114" i="3" s="1"/>
  <c r="AK115" i="3"/>
  <c r="AS115" i="3" s="1"/>
  <c r="AS114" i="3"/>
  <c r="AT114" i="3" s="1"/>
  <c r="BH115" i="3"/>
  <c r="L115" i="3"/>
  <c r="AV3" i="3" a="1"/>
  <c r="AV3" i="3" s="1"/>
  <c r="AV3" i="11" a="1"/>
  <c r="AV3" i="11" s="1"/>
  <c r="AV115" i="11"/>
  <c r="AU115" i="11"/>
  <c r="V115" i="11"/>
  <c r="X2" i="11"/>
  <c r="U3" i="11" a="1"/>
  <c r="U3" i="11" s="1"/>
  <c r="W115" i="11"/>
  <c r="AT115" i="11"/>
  <c r="AS3" i="11" a="1"/>
  <c r="AS3" i="11" s="1"/>
  <c r="AV2" i="11"/>
  <c r="X3" i="11" a="1"/>
  <c r="X3" i="11" s="1"/>
  <c r="DB114" i="10"/>
  <c r="DD3" i="10" a="1"/>
  <c r="DD3" i="10" s="1"/>
  <c r="DB115" i="10"/>
  <c r="DD2" i="10"/>
  <c r="DA3" i="10" a="1"/>
  <c r="DA3" i="10" s="1"/>
  <c r="DC115" i="10"/>
  <c r="BF114" i="10"/>
  <c r="BH3" i="10" a="1"/>
  <c r="BH3" i="10" s="1"/>
  <c r="BF115" i="10"/>
  <c r="BH2" i="10"/>
  <c r="BE3" i="10" a="1"/>
  <c r="BE3" i="10" s="1"/>
  <c r="DD115" i="10"/>
  <c r="AT113" i="15"/>
  <c r="AK115" i="15"/>
  <c r="AS115" i="15" s="1"/>
  <c r="AS114" i="15"/>
  <c r="AT114" i="15" s="1"/>
  <c r="V114" i="15"/>
  <c r="X3" i="15" a="1"/>
  <c r="X3" i="15" s="1"/>
  <c r="V115" i="15"/>
  <c r="U3" i="15" a="1"/>
  <c r="U3" i="15" s="1"/>
  <c r="X2" i="15"/>
  <c r="AV3" i="15" a="1"/>
  <c r="AV3" i="15" s="1"/>
  <c r="J115" i="15"/>
  <c r="L2" i="15"/>
  <c r="I3" i="15" a="1"/>
  <c r="I3" i="15" s="1"/>
  <c r="AS3" i="5" a="1"/>
  <c r="AS3" i="5" s="1"/>
  <c r="AV2" i="5"/>
  <c r="AK115" i="14"/>
  <c r="AS115" i="14" s="1"/>
  <c r="AS114" i="14"/>
  <c r="AT114" i="14" s="1"/>
  <c r="AT113" i="14"/>
  <c r="AV115" i="14"/>
  <c r="AU115" i="14"/>
  <c r="AV3" i="14" a="1"/>
  <c r="AV3" i="14" s="1"/>
  <c r="L112" i="10"/>
  <c r="J112" i="10"/>
  <c r="I113" i="10"/>
  <c r="AH114" i="10"/>
  <c r="AJ3" i="10" a="1"/>
  <c r="AJ3" i="10" s="1"/>
  <c r="U115" i="10"/>
  <c r="U114" i="10"/>
  <c r="AH115" i="10"/>
  <c r="AG3" i="10" a="1"/>
  <c r="AG3" i="10" s="1"/>
  <c r="AJ2" i="10"/>
  <c r="X115" i="10"/>
  <c r="V113" i="10"/>
  <c r="AI115" i="10"/>
  <c r="V114" i="24" l="1"/>
  <c r="X3" i="24" a="1"/>
  <c r="X3" i="24" s="1"/>
  <c r="V115" i="24"/>
  <c r="U3" i="24" a="1"/>
  <c r="U3" i="24" s="1"/>
  <c r="X2" i="24"/>
  <c r="AT115" i="3"/>
  <c r="AS3" i="3" a="1"/>
  <c r="AS3" i="3" s="1"/>
  <c r="AV2" i="3"/>
  <c r="AU115" i="3"/>
  <c r="AV115" i="3"/>
  <c r="V115" i="3"/>
  <c r="U3" i="3" a="1"/>
  <c r="U3" i="3" s="1"/>
  <c r="X2" i="3"/>
  <c r="X3" i="3" a="1"/>
  <c r="X3" i="3" s="1"/>
  <c r="AT115" i="15"/>
  <c r="AS3" i="15" a="1"/>
  <c r="AS3" i="15" s="1"/>
  <c r="AV2" i="15"/>
  <c r="AU115" i="15"/>
  <c r="AV115" i="15"/>
  <c r="AT115" i="14"/>
  <c r="AS3" i="14" a="1"/>
  <c r="AS3" i="14" s="1"/>
  <c r="AV2" i="14"/>
  <c r="J113" i="10"/>
  <c r="I114" i="10"/>
  <c r="I115" i="10"/>
  <c r="J115" i="10" s="1"/>
  <c r="L3" i="10" a="1"/>
  <c r="L3" i="10" s="1"/>
  <c r="V114" i="10"/>
  <c r="X3" i="10" a="1"/>
  <c r="X3" i="10" s="1"/>
  <c r="V115" i="10"/>
  <c r="U3" i="10" a="1"/>
  <c r="U3" i="10" s="1"/>
  <c r="X2" i="10"/>
  <c r="W115" i="10"/>
  <c r="J114" i="10" l="1"/>
  <c r="L2" i="10"/>
  <c r="I3" i="10" a="1"/>
  <c r="I3" i="10" s="1"/>
  <c r="K115" i="10"/>
  <c r="L115" i="10"/>
  <c r="AX115" i="13" l="1"/>
  <c r="AL115" i="13"/>
  <c r="N115" i="13"/>
  <c r="B115" i="13"/>
  <c r="AX114" i="13"/>
  <c r="AL114" i="13"/>
  <c r="N114" i="13"/>
  <c r="B114" i="13"/>
  <c r="AX113" i="13"/>
  <c r="AL113" i="13"/>
  <c r="N113" i="13"/>
  <c r="B113" i="13"/>
  <c r="AX112" i="13"/>
  <c r="AL112" i="13"/>
  <c r="N112" i="13"/>
  <c r="B112" i="13"/>
  <c r="AX111" i="13"/>
  <c r="AL111" i="13"/>
  <c r="N111" i="13"/>
  <c r="B111" i="13"/>
  <c r="AX110" i="13"/>
  <c r="AL110" i="13"/>
  <c r="N110" i="13"/>
  <c r="B110" i="13"/>
  <c r="AX109" i="13"/>
  <c r="AL109" i="13"/>
  <c r="N109" i="13"/>
  <c r="B109" i="13"/>
  <c r="AX108" i="13"/>
  <c r="AL108" i="13"/>
  <c r="N108" i="13"/>
  <c r="B108" i="13"/>
  <c r="AX107" i="13"/>
  <c r="AL107" i="13"/>
  <c r="N107" i="13"/>
  <c r="B107" i="13"/>
  <c r="AX106" i="13"/>
  <c r="AL106" i="13"/>
  <c r="N106" i="13"/>
  <c r="B106" i="13"/>
  <c r="AX105" i="13"/>
  <c r="AL105" i="13"/>
  <c r="N105" i="13"/>
  <c r="B105" i="13"/>
  <c r="AX104" i="13"/>
  <c r="AL104" i="13"/>
  <c r="N104" i="13"/>
  <c r="B104" i="13"/>
  <c r="AX103" i="13"/>
  <c r="AL103" i="13"/>
  <c r="N103" i="13"/>
  <c r="B103" i="13"/>
  <c r="AX102" i="13"/>
  <c r="AL102" i="13"/>
  <c r="N102" i="13"/>
  <c r="B102" i="13"/>
  <c r="AX101" i="13"/>
  <c r="AL101" i="13"/>
  <c r="N101" i="13"/>
  <c r="B101" i="13"/>
  <c r="AX100" i="13"/>
  <c r="AL100" i="13"/>
  <c r="N100" i="13"/>
  <c r="B100" i="13"/>
  <c r="AX99" i="13"/>
  <c r="AL99" i="13"/>
  <c r="N99" i="13"/>
  <c r="B99" i="13"/>
  <c r="AX98" i="13"/>
  <c r="AL98" i="13"/>
  <c r="N98" i="13"/>
  <c r="B98" i="13"/>
  <c r="AX97" i="13"/>
  <c r="AL97" i="13"/>
  <c r="N97" i="13"/>
  <c r="B97" i="13"/>
  <c r="AX96" i="13"/>
  <c r="AL96" i="13"/>
  <c r="N96" i="13"/>
  <c r="B96" i="13"/>
  <c r="AX95" i="13"/>
  <c r="AL95" i="13"/>
  <c r="N95" i="13"/>
  <c r="B95" i="13"/>
  <c r="AX94" i="13"/>
  <c r="AL94" i="13"/>
  <c r="N94" i="13"/>
  <c r="B94" i="13"/>
  <c r="AX93" i="13"/>
  <c r="AL93" i="13"/>
  <c r="N93" i="13"/>
  <c r="B93" i="13"/>
  <c r="AX92" i="13"/>
  <c r="AL92" i="13"/>
  <c r="N92" i="13"/>
  <c r="B92" i="13"/>
  <c r="AX91" i="13"/>
  <c r="AL91" i="13"/>
  <c r="N91" i="13"/>
  <c r="B91" i="13"/>
  <c r="AX90" i="13"/>
  <c r="AL90" i="13"/>
  <c r="N90" i="13"/>
  <c r="B90" i="13"/>
  <c r="AX89" i="13"/>
  <c r="AL89" i="13"/>
  <c r="N89" i="13"/>
  <c r="B89" i="13"/>
  <c r="AX88" i="13"/>
  <c r="AL88" i="13"/>
  <c r="N88" i="13"/>
  <c r="B88" i="13"/>
  <c r="AX87" i="13"/>
  <c r="AL87" i="13"/>
  <c r="N87" i="13"/>
  <c r="B87" i="13"/>
  <c r="AX86" i="13"/>
  <c r="AL86" i="13"/>
  <c r="N86" i="13"/>
  <c r="B86" i="13"/>
  <c r="AX85" i="13"/>
  <c r="AL85" i="13"/>
  <c r="N85" i="13"/>
  <c r="B85" i="13"/>
  <c r="AX84" i="13"/>
  <c r="AL84" i="13"/>
  <c r="N84" i="13"/>
  <c r="B84" i="13"/>
  <c r="AX83" i="13"/>
  <c r="AL83" i="13"/>
  <c r="N83" i="13"/>
  <c r="B83" i="13"/>
  <c r="AX82" i="13"/>
  <c r="AL82" i="13"/>
  <c r="N82" i="13"/>
  <c r="B82" i="13"/>
  <c r="AX81" i="13"/>
  <c r="AL81" i="13"/>
  <c r="N81" i="13"/>
  <c r="B81" i="13"/>
  <c r="AX80" i="13"/>
  <c r="AL80" i="13"/>
  <c r="N80" i="13"/>
  <c r="B80" i="13"/>
  <c r="AX79" i="13"/>
  <c r="AL79" i="13"/>
  <c r="N79" i="13"/>
  <c r="B79" i="13"/>
  <c r="AX78" i="13"/>
  <c r="AL78" i="13"/>
  <c r="N78" i="13"/>
  <c r="B78" i="13"/>
  <c r="AX77" i="13"/>
  <c r="AL77" i="13"/>
  <c r="N77" i="13"/>
  <c r="B77" i="13"/>
  <c r="AX76" i="13"/>
  <c r="AL76" i="13"/>
  <c r="N76" i="13"/>
  <c r="B76" i="13"/>
  <c r="AX75" i="13"/>
  <c r="AL75" i="13"/>
  <c r="N75" i="13"/>
  <c r="B75" i="13"/>
  <c r="AX74" i="13"/>
  <c r="AL74" i="13"/>
  <c r="N74" i="13"/>
  <c r="B74" i="13"/>
  <c r="AX73" i="13"/>
  <c r="AL73" i="13"/>
  <c r="N73" i="13"/>
  <c r="B73" i="13"/>
  <c r="AX72" i="13"/>
  <c r="AL72" i="13"/>
  <c r="N72" i="13"/>
  <c r="B72" i="13"/>
  <c r="AX71" i="13"/>
  <c r="AL71" i="13"/>
  <c r="N71" i="13"/>
  <c r="B71" i="13"/>
  <c r="AX70" i="13"/>
  <c r="AL70" i="13"/>
  <c r="N70" i="13"/>
  <c r="B70" i="13"/>
  <c r="AX69" i="13"/>
  <c r="AL69" i="13"/>
  <c r="N69" i="13"/>
  <c r="B69" i="13"/>
  <c r="AX68" i="13"/>
  <c r="AL68" i="13"/>
  <c r="N68" i="13"/>
  <c r="B68" i="13"/>
  <c r="AX67" i="13"/>
  <c r="AL67" i="13"/>
  <c r="N67" i="13"/>
  <c r="AX66" i="13"/>
  <c r="AL66" i="13"/>
  <c r="N66" i="13"/>
  <c r="B66" i="13"/>
  <c r="AX65" i="13"/>
  <c r="AL65" i="13"/>
  <c r="N65" i="13"/>
  <c r="B65" i="13"/>
  <c r="AX64" i="13"/>
  <c r="AL64" i="13"/>
  <c r="N64" i="13"/>
  <c r="B64" i="13"/>
  <c r="AX63" i="13"/>
  <c r="AL63" i="13"/>
  <c r="N63" i="13"/>
  <c r="B63" i="13"/>
  <c r="AX62" i="13"/>
  <c r="AL62" i="13"/>
  <c r="N62" i="13"/>
  <c r="B62" i="13"/>
  <c r="AX61" i="13"/>
  <c r="AL61" i="13"/>
  <c r="B61" i="13"/>
  <c r="AX60" i="13"/>
  <c r="AL60" i="13"/>
  <c r="N60" i="13"/>
  <c r="B60" i="13"/>
  <c r="AX59" i="13"/>
  <c r="AL59" i="13"/>
  <c r="N59" i="13"/>
  <c r="B59" i="13"/>
  <c r="AX58" i="13"/>
  <c r="AL58" i="13"/>
  <c r="N58" i="13"/>
  <c r="B58" i="13"/>
  <c r="AX57" i="13"/>
  <c r="AL57" i="13"/>
  <c r="N57" i="13"/>
  <c r="B57" i="13"/>
  <c r="AX56" i="13"/>
  <c r="AL56" i="13"/>
  <c r="N56" i="13"/>
  <c r="B56" i="13"/>
  <c r="AX55" i="13"/>
  <c r="AL55" i="13"/>
  <c r="N55" i="13"/>
  <c r="B55" i="13"/>
  <c r="AX54" i="13"/>
  <c r="AL54" i="13"/>
  <c r="N54" i="13"/>
  <c r="B54" i="13"/>
  <c r="AX53" i="13"/>
  <c r="AL53" i="13"/>
  <c r="N53" i="13"/>
  <c r="B53" i="13"/>
  <c r="AX52" i="13"/>
  <c r="AL52" i="13"/>
  <c r="AX51" i="13"/>
  <c r="AL51" i="13"/>
  <c r="B51" i="13"/>
  <c r="AX50" i="13"/>
  <c r="AL50" i="13"/>
  <c r="N50" i="13"/>
  <c r="B50" i="13"/>
  <c r="AX49" i="13"/>
  <c r="AL49" i="13"/>
  <c r="N49" i="13"/>
  <c r="B49" i="13"/>
  <c r="AX48" i="13"/>
  <c r="AL48" i="13"/>
  <c r="N48" i="13"/>
  <c r="B48" i="13"/>
  <c r="AX47" i="13"/>
  <c r="AL47" i="13"/>
  <c r="N47" i="13"/>
  <c r="B47" i="13"/>
  <c r="AX46" i="13"/>
  <c r="AL46" i="13"/>
  <c r="N46" i="13"/>
  <c r="B46" i="13"/>
  <c r="AX45" i="13"/>
  <c r="AL45" i="13"/>
  <c r="N45" i="13"/>
  <c r="B45" i="13"/>
  <c r="AX44" i="13"/>
  <c r="AL44" i="13"/>
  <c r="N44" i="13"/>
  <c r="B44" i="13"/>
  <c r="AX43" i="13"/>
  <c r="AL43" i="13"/>
  <c r="N43" i="13"/>
  <c r="B43" i="13"/>
  <c r="AX42" i="13"/>
  <c r="AL42" i="13"/>
  <c r="N42" i="13"/>
  <c r="B42" i="13"/>
  <c r="AX41" i="13"/>
  <c r="AL41" i="13"/>
  <c r="N41" i="13"/>
  <c r="B41" i="13"/>
  <c r="AX40" i="13"/>
  <c r="AL40" i="13"/>
  <c r="N40" i="13"/>
  <c r="B40" i="13"/>
  <c r="AX39" i="13"/>
  <c r="AL39" i="13"/>
  <c r="N39" i="13"/>
  <c r="B39" i="13"/>
  <c r="AX38" i="13"/>
  <c r="AL38" i="13"/>
  <c r="N38" i="13"/>
  <c r="B38" i="13"/>
  <c r="AX37" i="13"/>
  <c r="AL37" i="13"/>
  <c r="N37" i="13"/>
  <c r="B37" i="13"/>
  <c r="AX36" i="13"/>
  <c r="AL36" i="13"/>
  <c r="N36" i="13"/>
  <c r="B36" i="13"/>
  <c r="AX35" i="13"/>
  <c r="AL35" i="13"/>
  <c r="N35" i="13"/>
  <c r="B35" i="13"/>
  <c r="AX34" i="13"/>
  <c r="AL34" i="13"/>
  <c r="N34" i="13"/>
  <c r="B34" i="13"/>
  <c r="AX33" i="13"/>
  <c r="AL33" i="13"/>
  <c r="N33" i="13"/>
  <c r="B33" i="13"/>
  <c r="AX32" i="13"/>
  <c r="AL32" i="13"/>
  <c r="N32" i="13"/>
  <c r="B32" i="13"/>
  <c r="AX31" i="13"/>
  <c r="AL31" i="13"/>
  <c r="N31" i="13"/>
  <c r="B31" i="13"/>
  <c r="AX30" i="13"/>
  <c r="AL30" i="13"/>
  <c r="AX29" i="13"/>
  <c r="AL29" i="13"/>
  <c r="N29" i="13"/>
  <c r="B29" i="13"/>
  <c r="AX28" i="13"/>
  <c r="AL28" i="13"/>
  <c r="N28" i="13"/>
  <c r="B28" i="13"/>
  <c r="AX27" i="13"/>
  <c r="AL27" i="13"/>
  <c r="N27" i="13"/>
  <c r="B27" i="13"/>
  <c r="AX26" i="13"/>
  <c r="AL26" i="13"/>
  <c r="N26" i="13"/>
  <c r="B26" i="13"/>
  <c r="AX25" i="13"/>
  <c r="AL25" i="13"/>
  <c r="N25" i="13"/>
  <c r="B25" i="13"/>
  <c r="AX24" i="13"/>
  <c r="AL24" i="13"/>
  <c r="N24" i="13"/>
  <c r="B24" i="13"/>
  <c r="AX23" i="13"/>
  <c r="AL23" i="13"/>
  <c r="N23" i="13"/>
  <c r="B23" i="13"/>
  <c r="AX22" i="13"/>
  <c r="AL22" i="13"/>
  <c r="N22" i="13"/>
  <c r="B22" i="13"/>
  <c r="AX21" i="13"/>
  <c r="AL21" i="13"/>
  <c r="N21" i="13"/>
  <c r="B21" i="13"/>
  <c r="AX20" i="13"/>
  <c r="AL20" i="13"/>
  <c r="N20" i="13"/>
  <c r="B20" i="13"/>
  <c r="AX19" i="13"/>
  <c r="AL19" i="13"/>
  <c r="N19" i="13"/>
  <c r="B19" i="13"/>
  <c r="AX18" i="13"/>
  <c r="AL18" i="13"/>
  <c r="N18" i="13"/>
  <c r="B18" i="13"/>
  <c r="AX17" i="13"/>
  <c r="AL17" i="13"/>
  <c r="N17" i="13"/>
  <c r="B17" i="13"/>
  <c r="AX16" i="13"/>
  <c r="AL16" i="13"/>
  <c r="N16" i="13"/>
  <c r="B16" i="13"/>
  <c r="AX15" i="13"/>
  <c r="AL15" i="13"/>
  <c r="N15" i="13"/>
  <c r="B15" i="13"/>
  <c r="AX14" i="13"/>
  <c r="AL14" i="13"/>
  <c r="N14" i="13"/>
  <c r="B14" i="13"/>
  <c r="AX13" i="13"/>
  <c r="AL13" i="13"/>
  <c r="N13" i="13"/>
  <c r="B13" i="13"/>
  <c r="AX12" i="13"/>
  <c r="AL12" i="13"/>
  <c r="N12" i="13"/>
  <c r="B12" i="13"/>
  <c r="N11" i="13"/>
  <c r="B11" i="13"/>
  <c r="AX10" i="13"/>
  <c r="AL10" i="13"/>
  <c r="Z10" i="13"/>
  <c r="N10" i="13"/>
  <c r="B10" i="13"/>
  <c r="AX9" i="13"/>
  <c r="AL9" i="13"/>
  <c r="Z9" i="13"/>
  <c r="N9" i="13"/>
  <c r="B9" i="13"/>
  <c r="AX8" i="13"/>
  <c r="AL8" i="13"/>
  <c r="Z8" i="13"/>
  <c r="N8" i="13"/>
  <c r="B8" i="13"/>
  <c r="BE7" i="13"/>
  <c r="BF7" i="13" s="1"/>
  <c r="AX7" i="13"/>
  <c r="AL7" i="13"/>
  <c r="Z7" i="13"/>
  <c r="AG7" i="13" s="1"/>
  <c r="AH7" i="13" s="1"/>
  <c r="N7" i="13"/>
  <c r="M7" i="13"/>
  <c r="M8" i="13" s="1"/>
  <c r="U8" i="13" s="1"/>
  <c r="B7" i="13"/>
  <c r="AX6" i="13"/>
  <c r="BE6" i="13" s="1"/>
  <c r="BF6" i="13" s="1"/>
  <c r="AW6" i="13"/>
  <c r="AW7" i="13" s="1"/>
  <c r="AW8" i="13" s="1"/>
  <c r="AW9" i="13" s="1"/>
  <c r="AS6" i="13"/>
  <c r="AT6" i="13" s="1"/>
  <c r="AL6" i="13"/>
  <c r="AK6" i="13"/>
  <c r="AK7" i="13" s="1"/>
  <c r="Z6" i="13"/>
  <c r="AG6" i="13" s="1"/>
  <c r="Y6" i="13"/>
  <c r="Y7" i="13" s="1"/>
  <c r="Y8" i="13" s="1"/>
  <c r="Y9" i="13" s="1"/>
  <c r="N6" i="13"/>
  <c r="U6" i="13" s="1"/>
  <c r="M6" i="13"/>
  <c r="B6" i="13"/>
  <c r="I6" i="13" s="1"/>
  <c r="A6" i="13"/>
  <c r="A7" i="13" s="1"/>
  <c r="BE5" i="13"/>
  <c r="BF5" i="13" s="1"/>
  <c r="AS5" i="13"/>
  <c r="AT5" i="13" s="1"/>
  <c r="AG5" i="13"/>
  <c r="U5" i="13"/>
  <c r="I5" i="13"/>
  <c r="J5" i="13" s="1"/>
  <c r="BB2" i="13"/>
  <c r="AP2" i="13"/>
  <c r="AD2" i="13"/>
  <c r="R2" i="13"/>
  <c r="F2" i="13"/>
  <c r="V6" i="13" l="1"/>
  <c r="Y10" i="13"/>
  <c r="AG9" i="13"/>
  <c r="AH9" i="13" s="1"/>
  <c r="V8" i="13"/>
  <c r="AK8" i="13"/>
  <c r="AS7" i="13"/>
  <c r="AT7" i="13" s="1"/>
  <c r="J6" i="13"/>
  <c r="BE9" i="13"/>
  <c r="BF9" i="13" s="1"/>
  <c r="AW10" i="13"/>
  <c r="AH6" i="13"/>
  <c r="I7" i="13"/>
  <c r="J7" i="13" s="1"/>
  <c r="A8" i="13"/>
  <c r="A9" i="13" s="1"/>
  <c r="BH7" i="13"/>
  <c r="M9" i="13"/>
  <c r="M10" i="13" s="1"/>
  <c r="U7" i="13"/>
  <c r="V7" i="13" s="1"/>
  <c r="V5" i="13"/>
  <c r="AU7" i="13"/>
  <c r="U9" i="13"/>
  <c r="V9" i="13" s="1"/>
  <c r="I8" i="13"/>
  <c r="AJ7" i="13"/>
  <c r="AI7" i="13"/>
  <c r="AV7" i="13"/>
  <c r="BE8" i="13"/>
  <c r="AH5" i="13"/>
  <c r="K7" i="13"/>
  <c r="BG7" i="13"/>
  <c r="AG8" i="13"/>
  <c r="AK9" i="13" l="1"/>
  <c r="AS8" i="13"/>
  <c r="J8" i="13"/>
  <c r="M11" i="13"/>
  <c r="U10" i="13"/>
  <c r="V10" i="13" s="1"/>
  <c r="BH10" i="13"/>
  <c r="BF8" i="13"/>
  <c r="AG10" i="13"/>
  <c r="AH10" i="13" s="1"/>
  <c r="L7" i="13"/>
  <c r="I9" i="13"/>
  <c r="A10" i="13"/>
  <c r="AH8" i="13"/>
  <c r="AJ10" i="13"/>
  <c r="AI10" i="13"/>
  <c r="W7" i="13"/>
  <c r="BE10" i="13"/>
  <c r="AW11" i="13"/>
  <c r="X7" i="13"/>
  <c r="W10" i="13"/>
  <c r="AW12" i="13" l="1"/>
  <c r="BE11" i="13"/>
  <c r="BF10" i="13"/>
  <c r="BG10" i="13"/>
  <c r="X10" i="13"/>
  <c r="AT8" i="13"/>
  <c r="A11" i="13"/>
  <c r="I10" i="13"/>
  <c r="AK10" i="13"/>
  <c r="AS9" i="13"/>
  <c r="AT9" i="13" s="1"/>
  <c r="J9" i="13"/>
  <c r="U11" i="13"/>
  <c r="M12" i="13"/>
  <c r="V11" i="13" l="1"/>
  <c r="BE12" i="13"/>
  <c r="AW13" i="13"/>
  <c r="AS10" i="13"/>
  <c r="AK11" i="13"/>
  <c r="BF11" i="13"/>
  <c r="J10" i="13"/>
  <c r="K10" i="13"/>
  <c r="M13" i="13"/>
  <c r="U12" i="13"/>
  <c r="V12" i="13" s="1"/>
  <c r="A12" i="13"/>
  <c r="I11" i="13"/>
  <c r="L10" i="13"/>
  <c r="AS11" i="13" l="1"/>
  <c r="AK12" i="13"/>
  <c r="AT10" i="13"/>
  <c r="AV10" i="13"/>
  <c r="AW14" i="13"/>
  <c r="BE13" i="13"/>
  <c r="W13" i="13"/>
  <c r="I12" i="13"/>
  <c r="A13" i="13"/>
  <c r="BF12" i="13"/>
  <c r="X13" i="13"/>
  <c r="J11" i="13"/>
  <c r="U13" i="13"/>
  <c r="M14" i="13"/>
  <c r="BG13" i="13"/>
  <c r="BH13" i="13"/>
  <c r="AU10" i="13"/>
  <c r="M15" i="13" l="1"/>
  <c r="U14" i="13"/>
  <c r="BF13" i="13"/>
  <c r="AK13" i="13"/>
  <c r="AS12" i="13"/>
  <c r="V13" i="13"/>
  <c r="BE14" i="13"/>
  <c r="AW15" i="13"/>
  <c r="AT11" i="13"/>
  <c r="A14" i="13"/>
  <c r="I13" i="13"/>
  <c r="J12" i="13"/>
  <c r="AT12" i="13" l="1"/>
  <c r="AS13" i="13"/>
  <c r="AK14" i="13"/>
  <c r="AW16" i="13"/>
  <c r="BE15" i="13"/>
  <c r="BF15" i="13" s="1"/>
  <c r="A15" i="13"/>
  <c r="I14" i="13"/>
  <c r="BF14" i="13"/>
  <c r="J13" i="13"/>
  <c r="L13" i="13"/>
  <c r="K13" i="13"/>
  <c r="V14" i="13"/>
  <c r="M16" i="13"/>
  <c r="U15" i="13"/>
  <c r="A16" i="13" l="1"/>
  <c r="I15" i="13"/>
  <c r="V15" i="13"/>
  <c r="AW17" i="13"/>
  <c r="BE16" i="13"/>
  <c r="BF16" i="13" s="1"/>
  <c r="U16" i="13"/>
  <c r="V16" i="13" s="1"/>
  <c r="M17" i="13"/>
  <c r="W16" i="13"/>
  <c r="AK15" i="13"/>
  <c r="AS14" i="13"/>
  <c r="AT13" i="13"/>
  <c r="AV13" i="13"/>
  <c r="AU13" i="13"/>
  <c r="J14" i="13"/>
  <c r="AT14" i="13" l="1"/>
  <c r="AS15" i="13"/>
  <c r="AT15" i="13" s="1"/>
  <c r="AK16" i="13"/>
  <c r="M18" i="13"/>
  <c r="U17" i="13"/>
  <c r="BE17" i="13"/>
  <c r="AW18" i="13"/>
  <c r="BH16" i="13"/>
  <c r="X16" i="13"/>
  <c r="BG16" i="13"/>
  <c r="J15" i="13"/>
  <c r="A17" i="13"/>
  <c r="I16" i="13"/>
  <c r="V17" i="13" l="1"/>
  <c r="U18" i="13"/>
  <c r="V18" i="13" s="1"/>
  <c r="M19" i="13"/>
  <c r="J16" i="13"/>
  <c r="K16" i="13"/>
  <c r="L16" i="13"/>
  <c r="AK17" i="13"/>
  <c r="AS16" i="13"/>
  <c r="AU16" i="13" s="1"/>
  <c r="BF17" i="13"/>
  <c r="I17" i="13"/>
  <c r="A18" i="13"/>
  <c r="AW19" i="13"/>
  <c r="BE18" i="13"/>
  <c r="BF18" i="13" s="1"/>
  <c r="M20" i="13" l="1"/>
  <c r="U19" i="13"/>
  <c r="A19" i="13"/>
  <c r="I18" i="13"/>
  <c r="J18" i="13" s="1"/>
  <c r="AT16" i="13"/>
  <c r="AK18" i="13"/>
  <c r="AS17" i="13"/>
  <c r="AV16" i="13"/>
  <c r="J17" i="13"/>
  <c r="BG19" i="13"/>
  <c r="BE19" i="13"/>
  <c r="BF19" i="13" s="1"/>
  <c r="AW20" i="13"/>
  <c r="W19" i="13"/>
  <c r="X19" i="13"/>
  <c r="AW21" i="13" l="1"/>
  <c r="BE20" i="13"/>
  <c r="BH19" i="13"/>
  <c r="I19" i="13"/>
  <c r="A20" i="13"/>
  <c r="AT17" i="13"/>
  <c r="AK19" i="13"/>
  <c r="AS18" i="13"/>
  <c r="AT18" i="13" s="1"/>
  <c r="V19" i="13"/>
  <c r="U20" i="13"/>
  <c r="M21" i="13"/>
  <c r="A21" i="13" l="1"/>
  <c r="I20" i="13"/>
  <c r="J19" i="13"/>
  <c r="L19" i="13"/>
  <c r="K19" i="13"/>
  <c r="U21" i="13"/>
  <c r="M22" i="13"/>
  <c r="V20" i="13"/>
  <c r="BF20" i="13"/>
  <c r="AK20" i="13"/>
  <c r="AS19" i="13"/>
  <c r="BE21" i="13"/>
  <c r="BF21" i="13" s="1"/>
  <c r="AW22" i="13"/>
  <c r="AT19" i="13" l="1"/>
  <c r="AV19" i="13"/>
  <c r="AU19" i="13"/>
  <c r="M23" i="13"/>
  <c r="U22" i="13"/>
  <c r="BE22" i="13"/>
  <c r="AW23" i="13"/>
  <c r="AS20" i="13"/>
  <c r="AK21" i="13"/>
  <c r="V21" i="13"/>
  <c r="J20" i="13"/>
  <c r="I21" i="13"/>
  <c r="A22" i="13"/>
  <c r="J21" i="13" l="1"/>
  <c r="V22" i="13"/>
  <c r="X22" i="13"/>
  <c r="W22" i="13"/>
  <c r="I22" i="13"/>
  <c r="J22" i="13" s="1"/>
  <c r="A23" i="13"/>
  <c r="AK22" i="13"/>
  <c r="AS21" i="13"/>
  <c r="AT21" i="13" s="1"/>
  <c r="AT20" i="13"/>
  <c r="M24" i="13"/>
  <c r="U23" i="13"/>
  <c r="K22" i="13"/>
  <c r="BF22" i="13"/>
  <c r="BH22" i="13"/>
  <c r="BG22" i="13"/>
  <c r="AW24" i="13"/>
  <c r="BE23" i="13"/>
  <c r="AW25" i="13" l="1"/>
  <c r="BE24" i="13"/>
  <c r="BF24" i="13" s="1"/>
  <c r="AS22" i="13"/>
  <c r="AK23" i="13"/>
  <c r="BF23" i="13"/>
  <c r="M25" i="13"/>
  <c r="U24" i="13"/>
  <c r="V24" i="13" s="1"/>
  <c r="V23" i="13"/>
  <c r="A24" i="13"/>
  <c r="I23" i="13"/>
  <c r="L22" i="13"/>
  <c r="I24" i="13" l="1"/>
  <c r="A25" i="13"/>
  <c r="AS23" i="13"/>
  <c r="AK24" i="13"/>
  <c r="AT22" i="13"/>
  <c r="AU22" i="13"/>
  <c r="AV22" i="13"/>
  <c r="J23" i="13"/>
  <c r="U25" i="13"/>
  <c r="M26" i="13"/>
  <c r="AW26" i="13"/>
  <c r="BE25" i="13"/>
  <c r="V25" i="13" l="1"/>
  <c r="W25" i="13"/>
  <c r="X25" i="13"/>
  <c r="AK25" i="13"/>
  <c r="AS24" i="13"/>
  <c r="AT24" i="13" s="1"/>
  <c r="BF25" i="13"/>
  <c r="BH25" i="13"/>
  <c r="BG25" i="13"/>
  <c r="AT23" i="13"/>
  <c r="BE26" i="13"/>
  <c r="AW27" i="13"/>
  <c r="M27" i="13"/>
  <c r="U26" i="13"/>
  <c r="A26" i="13"/>
  <c r="I25" i="13"/>
  <c r="J24" i="13"/>
  <c r="AW28" i="13" l="1"/>
  <c r="BE27" i="13"/>
  <c r="BF26" i="13"/>
  <c r="J25" i="13"/>
  <c r="K25" i="13"/>
  <c r="L25" i="13"/>
  <c r="AS25" i="13"/>
  <c r="AK26" i="13"/>
  <c r="I26" i="13"/>
  <c r="A27" i="13"/>
  <c r="V26" i="13"/>
  <c r="AV25" i="13"/>
  <c r="M28" i="13"/>
  <c r="U27" i="13"/>
  <c r="V27" i="13" s="1"/>
  <c r="J26" i="13" l="1"/>
  <c r="AK27" i="13"/>
  <c r="AS26" i="13"/>
  <c r="AT25" i="13"/>
  <c r="BF27" i="13"/>
  <c r="A28" i="13"/>
  <c r="I27" i="13"/>
  <c r="M29" i="13"/>
  <c r="U28" i="13"/>
  <c r="W28" i="13" s="1"/>
  <c r="AU25" i="13"/>
  <c r="AW29" i="13"/>
  <c r="BE28" i="13"/>
  <c r="BF28" i="13" l="1"/>
  <c r="BH28" i="13"/>
  <c r="BG28" i="13"/>
  <c r="BE29" i="13"/>
  <c r="AW30" i="13"/>
  <c r="V28" i="13"/>
  <c r="M30" i="13"/>
  <c r="U29" i="13"/>
  <c r="AT26" i="13"/>
  <c r="X28" i="13"/>
  <c r="J27" i="13"/>
  <c r="AK28" i="13"/>
  <c r="AS27" i="13"/>
  <c r="A29" i="13"/>
  <c r="I28" i="13"/>
  <c r="A30" i="13" l="1"/>
  <c r="I29" i="13"/>
  <c r="AT27" i="13"/>
  <c r="AW31" i="13"/>
  <c r="BE30" i="13"/>
  <c r="BF30" i="13" s="1"/>
  <c r="BF29" i="13"/>
  <c r="J28" i="13"/>
  <c r="K28" i="13"/>
  <c r="AK29" i="13"/>
  <c r="AS28" i="13"/>
  <c r="V29" i="13"/>
  <c r="M31" i="13"/>
  <c r="U30" i="13"/>
  <c r="V30" i="13" s="1"/>
  <c r="L28" i="13"/>
  <c r="AW32" i="13" l="1"/>
  <c r="BE31" i="13"/>
  <c r="J29" i="13"/>
  <c r="A31" i="13"/>
  <c r="I30" i="13"/>
  <c r="AK30" i="13"/>
  <c r="AS29" i="13"/>
  <c r="M32" i="13"/>
  <c r="U31" i="13"/>
  <c r="AT28" i="13"/>
  <c r="AV28" i="13"/>
  <c r="AU28" i="13"/>
  <c r="J30" i="13" l="1"/>
  <c r="A32" i="13"/>
  <c r="I31" i="13"/>
  <c r="J31" i="13" s="1"/>
  <c r="V31" i="13"/>
  <c r="X31" i="13"/>
  <c r="W31" i="13"/>
  <c r="M33" i="13"/>
  <c r="U32" i="13"/>
  <c r="L31" i="13"/>
  <c r="BF31" i="13"/>
  <c r="BG31" i="13"/>
  <c r="AT29" i="13"/>
  <c r="AW33" i="13"/>
  <c r="BE32" i="13"/>
  <c r="BH31" i="13"/>
  <c r="AK31" i="13"/>
  <c r="AS30" i="13"/>
  <c r="AT30" i="13" s="1"/>
  <c r="BF32" i="13" l="1"/>
  <c r="AW34" i="13"/>
  <c r="BE33" i="13"/>
  <c r="BF33" i="13" s="1"/>
  <c r="V32" i="13"/>
  <c r="M34" i="13"/>
  <c r="U33" i="13"/>
  <c r="AS31" i="13"/>
  <c r="AK32" i="13"/>
  <c r="K31" i="13"/>
  <c r="A33" i="13"/>
  <c r="I32" i="13"/>
  <c r="AW35" i="13" l="1"/>
  <c r="BE34" i="13"/>
  <c r="AT31" i="13"/>
  <c r="AU31" i="13"/>
  <c r="J32" i="13"/>
  <c r="V33" i="13"/>
  <c r="A34" i="13"/>
  <c r="I33" i="13"/>
  <c r="J33" i="13" s="1"/>
  <c r="M35" i="13"/>
  <c r="U34" i="13"/>
  <c r="AK33" i="13"/>
  <c r="AS32" i="13"/>
  <c r="X34" i="13"/>
  <c r="AV31" i="13"/>
  <c r="BG34" i="13"/>
  <c r="M36" i="13" l="1"/>
  <c r="U35" i="13"/>
  <c r="A35" i="13"/>
  <c r="I34" i="13"/>
  <c r="J34" i="13" s="1"/>
  <c r="AT32" i="13"/>
  <c r="AK34" i="13"/>
  <c r="AS33" i="13"/>
  <c r="AT33" i="13" s="1"/>
  <c r="BF34" i="13"/>
  <c r="BH34" i="13"/>
  <c r="AW36" i="13"/>
  <c r="BE35" i="13"/>
  <c r="V34" i="13"/>
  <c r="W34" i="13"/>
  <c r="AK35" i="13" l="1"/>
  <c r="AS34" i="13"/>
  <c r="BF35" i="13"/>
  <c r="AW37" i="13"/>
  <c r="BE36" i="13"/>
  <c r="BF36" i="13" s="1"/>
  <c r="K34" i="13"/>
  <c r="AV34" i="13"/>
  <c r="U36" i="13"/>
  <c r="V36" i="13" s="1"/>
  <c r="M37" i="13"/>
  <c r="A36" i="13"/>
  <c r="I35" i="13"/>
  <c r="L34" i="13"/>
  <c r="V35" i="13"/>
  <c r="J35" i="13" l="1"/>
  <c r="BE37" i="13"/>
  <c r="BG37" i="13" s="1"/>
  <c r="AW38" i="13"/>
  <c r="A37" i="13"/>
  <c r="I36" i="13"/>
  <c r="J36" i="13" s="1"/>
  <c r="M38" i="13"/>
  <c r="U37" i="13"/>
  <c r="AT34" i="13"/>
  <c r="AU34" i="13"/>
  <c r="BH37" i="13"/>
  <c r="AK36" i="13"/>
  <c r="AS35" i="13"/>
  <c r="AT35" i="13" l="1"/>
  <c r="K37" i="13"/>
  <c r="V37" i="13"/>
  <c r="W37" i="13"/>
  <c r="M39" i="13"/>
  <c r="U38" i="13"/>
  <c r="I37" i="13"/>
  <c r="A38" i="13"/>
  <c r="AK37" i="13"/>
  <c r="AS36" i="13"/>
  <c r="AT36" i="13" s="1"/>
  <c r="AW39" i="13"/>
  <c r="BE38" i="13"/>
  <c r="BF37" i="13"/>
  <c r="X37" i="13"/>
  <c r="BF38" i="13" l="1"/>
  <c r="AW40" i="13"/>
  <c r="BE39" i="13"/>
  <c r="M40" i="13"/>
  <c r="U39" i="13"/>
  <c r="V39" i="13" s="1"/>
  <c r="A39" i="13"/>
  <c r="I38" i="13"/>
  <c r="AU37" i="13"/>
  <c r="J37" i="13"/>
  <c r="L37" i="13"/>
  <c r="AK38" i="13"/>
  <c r="AS37" i="13"/>
  <c r="AT37" i="13" s="1"/>
  <c r="V38" i="13"/>
  <c r="AV37" i="13"/>
  <c r="J38" i="13" l="1"/>
  <c r="BF39" i="13"/>
  <c r="A40" i="13"/>
  <c r="I39" i="13"/>
  <c r="J39" i="13" s="1"/>
  <c r="AW41" i="13"/>
  <c r="BE40" i="13"/>
  <c r="BF40" i="13" s="1"/>
  <c r="M41" i="13"/>
  <c r="U40" i="13"/>
  <c r="AK39" i="13"/>
  <c r="AS38" i="13"/>
  <c r="AK40" i="13" l="1"/>
  <c r="AS39" i="13"/>
  <c r="AT39" i="13" s="1"/>
  <c r="A41" i="13"/>
  <c r="I40" i="13"/>
  <c r="M42" i="13"/>
  <c r="U41" i="13"/>
  <c r="V40" i="13"/>
  <c r="W40" i="13"/>
  <c r="X40" i="13"/>
  <c r="AW42" i="13"/>
  <c r="BE41" i="13"/>
  <c r="BH40" i="13"/>
  <c r="BG40" i="13"/>
  <c r="AT38" i="13"/>
  <c r="L40" i="13"/>
  <c r="V41" i="13" l="1"/>
  <c r="M43" i="13"/>
  <c r="U42" i="13"/>
  <c r="V42" i="13" s="1"/>
  <c r="J40" i="13"/>
  <c r="K40" i="13"/>
  <c r="BF41" i="13"/>
  <c r="A42" i="13"/>
  <c r="I41" i="13"/>
  <c r="AW43" i="13"/>
  <c r="BE42" i="13"/>
  <c r="BF42" i="13" s="1"/>
  <c r="AS40" i="13"/>
  <c r="AK41" i="13"/>
  <c r="M44" i="13" l="1"/>
  <c r="U43" i="13"/>
  <c r="V43" i="13" s="1"/>
  <c r="W43" i="13"/>
  <c r="J41" i="13"/>
  <c r="A43" i="13"/>
  <c r="I42" i="13"/>
  <c r="AW44" i="13"/>
  <c r="BE43" i="13"/>
  <c r="X43" i="13"/>
  <c r="AT40" i="13"/>
  <c r="AU40" i="13"/>
  <c r="AV40" i="13"/>
  <c r="AK42" i="13"/>
  <c r="AS41" i="13"/>
  <c r="AT41" i="13" l="1"/>
  <c r="AW45" i="13"/>
  <c r="BE44" i="13"/>
  <c r="BF43" i="13"/>
  <c r="J42" i="13"/>
  <c r="BG43" i="13"/>
  <c r="AK43" i="13"/>
  <c r="AS42" i="13"/>
  <c r="AT42" i="13" s="1"/>
  <c r="A44" i="13"/>
  <c r="I43" i="13"/>
  <c r="J43" i="13" s="1"/>
  <c r="K43" i="13"/>
  <c r="BH43" i="13"/>
  <c r="L43" i="13"/>
  <c r="M45" i="13"/>
  <c r="U44" i="13"/>
  <c r="V44" i="13" l="1"/>
  <c r="M46" i="13"/>
  <c r="U45" i="13"/>
  <c r="V45" i="13" s="1"/>
  <c r="BF44" i="13"/>
  <c r="AS43" i="13"/>
  <c r="AT43" i="13" s="1"/>
  <c r="AK44" i="13"/>
  <c r="AW46" i="13"/>
  <c r="BE45" i="13"/>
  <c r="BF45" i="13" s="1"/>
  <c r="A45" i="13"/>
  <c r="I44" i="13"/>
  <c r="A46" i="13" l="1"/>
  <c r="I45" i="13"/>
  <c r="J44" i="13"/>
  <c r="AK45" i="13"/>
  <c r="AS44" i="13"/>
  <c r="M47" i="13"/>
  <c r="U46" i="13"/>
  <c r="V46" i="13" s="1"/>
  <c r="AU43" i="13"/>
  <c r="AV43" i="13"/>
  <c r="AW47" i="13"/>
  <c r="BE46" i="13"/>
  <c r="W46" i="13"/>
  <c r="BF46" i="13" l="1"/>
  <c r="BH46" i="13"/>
  <c r="BG46" i="13"/>
  <c r="AW48" i="13"/>
  <c r="BE47" i="13"/>
  <c r="M48" i="13"/>
  <c r="U47" i="13"/>
  <c r="AT44" i="13"/>
  <c r="X46" i="13"/>
  <c r="AK46" i="13"/>
  <c r="AS45" i="13"/>
  <c r="AT45" i="13" s="1"/>
  <c r="J45" i="13"/>
  <c r="A47" i="13"/>
  <c r="I46" i="13"/>
  <c r="J46" i="13" l="1"/>
  <c r="L46" i="13"/>
  <c r="K46" i="13"/>
  <c r="A48" i="13"/>
  <c r="I47" i="13"/>
  <c r="V47" i="13"/>
  <c r="U48" i="13"/>
  <c r="V48" i="13" s="1"/>
  <c r="M49" i="13"/>
  <c r="BF47" i="13"/>
  <c r="AK47" i="13"/>
  <c r="AS46" i="13"/>
  <c r="AT46" i="13" s="1"/>
  <c r="BE48" i="13"/>
  <c r="BF48" i="13" s="1"/>
  <c r="AW49" i="13"/>
  <c r="AU46" i="13"/>
  <c r="AK48" i="13" l="1"/>
  <c r="AS47" i="13"/>
  <c r="AW50" i="13"/>
  <c r="BE49" i="13"/>
  <c r="J47" i="13"/>
  <c r="A49" i="13"/>
  <c r="I48" i="13"/>
  <c r="J48" i="13" s="1"/>
  <c r="AV46" i="13"/>
  <c r="U49" i="13"/>
  <c r="M50" i="13"/>
  <c r="BF49" i="13" l="1"/>
  <c r="BG49" i="13"/>
  <c r="A50" i="13"/>
  <c r="I49" i="13"/>
  <c r="J49" i="13" s="1"/>
  <c r="AW51" i="13"/>
  <c r="BE50" i="13"/>
  <c r="M51" i="13"/>
  <c r="U50" i="13"/>
  <c r="BH49" i="13"/>
  <c r="AT47" i="13"/>
  <c r="AK49" i="13"/>
  <c r="AS48" i="13"/>
  <c r="V49" i="13"/>
  <c r="W49" i="13"/>
  <c r="X49" i="13"/>
  <c r="L49" i="13"/>
  <c r="V50" i="13" l="1"/>
  <c r="AT48" i="13"/>
  <c r="BF50" i="13"/>
  <c r="AK50" i="13"/>
  <c r="AS49" i="13"/>
  <c r="AT49" i="13" s="1"/>
  <c r="A51" i="13"/>
  <c r="I50" i="13"/>
  <c r="BE51" i="13"/>
  <c r="BF51" i="13" s="1"/>
  <c r="AW52" i="13"/>
  <c r="AU49" i="13"/>
  <c r="K49" i="13"/>
  <c r="M52" i="13"/>
  <c r="U51" i="13"/>
  <c r="V51" i="13" s="1"/>
  <c r="A52" i="13" l="1"/>
  <c r="I51" i="13"/>
  <c r="J51" i="13" s="1"/>
  <c r="AW53" i="13"/>
  <c r="BE52" i="13"/>
  <c r="AV49" i="13"/>
  <c r="M53" i="13"/>
  <c r="U52" i="13"/>
  <c r="J50" i="13"/>
  <c r="AK51" i="13"/>
  <c r="AS50" i="13"/>
  <c r="W52" i="13"/>
  <c r="BH52" i="13"/>
  <c r="X52" i="13"/>
  <c r="AK52" i="13" l="1"/>
  <c r="AS51" i="13"/>
  <c r="AT51" i="13" s="1"/>
  <c r="M54" i="13"/>
  <c r="U53" i="13"/>
  <c r="BF52" i="13"/>
  <c r="BG52" i="13"/>
  <c r="AT50" i="13"/>
  <c r="AW54" i="13"/>
  <c r="BE53" i="13"/>
  <c r="V52" i="13"/>
  <c r="I52" i="13"/>
  <c r="A53" i="13"/>
  <c r="A54" i="13" l="1"/>
  <c r="I53" i="13"/>
  <c r="BF53" i="13"/>
  <c r="V53" i="13"/>
  <c r="J52" i="13"/>
  <c r="L52" i="13"/>
  <c r="K52" i="13"/>
  <c r="AW55" i="13"/>
  <c r="BE54" i="13"/>
  <c r="BF54" i="13" s="1"/>
  <c r="M55" i="13"/>
  <c r="U54" i="13"/>
  <c r="AK53" i="13"/>
  <c r="AS52" i="13"/>
  <c r="AW56" i="13" l="1"/>
  <c r="BE55" i="13"/>
  <c r="M56" i="13"/>
  <c r="U55" i="13"/>
  <c r="AT52" i="13"/>
  <c r="AV52" i="13"/>
  <c r="AU52" i="13"/>
  <c r="AK54" i="13"/>
  <c r="AS53" i="13"/>
  <c r="J53" i="13"/>
  <c r="V54" i="13"/>
  <c r="A55" i="13"/>
  <c r="I54" i="13"/>
  <c r="AK55" i="13" l="1"/>
  <c r="AS54" i="13"/>
  <c r="A56" i="13"/>
  <c r="I55" i="13"/>
  <c r="J55" i="13" s="1"/>
  <c r="BF55" i="13"/>
  <c r="AW57" i="13"/>
  <c r="BE56" i="13"/>
  <c r="J54" i="13"/>
  <c r="M57" i="13"/>
  <c r="U56" i="13"/>
  <c r="BG55" i="13"/>
  <c r="K55" i="13"/>
  <c r="BH55" i="13"/>
  <c r="L55" i="13"/>
  <c r="AT53" i="13"/>
  <c r="V55" i="13"/>
  <c r="X55" i="13"/>
  <c r="W55" i="13"/>
  <c r="A57" i="13" l="1"/>
  <c r="I56" i="13"/>
  <c r="AW58" i="13"/>
  <c r="BE57" i="13"/>
  <c r="BF57" i="13" s="1"/>
  <c r="AT54" i="13"/>
  <c r="BF56" i="13"/>
  <c r="V56" i="13"/>
  <c r="M58" i="13"/>
  <c r="U57" i="13"/>
  <c r="V57" i="13" s="1"/>
  <c r="AK56" i="13"/>
  <c r="AS55" i="13"/>
  <c r="AT55" i="13" l="1"/>
  <c r="AV55" i="13"/>
  <c r="AU55" i="13"/>
  <c r="M59" i="13"/>
  <c r="U58" i="13"/>
  <c r="W58" i="13" s="1"/>
  <c r="AK57" i="13"/>
  <c r="AS56" i="13"/>
  <c r="AW59" i="13"/>
  <c r="BE58" i="13"/>
  <c r="J56" i="13"/>
  <c r="A58" i="13"/>
  <c r="I57" i="13"/>
  <c r="J57" i="13" s="1"/>
  <c r="AT56" i="13" l="1"/>
  <c r="V58" i="13"/>
  <c r="M60" i="13"/>
  <c r="U59" i="13"/>
  <c r="AK58" i="13"/>
  <c r="AS57" i="13"/>
  <c r="AT57" i="13" s="1"/>
  <c r="A59" i="13"/>
  <c r="I58" i="13"/>
  <c r="AW60" i="13"/>
  <c r="BE59" i="13"/>
  <c r="BF58" i="13"/>
  <c r="BG58" i="13"/>
  <c r="BH58" i="13"/>
  <c r="X58" i="13"/>
  <c r="M61" i="13" l="1"/>
  <c r="U60" i="13"/>
  <c r="J58" i="13"/>
  <c r="K58" i="13"/>
  <c r="AU58" i="13"/>
  <c r="L58" i="13"/>
  <c r="BF59" i="13"/>
  <c r="AK59" i="13"/>
  <c r="AS58" i="13"/>
  <c r="AV58" i="13"/>
  <c r="A60" i="13"/>
  <c r="I59" i="13"/>
  <c r="AW61" i="13"/>
  <c r="BE60" i="13"/>
  <c r="BF60" i="13" s="1"/>
  <c r="V59" i="13"/>
  <c r="AW62" i="13" l="1"/>
  <c r="BE61" i="13"/>
  <c r="A61" i="13"/>
  <c r="I60" i="13"/>
  <c r="J60" i="13" s="1"/>
  <c r="J59" i="13"/>
  <c r="AT58" i="13"/>
  <c r="AK60" i="13"/>
  <c r="AS59" i="13"/>
  <c r="V60" i="13"/>
  <c r="M62" i="13"/>
  <c r="U61" i="13"/>
  <c r="M63" i="13" l="1"/>
  <c r="U62" i="13"/>
  <c r="AT59" i="13"/>
  <c r="A62" i="13"/>
  <c r="I61" i="13"/>
  <c r="AK61" i="13"/>
  <c r="AS60" i="13"/>
  <c r="AT60" i="13" s="1"/>
  <c r="V61" i="13"/>
  <c r="W61" i="13"/>
  <c r="X61" i="13"/>
  <c r="BF61" i="13"/>
  <c r="BG61" i="13"/>
  <c r="AW63" i="13"/>
  <c r="BE62" i="13"/>
  <c r="L61" i="13"/>
  <c r="BH61" i="13"/>
  <c r="BF62" i="13" l="1"/>
  <c r="A63" i="13"/>
  <c r="I62" i="13"/>
  <c r="AW64" i="13"/>
  <c r="BE63" i="13"/>
  <c r="BF63" i="13" s="1"/>
  <c r="V62" i="13"/>
  <c r="AK62" i="13"/>
  <c r="AS61" i="13"/>
  <c r="J61" i="13"/>
  <c r="K61" i="13"/>
  <c r="M64" i="13"/>
  <c r="U63" i="13"/>
  <c r="V63" i="13" s="1"/>
  <c r="M65" i="13" l="1"/>
  <c r="U64" i="13"/>
  <c r="V64" i="13" s="1"/>
  <c r="AT61" i="13"/>
  <c r="AU61" i="13"/>
  <c r="J62" i="13"/>
  <c r="W64" i="13"/>
  <c r="X64" i="13"/>
  <c r="AV61" i="13"/>
  <c r="AK63" i="13"/>
  <c r="AS62" i="13"/>
  <c r="AW65" i="13"/>
  <c r="BE64" i="13"/>
  <c r="A64" i="13"/>
  <c r="I63" i="13"/>
  <c r="J63" i="13" s="1"/>
  <c r="BG64" i="13"/>
  <c r="BH64" i="13"/>
  <c r="AW66" i="13" l="1"/>
  <c r="BE65" i="13"/>
  <c r="A65" i="13"/>
  <c r="I64" i="13"/>
  <c r="BF64" i="13"/>
  <c r="AK64" i="13"/>
  <c r="AS63" i="13"/>
  <c r="AT63" i="13" s="1"/>
  <c r="AT62" i="13"/>
  <c r="M66" i="13"/>
  <c r="U65" i="13"/>
  <c r="AK65" i="13" l="1"/>
  <c r="AS64" i="13"/>
  <c r="AT64" i="13" s="1"/>
  <c r="J64" i="13"/>
  <c r="L64" i="13"/>
  <c r="K64" i="13"/>
  <c r="V65" i="13"/>
  <c r="A66" i="13"/>
  <c r="I65" i="13"/>
  <c r="M67" i="13"/>
  <c r="U66" i="13"/>
  <c r="V66" i="13" s="1"/>
  <c r="AV64" i="13"/>
  <c r="BF65" i="13"/>
  <c r="AW67" i="13"/>
  <c r="BE66" i="13"/>
  <c r="A67" i="13" l="1"/>
  <c r="I66" i="13"/>
  <c r="W67" i="13"/>
  <c r="AK66" i="13"/>
  <c r="AS65" i="13"/>
  <c r="BF66" i="13"/>
  <c r="U67" i="13"/>
  <c r="M68" i="13"/>
  <c r="AW68" i="13"/>
  <c r="BE67" i="13"/>
  <c r="AU64" i="13"/>
  <c r="J65" i="13"/>
  <c r="AK67" i="13" l="1"/>
  <c r="AS66" i="13"/>
  <c r="AT66" i="13" s="1"/>
  <c r="AW69" i="13"/>
  <c r="BE68" i="13"/>
  <c r="J66" i="13"/>
  <c r="BF67" i="13"/>
  <c r="BG67" i="13"/>
  <c r="U68" i="13"/>
  <c r="M69" i="13"/>
  <c r="A68" i="13"/>
  <c r="I67" i="13"/>
  <c r="AT65" i="13"/>
  <c r="V67" i="13"/>
  <c r="X67" i="13"/>
  <c r="BH67" i="13"/>
  <c r="J67" i="13" l="1"/>
  <c r="L67" i="13"/>
  <c r="K67" i="13"/>
  <c r="A69" i="13"/>
  <c r="I68" i="13"/>
  <c r="BF68" i="13"/>
  <c r="BE69" i="13"/>
  <c r="BF69" i="13" s="1"/>
  <c r="AW70" i="13"/>
  <c r="M70" i="13"/>
  <c r="U69" i="13"/>
  <c r="V68" i="13"/>
  <c r="AK68" i="13"/>
  <c r="AS67" i="13"/>
  <c r="AT67" i="13" l="1"/>
  <c r="AU67" i="13"/>
  <c r="AV67" i="13"/>
  <c r="AK69" i="13"/>
  <c r="AS68" i="13"/>
  <c r="AW71" i="13"/>
  <c r="BE70" i="13"/>
  <c r="I69" i="13"/>
  <c r="A70" i="13"/>
  <c r="V69" i="13"/>
  <c r="J68" i="13"/>
  <c r="M71" i="13"/>
  <c r="U70" i="13"/>
  <c r="BG70" i="13"/>
  <c r="AK70" i="13" l="1"/>
  <c r="AS69" i="13"/>
  <c r="AT69" i="13" s="1"/>
  <c r="V70" i="13"/>
  <c r="W70" i="13"/>
  <c r="X70" i="13"/>
  <c r="J69" i="13"/>
  <c r="AT68" i="13"/>
  <c r="A71" i="13"/>
  <c r="I70" i="13"/>
  <c r="M72" i="13"/>
  <c r="U71" i="13"/>
  <c r="BF70" i="13"/>
  <c r="BH70" i="13"/>
  <c r="K70" i="13"/>
  <c r="AW72" i="13"/>
  <c r="BE71" i="13"/>
  <c r="A72" i="13" l="1"/>
  <c r="I71" i="13"/>
  <c r="AK71" i="13"/>
  <c r="AS70" i="13"/>
  <c r="AW73" i="13"/>
  <c r="BE72" i="13"/>
  <c r="V71" i="13"/>
  <c r="M73" i="13"/>
  <c r="U72" i="13"/>
  <c r="V72" i="13" s="1"/>
  <c r="BF71" i="13"/>
  <c r="J70" i="13"/>
  <c r="L70" i="13"/>
  <c r="AT70" i="13" l="1"/>
  <c r="AU70" i="13"/>
  <c r="AV70" i="13"/>
  <c r="AK72" i="13"/>
  <c r="AS71" i="13"/>
  <c r="J71" i="13"/>
  <c r="BF72" i="13"/>
  <c r="U73" i="13"/>
  <c r="M74" i="13"/>
  <c r="AW74" i="13"/>
  <c r="BE73" i="13"/>
  <c r="A73" i="13"/>
  <c r="I72" i="13"/>
  <c r="J72" i="13" s="1"/>
  <c r="AT71" i="13" l="1"/>
  <c r="AS72" i="13"/>
  <c r="AT72" i="13" s="1"/>
  <c r="AK73" i="13"/>
  <c r="V73" i="13"/>
  <c r="W73" i="13"/>
  <c r="X73" i="13"/>
  <c r="BF73" i="13"/>
  <c r="BG73" i="13"/>
  <c r="BH73" i="13"/>
  <c r="BE74" i="13"/>
  <c r="AW75" i="13"/>
  <c r="A74" i="13"/>
  <c r="I73" i="13"/>
  <c r="M75" i="13"/>
  <c r="U74" i="13"/>
  <c r="BF74" i="13" l="1"/>
  <c r="J73" i="13"/>
  <c r="AW76" i="13"/>
  <c r="BE75" i="13"/>
  <c r="BF75" i="13" s="1"/>
  <c r="V74" i="13"/>
  <c r="L73" i="13"/>
  <c r="AU73" i="13"/>
  <c r="AK74" i="13"/>
  <c r="AS73" i="13"/>
  <c r="AT73" i="13" s="1"/>
  <c r="U75" i="13"/>
  <c r="V75" i="13" s="1"/>
  <c r="M76" i="13"/>
  <c r="I74" i="13"/>
  <c r="A75" i="13"/>
  <c r="K73" i="13"/>
  <c r="AV73" i="13"/>
  <c r="AK75" i="13" l="1"/>
  <c r="AS74" i="13"/>
  <c r="BE76" i="13"/>
  <c r="BF76" i="13" s="1"/>
  <c r="AW77" i="13"/>
  <c r="A76" i="13"/>
  <c r="I75" i="13"/>
  <c r="M77" i="13"/>
  <c r="U76" i="13"/>
  <c r="X76" i="13"/>
  <c r="J74" i="13"/>
  <c r="V76" i="13" l="1"/>
  <c r="M78" i="13"/>
  <c r="U77" i="13"/>
  <c r="J75" i="13"/>
  <c r="BH76" i="13"/>
  <c r="W76" i="13"/>
  <c r="BG76" i="13"/>
  <c r="I76" i="13"/>
  <c r="A77" i="13"/>
  <c r="AT74" i="13"/>
  <c r="AW78" i="13"/>
  <c r="BE77" i="13"/>
  <c r="AK76" i="13"/>
  <c r="AS75" i="13"/>
  <c r="AT75" i="13" s="1"/>
  <c r="AK77" i="13" l="1"/>
  <c r="AS76" i="13"/>
  <c r="AT76" i="13" s="1"/>
  <c r="A78" i="13"/>
  <c r="I77" i="13"/>
  <c r="BF77" i="13"/>
  <c r="J76" i="13"/>
  <c r="K76" i="13"/>
  <c r="L76" i="13"/>
  <c r="AW79" i="13"/>
  <c r="BE78" i="13"/>
  <c r="BF78" i="13" s="1"/>
  <c r="U78" i="13"/>
  <c r="V78" i="13" s="1"/>
  <c r="M79" i="13"/>
  <c r="AV76" i="13"/>
  <c r="V77" i="13"/>
  <c r="AU76" i="13"/>
  <c r="M80" i="13" l="1"/>
  <c r="U79" i="13"/>
  <c r="X79" i="13" s="1"/>
  <c r="BE79" i="13"/>
  <c r="AW80" i="13"/>
  <c r="J77" i="13"/>
  <c r="A79" i="13"/>
  <c r="I78" i="13"/>
  <c r="J78" i="13" s="1"/>
  <c r="AK78" i="13"/>
  <c r="AS77" i="13"/>
  <c r="AK79" i="13" l="1"/>
  <c r="AS78" i="13"/>
  <c r="AT78" i="13" s="1"/>
  <c r="AW81" i="13"/>
  <c r="BE80" i="13"/>
  <c r="AT77" i="13"/>
  <c r="BF79" i="13"/>
  <c r="BG79" i="13"/>
  <c r="BH79" i="13"/>
  <c r="V79" i="13"/>
  <c r="W79" i="13"/>
  <c r="I79" i="13"/>
  <c r="A80" i="13"/>
  <c r="U80" i="13"/>
  <c r="M81" i="13"/>
  <c r="V80" i="13" l="1"/>
  <c r="A81" i="13"/>
  <c r="I80" i="13"/>
  <c r="BF80" i="13"/>
  <c r="BE81" i="13"/>
  <c r="AW82" i="13"/>
  <c r="J79" i="13"/>
  <c r="L79" i="13"/>
  <c r="K79" i="13"/>
  <c r="M82" i="13"/>
  <c r="U81" i="13"/>
  <c r="V81" i="13" s="1"/>
  <c r="AS79" i="13"/>
  <c r="AK80" i="13"/>
  <c r="AT79" i="13" l="1"/>
  <c r="AU79" i="13"/>
  <c r="I81" i="13"/>
  <c r="J81" i="13" s="1"/>
  <c r="A82" i="13"/>
  <c r="AW83" i="13"/>
  <c r="BE82" i="13"/>
  <c r="J80" i="13"/>
  <c r="BF81" i="13"/>
  <c r="W82" i="13"/>
  <c r="AS80" i="13"/>
  <c r="AK81" i="13"/>
  <c r="AV79" i="13"/>
  <c r="M83" i="13"/>
  <c r="U82" i="13"/>
  <c r="X82" i="13"/>
  <c r="A83" i="13" l="1"/>
  <c r="I82" i="13"/>
  <c r="M84" i="13"/>
  <c r="U83" i="13"/>
  <c r="AW84" i="13"/>
  <c r="BE83" i="13"/>
  <c r="V82" i="13"/>
  <c r="AK82" i="13"/>
  <c r="AS81" i="13"/>
  <c r="AT80" i="13"/>
  <c r="BF82" i="13"/>
  <c r="BH82" i="13"/>
  <c r="BG82" i="13"/>
  <c r="V83" i="13" l="1"/>
  <c r="M85" i="13"/>
  <c r="U84" i="13"/>
  <c r="J82" i="13"/>
  <c r="AT81" i="13"/>
  <c r="AS82" i="13"/>
  <c r="AT82" i="13" s="1"/>
  <c r="AK83" i="13"/>
  <c r="AV82" i="13"/>
  <c r="BF83" i="13"/>
  <c r="A84" i="13"/>
  <c r="I83" i="13"/>
  <c r="AU82" i="13"/>
  <c r="AW85" i="13"/>
  <c r="BE84" i="13"/>
  <c r="BF84" i="13" s="1"/>
  <c r="L82" i="13"/>
  <c r="K82" i="13"/>
  <c r="V84" i="13" l="1"/>
  <c r="AW86" i="13"/>
  <c r="BE85" i="13"/>
  <c r="U85" i="13"/>
  <c r="V85" i="13" s="1"/>
  <c r="M86" i="13"/>
  <c r="A85" i="13"/>
  <c r="I84" i="13"/>
  <c r="AK84" i="13"/>
  <c r="AS83" i="13"/>
  <c r="W85" i="13"/>
  <c r="J83" i="13"/>
  <c r="X85" i="13"/>
  <c r="BF85" i="13" l="1"/>
  <c r="AS84" i="13"/>
  <c r="AK85" i="13"/>
  <c r="AW87" i="13"/>
  <c r="BE86" i="13"/>
  <c r="J84" i="13"/>
  <c r="A86" i="13"/>
  <c r="I85" i="13"/>
  <c r="M87" i="13"/>
  <c r="U86" i="13"/>
  <c r="BH85" i="13"/>
  <c r="AT83" i="13"/>
  <c r="BG85" i="13"/>
  <c r="AK86" i="13" l="1"/>
  <c r="AS85" i="13"/>
  <c r="AT85" i="13" s="1"/>
  <c r="J85" i="13"/>
  <c r="L85" i="13"/>
  <c r="A87" i="13"/>
  <c r="I86" i="13"/>
  <c r="AW88" i="13"/>
  <c r="BE87" i="13"/>
  <c r="K85" i="13"/>
  <c r="AT84" i="13"/>
  <c r="AV85" i="13"/>
  <c r="BF86" i="13"/>
  <c r="V86" i="13"/>
  <c r="M88" i="13"/>
  <c r="U87" i="13"/>
  <c r="V87" i="13" s="1"/>
  <c r="AW89" i="13" l="1"/>
  <c r="BE88" i="13"/>
  <c r="A88" i="13"/>
  <c r="I87" i="13"/>
  <c r="J87" i="13" s="1"/>
  <c r="M89" i="13"/>
  <c r="U88" i="13"/>
  <c r="AK87" i="13"/>
  <c r="AS86" i="13"/>
  <c r="J86" i="13"/>
  <c r="W88" i="13"/>
  <c r="BF87" i="13"/>
  <c r="AU85" i="13"/>
  <c r="V88" i="13" l="1"/>
  <c r="X88" i="13"/>
  <c r="M90" i="13"/>
  <c r="U89" i="13"/>
  <c r="A89" i="13"/>
  <c r="I88" i="13"/>
  <c r="L88" i="13"/>
  <c r="AT86" i="13"/>
  <c r="BF88" i="13"/>
  <c r="BH88" i="13"/>
  <c r="BG88" i="13"/>
  <c r="AK88" i="13"/>
  <c r="AS87" i="13"/>
  <c r="AT87" i="13" s="1"/>
  <c r="AW90" i="13"/>
  <c r="BE89" i="13"/>
  <c r="AW91" i="13" l="1"/>
  <c r="BE90" i="13"/>
  <c r="BF90" i="13" s="1"/>
  <c r="AK89" i="13"/>
  <c r="AS88" i="13"/>
  <c r="AT88" i="13" s="1"/>
  <c r="J88" i="13"/>
  <c r="AV88" i="13"/>
  <c r="A90" i="13"/>
  <c r="I89" i="13"/>
  <c r="K88" i="13"/>
  <c r="V89" i="13"/>
  <c r="BF89" i="13"/>
  <c r="AU88" i="13"/>
  <c r="M91" i="13"/>
  <c r="U90" i="13"/>
  <c r="V90" i="13" l="1"/>
  <c r="J89" i="13"/>
  <c r="A91" i="13"/>
  <c r="I90" i="13"/>
  <c r="J90" i="13" s="1"/>
  <c r="M92" i="13"/>
  <c r="U91" i="13"/>
  <c r="W91" i="13" s="1"/>
  <c r="AK90" i="13"/>
  <c r="AS89" i="13"/>
  <c r="AW92" i="13"/>
  <c r="BE91" i="13"/>
  <c r="AK91" i="13" l="1"/>
  <c r="AS90" i="13"/>
  <c r="M93" i="13"/>
  <c r="U92" i="13"/>
  <c r="BF91" i="13"/>
  <c r="BG91" i="13"/>
  <c r="BH91" i="13"/>
  <c r="A92" i="13"/>
  <c r="I91" i="13"/>
  <c r="V91" i="13"/>
  <c r="X91" i="13"/>
  <c r="AW93" i="13"/>
  <c r="BE92" i="13"/>
  <c r="AT89" i="13"/>
  <c r="K91" i="13"/>
  <c r="V92" i="13" l="1"/>
  <c r="M94" i="13"/>
  <c r="U93" i="13"/>
  <c r="V93" i="13" s="1"/>
  <c r="BF92" i="13"/>
  <c r="J91" i="13"/>
  <c r="L91" i="13"/>
  <c r="A93" i="13"/>
  <c r="I92" i="13"/>
  <c r="AT90" i="13"/>
  <c r="AW94" i="13"/>
  <c r="BE93" i="13"/>
  <c r="BF93" i="13" s="1"/>
  <c r="AK92" i="13"/>
  <c r="AS91" i="13"/>
  <c r="AW95" i="13" l="1"/>
  <c r="BE94" i="13"/>
  <c r="BF94" i="13" s="1"/>
  <c r="M95" i="13"/>
  <c r="U94" i="13"/>
  <c r="V94" i="13" s="1"/>
  <c r="W94" i="13"/>
  <c r="J92" i="13"/>
  <c r="BG94" i="13"/>
  <c r="X94" i="13"/>
  <c r="AT91" i="13"/>
  <c r="AU91" i="13"/>
  <c r="AV91" i="13"/>
  <c r="AK93" i="13"/>
  <c r="AS92" i="13"/>
  <c r="A94" i="13"/>
  <c r="I93" i="13"/>
  <c r="BH94" i="13"/>
  <c r="A95" i="13" l="1"/>
  <c r="I94" i="13"/>
  <c r="J94" i="13" s="1"/>
  <c r="J93" i="13"/>
  <c r="K94" i="13"/>
  <c r="M96" i="13"/>
  <c r="U95" i="13"/>
  <c r="AT92" i="13"/>
  <c r="AS93" i="13"/>
  <c r="AT93" i="13" s="1"/>
  <c r="AK94" i="13"/>
  <c r="AW96" i="13"/>
  <c r="BE95" i="13"/>
  <c r="AK95" i="13" l="1"/>
  <c r="AS94" i="13"/>
  <c r="M97" i="13"/>
  <c r="U96" i="13"/>
  <c r="V96" i="13" s="1"/>
  <c r="BF95" i="13"/>
  <c r="AW97" i="13"/>
  <c r="BE96" i="13"/>
  <c r="BF96" i="13" s="1"/>
  <c r="AV94" i="13"/>
  <c r="A96" i="13"/>
  <c r="I95" i="13"/>
  <c r="AU94" i="13"/>
  <c r="L94" i="13"/>
  <c r="V95" i="13"/>
  <c r="J95" i="13" l="1"/>
  <c r="A97" i="13"/>
  <c r="I96" i="13"/>
  <c r="J96" i="13" s="1"/>
  <c r="M98" i="13"/>
  <c r="U97" i="13"/>
  <c r="AT94" i="13"/>
  <c r="AW98" i="13"/>
  <c r="BE97" i="13"/>
  <c r="AK96" i="13"/>
  <c r="AS95" i="13"/>
  <c r="BF97" i="13" l="1"/>
  <c r="BG97" i="13"/>
  <c r="BH97" i="13"/>
  <c r="AK97" i="13"/>
  <c r="AS96" i="13"/>
  <c r="AT96" i="13" s="1"/>
  <c r="AW99" i="13"/>
  <c r="BE98" i="13"/>
  <c r="AT95" i="13"/>
  <c r="A98" i="13"/>
  <c r="I97" i="13"/>
  <c r="K97" i="13"/>
  <c r="V97" i="13"/>
  <c r="W97" i="13"/>
  <c r="X97" i="13"/>
  <c r="M99" i="13"/>
  <c r="U98" i="13"/>
  <c r="BF98" i="13" l="1"/>
  <c r="A99" i="13"/>
  <c r="I98" i="13"/>
  <c r="AK98" i="13"/>
  <c r="AS97" i="13"/>
  <c r="AU97" i="13" s="1"/>
  <c r="J97" i="13"/>
  <c r="AW100" i="13"/>
  <c r="BE99" i="13"/>
  <c r="BF99" i="13" s="1"/>
  <c r="V98" i="13"/>
  <c r="M100" i="13"/>
  <c r="U99" i="13"/>
  <c r="V99" i="13" s="1"/>
  <c r="L97" i="13"/>
  <c r="M101" i="13" l="1"/>
  <c r="U100" i="13"/>
  <c r="J98" i="13"/>
  <c r="AW101" i="13"/>
  <c r="BE100" i="13"/>
  <c r="AV97" i="13"/>
  <c r="A100" i="13"/>
  <c r="I99" i="13"/>
  <c r="AT97" i="13"/>
  <c r="AK99" i="13"/>
  <c r="AS98" i="13"/>
  <c r="BH100" i="13"/>
  <c r="BG100" i="13"/>
  <c r="V100" i="13" l="1"/>
  <c r="A101" i="13"/>
  <c r="I100" i="13"/>
  <c r="X100" i="13"/>
  <c r="W100" i="13"/>
  <c r="M102" i="13"/>
  <c r="U101" i="13"/>
  <c r="J99" i="13"/>
  <c r="AT98" i="13"/>
  <c r="AK100" i="13"/>
  <c r="AS99" i="13"/>
  <c r="BF100" i="13"/>
  <c r="AW102" i="13"/>
  <c r="BE101" i="13"/>
  <c r="M103" i="13" l="1"/>
  <c r="U102" i="13"/>
  <c r="BF101" i="13"/>
  <c r="AW103" i="13"/>
  <c r="BE102" i="13"/>
  <c r="J100" i="13"/>
  <c r="L100" i="13"/>
  <c r="A102" i="13"/>
  <c r="I101" i="13"/>
  <c r="AT99" i="13"/>
  <c r="AK101" i="13"/>
  <c r="AS100" i="13"/>
  <c r="V101" i="13"/>
  <c r="K100" i="13"/>
  <c r="V102" i="13" l="1"/>
  <c r="AT100" i="13"/>
  <c r="AV100" i="13"/>
  <c r="AU100" i="13"/>
  <c r="BF102" i="13"/>
  <c r="M104" i="13"/>
  <c r="U103" i="13"/>
  <c r="A103" i="13"/>
  <c r="I102" i="13"/>
  <c r="J102" i="13" s="1"/>
  <c r="AK102" i="13"/>
  <c r="AS101" i="13"/>
  <c r="AW104" i="13"/>
  <c r="BE103" i="13"/>
  <c r="BF103" i="13" s="1"/>
  <c r="BG103" i="13"/>
  <c r="J101" i="13"/>
  <c r="BH103" i="13"/>
  <c r="AT101" i="13" l="1"/>
  <c r="AW105" i="13"/>
  <c r="BE104" i="13"/>
  <c r="AK103" i="13"/>
  <c r="AS102" i="13"/>
  <c r="AT102" i="13" s="1"/>
  <c r="A104" i="13"/>
  <c r="I103" i="13"/>
  <c r="K103" i="13"/>
  <c r="V103" i="13"/>
  <c r="X103" i="13"/>
  <c r="W103" i="13"/>
  <c r="M105" i="13"/>
  <c r="U104" i="13"/>
  <c r="AK104" i="13" l="1"/>
  <c r="AS103" i="13"/>
  <c r="BF104" i="13"/>
  <c r="M106" i="13"/>
  <c r="U105" i="13"/>
  <c r="V105" i="13" s="1"/>
  <c r="AW106" i="13"/>
  <c r="BE105" i="13"/>
  <c r="BF105" i="13" s="1"/>
  <c r="J103" i="13"/>
  <c r="AV103" i="13"/>
  <c r="A105" i="13"/>
  <c r="I104" i="13"/>
  <c r="V104" i="13"/>
  <c r="L103" i="13"/>
  <c r="AU103" i="13"/>
  <c r="M107" i="13" l="1"/>
  <c r="U106" i="13"/>
  <c r="X106" i="13"/>
  <c r="AW107" i="13"/>
  <c r="BE106" i="13"/>
  <c r="BH106" i="13" s="1"/>
  <c r="BG106" i="13"/>
  <c r="J104" i="13"/>
  <c r="AT103" i="13"/>
  <c r="W106" i="13"/>
  <c r="A106" i="13"/>
  <c r="I105" i="13"/>
  <c r="AK105" i="13"/>
  <c r="AS104" i="13"/>
  <c r="AK106" i="13" l="1"/>
  <c r="AS105" i="13"/>
  <c r="AW108" i="13"/>
  <c r="BE107" i="13"/>
  <c r="A107" i="13"/>
  <c r="I106" i="13"/>
  <c r="AT104" i="13"/>
  <c r="BF106" i="13"/>
  <c r="J105" i="13"/>
  <c r="V106" i="13"/>
  <c r="M108" i="13"/>
  <c r="U107" i="13"/>
  <c r="A108" i="13" l="1"/>
  <c r="I107" i="13"/>
  <c r="J106" i="13"/>
  <c r="K106" i="13"/>
  <c r="AW109" i="13"/>
  <c r="BE108" i="13"/>
  <c r="BF107" i="13"/>
  <c r="V107" i="13"/>
  <c r="M109" i="13"/>
  <c r="U108" i="13"/>
  <c r="AT105" i="13"/>
  <c r="AK107" i="13"/>
  <c r="AS106" i="13"/>
  <c r="L106" i="13"/>
  <c r="BF108" i="13" l="1"/>
  <c r="M110" i="13"/>
  <c r="U109" i="13"/>
  <c r="V109" i="13" s="1"/>
  <c r="AW110" i="13"/>
  <c r="BE109" i="13"/>
  <c r="AT106" i="13"/>
  <c r="AU106" i="13"/>
  <c r="AV106" i="13"/>
  <c r="V108" i="13"/>
  <c r="X109" i="13"/>
  <c r="W109" i="13"/>
  <c r="AK108" i="13"/>
  <c r="AS107" i="13"/>
  <c r="J107" i="13"/>
  <c r="A109" i="13"/>
  <c r="I108" i="13"/>
  <c r="J108" i="13" s="1"/>
  <c r="BF109" i="13" l="1"/>
  <c r="BH109" i="13"/>
  <c r="M111" i="13"/>
  <c r="U110" i="13"/>
  <c r="AT107" i="13"/>
  <c r="AW111" i="13"/>
  <c r="BE110" i="13"/>
  <c r="A110" i="13"/>
  <c r="I109" i="13"/>
  <c r="AK109" i="13"/>
  <c r="AS108" i="13"/>
  <c r="AT108" i="13" s="1"/>
  <c r="BG109" i="13"/>
  <c r="V110" i="13" l="1"/>
  <c r="A111" i="13"/>
  <c r="I110" i="13"/>
  <c r="M112" i="13"/>
  <c r="U111" i="13"/>
  <c r="V111" i="13" s="1"/>
  <c r="AK110" i="13"/>
  <c r="AS109" i="13"/>
  <c r="J109" i="13"/>
  <c r="L109" i="13"/>
  <c r="K109" i="13"/>
  <c r="BF110" i="13"/>
  <c r="AW112" i="13"/>
  <c r="BE111" i="13"/>
  <c r="BF111" i="13" s="1"/>
  <c r="AU109" i="13"/>
  <c r="J110" i="13" l="1"/>
  <c r="A112" i="13"/>
  <c r="I111" i="13"/>
  <c r="AT109" i="13"/>
  <c r="AV109" i="13"/>
  <c r="W112" i="13"/>
  <c r="M113" i="13"/>
  <c r="U112" i="13"/>
  <c r="AW113" i="13"/>
  <c r="BE112" i="13"/>
  <c r="AK111" i="13"/>
  <c r="AS110" i="13"/>
  <c r="X112" i="13"/>
  <c r="AW114" i="13" l="1"/>
  <c r="BE113" i="13"/>
  <c r="J111" i="13"/>
  <c r="V112" i="13"/>
  <c r="A113" i="13"/>
  <c r="I112" i="13"/>
  <c r="J112" i="13" s="1"/>
  <c r="BF112" i="13"/>
  <c r="BG112" i="13"/>
  <c r="AT110" i="13"/>
  <c r="M114" i="13"/>
  <c r="U113" i="13"/>
  <c r="AK112" i="13"/>
  <c r="AS111" i="13"/>
  <c r="BH112" i="13"/>
  <c r="V113" i="13" l="1"/>
  <c r="A114" i="13"/>
  <c r="I113" i="13"/>
  <c r="M115" i="13"/>
  <c r="U115" i="13" s="1"/>
  <c r="U114" i="13"/>
  <c r="K112" i="13"/>
  <c r="L112" i="13"/>
  <c r="BF113" i="13"/>
  <c r="AT111" i="13"/>
  <c r="AJ3" i="13" a="1"/>
  <c r="AJ3" i="13" s="1"/>
  <c r="AK113" i="13"/>
  <c r="AS112" i="13"/>
  <c r="AW115" i="13"/>
  <c r="BE115" i="13" s="1"/>
  <c r="BE114" i="13"/>
  <c r="BF114" i="13" s="1"/>
  <c r="BH3" i="13" a="1"/>
  <c r="BH3" i="13" s="1"/>
  <c r="BF115" i="13" l="1"/>
  <c r="BH2" i="13"/>
  <c r="BE3" i="13" a="1"/>
  <c r="BE3" i="13" s="1"/>
  <c r="AT112" i="13"/>
  <c r="AU112" i="13"/>
  <c r="V114" i="13"/>
  <c r="X3" i="13" a="1"/>
  <c r="X3" i="13" s="1"/>
  <c r="BH115" i="13"/>
  <c r="A115" i="13"/>
  <c r="I115" i="13" s="1"/>
  <c r="I114" i="13"/>
  <c r="J114" i="13" s="1"/>
  <c r="AK114" i="13"/>
  <c r="AS113" i="13"/>
  <c r="BG115" i="13"/>
  <c r="V115" i="13"/>
  <c r="X2" i="13"/>
  <c r="U3" i="13" a="1"/>
  <c r="U3" i="13" s="1"/>
  <c r="K115" i="13"/>
  <c r="J113" i="13"/>
  <c r="W115" i="13"/>
  <c r="AG3" i="13" a="1"/>
  <c r="AG3" i="13" s="1"/>
  <c r="AJ2" i="13"/>
  <c r="X115" i="13"/>
  <c r="AV112" i="13"/>
  <c r="AT113" i="13" l="1"/>
  <c r="AV3" i="13" a="1"/>
  <c r="AV3" i="13" s="1"/>
  <c r="AK115" i="13"/>
  <c r="AS115" i="13" s="1"/>
  <c r="AS114" i="13"/>
  <c r="AT114" i="13" s="1"/>
  <c r="L3" i="13" a="1"/>
  <c r="L3" i="13" s="1"/>
  <c r="L115" i="13"/>
  <c r="J115" i="13"/>
  <c r="L2" i="13"/>
  <c r="I3" i="13" a="1"/>
  <c r="I3" i="13" s="1"/>
  <c r="AT115" i="13" l="1"/>
  <c r="AS3" i="13" a="1"/>
  <c r="AS3" i="13" s="1"/>
  <c r="AV2" i="13"/>
  <c r="AV115" i="13"/>
  <c r="AU115"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<sst xmlns="http://schemas.openxmlformats.org/spreadsheetml/2006/main" count="5181" uniqueCount="375">
  <si>
    <t>Vacuum Test</t>
  </si>
  <si>
    <t>Tester:</t>
  </si>
  <si>
    <t>Charlie</t>
  </si>
  <si>
    <t>Power:</t>
  </si>
  <si>
    <t>Media:</t>
  </si>
  <si>
    <t>Voltage:</t>
  </si>
  <si>
    <t>Fill Volume:</t>
  </si>
  <si>
    <t>Number of Samples:</t>
  </si>
  <si>
    <t>Complete?</t>
  </si>
  <si>
    <t>Orientation?</t>
  </si>
  <si>
    <t>Upside Down</t>
  </si>
  <si>
    <t>Horizontal</t>
  </si>
  <si>
    <t>Upright</t>
  </si>
  <si>
    <t>Sample</t>
  </si>
  <si>
    <t>User Name</t>
  </si>
  <si>
    <t>Fill Date</t>
  </si>
  <si>
    <t>Handout Date</t>
  </si>
  <si>
    <t>Return Date</t>
  </si>
  <si>
    <t>Issues?</t>
  </si>
  <si>
    <t>Comments?</t>
  </si>
  <si>
    <t>User-1</t>
  </si>
  <si>
    <t>User-2</t>
  </si>
  <si>
    <t>User-3</t>
  </si>
  <si>
    <t>User-4</t>
  </si>
  <si>
    <t>User-5</t>
  </si>
  <si>
    <t>User-6</t>
  </si>
  <si>
    <t>User-7</t>
  </si>
  <si>
    <t>User-8</t>
  </si>
  <si>
    <t>User-9</t>
  </si>
  <si>
    <t>User-10</t>
  </si>
  <si>
    <t>Upside Down Test</t>
  </si>
  <si>
    <t>Step</t>
  </si>
  <si>
    <t>Rapid Puff Test</t>
  </si>
  <si>
    <t>Date:</t>
  </si>
  <si>
    <t>Project:</t>
  </si>
  <si>
    <t>Sample:</t>
  </si>
  <si>
    <t>Did this burn?</t>
  </si>
  <si>
    <t>Ri (Ohms)</t>
  </si>
  <si>
    <t>Puffing Regime:</t>
  </si>
  <si>
    <t>Usage Efficiency</t>
  </si>
  <si>
    <t>Did this clog?</t>
  </si>
  <si>
    <t>Viscosity:</t>
  </si>
  <si>
    <t>Rf (Ohms)</t>
  </si>
  <si>
    <t>Initial Oil Mass:</t>
  </si>
  <si>
    <t>Did this leak?</t>
  </si>
  <si>
    <t>puffs</t>
  </si>
  <si>
    <t>Before weight/g</t>
  </si>
  <si>
    <t>After weight/g</t>
  </si>
  <si>
    <t>Draw Pressure (kpa)</t>
  </si>
  <si>
    <t>Resistance</t>
  </si>
  <si>
    <t>Smell</t>
  </si>
  <si>
    <t>Clog</t>
  </si>
  <si>
    <t>Notes</t>
  </si>
  <si>
    <t>TPM (mg/puff)</t>
  </si>
  <si>
    <t>TPM Power Density (mg/puff/W)</t>
  </si>
  <si>
    <t>TPM Consistency</t>
  </si>
  <si>
    <t>Rolling Average TPM</t>
  </si>
  <si>
    <t>Long Puff Test</t>
  </si>
  <si>
    <t>Average TPM and Standard deviation</t>
  </si>
  <si>
    <t>Test Timing:</t>
  </si>
  <si>
    <t>Beginning and End</t>
  </si>
  <si>
    <t>60mL/3s/30s</t>
  </si>
  <si>
    <t>Aerosol Temperature Test</t>
  </si>
  <si>
    <t>Maximum Temperature</t>
  </si>
  <si>
    <t>Puff 1</t>
  </si>
  <si>
    <t>Puff 2</t>
  </si>
  <si>
    <t>Puff 3</t>
  </si>
  <si>
    <t>Puff 4</t>
  </si>
  <si>
    <t>Puff 5</t>
  </si>
  <si>
    <t>Puff 6</t>
  </si>
  <si>
    <t>Puff 7</t>
  </si>
  <si>
    <t>Puff 8</t>
  </si>
  <si>
    <t>Puff 9</t>
  </si>
  <si>
    <t>Puff 10</t>
  </si>
  <si>
    <t>Average Temperature:</t>
  </si>
  <si>
    <t>Standard Deviation:</t>
  </si>
  <si>
    <t>Quick Screening Test</t>
  </si>
  <si>
    <t>Resistance (Ohms)</t>
  </si>
  <si>
    <t>Step 1.1: Place In -20 C for 30 minutes</t>
  </si>
  <si>
    <t>Step 1.2: Place in 60 C for 30 minutes</t>
  </si>
  <si>
    <t>Step 2.1: Place in -20 C for 30 minutes</t>
  </si>
  <si>
    <t>Step 2.2: Place in 60 C for 30 minutes</t>
  </si>
  <si>
    <t>Step 3.1: Place In -20 C for 30 minutes</t>
  </si>
  <si>
    <t>Step 3.2: Place in 60 C for 30 minutes</t>
  </si>
  <si>
    <t>Step 4.1: Place in -20 C for 30 minutes</t>
  </si>
  <si>
    <t>Step 4.2: Place in 60 C for 30 minutes</t>
  </si>
  <si>
    <t>Step 5.1: Place in -20 C for 30 minutes</t>
  </si>
  <si>
    <t>Step 5.2: Place in 60 C for 30 minutes</t>
  </si>
  <si>
    <t>Step 6.1: Place In -20 C for 30 minutes</t>
  </si>
  <si>
    <t>Step 6.2: Place in 60 C for 30 minutes</t>
  </si>
  <si>
    <t>Step 7.1: Place in -20 C for 30 minutes</t>
  </si>
  <si>
    <t>Step 7.2: Place in 60 C for 30 minutes</t>
  </si>
  <si>
    <t>Step 8.1: Place In -20 C for 30 minutes</t>
  </si>
  <si>
    <t>Step 8.2: Place in 60 C for 30 minutes</t>
  </si>
  <si>
    <t>Step 9.1: Place in -20 C for 30 minutes</t>
  </si>
  <si>
    <t>Step 9.2: Place in 60 C for 30 minutes</t>
  </si>
  <si>
    <t>Step 10.1: Place In -20 C for 30 minutes</t>
  </si>
  <si>
    <t>Step 10.2: Place in 60 C for 30 minutes</t>
  </si>
  <si>
    <t>Step 11.1: Place in -20 C for 30 minutes</t>
  </si>
  <si>
    <t>Step 11.2: Place in 60 C for 30 minutes</t>
  </si>
  <si>
    <t>Step 12.1: Place In -20 C for 30 minutes</t>
  </si>
  <si>
    <t>Step 12.2: Place in 60 C for 30 minutes</t>
  </si>
  <si>
    <t>Step 13: Leave samples at room temperature for 2 hours</t>
  </si>
  <si>
    <t>D9</t>
  </si>
  <si>
    <t>300kcp</t>
  </si>
  <si>
    <t>Progress</t>
  </si>
  <si>
    <t>Leon</t>
  </si>
  <si>
    <t>Leon's Friend</t>
  </si>
  <si>
    <t>Megan</t>
  </si>
  <si>
    <t>Leslie</t>
  </si>
  <si>
    <t>Sig</t>
  </si>
  <si>
    <t>Leland</t>
  </si>
  <si>
    <t>Roy</t>
  </si>
  <si>
    <t>Steve</t>
  </si>
  <si>
    <t>8/29/2024</t>
    <phoneticPr fontId="2" type="noConversion"/>
  </si>
  <si>
    <t>Wei Yang</t>
    <phoneticPr fontId="2" type="noConversion"/>
  </si>
  <si>
    <t>9/4/2024</t>
    <phoneticPr fontId="2" type="noConversion"/>
  </si>
  <si>
    <t>D9</t>
    <phoneticPr fontId="2" type="noConversion"/>
  </si>
  <si>
    <t>Usage Efficiency</t>
    <phoneticPr fontId="2" type="noConversion"/>
  </si>
  <si>
    <t>300kcp</t>
    <phoneticPr fontId="2" type="noConversion"/>
  </si>
  <si>
    <t>NO</t>
    <phoneticPr fontId="2" type="noConversion"/>
  </si>
  <si>
    <t>Low battery</t>
    <phoneticPr fontId="2" type="noConversion"/>
  </si>
  <si>
    <t>Start at Sep 3rd</t>
    <phoneticPr fontId="2" type="noConversion"/>
  </si>
  <si>
    <t>Charging</t>
    <phoneticPr fontId="2" type="noConversion"/>
  </si>
  <si>
    <t>Change battery</t>
    <phoneticPr fontId="2" type="noConversion"/>
  </si>
  <si>
    <t>Start at Sep 4th</t>
    <phoneticPr fontId="2" type="noConversion"/>
  </si>
  <si>
    <t>Little oil</t>
    <phoneticPr fontId="2" type="noConversion"/>
  </si>
  <si>
    <t>Almost empty</t>
    <phoneticPr fontId="2" type="noConversion"/>
  </si>
  <si>
    <t>END</t>
    <phoneticPr fontId="2" type="noConversion"/>
  </si>
  <si>
    <t>no</t>
  </si>
  <si>
    <t>Mark</t>
  </si>
  <si>
    <t>?</t>
  </si>
  <si>
    <t>User-11 (Bonus)</t>
  </si>
  <si>
    <t>Angela</t>
  </si>
  <si>
    <t>Clog at 70%</t>
  </si>
  <si>
    <t>Sensory and Consistency is good. Clog at 70% use. Light clog that pulls through.</t>
  </si>
  <si>
    <t>Repeated Blinkers no Problem</t>
  </si>
  <si>
    <t>Long Battery life</t>
  </si>
  <si>
    <t>Smooth</t>
  </si>
  <si>
    <t>Pin issues. Replaced the base and sent him on his way.</t>
  </si>
  <si>
    <t>Distributor:</t>
  </si>
  <si>
    <t>S1 Temp</t>
  </si>
  <si>
    <t>S2 Temp</t>
  </si>
  <si>
    <t>S3 Temp</t>
  </si>
  <si>
    <t>S4 Temp</t>
  </si>
  <si>
    <t>S5 Temp</t>
  </si>
  <si>
    <t>Resistance:</t>
  </si>
  <si>
    <t>Lifetime Test</t>
  </si>
  <si>
    <t>Initial State Inspection</t>
  </si>
  <si>
    <t>Aerosol Temperature</t>
  </si>
  <si>
    <t>User Test - Full Cycle</t>
  </si>
  <si>
    <t>Extended Test</t>
  </si>
  <si>
    <t>Intense Test</t>
  </si>
  <si>
    <t>Big Headspace Pocket Test</t>
  </si>
  <si>
    <t>Quick Sensory Test</t>
  </si>
  <si>
    <t>Off-odor Score</t>
  </si>
  <si>
    <t>Sensory Consistency</t>
  </si>
  <si>
    <t>Heavy Metal Leaching Test</t>
  </si>
  <si>
    <t>Images of Samples</t>
  </si>
  <si>
    <t>S2</t>
  </si>
  <si>
    <t>Anti Dry Burn Protection Test</t>
  </si>
  <si>
    <t>Place Samples Upside Down for 24 hours</t>
  </si>
  <si>
    <t>Test Regime:</t>
  </si>
  <si>
    <t>S1 Burn</t>
  </si>
  <si>
    <t>S2 Burn</t>
  </si>
  <si>
    <t>S3 Burn</t>
  </si>
  <si>
    <t>S4 Burn</t>
  </si>
  <si>
    <t>S5 Burn</t>
  </si>
  <si>
    <t>60mL/3s/30s, 10 puffs, Test until anti-dry burn function is activated. Note how many puffs before burn.</t>
  </si>
  <si>
    <t>Temperature Cycling Test</t>
  </si>
  <si>
    <t>-20C and -60C, 6 hours, 12 rounds</t>
  </si>
  <si>
    <t>S1 Clog</t>
  </si>
  <si>
    <t>S2 Clog</t>
  </si>
  <si>
    <t>S3 Clog</t>
  </si>
  <si>
    <t>S4 Clog</t>
  </si>
  <si>
    <t>S5 Clog</t>
  </si>
  <si>
    <t>Step 14: Puffing (1 session, 10 puffs, check for clog and burn)</t>
  </si>
  <si>
    <t>Collect Quick Sensory from 10+ users</t>
  </si>
  <si>
    <t>Drain devices to 20% remaining</t>
  </si>
  <si>
    <t>Collect Quick End Sensory from the same 10+ users</t>
  </si>
  <si>
    <t>Puff Samples until 20% remaining</t>
  </si>
  <si>
    <t>Return samples to Analytical for end off-odor score</t>
  </si>
  <si>
    <t>Hand sample to Analytical for initial off-odor score</t>
  </si>
  <si>
    <t>Hand sample to Analytical for initial Sensory Consistency Test</t>
  </si>
  <si>
    <t>Return samples to Analytical for end Sensory Consistency Test</t>
  </si>
  <si>
    <t>Set up order with 3rd party to conduct Heavy Metal Leach testing.</t>
  </si>
  <si>
    <t>Big Headspace Low Temperature Test</t>
  </si>
  <si>
    <t>深圳麦克韦尔科技有限公司</t>
  </si>
  <si>
    <t>Vaporizer Standard Testing Table - SDR</t>
  </si>
  <si>
    <t>Product Model</t>
  </si>
  <si>
    <t>Date</t>
  </si>
  <si>
    <t>Type</t>
  </si>
  <si>
    <t xml:space="preserve">          AIO                    510 Cartridge                 Pod                            Others (write details in the Note section)</t>
  </si>
  <si>
    <t>Note</t>
  </si>
  <si>
    <t>Testing Personnel</t>
  </si>
  <si>
    <t>Voltage of the selected battery</t>
  </si>
  <si>
    <t>Item No.</t>
  </si>
  <si>
    <t>Item</t>
  </si>
  <si>
    <t>Objective</t>
  </si>
  <si>
    <t>Test Condition</t>
  </si>
  <si>
    <t>Test Method</t>
  </si>
  <si>
    <t>Sample Quantity（pcs）</t>
  </si>
  <si>
    <t>Data Collection</t>
  </si>
  <si>
    <t>Acceptance Criteria</t>
  </si>
  <si>
    <t xml:space="preserve">Equipment </t>
  </si>
  <si>
    <t>Applicable Model</t>
  </si>
  <si>
    <t>P4</t>
  </si>
  <si>
    <t>P5</t>
  </si>
  <si>
    <t>P6</t>
    <phoneticPr fontId="0" type="noConversion"/>
  </si>
  <si>
    <t>Visual Inspection</t>
  </si>
  <si>
    <t>Ensure that the samples are received under normal condition.</t>
  </si>
  <si>
    <t>Perform the test at a temperature of 23±5°C and a humidity of 35–70% RH (at the filled state)</t>
  </si>
  <si>
    <t>Use 700kcp D8. Puff at 60ml/3/30 regime; Test the resistance of the atomizer.</t>
  </si>
  <si>
    <t>record the resistance of the atomizer, voltage of battery, and draw resistance</t>
  </si>
  <si>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</si>
  <si>
    <t>Puffing Machine, Scale, Battery, Digital Multimeter; Battery</t>
  </si>
  <si>
    <t>All</t>
  </si>
  <si>
    <t>√</t>
    <phoneticPr fontId="0" type="noConversion"/>
  </si>
  <si>
    <t>Core Test (can use the samples from Visual inspection)</t>
  </si>
  <si>
    <t>Quick Screening Test/Regular Puffing Test</t>
  </si>
  <si>
    <t>Quick analysis to show the consistcy of the performance</t>
  </si>
  <si>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</si>
  <si>
    <t>record the TPM and draw resistance when there is a change in status</t>
  </si>
  <si>
    <t>The typical draw resistance specification range is &lt;1.5 kPa or as specially indicated.                                                                                             No leaking, clogging                                                                     Functionality is normal with no burnt smell from the filter and no sign of leakage.</t>
  </si>
  <si>
    <t>Puffing Machine; Scale; Battery</t>
  </si>
  <si>
    <t>as needed</t>
  </si>
  <si>
    <t>Analysis of smoke concentration decay and heating element decay curve</t>
  </si>
  <si>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</si>
  <si>
    <t>record the net weight of the oil filled, record the TPM and draw resistance when there is a change in status</t>
  </si>
  <si>
    <t>N/A</t>
  </si>
  <si>
    <t>AIO or 510 with removable mouthpiece</t>
  </si>
  <si>
    <t xml:space="preserve">Temperature analysis for sensory </t>
  </si>
  <si>
    <t>Use 700kcp D8. Test the aerosol temperature right at the mouthpiece outlet using thermalcouple. 60ml/3/30, one by one, and 5 puffs per session, repeat for 3 sessions, record the highest value for each puff.</t>
  </si>
  <si>
    <t>Record the aerosol temperatures</t>
  </si>
  <si>
    <t>Aerosol Temperature &lt;70°C</t>
  </si>
  <si>
    <t>Thermocouple; Puffing Machine; Battery</t>
  </si>
  <si>
    <t>Consumer Reliability Test</t>
  </si>
  <si>
    <t>Simulate the complexity of consumer testing scenarios. It would potentially exposes unexpected issues during the testing.</t>
  </si>
  <si>
    <t xml:space="preserve"> </t>
  </si>
  <si>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</si>
  <si>
    <t>Collect S1, S2, S3 forms or comments</t>
  </si>
  <si>
    <t>Free of external damage, free of leaking, clogging, burning</t>
  </si>
  <si>
    <t>C:\SynologyDrive\SDR\Device Group\Tests Standards\SOP\Sensory Forms and Templates\Form S1</t>
  </si>
  <si>
    <t>Horizontal Test</t>
  </si>
  <si>
    <t>Simulate the issue of large air bubbles obstructing the liquid entry port when using high-viscosity oil.</t>
  </si>
  <si>
    <t>Use 700kcp D8 and test while keeping the device horizentally. 60ml/3/30, 5 puffs per session. Test 20 cycles. Record TPM, clogging and burnt. Keep the device horizentally during the session breaks</t>
  </si>
  <si>
    <t>Simulate issues, such as suction blockage, leakage, and whether the equipment exhibits any cracks or other abnormalities.</t>
  </si>
  <si>
    <t>Use 700kcp D8, 60/3/30, 10min break, 5 or 10 puffs per session, 10min break between sessions. Test to the end. Dissamble and take zoom-in photos of heating elements and check for leaking.</t>
  </si>
  <si>
    <t xml:space="preserve">Not determined                                                        </t>
  </si>
  <si>
    <t>Inspect the capability for continuous oil supply over long period of time</t>
  </si>
  <si>
    <t>Use 700kcp D8 to test under 3 different regimes, 120/6/30;
160/8/30; 200/10/30; 5 puffs per session, 2 sessions per regime.</t>
  </si>
  <si>
    <t>Free of damage or deformation on the exterior. No leakage, clogging and burning.</t>
  </si>
  <si>
    <t>Simulate the regular daily vaping practice</t>
  </si>
  <si>
    <t xml:space="preserve">Use 700kcp D8 to test under 60ml/3/3, 5 puffs per session; 4 sessions in total. </t>
  </si>
  <si>
    <r>
      <t>Free of damage or deformation on the exterior. No leakage, clogging and burning.</t>
    </r>
    <r>
      <rPr>
        <b/>
        <sz val="12"/>
        <rFont val="Calibri"/>
        <family val="2"/>
      </rPr>
      <t xml:space="preserve"> Average TPM&gt;2 mg/puff (if applicable for the model)</t>
    </r>
  </si>
  <si>
    <t>Simulate the hardpull</t>
  </si>
  <si>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</si>
  <si>
    <t>Free of external damage, free of leaking, clogging, burning. Normal functionality.</t>
  </si>
  <si>
    <t>Big Headspace Low Temperature</t>
  </si>
  <si>
    <t>Evaluate the capbility of retaining the oil in place under low temperature, big headspace.</t>
  </si>
  <si>
    <t>Perform the test at a temperature of 10°C and a humidity of 35–70% RH</t>
  </si>
  <si>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</si>
  <si>
    <t>Air bubbles appear within 10 puffs. Free of external damage, free of leaking, clogging, burning. Normal functionality.</t>
  </si>
  <si>
    <t>Puffing Machine; Scale; Battery; Temp Chamber</t>
  </si>
  <si>
    <t>can be done by the Yunnan Lab</t>
  </si>
  <si>
    <t>Anti Dry-Burn Protection Test</t>
  </si>
  <si>
    <t>Simulate irregular placement</t>
  </si>
  <si>
    <t>Perform the test at a temperature of 23±5°C and a humidity of 35–70% RH</t>
  </si>
  <si>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</si>
  <si>
    <t>Record the resistance</t>
  </si>
  <si>
    <t>The resistance change &lt; 0.02 Ω. No leakage, clogging, or burnt smell.</t>
  </si>
  <si>
    <t>NA</t>
  </si>
  <si>
    <t>Only applicable for the device carries anti-dry burn feature</t>
  </si>
  <si>
    <t>Big Headspace High Temperature</t>
  </si>
  <si>
    <t>Evaluate the capbility of retaining the oil in place under high temperature, big headspace.</t>
  </si>
  <si>
    <t>Perform the test at a temperature of 40°C and a humidity of 35–70% RH</t>
  </si>
  <si>
    <t>Fill 700kcp D8 to 1/4 of the cart.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20 puffs. Repeat for 5 sessions, stop when clogging happenes.</t>
  </si>
  <si>
    <t>Puffing Machine; Scale; Battery; Oven</t>
  </si>
  <si>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</si>
  <si>
    <t xml:space="preserve">Free of external damage, free of leaking, clogging, burning. Normal functionality. No any sign of burning within 5 puffs. </t>
  </si>
  <si>
    <t>Fill 700kc D8 to 1/4 of the cart, test functionality under 60ml/3/30, 10 puffs per session, 5 sessions. Record draw resistance. Then put it in one's pocket for 1 hour. Test functionality again under 60ml/3/30, 10 puffs per session, 5 sessions, record the draw resistance.</t>
  </si>
  <si>
    <t>No clogging or burning, with draw resistance increase ≤ 0.2 kPa.</t>
  </si>
  <si>
    <t>Transportation Reliability Test</t>
  </si>
  <si>
    <t>Evaluate the capbility of retaining the oil in place under dramatic temperature change</t>
  </si>
  <si>
    <t>As per instruction</t>
  </si>
  <si>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</si>
  <si>
    <t>no puffing test needed</t>
  </si>
  <si>
    <t xml:space="preserve">Not determined.                                                   </t>
  </si>
  <si>
    <t>Puffing machine; Temperature controlled oven and freezer; High resolution camera; Scale; Battery</t>
  </si>
  <si>
    <t>High Temperature, High Relative Humidity Test</t>
  </si>
  <si>
    <t>Evaluate the capbility of retaining the oil in place under dramatic temperature and relative humidity change</t>
  </si>
  <si>
    <t xml:space="preserve">Temperature of 60℃, 60％RH. </t>
  </si>
  <si>
    <r>
      <t>Fill 700 kcp D8. Put on flat placement, upside down placement, upright placement. Keep devices in sealed transport state.  Set chamber to</t>
    </r>
    <r>
      <rPr>
        <b/>
        <sz val="12"/>
        <rFont val="Calibri"/>
        <family val="2"/>
      </rPr>
      <t xml:space="preserve"> 60℃, 60％RH</t>
    </r>
    <r>
      <rPr>
        <sz val="12"/>
        <rFont val="Calibri"/>
        <family val="2"/>
      </rPr>
      <t>. Keep samples in for 48 hours. Move the samples to room temperatre for 2 hours (20±5℃)。60ml/3/30, 5 puffs per session and 5 sessions</t>
    </r>
  </si>
  <si>
    <t>The typical draw resistance specification range is 0.75-1.5 kPa or as specially indicated.                                                                                             No leaking, clogging                                                                     Functionality is normal with no burnt smell from the filter and no sign of leakage.</t>
  </si>
  <si>
    <t>Puffing machine; Temperature &amp; Relative Humidity chamber; High resolution camera; Scale; Battery</t>
  </si>
  <si>
    <t>Low Temperature Stability Test</t>
  </si>
  <si>
    <t xml:space="preserve">
Evaluate the stability under low temperature conditions</t>
  </si>
  <si>
    <t xml:space="preserve">Set chamber to -20℃, 35-70％RH. </t>
  </si>
  <si>
    <t>Fill with 700kcp D8.  Set the temperature to -20°C. Keep the samples in for 24 hours. Move the samples to room temperature for 2hours (20±5℃). Check for if it still activate normally. 60ml/3/30, 5 puffs per session and 5 sessions</t>
  </si>
  <si>
    <t>Puffing machine; Temperature controlled freezer; Scale; Battery</t>
  </si>
  <si>
    <t>Negative Pressure Test</t>
  </si>
  <si>
    <t>Investigate oil retention capability under pressure shock; simulate flight's cabin pressure when it increases to 0.6-0.8 atmospheres, equivalent to atmospheric pressure at an altitude of approximately 2500-3000 meters.</t>
  </si>
  <si>
    <t>20±5℃, and pressure to 60Kpa（relatively -41kpa)</t>
  </si>
  <si>
    <t>Fill with 700kcp D8. Put on flat placement, vertical placement, upright placement. Set temperature to 20±5℃, and pressure to 60Kpa（relatively -41kpa） for 6 hours. 60ml/3/30, 5 puffs per session and 5 sessions</t>
  </si>
  <si>
    <t>Puffing machine; Pressure chamber; Scale; Battery</t>
  </si>
  <si>
    <t>Compatibility Test</t>
  </si>
  <si>
    <t xml:space="preserve">Visocisity Compatibility </t>
  </si>
  <si>
    <t>Compatibility of handling various oil viscosities</t>
  </si>
  <si>
    <t>1. Test with 20kcp,100kcp, 400kcp, 1mcp and 4mcp D8 for TPM using regular test. (+/- 10% variance is allowed based on current stock).
2. Test at 23±5℃,60ml/3/30, 5 or 10 puffs per session and 10 sessions</t>
  </si>
  <si>
    <t>5（1 for each viscosity）</t>
  </si>
  <si>
    <t xml:space="preserve">Various Oil Compatibility </t>
  </si>
  <si>
    <t>Compatibility of handling various oil types</t>
  </si>
  <si>
    <t>1. Use the leading brand's Live Resin, Live Rosin, and D9 to test for regular puffing. 
2.Test at 23±5℃,60ml/3/30, 5 or 10 puffs per session and 10 sessions</t>
  </si>
  <si>
    <t>Internal Sensory - Quick Sensory Test</t>
  </si>
  <si>
    <t>Quick evaluation of the product's sensory and ensure it meets the consumer preferences</t>
  </si>
  <si>
    <t xml:space="preserve">1. Use the medium designed for this product
2. ≥10 testers, including light and heavy users
3. Test sensory at the beginning, middle, and end. Use the most updated sensory testing form, comparing to EVO Max and competitor device, if any. </t>
  </si>
  <si>
    <t>C:\SynologyDrive\SDR\Device Group\Tests Standards\SOP\Sensory Forms and Templates\Form S3</t>
  </si>
  <si>
    <t>Performance</t>
  </si>
  <si>
    <t>Evaulate the tendency being off-flavor/burning</t>
  </si>
  <si>
    <t>1. Use the medium designed for this product. Sample the gas phase using TD tubes covering the beginning, middle, and end.
2. 60/3/30, if device doesn't activate, increase the volume but keep 3s-puffing constantly. 
3. Treat the data and get the off-odor score</t>
  </si>
  <si>
    <t>Flavor intensity</t>
  </si>
  <si>
    <t>Off-odor score &lt; 50</t>
  </si>
  <si>
    <t>TD Samplin Tubes; Puffing Machine; HPLC; Scale</t>
  </si>
  <si>
    <t>Evaluate the consistency of the flavor</t>
  </si>
  <si>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</si>
  <si>
    <t>The difference of intensities for the front, middle and end notes are within 30% or one standard deviation.              TPM Fluctuation&lt;25%.       Intensity/mass value comparision among front and end notes for the top and bottom of the carts lie within one standard deviation of each other</t>
  </si>
  <si>
    <t xml:space="preserve">Safety Test </t>
  </si>
  <si>
    <t>Assess the potential for heavy metal leaching from the product to ensure safety and compliance with regulatory standards.</t>
  </si>
  <si>
    <t>Send to thrid party lab</t>
  </si>
  <si>
    <t>As per 3rd party lab's requirements</t>
  </si>
  <si>
    <t>Compliant with FDA 232</t>
  </si>
  <si>
    <t>Sample 1</t>
  </si>
  <si>
    <t>Sample 2</t>
  </si>
  <si>
    <t>Sample 3</t>
  </si>
  <si>
    <t>Sample 4</t>
  </si>
  <si>
    <t>Sample 5</t>
  </si>
  <si>
    <t>Sample 6</t>
  </si>
  <si>
    <t>Sample 7</t>
  </si>
  <si>
    <t>Sample 8</t>
  </si>
  <si>
    <t>Sample 9</t>
  </si>
  <si>
    <t>Sample 10</t>
  </si>
  <si>
    <t>Resistance of Atomizer</t>
  </si>
  <si>
    <t>Draw Resistance of Device</t>
  </si>
  <si>
    <t>Battery Voltage</t>
  </si>
  <si>
    <t>High Temp, High Relative Humidity Test</t>
  </si>
  <si>
    <t>Storage Temperature:</t>
  </si>
  <si>
    <t>60C</t>
  </si>
  <si>
    <t>Storage Time:</t>
  </si>
  <si>
    <t>48 hours</t>
  </si>
  <si>
    <t>Storage Humidity:</t>
  </si>
  <si>
    <t>60% RH</t>
  </si>
  <si>
    <t xml:space="preserve">Date and Time Starting </t>
  </si>
  <si>
    <t>Date and Time Ending</t>
  </si>
  <si>
    <t>Step 1: Place in Humidity Chamber for 48 hours at 60C, 60% RH</t>
  </si>
  <si>
    <t>Step 2: Move Samples to room temperature for 2 hours</t>
  </si>
  <si>
    <t>Step 3: Run 5 rounds of 5 puffs, check for failure</t>
  </si>
  <si>
    <t>Total Number of Samples</t>
  </si>
  <si>
    <t># Leak?</t>
  </si>
  <si>
    <t># Clog?</t>
  </si>
  <si>
    <t># Burn?</t>
  </si>
  <si>
    <t>Any other Failure?</t>
  </si>
  <si>
    <t>Comment</t>
  </si>
  <si>
    <t>Orientation - Upright</t>
  </si>
  <si>
    <t>Orientation - Horizontal</t>
  </si>
  <si>
    <t>Orientation - Upside Down</t>
  </si>
  <si>
    <t>Extended-1 S17C-4</t>
  </si>
  <si>
    <t>Extended-1 S17C-3</t>
  </si>
  <si>
    <t>Extended-1 S17C-2</t>
  </si>
  <si>
    <t>Extended-1 S17C-1</t>
  </si>
  <si>
    <t>Extended-1 S17C-0</t>
  </si>
  <si>
    <t>Horizontal Puffing Test</t>
  </si>
  <si>
    <t>Big Headspace Low T Test</t>
  </si>
  <si>
    <t>Big Headspace High T Test</t>
  </si>
  <si>
    <t>Viscosity Compatibility</t>
  </si>
  <si>
    <t>Various Oil Compatibility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</si>
</sst>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0\)"/>
  </numFmts>
  <fonts count="15"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0006"/>
      <name val="Aptos Narrow"/>
      <family val="2"/>
      <scheme val="minor"/>
    </font>
    <font>
      <b/>
      <sz val="11"/>
      <color theme="1"/>
      <name val="Aptos Narrow"/>
      <family val="2"/>
      <scheme val="minor"/>
    </font>
    <font>
      <sz val="12"/>
      <color theme="1"/>
      <name val="Calibri"/>
      <family val="2"/>
    </font>
    <font>
      <b/>
      <sz val="12"/>
      <color theme="1"/>
      <name val="Calibri"/>
      <family val="2"/>
    </font>
    <font>
      <b/>
      <sz val="16"/>
      <color theme="1"/>
      <name val="Calibri"/>
      <family val="2"/>
    </font>
    <font>
      <sz val="12"/>
      <name val="Calibri"/>
      <family val="2"/>
    </font>
    <font>
      <b/>
      <sz val="12"/>
      <color rgb="FFFF0000"/>
      <name val="Calibri"/>
      <family val="2"/>
    </font>
    <font>
      <b/>
      <sz val="12"/>
      <name val="Calibri"/>
      <family val="2"/>
    </font>
    <font>
      <b/>
      <u/>
      <sz val="11"/>
      <color theme="1"/>
      <name val="Aptos Narrow"/>
      <family val="2"/>
      <scheme val="minor"/>
    </font>
    <font>
      <b/>
      <u/>
      <sz val="11"/>
      <color rgb="FF000000"/>
      <name val="Aptos Narrow"/>
      <family val="2"/>
      <scheme val="minor"/>
    </font>
    <font>
      <sz val="11"/>
      <color rgb="FF000000"/>
      <name val="Aptos Narrow"/>
      <family val="2"/>
      <scheme val="minor"/>
    </font>
    <font>
      <sz val="10"/>
      <color rgb="FF000000"/>
      <name val="Aptos Narrow"/>
    </font>
  </fonts>
  <fills count="16">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1" fillId="0" borderId="0">
      <alignment vertical="center"/>
    </xf>
    <xf numFmtId="0" fontId="1" fillId="0" borderId="0"/>
  </cellStyleXfs>
  <cellXfs count="113">
    <xf numFmtId="0" fontId="0" fillId="0" borderId="0" xfId="0"/>
    <xf numFmtId="0" fontId="1" fillId="4" borderId="1" xfId="2" applyFont="1" applyFill="1" applyBorder="1" applyAlignment="1">
      <alignment horizontal="center" vertical="center"/>
    </xf>
    <xf numFmtId="0" fontId="1" fillId="3" borderId="1" xfId="2" applyFont="1" applyBorder="1" applyAlignment="1">
      <alignment horizontal="center" vertical="center"/>
    </xf>
    <xf numFmtId="0" fontId="2" fillId="0" borderId="1" xfId="1" applyFill="1" applyBorder="1" applyAlignment="1">
      <alignment horizontal="center" vertical="center"/>
    </xf>
    <xf numFmtId="0" fontId="2" fillId="2" borderId="1" xfId="1" applyBorder="1" applyAlignment="1">
      <alignment horizontal="center" vertical="center"/>
    </xf>
    <xf numFmtId="0" fontId="0" fillId="0" borderId="0" xfId="0" quotePrefix="1"/>
    <xf numFmtId="0" fontId="0" fillId="0" borderId="0" xfId="0" applyAlignment="1">
      <alignment horizontal="center"/>
    </xf>
    <xf numFmtId="0" fontId="0" fillId="0" borderId="1" xfId="0" applyBorder="1" applyAlignment="1">
      <alignment horizontal="center"/>
    </xf>
    <xf numFmtId="0" fontId="0" fillId="0" borderId="0" xfId="0" quotePrefix="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3" borderId="1" xfId="2" applyFont="1" applyBorder="1" applyAlignment="1">
      <alignment horizontal="center" vertical="center" wrapText="1"/>
    </xf>
    <xf numFmtId="0" fontId="0" fillId="0" borderId="0" xfId="0" quotePrefix="1" applyAlignment="1">
      <alignment horizontal="center" vertical="center" wrapText="1"/>
    </xf>
    <xf numFmtId="0" fontId="2" fillId="2" borderId="0" xfId="1" applyAlignment="1">
      <alignment horizontal="center" vertical="center"/>
    </xf>
    <xf numFmtId="0" fontId="2" fillId="2" borderId="0" xfId="1"/>
    <xf numFmtId="0" fontId="0" fillId="0" borderId="0" xfId="0" applyAlignment="1">
      <alignment horizontal="center" wrapText="1"/>
    </xf>
    <xf numFmtId="0" fontId="0" fillId="0" borderId="2" xfId="0" applyBorder="1" applyAlignment="1">
      <alignment horizontal="center" vertical="center" wrapText="1"/>
    </xf>
    <xf numFmtId="0" fontId="0" fillId="0" borderId="1" xfId="0" applyBorder="1"/>
    <xf numFmtId="0" fontId="2" fillId="2" borderId="1" xfId="1" applyBorder="1"/>
    <xf numFmtId="0" fontId="2" fillId="0" borderId="0" xfId="1" applyFill="1"/>
    <xf numFmtId="49" fontId="0" fillId="0" borderId="0" xfId="0" applyNumberFormat="1" applyAlignment="1">
      <alignment horizontal="center" vertical="center"/>
    </xf>
    <xf numFmtId="0" fontId="1" fillId="4" borderId="1" xfId="2" applyFont="1" applyFill="1" applyBorder="1" applyAlignment="1">
      <alignment horizontal="center" vertical="center" wrapText="1"/>
    </xf>
    <xf numFmtId="0" fontId="0" fillId="0" borderId="3" xfId="0" applyBorder="1" applyAlignment="1">
      <alignment horizontal="center" vertical="center" wrapText="1"/>
    </xf>
    <xf numFmtId="0" fontId="0" fillId="5" borderId="4" xfId="0"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5" borderId="0" xfId="0" applyFill="1" applyAlignment="1">
      <alignment horizontal="center" vertical="center" wrapText="1"/>
    </xf>
    <xf numFmtId="0" fontId="0" fillId="0" borderId="7" xfId="0" applyBorder="1" applyAlignment="1">
      <alignment horizontal="center" vertical="center" wrapText="1"/>
    </xf>
    <xf numFmtId="0" fontId="2" fillId="2" borderId="0" xfId="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0" borderId="0" xfId="0" applyAlignment="1">
      <alignment vertical="center"/>
    </xf>
    <xf numFmtId="0" fontId="0" fillId="0" borderId="8" xfId="0" applyBorder="1" applyAlignment="1">
      <alignment horizontal="center" vertical="center" wrapText="1"/>
    </xf>
    <xf numFmtId="0" fontId="0" fillId="5" borderId="9" xfId="0" applyFill="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9" fontId="0" fillId="0" borderId="1" xfId="0" applyNumberFormat="1"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horizontal="center" vertical="center"/>
    </xf>
    <xf numFmtId="0" fontId="0" fillId="3" borderId="1" xfId="2" applyFont="1" applyBorder="1" applyAlignment="1">
      <alignment horizontal="center" vertical="center"/>
    </xf>
    <xf numFmtId="0" fontId="5" fillId="0" borderId="0" xfId="3" applyFont="1">
      <alignment vertical="center"/>
    </xf>
    <xf numFmtId="0" fontId="6" fillId="0" borderId="1" xfId="3" applyFont="1" applyBorder="1" applyAlignment="1">
      <alignment horizontal="center" vertical="center" wrapText="1"/>
    </xf>
    <xf numFmtId="0" fontId="6" fillId="0" borderId="1" xfId="3" applyFont="1" applyBorder="1" applyAlignment="1">
      <alignment horizontal="center" vertical="center"/>
    </xf>
    <xf numFmtId="0" fontId="6" fillId="0" borderId="1" xfId="3" applyFont="1" applyBorder="1" applyAlignment="1">
      <alignment horizontal="left" vertical="center" wrapText="1"/>
    </xf>
    <xf numFmtId="0" fontId="6" fillId="0" borderId="1" xfId="3" applyFont="1" applyBorder="1">
      <alignment vertical="center"/>
    </xf>
    <xf numFmtId="0" fontId="6" fillId="0" borderId="1" xfId="3" applyFont="1" applyBorder="1" applyAlignment="1">
      <alignment vertical="center" wrapText="1"/>
    </xf>
    <xf numFmtId="0" fontId="6" fillId="6" borderId="1" xfId="3" applyFont="1" applyFill="1" applyBorder="1" applyAlignment="1">
      <alignment horizontal="center" vertical="center" wrapText="1"/>
    </xf>
    <xf numFmtId="0" fontId="6" fillId="4" borderId="1" xfId="3" applyFont="1" applyFill="1" applyBorder="1" applyAlignment="1">
      <alignment horizontal="center" vertical="center"/>
    </xf>
    <xf numFmtId="0" fontId="5" fillId="0" borderId="1" xfId="3" applyFont="1" applyBorder="1" applyAlignment="1">
      <alignment horizontal="left" vertical="center" wrapText="1"/>
    </xf>
    <xf numFmtId="0" fontId="8" fillId="0" borderId="1" xfId="3" applyFont="1" applyBorder="1" applyAlignment="1">
      <alignment horizontal="left" vertical="center" wrapText="1"/>
    </xf>
    <xf numFmtId="0" fontId="8" fillId="0" borderId="1" xfId="3" applyFont="1" applyBorder="1" applyAlignment="1">
      <alignment horizontal="center" vertical="center" wrapText="1"/>
    </xf>
    <xf numFmtId="0" fontId="5" fillId="0" borderId="1" xfId="3" applyFont="1" applyBorder="1" applyAlignment="1">
      <alignment vertical="center" wrapText="1"/>
    </xf>
    <xf numFmtId="0" fontId="5" fillId="0" borderId="1" xfId="4" applyFont="1" applyBorder="1" applyAlignment="1">
      <alignment horizontal="center" vertical="center" wrapText="1"/>
    </xf>
    <xf numFmtId="164" fontId="8" fillId="0" borderId="1" xfId="4" applyNumberFormat="1" applyFont="1" applyBorder="1" applyAlignment="1">
      <alignment horizontal="center" vertical="center"/>
    </xf>
    <xf numFmtId="0" fontId="8" fillId="0" borderId="1" xfId="4" applyFont="1" applyBorder="1" applyAlignment="1">
      <alignment horizontal="center" vertical="center" wrapText="1"/>
    </xf>
    <xf numFmtId="0" fontId="8" fillId="0" borderId="1" xfId="4" applyFont="1" applyBorder="1" applyAlignment="1">
      <alignment horizontal="left" vertical="center" wrapText="1"/>
    </xf>
    <xf numFmtId="0" fontId="5" fillId="0" borderId="1" xfId="3" applyFont="1" applyBorder="1" applyAlignment="1">
      <alignment horizontal="center" vertical="center" wrapText="1"/>
    </xf>
    <xf numFmtId="0" fontId="6" fillId="0" borderId="1" xfId="4" applyFont="1" applyBorder="1" applyAlignment="1">
      <alignment horizontal="center" vertical="center" wrapText="1"/>
    </xf>
    <xf numFmtId="0" fontId="8" fillId="0" borderId="1" xfId="4" applyFont="1" applyBorder="1" applyAlignment="1">
      <alignment vertical="center" wrapText="1"/>
    </xf>
    <xf numFmtId="0" fontId="0" fillId="0" borderId="0" xfId="0" applyAlignment="1">
      <alignment horizontal="left" vertical="center"/>
    </xf>
    <xf numFmtId="0" fontId="9" fillId="9" borderId="1" xfId="4" applyFont="1" applyFill="1" applyBorder="1" applyAlignment="1">
      <alignment horizontal="center" vertical="center" wrapText="1"/>
    </xf>
    <xf numFmtId="0" fontId="10" fillId="0" borderId="1" xfId="4" applyFont="1" applyBorder="1" applyAlignment="1">
      <alignment horizontal="center" vertical="center" wrapText="1"/>
    </xf>
    <xf numFmtId="0" fontId="5" fillId="0" borderId="1" xfId="3" applyFont="1" applyBorder="1">
      <alignment vertical="center"/>
    </xf>
    <xf numFmtId="0" fontId="8" fillId="0" borderId="1" xfId="3" applyFont="1" applyBorder="1" applyAlignment="1">
      <alignment vertical="center" wrapText="1"/>
    </xf>
    <xf numFmtId="0" fontId="8" fillId="4" borderId="1" xfId="4" applyFont="1" applyFill="1" applyBorder="1" applyAlignment="1">
      <alignment vertical="center" wrapText="1"/>
    </xf>
    <xf numFmtId="0" fontId="6" fillId="0" borderId="1" xfId="4" applyFont="1" applyBorder="1" applyAlignment="1">
      <alignment horizontal="center" vertical="center"/>
    </xf>
    <xf numFmtId="0" fontId="5" fillId="0" borderId="0" xfId="3" applyFont="1" applyAlignment="1">
      <alignment vertical="center" wrapText="1"/>
    </xf>
    <xf numFmtId="0" fontId="6" fillId="12" borderId="1" xfId="3" applyFont="1" applyFill="1" applyBorder="1" applyAlignment="1">
      <alignment horizontal="center" vertical="center" wrapText="1"/>
    </xf>
    <xf numFmtId="0" fontId="6" fillId="4" borderId="1" xfId="4" applyFont="1" applyFill="1" applyBorder="1" applyAlignment="1">
      <alignment horizontal="center" vertical="center" wrapText="1"/>
    </xf>
    <xf numFmtId="0" fontId="6" fillId="0" borderId="0" xfId="3" applyFont="1" applyAlignment="1">
      <alignment horizontal="center" vertical="center" wrapText="1"/>
    </xf>
    <xf numFmtId="0" fontId="5" fillId="0" borderId="0" xfId="3" applyFont="1" applyAlignment="1">
      <alignment horizontal="center" vertical="center" wrapText="1"/>
    </xf>
    <xf numFmtId="0" fontId="8" fillId="0" borderId="0" xfId="3" applyFont="1" applyAlignment="1">
      <alignment vertical="center" wrapText="1"/>
    </xf>
    <xf numFmtId="0" fontId="8" fillId="0" borderId="0" xfId="3" applyFont="1" applyAlignment="1">
      <alignment horizontal="left" vertical="center" wrapText="1"/>
    </xf>
    <xf numFmtId="0" fontId="5" fillId="0" borderId="0" xfId="3" applyFont="1" applyAlignment="1">
      <alignment horizontal="left" vertical="center" wrapText="1"/>
    </xf>
    <xf numFmtId="0" fontId="5" fillId="0" borderId="0" xfId="3" applyFont="1" applyAlignment="1">
      <alignment horizontal="center" vertical="center"/>
    </xf>
    <xf numFmtId="0" fontId="5" fillId="0" borderId="0" xfId="3" applyFont="1" applyAlignment="1">
      <alignment horizontal="left" vertical="center"/>
    </xf>
    <xf numFmtId="0" fontId="11" fillId="0" borderId="0" xfId="0" applyFont="1" applyAlignment="1">
      <alignment horizontal="left" vertical="center" wrapText="1"/>
    </xf>
    <xf numFmtId="0" fontId="0" fillId="12" borderId="0" xfId="0" applyFill="1" applyAlignment="1">
      <alignment horizontal="left" vertical="center" wrapText="1"/>
    </xf>
    <xf numFmtId="0" fontId="0" fillId="0" borderId="0" xfId="0"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4" fillId="0" borderId="1" xfId="0" applyFont="1" applyBorder="1" applyAlignment="1">
      <alignment horizontal="left"/>
    </xf>
    <xf numFmtId="0" fontId="12" fillId="0" borderId="0" xfId="0" applyFont="1" applyAlignment="1">
      <alignment horizontal="center" vertical="center" wrapText="1"/>
    </xf>
    <xf numFmtId="0" fontId="13" fillId="12" borderId="0" xfId="0" applyFont="1" applyFill="1" applyAlignment="1">
      <alignment horizontal="center" vertical="center" wrapText="1"/>
    </xf>
    <xf numFmtId="0" fontId="13" fillId="0" borderId="0" xfId="0" applyFont="1" applyAlignment="1">
      <alignment horizontal="center" vertical="center" wrapText="1"/>
    </xf>
    <xf numFmtId="0" fontId="13" fillId="10" borderId="0" xfId="0" applyFont="1" applyFill="1" applyAlignment="1">
      <alignment horizontal="center" vertical="center" wrapText="1"/>
    </xf>
    <xf numFmtId="0" fontId="13" fillId="0" borderId="1" xfId="0" applyFont="1" applyBorder="1" applyAlignment="1">
      <alignment horizontal="center" vertical="center" wrapText="1"/>
    </xf>
    <xf numFmtId="0" fontId="13" fillId="13" borderId="1" xfId="0" applyFont="1" applyFill="1" applyBorder="1" applyAlignment="1">
      <alignment horizontal="center" vertical="center" wrapText="1"/>
    </xf>
    <xf numFmtId="0" fontId="13" fillId="14"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6" fillId="8" borderId="1" xfId="3" applyFont="1" applyFill="1" applyBorder="1" applyAlignment="1">
      <alignment horizontal="center" vertical="center" wrapText="1"/>
    </xf>
    <xf numFmtId="0" fontId="6" fillId="10" borderId="1" xfId="3" applyFont="1" applyFill="1" applyBorder="1" applyAlignment="1">
      <alignment horizontal="center" vertical="center" wrapText="1"/>
    </xf>
    <xf numFmtId="0" fontId="6" fillId="11" borderId="2" xfId="3" applyFont="1" applyFill="1" applyBorder="1" applyAlignment="1">
      <alignment horizontal="center" vertical="center" wrapText="1"/>
    </xf>
    <xf numFmtId="0" fontId="6" fillId="11" borderId="11" xfId="3" applyFont="1" applyFill="1" applyBorder="1" applyAlignment="1">
      <alignment horizontal="center" vertical="center" wrapText="1"/>
    </xf>
    <xf numFmtId="0" fontId="6" fillId="11" borderId="12" xfId="3" applyFont="1" applyFill="1" applyBorder="1" applyAlignment="1">
      <alignment horizontal="center" vertical="center" wrapText="1"/>
    </xf>
    <xf numFmtId="0" fontId="6" fillId="9" borderId="1" xfId="3" applyFont="1" applyFill="1" applyBorder="1" applyAlignment="1">
      <alignment horizontal="center" vertical="center" wrapText="1"/>
    </xf>
    <xf numFmtId="0" fontId="7" fillId="0" borderId="1" xfId="3" applyFont="1" applyBorder="1" applyAlignment="1">
      <alignment horizontal="center" vertical="center"/>
    </xf>
    <xf numFmtId="0" fontId="6" fillId="0" borderId="1" xfId="3" applyFont="1" applyBorder="1" applyAlignment="1">
      <alignment horizontal="center" vertical="center" wrapText="1"/>
    </xf>
    <xf numFmtId="0" fontId="6" fillId="0" borderId="1" xfId="3" applyFont="1" applyBorder="1" applyAlignment="1">
      <alignment horizontal="center" vertical="center"/>
    </xf>
    <xf numFmtId="14" fontId="6" fillId="0" borderId="1" xfId="3" applyNumberFormat="1" applyFont="1" applyBorder="1" applyAlignment="1">
      <alignment horizontal="center" vertical="center"/>
    </xf>
    <xf numFmtId="0" fontId="6" fillId="0" borderId="1" xfId="3" applyFont="1" applyBorder="1" applyAlignment="1">
      <alignment horizontal="left" vertical="center"/>
    </xf>
    <xf numFmtId="0" fontId="5" fillId="0" borderId="1" xfId="3" applyFont="1" applyBorder="1" applyAlignment="1">
      <alignment horizontal="left" vertical="center"/>
    </xf>
    <xf numFmtId="0" fontId="5" fillId="0" borderId="1" xfId="3" applyFont="1" applyBorder="1" applyAlignment="1">
      <alignment horizontal="center" vertical="center"/>
    </xf>
    <xf numFmtId="0" fontId="6" fillId="7" borderId="2" xfId="3" applyFont="1" applyFill="1" applyBorder="1" applyAlignment="1">
      <alignment horizontal="center" vertical="center" wrapText="1"/>
    </xf>
    <xf numFmtId="0" fontId="6" fillId="7" borderId="11" xfId="3" applyFont="1" applyFill="1" applyBorder="1" applyAlignment="1">
      <alignment horizontal="center" vertical="center" wrapText="1"/>
    </xf>
    <xf numFmtId="0" fontId="6" fillId="7" borderId="12" xfId="3" applyFont="1" applyFill="1" applyBorder="1" applyAlignment="1">
      <alignment horizontal="center" vertical="center" wrapText="1"/>
    </xf>
  </cellXfs>
  <cellStyles count="5">
    <cellStyle name="Bad" xfId="2" builtinId="27"/>
    <cellStyle name="Good" xfId="1" builtinId="26"/>
    <cellStyle name="Normal" xfId="0" builtinId="0"/>
    <cellStyle name="Normal 2" xfId="4" xr:uid="{F58D8067-84D8-4E4D-9B0D-B7B3824C2CB9}"/>
    <cellStyle name="常规 3 4" xfId="3" xr:uid="{F6859C38-5E32-4F8D-907B-48524C88AD18}"/>
  </cellStyles>
  <dxfs count="501">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EFA9A9"/>
        </patternFill>
      </fill>
    </dxf>
    <dxf>
      <fill>
        <patternFill>
          <bgColor rgb="FFEFA9A9"/>
        </patternFill>
      </fill>
    </dxf>
    <dxf>
      <fill>
        <patternFill>
          <bgColor rgb="FF99FF9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2"/>
        </patternFill>
      </fill>
    </dxf>
    <dxf>
      <fill>
        <patternFill>
          <bgColor rgb="FFFFFF00"/>
        </patternFill>
      </fill>
    </dxf>
  </dxfs>
  <tableStyles count="0" defaultTableStyle="TableStyleMedium2" defaultPivotStyle="PivotStyleLight16"/>
  <colors>
    <mruColors>
      <color rgb="FFF6FC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CheckBox" noThreeD="1"/>
</file>

<file path=xl/ctrlProps/ctrlProp2.xml><?xml version="1.0" encoding="utf-8"?>
<formControlPr xmlns="http://schemas.microsoft.com/office/spreadsheetml/2009/9/main" objectType="CheckBox" noThreeD="1"/>
</file>

<file path=xl/ctrlProps/ctrlProp3.xml><?xml version="1.0" encoding="utf-8"?>
<formControlPr xmlns="http://schemas.microsoft.com/office/spreadsheetml/2009/9/main" objectType="CheckBox" noThreeD="1"/>
</file>

<file path=xl/ctrlProps/ctrlProp4.xml><?xml version="1.0" encoding="utf-8"?>
<formControlPr xmlns="http://schemas.microsoft.com/office/spreadsheetml/2009/9/main" objectType="CheckBox" noThreeD="1"/>
</file>

<file path=xl/ctrlProps/ctrlProp5.xml><?xml version="1.0" encoding="utf-8"?>
<formControlPr xmlns="http://schemas.microsoft.com/office/spreadsheetml/2009/9/main" objectType="CheckBox" checked="Checked" noThreeD="1"/>
</file>

<file path=xl/ctrlProps/ctrlProp6.xml><?xml version="1.0" encoding="utf-8"?>
<formControlPr xmlns="http://schemas.microsoft.com/office/spreadsheetml/2009/9/main" objectType="CheckBox" noThreeD="1"/>
</file>

<file path=xl/ctrlProps/ctrlProp7.xml><?xml version="1.0" encoding="utf-8"?>
<formControlPr xmlns="http://schemas.microsoft.com/office/spreadsheetml/2009/9/main" objectType="CheckBox" noThreeD="1"/>
</file>

<file path=xl/ctrlProps/ctrlProp8.xml><?xml version="1.0" encoding="utf-8"?>
<formControlPr xmlns="http://schemas.microsoft.com/office/spreadsheetml/2009/9/main" objectType="CheckBox"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141587</xdr:colOff>
      <xdr:row>0</xdr:row>
      <xdr:rowOff>26884</xdr:rowOff>
    </xdr:from>
    <xdr:ext cx="880586" cy="488950"/>
    <xdr:pic>
      <xdr:nvPicPr>
        <xdr:cNvPr id="2" name="图片 3">
          <a:extLst>
            <a:ext uri="{FF2B5EF4-FFF2-40B4-BE49-F238E27FC236}">
              <a16:creationId xmlns:a16="http://schemas.microsoft.com/office/drawing/2014/main" id="{3013A0E7-B84C-4AA3-AEAF-EDE39A09E25E}"/>
            </a:ext>
          </a:extLst>
        </xdr:cNvPr>
        <xdr:cNvPicPr/>
      </xdr:nvPicPr>
      <xdr:blipFill>
        <a:blip xmlns:r="http://schemas.openxmlformats.org/officeDocument/2006/relationships" r:embed="rId1" cstate="print"/>
        <a:srcRect t="-7863" r="56410"/>
        <a:stretch>
          <a:fillRect/>
        </a:stretch>
      </xdr:blipFill>
      <xdr:spPr>
        <a:xfrm>
          <a:off x="2160887" y="26884"/>
          <a:ext cx="880586" cy="488950"/>
        </a:xfrm>
        <a:prstGeom prst="rect">
          <a:avLst/>
        </a:prstGeom>
        <a:noFill/>
        <a:ln w="9525">
          <a:noFill/>
          <a:miter lim="800000"/>
          <a:headEnd/>
          <a:tailEnd/>
        </a:ln>
      </xdr:spPr>
    </xdr:pic>
    <xdr:clientData/>
  </xdr:oneCellAnchor>
  <xdr:oneCellAnchor>
    <xdr:from>
      <xdr:col>2</xdr:col>
      <xdr:colOff>141587</xdr:colOff>
      <xdr:row>0</xdr:row>
      <xdr:rowOff>26884</xdr:rowOff>
    </xdr:from>
    <xdr:ext cx="880586" cy="488950"/>
    <xdr:pic>
      <xdr:nvPicPr>
        <xdr:cNvPr id="3" name="图片 3">
          <a:extLst>
            <a:ext uri="{FF2B5EF4-FFF2-40B4-BE49-F238E27FC236}">
              <a16:creationId xmlns:a16="http://schemas.microsoft.com/office/drawing/2014/main" id="{3E673719-7406-4DAD-B680-B6D669CE659E}"/>
            </a:ext>
          </a:extLst>
        </xdr:cNvPr>
        <xdr:cNvPicPr/>
      </xdr:nvPicPr>
      <xdr:blipFill>
        <a:blip xmlns:r="http://schemas.openxmlformats.org/officeDocument/2006/relationships" r:embed="rId1" cstate="print"/>
        <a:srcRect t="-7863" r="56410"/>
        <a:stretch>
          <a:fillRect/>
        </a:stretch>
      </xdr:blipFill>
      <xdr:spPr>
        <a:xfrm>
          <a:off x="2160887" y="26884"/>
          <a:ext cx="880586" cy="488950"/>
        </a:xfrm>
        <a:prstGeom prst="rect">
          <a:avLst/>
        </a:prstGeom>
        <a:noFill/>
        <a:ln w="9525">
          <a:noFill/>
          <a:miter lim="800000"/>
          <a:headEnd/>
          <a:tailEnd/>
        </a:ln>
      </xdr:spPr>
    </xdr:pic>
    <xdr:clientData/>
  </xdr:oneCellAnchor>
  <xdr:oneCellAnchor>
    <xdr:from>
      <xdr:col>2</xdr:col>
      <xdr:colOff>141587</xdr:colOff>
      <xdr:row>0</xdr:row>
      <xdr:rowOff>26884</xdr:rowOff>
    </xdr:from>
    <xdr:ext cx="880586" cy="488950"/>
    <xdr:pic>
      <xdr:nvPicPr>
        <xdr:cNvPr id="4" name="图片 3">
          <a:extLst>
            <a:ext uri="{FF2B5EF4-FFF2-40B4-BE49-F238E27FC236}">
              <a16:creationId xmlns:a16="http://schemas.microsoft.com/office/drawing/2014/main" id="{DAC5E3EE-16EC-4D12-8F54-35D81413AB3E}"/>
            </a:ext>
          </a:extLst>
        </xdr:cNvPr>
        <xdr:cNvPicPr/>
      </xdr:nvPicPr>
      <xdr:blipFill>
        <a:blip xmlns:r="http://schemas.openxmlformats.org/officeDocument/2006/relationships" r:embed="rId1" cstate="print"/>
        <a:srcRect t="-7863" r="56410"/>
        <a:stretch>
          <a:fillRect/>
        </a:stretch>
      </xdr:blipFill>
      <xdr:spPr>
        <a:xfrm>
          <a:off x="2160887" y="26884"/>
          <a:ext cx="880586" cy="488950"/>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3</xdr:col>
          <xdr:colOff>85725</xdr:colOff>
          <xdr:row>3</xdr:row>
          <xdr:rowOff>47625</xdr:rowOff>
        </xdr:from>
        <xdr:to>
          <xdr:col>3</xdr:col>
          <xdr:colOff>285750</xdr:colOff>
          <xdr:row>5</xdr:row>
          <xdr:rowOff>152400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590550</xdr:colOff>
          <xdr:row>3</xdr:row>
          <xdr:rowOff>57150</xdr:rowOff>
        </xdr:from>
        <xdr:to>
          <xdr:col>4</xdr:col>
          <xdr:colOff>819150</xdr:colOff>
          <xdr:row>5</xdr:row>
          <xdr:rowOff>152400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1362075</xdr:colOff>
          <xdr:row>3</xdr:row>
          <xdr:rowOff>66675</xdr:rowOff>
        </xdr:from>
        <xdr:to>
          <xdr:col>3</xdr:col>
          <xdr:colOff>1619250</xdr:colOff>
          <xdr:row>5</xdr:row>
          <xdr:rowOff>171450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2038350</xdr:colOff>
          <xdr:row>3</xdr:row>
          <xdr:rowOff>28575</xdr:rowOff>
        </xdr:from>
        <xdr:to>
          <xdr:col>5</xdr:col>
          <xdr:colOff>238125</xdr:colOff>
          <xdr:row>5</xdr:row>
          <xdr:rowOff>152400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xdr:oneCellAnchor>
    <xdr:from>
      <xdr:col>2</xdr:col>
      <xdr:colOff>141587</xdr:colOff>
      <xdr:row>0</xdr:row>
      <xdr:rowOff>26884</xdr:rowOff>
    </xdr:from>
    <xdr:ext cx="880586" cy="488950"/>
    <xdr:pic>
      <xdr:nvPicPr>
        <xdr:cNvPr id="5" name="图片 3">
          <a:extLst>
            <a:ext uri="{FF2B5EF4-FFF2-40B4-BE49-F238E27FC236}">
              <a16:creationId xmlns:a16="http://schemas.microsoft.com/office/drawing/2014/main" id="{545FDBBB-686D-433C-A08F-0D7A5A53BE60}"/>
            </a:ext>
          </a:extLst>
        </xdr:cNvPr>
        <xdr:cNvPicPr/>
      </xdr:nvPicPr>
      <xdr:blipFill>
        <a:blip xmlns:r="http://schemas.openxmlformats.org/officeDocument/2006/relationships" r:embed="rId1" cstate="print"/>
        <a:srcRect t="-7863" r="56410"/>
        <a:stretch>
          <a:fillRect/>
        </a:stretch>
      </xdr:blipFill>
      <xdr:spPr>
        <a:xfrm>
          <a:off x="2160887" y="26884"/>
          <a:ext cx="880586" cy="488950"/>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3</xdr:col>
          <xdr:colOff>85725</xdr:colOff>
          <xdr:row>3</xdr:row>
          <xdr:rowOff>47625</xdr:rowOff>
        </xdr:from>
        <xdr:to>
          <xdr:col>3</xdr:col>
          <xdr:colOff>295275</xdr:colOff>
          <xdr:row>5</xdr:row>
          <xdr:rowOff>161925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590550</xdr:colOff>
          <xdr:row>3</xdr:row>
          <xdr:rowOff>57150</xdr:rowOff>
        </xdr:from>
        <xdr:to>
          <xdr:col>4</xdr:col>
          <xdr:colOff>819150</xdr:colOff>
          <xdr:row>5</xdr:row>
          <xdr:rowOff>152400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1362075</xdr:colOff>
          <xdr:row>3</xdr:row>
          <xdr:rowOff>66675</xdr:rowOff>
        </xdr:from>
        <xdr:to>
          <xdr:col>3</xdr:col>
          <xdr:colOff>1609725</xdr:colOff>
          <xdr:row>5</xdr:row>
          <xdr:rowOff>171450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2038350</xdr:colOff>
          <xdr:row>3</xdr:row>
          <xdr:rowOff>28575</xdr:rowOff>
        </xdr:from>
        <xdr:to>
          <xdr:col>5</xdr:col>
          <xdr:colOff>228600</xdr:colOff>
          <xdr:row>5</xdr:row>
          <xdr:rowOff>152400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7267A-1188-43E8-A1DF-A880A0A1B66D}">
  <dimension ref="A1:P105"/>
  <sheetViews>
    <sheetView topLeftCell="A3" zoomScale="90" zoomScaleNormal="90" workbookViewId="0">
      <selection activeCell="B8" sqref="B8"/>
    </sheetView>
  </sheetViews>
  <sheetFormatPr defaultColWidth="9.42578125" defaultRowHeight="15.75" x14ac:dyDescent="0.25"/>
  <cols>
    <col min="1" max="1" width="9.42578125" style="45"/>
    <col min="2" max="2" width="20.85546875" style="74" customWidth="1"/>
    <col min="3" max="3" width="22.7109375" style="79" customWidth="1"/>
    <col min="4" max="4" width="45.5703125" style="79" customWidth="1"/>
    <col min="5" max="6" width="33.140625" style="79" customWidth="1"/>
    <col min="7" max="7" width="67.85546875" style="45" customWidth="1"/>
    <col min="8" max="8" width="20.7109375" style="79" customWidth="1"/>
    <col min="9" max="9" width="17.85546875" style="45" customWidth="1"/>
    <col min="10" max="11" width="41.42578125" style="80" customWidth="1"/>
    <col min="12" max="12" width="39.28515625" style="80" bestFit="1" customWidth="1"/>
    <col min="13" max="15" width="8.5703125" style="79" customWidth="1"/>
    <col min="16" max="16" width="34.140625" style="45" bestFit="1" customWidth="1"/>
    <col min="17" max="16384" width="9.42578125" style="45"/>
  </cols>
  <sheetData>
    <row r="1" spans="2:15" ht="47.45" customHeight="1" x14ac:dyDescent="0.25">
      <c r="B1" s="46"/>
      <c r="C1" s="103" t="s">
        <v>187</v>
      </c>
      <c r="D1" s="103"/>
      <c r="E1" s="103"/>
      <c r="F1" s="103"/>
      <c r="G1" s="103"/>
      <c r="H1" s="103"/>
      <c r="I1" s="103"/>
      <c r="J1" s="103"/>
      <c r="K1" s="103"/>
      <c r="L1" s="103"/>
      <c r="M1" s="103"/>
      <c r="N1" s="103"/>
      <c r="O1" s="103"/>
    </row>
    <row r="2" spans="2:15" ht="37.700000000000003" customHeight="1" x14ac:dyDescent="0.25">
      <c r="B2" s="104"/>
      <c r="C2" s="103" t="s">
        <v>188</v>
      </c>
      <c r="D2" s="103"/>
      <c r="E2" s="103"/>
      <c r="F2" s="103"/>
      <c r="G2" s="103"/>
      <c r="H2" s="103"/>
      <c r="I2" s="103"/>
      <c r="J2" s="103"/>
      <c r="K2" s="103"/>
      <c r="L2" s="103"/>
      <c r="M2" s="103"/>
      <c r="N2" s="103"/>
      <c r="O2" s="103"/>
    </row>
    <row r="3" spans="2:15" ht="60" customHeight="1" x14ac:dyDescent="0.25">
      <c r="B3" s="104"/>
      <c r="C3" s="46" t="s">
        <v>189</v>
      </c>
      <c r="D3" s="105"/>
      <c r="E3" s="105"/>
      <c r="F3" s="105"/>
      <c r="G3" s="105"/>
      <c r="H3" s="105"/>
      <c r="I3" s="47" t="s">
        <v>190</v>
      </c>
      <c r="J3" s="106"/>
      <c r="K3" s="106"/>
      <c r="L3" s="106"/>
      <c r="M3" s="106"/>
      <c r="N3" s="106"/>
      <c r="O3" s="106"/>
    </row>
    <row r="4" spans="2:15" ht="69.599999999999994" customHeight="1" x14ac:dyDescent="0.25">
      <c r="B4" s="104"/>
      <c r="C4" s="47" t="s">
        <v>191</v>
      </c>
      <c r="D4" s="107" t="s">
        <v>192</v>
      </c>
      <c r="E4" s="107"/>
      <c r="F4" s="107"/>
      <c r="G4" s="107"/>
      <c r="H4" s="107"/>
      <c r="I4" s="47" t="s">
        <v>193</v>
      </c>
      <c r="J4" s="105"/>
      <c r="K4" s="105"/>
      <c r="L4" s="105"/>
      <c r="M4" s="105"/>
      <c r="N4" s="105"/>
      <c r="O4" s="105"/>
    </row>
    <row r="5" spans="2:15" ht="50.45" customHeight="1" x14ac:dyDescent="0.25">
      <c r="B5" s="104"/>
      <c r="C5" s="47" t="s">
        <v>194</v>
      </c>
      <c r="D5" s="108"/>
      <c r="E5" s="108"/>
      <c r="F5" s="108"/>
      <c r="G5" s="108"/>
      <c r="H5" s="108"/>
      <c r="I5" s="108"/>
      <c r="J5" s="108"/>
      <c r="K5" s="108"/>
      <c r="L5" s="108"/>
      <c r="M5" s="108"/>
      <c r="N5" s="108"/>
      <c r="O5" s="108"/>
    </row>
    <row r="6" spans="2:15" ht="64.5" customHeight="1" x14ac:dyDescent="0.25">
      <c r="B6" s="104"/>
      <c r="C6" s="46" t="s">
        <v>195</v>
      </c>
      <c r="D6" s="109"/>
      <c r="E6" s="109"/>
      <c r="F6" s="109"/>
      <c r="G6" s="109"/>
      <c r="H6" s="109"/>
      <c r="I6" s="109"/>
      <c r="J6" s="109"/>
      <c r="K6" s="109"/>
      <c r="L6" s="109"/>
      <c r="M6" s="109"/>
      <c r="N6" s="109"/>
      <c r="O6" s="109"/>
    </row>
    <row r="7" spans="2:15" ht="48.6" customHeight="1" x14ac:dyDescent="0.25">
      <c r="B7" s="104"/>
      <c r="C7" s="46" t="s">
        <v>196</v>
      </c>
      <c r="D7" s="46" t="s">
        <v>197</v>
      </c>
      <c r="E7" s="46" t="s">
        <v>198</v>
      </c>
      <c r="F7" s="46" t="s">
        <v>199</v>
      </c>
      <c r="G7" s="46" t="s">
        <v>200</v>
      </c>
      <c r="H7" s="46" t="s">
        <v>201</v>
      </c>
      <c r="I7" s="46" t="s">
        <v>202</v>
      </c>
      <c r="J7" s="48" t="s">
        <v>203</v>
      </c>
      <c r="K7" s="49" t="s">
        <v>204</v>
      </c>
      <c r="L7" s="50" t="s">
        <v>205</v>
      </c>
      <c r="M7" s="46" t="s">
        <v>206</v>
      </c>
      <c r="N7" s="46" t="s">
        <v>207</v>
      </c>
      <c r="O7" s="46" t="s">
        <v>208</v>
      </c>
    </row>
    <row r="8" spans="2:15" ht="189" x14ac:dyDescent="0.25">
      <c r="B8" s="51" t="s">
        <v>209</v>
      </c>
      <c r="C8" s="52">
        <v>1</v>
      </c>
      <c r="D8" s="46" t="s">
        <v>148</v>
      </c>
      <c r="E8" s="53" t="s">
        <v>210</v>
      </c>
      <c r="F8" s="53" t="s">
        <v>211</v>
      </c>
      <c r="G8" s="54" t="s">
        <v>212</v>
      </c>
      <c r="H8" s="55">
        <v>10</v>
      </c>
      <c r="I8" s="55" t="s">
        <v>213</v>
      </c>
      <c r="J8" s="54" t="s">
        <v>214</v>
      </c>
      <c r="K8" s="54" t="s">
        <v>215</v>
      </c>
      <c r="L8" s="56" t="s">
        <v>216</v>
      </c>
      <c r="M8" s="57" t="s">
        <v>217</v>
      </c>
      <c r="N8" s="57" t="s">
        <v>217</v>
      </c>
      <c r="O8" s="57" t="s">
        <v>217</v>
      </c>
    </row>
    <row r="9" spans="2:15" ht="143.44999999999999" customHeight="1" x14ac:dyDescent="0.25">
      <c r="B9" s="110" t="s">
        <v>218</v>
      </c>
      <c r="C9" s="52">
        <v>2</v>
      </c>
      <c r="D9" s="46" t="s">
        <v>219</v>
      </c>
      <c r="E9" s="53" t="s">
        <v>220</v>
      </c>
      <c r="F9" s="53" t="s">
        <v>211</v>
      </c>
      <c r="G9" s="54" t="s">
        <v>221</v>
      </c>
      <c r="H9" s="58">
        <v>2</v>
      </c>
      <c r="I9" s="59" t="s">
        <v>222</v>
      </c>
      <c r="J9" s="60" t="s">
        <v>223</v>
      </c>
      <c r="K9" s="54" t="s">
        <v>224</v>
      </c>
      <c r="L9" s="56" t="s">
        <v>216</v>
      </c>
      <c r="M9" s="57" t="s">
        <v>217</v>
      </c>
      <c r="N9" s="57" t="s">
        <v>217</v>
      </c>
      <c r="O9" s="61" t="s">
        <v>225</v>
      </c>
    </row>
    <row r="10" spans="2:15" ht="122.45" customHeight="1" x14ac:dyDescent="0.25">
      <c r="B10" s="111"/>
      <c r="C10" s="52">
        <v>3</v>
      </c>
      <c r="D10" s="62" t="s">
        <v>147</v>
      </c>
      <c r="E10" s="53" t="s">
        <v>226</v>
      </c>
      <c r="F10" s="53" t="s">
        <v>211</v>
      </c>
      <c r="G10" s="63" t="s">
        <v>227</v>
      </c>
      <c r="H10" s="59">
        <v>3</v>
      </c>
      <c r="I10" s="59" t="s">
        <v>228</v>
      </c>
      <c r="J10" s="60" t="s">
        <v>229</v>
      </c>
      <c r="K10" s="54" t="s">
        <v>224</v>
      </c>
      <c r="L10" s="56" t="s">
        <v>230</v>
      </c>
      <c r="M10" s="57" t="s">
        <v>217</v>
      </c>
      <c r="N10" s="61" t="s">
        <v>225</v>
      </c>
      <c r="O10" s="61" t="s">
        <v>225</v>
      </c>
    </row>
    <row r="11" spans="2:15" ht="70.5" customHeight="1" x14ac:dyDescent="0.25">
      <c r="B11" s="112"/>
      <c r="C11" s="52">
        <v>4</v>
      </c>
      <c r="D11" s="62" t="s">
        <v>149</v>
      </c>
      <c r="E11" s="64" t="s">
        <v>231</v>
      </c>
      <c r="F11" s="53" t="s">
        <v>211</v>
      </c>
      <c r="G11" s="63" t="s">
        <v>232</v>
      </c>
      <c r="H11" s="59">
        <v>5</v>
      </c>
      <c r="I11" s="59" t="s">
        <v>233</v>
      </c>
      <c r="J11" s="60" t="s">
        <v>234</v>
      </c>
      <c r="K11" s="60" t="s">
        <v>235</v>
      </c>
      <c r="L11" s="56" t="s">
        <v>216</v>
      </c>
      <c r="M11" s="57" t="s">
        <v>217</v>
      </c>
      <c r="N11" s="61" t="s">
        <v>225</v>
      </c>
      <c r="O11" s="61" t="s">
        <v>225</v>
      </c>
    </row>
    <row r="12" spans="2:15" ht="141.75" x14ac:dyDescent="0.25">
      <c r="B12" s="97" t="s">
        <v>236</v>
      </c>
      <c r="C12" s="52">
        <v>5</v>
      </c>
      <c r="D12" s="62" t="s">
        <v>150</v>
      </c>
      <c r="E12" s="56" t="s">
        <v>237</v>
      </c>
      <c r="F12" s="56" t="s">
        <v>238</v>
      </c>
      <c r="G12" s="63" t="s">
        <v>239</v>
      </c>
      <c r="H12" s="59">
        <v>10</v>
      </c>
      <c r="I12" s="59" t="s">
        <v>240</v>
      </c>
      <c r="J12" s="60" t="s">
        <v>241</v>
      </c>
      <c r="K12" s="60" t="s">
        <v>242</v>
      </c>
      <c r="L12" s="56" t="s">
        <v>216</v>
      </c>
      <c r="M12" s="57" t="s">
        <v>217</v>
      </c>
      <c r="N12" s="61" t="s">
        <v>225</v>
      </c>
      <c r="O12" s="61" t="s">
        <v>225</v>
      </c>
    </row>
    <row r="13" spans="2:15" ht="119.1" customHeight="1" x14ac:dyDescent="0.25">
      <c r="B13" s="97"/>
      <c r="C13" s="52">
        <v>6</v>
      </c>
      <c r="D13" s="62" t="s">
        <v>243</v>
      </c>
      <c r="E13" s="53" t="s">
        <v>244</v>
      </c>
      <c r="F13" s="53" t="s">
        <v>211</v>
      </c>
      <c r="G13" s="63" t="s">
        <v>245</v>
      </c>
      <c r="H13" s="59">
        <v>5</v>
      </c>
      <c r="I13" s="59" t="s">
        <v>228</v>
      </c>
      <c r="J13" s="60" t="s">
        <v>223</v>
      </c>
      <c r="K13" s="54" t="s">
        <v>224</v>
      </c>
      <c r="L13" s="56" t="s">
        <v>216</v>
      </c>
      <c r="M13" s="57" t="s">
        <v>217</v>
      </c>
      <c r="N13" s="61" t="s">
        <v>225</v>
      </c>
      <c r="O13" s="61" t="s">
        <v>225</v>
      </c>
    </row>
    <row r="14" spans="2:15" ht="110.25" x14ac:dyDescent="0.25">
      <c r="B14" s="97"/>
      <c r="C14" s="52">
        <v>7</v>
      </c>
      <c r="D14" s="65" t="s">
        <v>151</v>
      </c>
      <c r="E14" s="53" t="s">
        <v>246</v>
      </c>
      <c r="F14" s="53" t="s">
        <v>211</v>
      </c>
      <c r="G14" s="63" t="s">
        <v>247</v>
      </c>
      <c r="H14" s="66">
        <v>5</v>
      </c>
      <c r="I14" s="59" t="s">
        <v>228</v>
      </c>
      <c r="J14" s="60" t="s">
        <v>248</v>
      </c>
      <c r="K14" s="54" t="s">
        <v>224</v>
      </c>
      <c r="L14" s="56" t="s">
        <v>216</v>
      </c>
      <c r="M14" s="57" t="s">
        <v>217</v>
      </c>
      <c r="N14" s="61" t="s">
        <v>225</v>
      </c>
      <c r="O14" s="61" t="s">
        <v>225</v>
      </c>
    </row>
    <row r="15" spans="2:15" ht="78.75" x14ac:dyDescent="0.25">
      <c r="B15" s="97"/>
      <c r="C15" s="52">
        <v>8</v>
      </c>
      <c r="D15" s="62" t="s">
        <v>57</v>
      </c>
      <c r="E15" s="53" t="s">
        <v>249</v>
      </c>
      <c r="F15" s="53" t="s">
        <v>211</v>
      </c>
      <c r="G15" s="63" t="s">
        <v>250</v>
      </c>
      <c r="H15" s="59">
        <v>5</v>
      </c>
      <c r="I15" s="59" t="s">
        <v>222</v>
      </c>
      <c r="J15" s="60" t="s">
        <v>251</v>
      </c>
      <c r="K15" s="54" t="s">
        <v>224</v>
      </c>
      <c r="L15" s="56" t="s">
        <v>216</v>
      </c>
      <c r="M15" s="57" t="s">
        <v>217</v>
      </c>
      <c r="N15" s="61" t="s">
        <v>225</v>
      </c>
      <c r="O15" s="61" t="s">
        <v>225</v>
      </c>
    </row>
    <row r="16" spans="2:15" ht="100.7" customHeight="1" x14ac:dyDescent="0.25">
      <c r="B16" s="97"/>
      <c r="C16" s="52">
        <v>9</v>
      </c>
      <c r="D16" s="62" t="s">
        <v>32</v>
      </c>
      <c r="E16" s="53" t="s">
        <v>252</v>
      </c>
      <c r="F16" s="53" t="s">
        <v>211</v>
      </c>
      <c r="G16" s="63" t="s">
        <v>253</v>
      </c>
      <c r="H16" s="59">
        <v>5</v>
      </c>
      <c r="I16" s="59" t="s">
        <v>222</v>
      </c>
      <c r="J16" s="60" t="s">
        <v>254</v>
      </c>
      <c r="K16" s="54" t="s">
        <v>224</v>
      </c>
      <c r="L16" s="56" t="s">
        <v>216</v>
      </c>
      <c r="M16" s="57" t="s">
        <v>217</v>
      </c>
      <c r="N16" s="61" t="s">
        <v>225</v>
      </c>
      <c r="O16" s="61" t="s">
        <v>225</v>
      </c>
    </row>
    <row r="17" spans="1:16" ht="181.5" customHeight="1" x14ac:dyDescent="0.25">
      <c r="B17" s="97"/>
      <c r="C17" s="52">
        <v>10</v>
      </c>
      <c r="D17" s="65" t="s">
        <v>152</v>
      </c>
      <c r="E17" s="53" t="s">
        <v>255</v>
      </c>
      <c r="F17" s="53" t="s">
        <v>211</v>
      </c>
      <c r="G17" s="63" t="s">
        <v>256</v>
      </c>
      <c r="H17" s="66">
        <v>5</v>
      </c>
      <c r="I17" s="59" t="s">
        <v>228</v>
      </c>
      <c r="J17" s="60" t="s">
        <v>257</v>
      </c>
      <c r="K17" s="54" t="s">
        <v>224</v>
      </c>
      <c r="L17" s="56" t="s">
        <v>216</v>
      </c>
      <c r="M17" s="57" t="s">
        <v>217</v>
      </c>
      <c r="N17" s="57" t="s">
        <v>217</v>
      </c>
      <c r="O17" s="61" t="s">
        <v>225</v>
      </c>
    </row>
    <row r="18" spans="1:16" ht="163.5" customHeight="1" x14ac:dyDescent="0.25">
      <c r="B18" s="97"/>
      <c r="C18" s="52">
        <v>11</v>
      </c>
      <c r="D18" s="62" t="s">
        <v>258</v>
      </c>
      <c r="E18" s="53" t="s">
        <v>259</v>
      </c>
      <c r="F18" s="53" t="s">
        <v>260</v>
      </c>
      <c r="G18" s="63" t="s">
        <v>261</v>
      </c>
      <c r="H18" s="59">
        <v>5</v>
      </c>
      <c r="I18" s="59" t="s">
        <v>222</v>
      </c>
      <c r="J18" s="60" t="s">
        <v>262</v>
      </c>
      <c r="K18" s="54" t="s">
        <v>263</v>
      </c>
      <c r="L18" s="56" t="s">
        <v>216</v>
      </c>
      <c r="M18" s="57" t="s">
        <v>217</v>
      </c>
      <c r="N18" s="57" t="s">
        <v>217</v>
      </c>
      <c r="O18" s="61" t="s">
        <v>225</v>
      </c>
      <c r="P18" s="45" t="s">
        <v>264</v>
      </c>
    </row>
    <row r="19" spans="1:16" ht="93.6" customHeight="1" x14ac:dyDescent="0.25">
      <c r="B19" s="97"/>
      <c r="C19" s="52">
        <v>12</v>
      </c>
      <c r="D19" s="62" t="s">
        <v>265</v>
      </c>
      <c r="E19" s="54" t="s">
        <v>266</v>
      </c>
      <c r="F19" s="54" t="s">
        <v>267</v>
      </c>
      <c r="G19" s="63" t="s">
        <v>268</v>
      </c>
      <c r="H19" s="59">
        <v>5</v>
      </c>
      <c r="I19" s="59" t="s">
        <v>269</v>
      </c>
      <c r="J19" s="60" t="s">
        <v>270</v>
      </c>
      <c r="K19" s="54" t="s">
        <v>271</v>
      </c>
      <c r="L19" s="56" t="s">
        <v>272</v>
      </c>
      <c r="M19" s="61" t="s">
        <v>225</v>
      </c>
      <c r="N19" s="61" t="s">
        <v>225</v>
      </c>
      <c r="O19" s="61" t="s">
        <v>225</v>
      </c>
    </row>
    <row r="20" spans="1:16" ht="141" customHeight="1" x14ac:dyDescent="0.25">
      <c r="B20" s="97"/>
      <c r="C20" s="52">
        <v>13</v>
      </c>
      <c r="D20" s="65" t="s">
        <v>273</v>
      </c>
      <c r="E20" s="54" t="s">
        <v>274</v>
      </c>
      <c r="F20" s="54" t="s">
        <v>275</v>
      </c>
      <c r="G20" s="63" t="s">
        <v>276</v>
      </c>
      <c r="H20" s="66">
        <v>5</v>
      </c>
      <c r="I20" s="59" t="s">
        <v>222</v>
      </c>
      <c r="J20" s="60" t="s">
        <v>262</v>
      </c>
      <c r="K20" s="54" t="s">
        <v>277</v>
      </c>
      <c r="L20" s="56" t="s">
        <v>216</v>
      </c>
      <c r="M20" s="57" t="s">
        <v>217</v>
      </c>
      <c r="N20" s="57" t="s">
        <v>217</v>
      </c>
      <c r="O20" s="61" t="s">
        <v>225</v>
      </c>
      <c r="P20" s="45" t="s">
        <v>264</v>
      </c>
    </row>
    <row r="21" spans="1:16" ht="141" customHeight="1" x14ac:dyDescent="0.25">
      <c r="B21" s="97"/>
      <c r="C21" s="52">
        <v>14</v>
      </c>
      <c r="D21" s="62" t="s">
        <v>30</v>
      </c>
      <c r="E21" s="53" t="s">
        <v>266</v>
      </c>
      <c r="F21" s="53" t="s">
        <v>267</v>
      </c>
      <c r="G21" s="63" t="s">
        <v>278</v>
      </c>
      <c r="H21" s="59">
        <v>5</v>
      </c>
      <c r="I21" s="59" t="s">
        <v>222</v>
      </c>
      <c r="J21" s="60" t="s">
        <v>279</v>
      </c>
      <c r="K21" s="54" t="s">
        <v>224</v>
      </c>
      <c r="L21" s="56" t="s">
        <v>216</v>
      </c>
      <c r="M21" s="57" t="s">
        <v>217</v>
      </c>
      <c r="N21" s="61" t="s">
        <v>225</v>
      </c>
      <c r="O21" s="61" t="s">
        <v>225</v>
      </c>
    </row>
    <row r="22" spans="1:16" ht="123" customHeight="1" x14ac:dyDescent="0.25">
      <c r="B22" s="97"/>
      <c r="C22" s="52">
        <v>15</v>
      </c>
      <c r="D22" s="47" t="s">
        <v>153</v>
      </c>
      <c r="E22" s="53" t="s">
        <v>266</v>
      </c>
      <c r="F22" s="67" t="s">
        <v>229</v>
      </c>
      <c r="G22" s="68" t="s">
        <v>280</v>
      </c>
      <c r="H22" s="59">
        <v>5</v>
      </c>
      <c r="I22" s="59" t="s">
        <v>222</v>
      </c>
      <c r="J22" s="68" t="s">
        <v>281</v>
      </c>
      <c r="K22" s="54" t="s">
        <v>224</v>
      </c>
      <c r="L22" s="56" t="s">
        <v>216</v>
      </c>
      <c r="M22" s="57" t="s">
        <v>217</v>
      </c>
      <c r="N22" s="61" t="s">
        <v>225</v>
      </c>
      <c r="O22" s="61" t="s">
        <v>225</v>
      </c>
    </row>
    <row r="23" spans="1:16" ht="136.35" customHeight="1" x14ac:dyDescent="0.25">
      <c r="B23" s="98" t="s">
        <v>282</v>
      </c>
      <c r="C23" s="52">
        <v>16</v>
      </c>
      <c r="D23" s="65" t="s">
        <v>169</v>
      </c>
      <c r="E23" s="53" t="s">
        <v>283</v>
      </c>
      <c r="F23" s="56" t="s">
        <v>284</v>
      </c>
      <c r="G23" s="69" t="s">
        <v>285</v>
      </c>
      <c r="H23" s="66">
        <v>15</v>
      </c>
      <c r="I23" s="59" t="s">
        <v>286</v>
      </c>
      <c r="J23" s="60" t="s">
        <v>287</v>
      </c>
      <c r="K23" s="60" t="s">
        <v>288</v>
      </c>
      <c r="L23" s="56" t="s">
        <v>216</v>
      </c>
      <c r="M23" s="57" t="s">
        <v>217</v>
      </c>
      <c r="N23" s="61" t="s">
        <v>225</v>
      </c>
      <c r="O23" s="61" t="s">
        <v>225</v>
      </c>
    </row>
    <row r="24" spans="1:16" ht="84.75" customHeight="1" x14ac:dyDescent="0.25">
      <c r="B24" s="98"/>
      <c r="C24" s="52">
        <v>17</v>
      </c>
      <c r="D24" s="65" t="s">
        <v>289</v>
      </c>
      <c r="E24" s="53" t="s">
        <v>290</v>
      </c>
      <c r="F24" s="56" t="s">
        <v>291</v>
      </c>
      <c r="G24" s="63" t="s">
        <v>292</v>
      </c>
      <c r="H24" s="66">
        <v>15</v>
      </c>
      <c r="I24" s="59" t="s">
        <v>222</v>
      </c>
      <c r="J24" s="60" t="s">
        <v>293</v>
      </c>
      <c r="K24" s="60" t="s">
        <v>294</v>
      </c>
      <c r="L24" s="56" t="s">
        <v>216</v>
      </c>
      <c r="M24" s="57" t="s">
        <v>217</v>
      </c>
      <c r="N24" s="61" t="s">
        <v>225</v>
      </c>
      <c r="O24" s="61" t="s">
        <v>225</v>
      </c>
    </row>
    <row r="25" spans="1:16" ht="94.5" x14ac:dyDescent="0.25">
      <c r="B25" s="98"/>
      <c r="C25" s="52">
        <v>18</v>
      </c>
      <c r="D25" s="62" t="s">
        <v>295</v>
      </c>
      <c r="E25" s="53" t="s">
        <v>296</v>
      </c>
      <c r="F25" s="56" t="s">
        <v>297</v>
      </c>
      <c r="G25" s="63" t="s">
        <v>298</v>
      </c>
      <c r="H25" s="59">
        <v>5</v>
      </c>
      <c r="I25" s="59" t="s">
        <v>222</v>
      </c>
      <c r="J25" s="60" t="s">
        <v>293</v>
      </c>
      <c r="K25" s="60" t="s">
        <v>299</v>
      </c>
      <c r="L25" s="56" t="s">
        <v>216</v>
      </c>
      <c r="M25" s="57" t="s">
        <v>217</v>
      </c>
      <c r="N25" s="61" t="s">
        <v>225</v>
      </c>
      <c r="O25" s="61" t="s">
        <v>225</v>
      </c>
    </row>
    <row r="26" spans="1:16" ht="181.5" customHeight="1" x14ac:dyDescent="0.25">
      <c r="B26" s="98"/>
      <c r="C26" s="52">
        <v>19</v>
      </c>
      <c r="D26" s="70" t="s">
        <v>300</v>
      </c>
      <c r="E26" s="53" t="s">
        <v>301</v>
      </c>
      <c r="F26" s="56" t="s">
        <v>302</v>
      </c>
      <c r="G26" s="63" t="s">
        <v>303</v>
      </c>
      <c r="H26" s="59">
        <v>9</v>
      </c>
      <c r="I26" s="59" t="s">
        <v>222</v>
      </c>
      <c r="J26" s="60" t="s">
        <v>257</v>
      </c>
      <c r="K26" s="60" t="s">
        <v>304</v>
      </c>
      <c r="L26" s="56" t="s">
        <v>216</v>
      </c>
      <c r="M26" s="57" t="s">
        <v>217</v>
      </c>
      <c r="N26" s="61" t="s">
        <v>225</v>
      </c>
      <c r="O26" s="61" t="s">
        <v>225</v>
      </c>
      <c r="P26" s="45" t="s">
        <v>264</v>
      </c>
    </row>
    <row r="27" spans="1:16" ht="74.099999999999994" customHeight="1" x14ac:dyDescent="0.25">
      <c r="B27" s="99" t="s">
        <v>305</v>
      </c>
      <c r="C27" s="52">
        <v>20</v>
      </c>
      <c r="D27" s="46" t="s">
        <v>306</v>
      </c>
      <c r="E27" s="53" t="s">
        <v>307</v>
      </c>
      <c r="F27" s="53" t="s">
        <v>267</v>
      </c>
      <c r="G27" s="54" t="s">
        <v>308</v>
      </c>
      <c r="H27" s="55" t="s">
        <v>309</v>
      </c>
      <c r="I27" s="59" t="s">
        <v>222</v>
      </c>
      <c r="J27" s="54" t="s">
        <v>287</v>
      </c>
      <c r="K27" s="54" t="s">
        <v>224</v>
      </c>
      <c r="L27" s="56" t="s">
        <v>216</v>
      </c>
      <c r="M27" s="57" t="s">
        <v>217</v>
      </c>
      <c r="N27" s="57" t="s">
        <v>217</v>
      </c>
      <c r="O27" s="61" t="s">
        <v>225</v>
      </c>
    </row>
    <row r="28" spans="1:16" ht="78.75" x14ac:dyDescent="0.25">
      <c r="A28" s="71"/>
      <c r="B28" s="100"/>
      <c r="C28" s="52">
        <v>21</v>
      </c>
      <c r="D28" s="46" t="s">
        <v>310</v>
      </c>
      <c r="E28" s="53" t="s">
        <v>311</v>
      </c>
      <c r="F28" s="53" t="s">
        <v>267</v>
      </c>
      <c r="G28" s="54" t="s">
        <v>312</v>
      </c>
      <c r="H28" s="55">
        <v>3</v>
      </c>
      <c r="I28" s="59" t="s">
        <v>222</v>
      </c>
      <c r="J28" s="60" t="s">
        <v>287</v>
      </c>
      <c r="K28" s="54" t="s">
        <v>224</v>
      </c>
      <c r="L28" s="56" t="s">
        <v>216</v>
      </c>
      <c r="M28" s="57" t="s">
        <v>217</v>
      </c>
      <c r="N28" s="57" t="s">
        <v>217</v>
      </c>
      <c r="O28" s="61" t="s">
        <v>225</v>
      </c>
    </row>
    <row r="29" spans="1:16" s="71" customFormat="1" ht="96.95" customHeight="1" x14ac:dyDescent="0.25">
      <c r="B29" s="101"/>
      <c r="C29" s="52">
        <v>22</v>
      </c>
      <c r="D29" s="62" t="s">
        <v>313</v>
      </c>
      <c r="E29" s="53" t="s">
        <v>314</v>
      </c>
      <c r="F29" s="56" t="s">
        <v>229</v>
      </c>
      <c r="G29" s="63" t="s">
        <v>315</v>
      </c>
      <c r="H29" s="59">
        <v>3</v>
      </c>
      <c r="I29" s="59" t="s">
        <v>159</v>
      </c>
      <c r="J29" s="60" t="s">
        <v>287</v>
      </c>
      <c r="K29" s="60" t="s">
        <v>316</v>
      </c>
      <c r="L29" s="56" t="s">
        <v>216</v>
      </c>
      <c r="M29" s="57" t="s">
        <v>217</v>
      </c>
      <c r="N29" s="61" t="s">
        <v>225</v>
      </c>
      <c r="O29" s="61" t="s">
        <v>225</v>
      </c>
    </row>
    <row r="30" spans="1:16" ht="78.75" x14ac:dyDescent="0.25">
      <c r="B30" s="102" t="s">
        <v>317</v>
      </c>
      <c r="C30" s="52">
        <v>23</v>
      </c>
      <c r="D30" s="62" t="s">
        <v>155</v>
      </c>
      <c r="E30" s="53" t="s">
        <v>318</v>
      </c>
      <c r="F30" s="56" t="s">
        <v>229</v>
      </c>
      <c r="G30" s="63" t="s">
        <v>319</v>
      </c>
      <c r="H30" s="59">
        <v>5</v>
      </c>
      <c r="I30" s="59" t="s">
        <v>320</v>
      </c>
      <c r="J30" s="60" t="s">
        <v>321</v>
      </c>
      <c r="K30" s="60" t="s">
        <v>322</v>
      </c>
      <c r="L30" s="56" t="s">
        <v>216</v>
      </c>
      <c r="M30" s="57" t="s">
        <v>217</v>
      </c>
      <c r="N30" s="61" t="s">
        <v>225</v>
      </c>
      <c r="O30" s="61" t="s">
        <v>225</v>
      </c>
    </row>
    <row r="31" spans="1:16" ht="126" x14ac:dyDescent="0.25">
      <c r="B31" s="102"/>
      <c r="C31" s="52">
        <v>24</v>
      </c>
      <c r="D31" s="62" t="s">
        <v>156</v>
      </c>
      <c r="E31" s="53" t="s">
        <v>323</v>
      </c>
      <c r="F31" s="56" t="s">
        <v>229</v>
      </c>
      <c r="G31" s="63" t="s">
        <v>324</v>
      </c>
      <c r="H31" s="59">
        <v>3</v>
      </c>
      <c r="I31" s="59" t="s">
        <v>320</v>
      </c>
      <c r="J31" s="60" t="s">
        <v>325</v>
      </c>
      <c r="K31" s="60" t="s">
        <v>322</v>
      </c>
      <c r="L31" s="56" t="s">
        <v>216</v>
      </c>
      <c r="M31" s="57" t="s">
        <v>217</v>
      </c>
      <c r="N31" s="61" t="s">
        <v>225</v>
      </c>
      <c r="O31" s="61" t="s">
        <v>225</v>
      </c>
    </row>
    <row r="32" spans="1:16" ht="63" x14ac:dyDescent="0.25">
      <c r="A32" s="71"/>
      <c r="B32" s="72" t="s">
        <v>326</v>
      </c>
      <c r="C32" s="52">
        <v>25</v>
      </c>
      <c r="D32" s="73" t="s">
        <v>157</v>
      </c>
      <c r="E32" s="56" t="s">
        <v>327</v>
      </c>
      <c r="F32" s="56" t="s">
        <v>229</v>
      </c>
      <c r="G32" s="68" t="s">
        <v>328</v>
      </c>
      <c r="H32" s="68" t="s">
        <v>329</v>
      </c>
      <c r="I32" s="68" t="s">
        <v>329</v>
      </c>
      <c r="J32" s="54" t="s">
        <v>330</v>
      </c>
      <c r="K32" s="54" t="s">
        <v>271</v>
      </c>
      <c r="L32" s="56" t="s">
        <v>216</v>
      </c>
      <c r="M32" s="61" t="s">
        <v>225</v>
      </c>
      <c r="N32" s="61" t="s">
        <v>225</v>
      </c>
      <c r="O32" s="61" t="s">
        <v>225</v>
      </c>
    </row>
    <row r="33" spans="2:15" s="71" customFormat="1" x14ac:dyDescent="0.25">
      <c r="B33" s="74"/>
      <c r="C33" s="75"/>
      <c r="D33" s="75"/>
      <c r="E33" s="75"/>
      <c r="F33" s="75"/>
      <c r="G33" s="76"/>
      <c r="H33" s="76"/>
      <c r="I33" s="76"/>
      <c r="J33" s="77"/>
      <c r="K33" s="77"/>
      <c r="M33" s="75"/>
      <c r="N33" s="75"/>
      <c r="O33" s="75"/>
    </row>
    <row r="34" spans="2:15" s="71" customFormat="1" x14ac:dyDescent="0.25">
      <c r="B34" s="74"/>
      <c r="C34" s="75"/>
      <c r="D34" s="75"/>
      <c r="E34" s="75"/>
      <c r="F34" s="75"/>
      <c r="G34" s="76"/>
      <c r="H34" s="76"/>
      <c r="I34" s="76"/>
      <c r="J34" s="77"/>
      <c r="K34" s="77"/>
      <c r="M34" s="75"/>
      <c r="N34" s="75"/>
      <c r="O34" s="75"/>
    </row>
    <row r="35" spans="2:15" s="71" customFormat="1" x14ac:dyDescent="0.25">
      <c r="B35" s="74"/>
      <c r="C35" s="75"/>
      <c r="D35" s="75"/>
      <c r="E35" s="75"/>
      <c r="F35" s="75"/>
      <c r="J35" s="78"/>
      <c r="K35" s="78"/>
      <c r="M35" s="75"/>
      <c r="N35" s="75"/>
      <c r="O35" s="75"/>
    </row>
    <row r="36" spans="2:15" s="71" customFormat="1" x14ac:dyDescent="0.25">
      <c r="B36" s="74"/>
      <c r="C36" s="75"/>
      <c r="D36" s="75"/>
      <c r="E36" s="75"/>
      <c r="F36" s="75"/>
      <c r="J36" s="78"/>
      <c r="K36" s="78"/>
      <c r="M36" s="75"/>
      <c r="N36" s="75"/>
      <c r="O36" s="75"/>
    </row>
    <row r="37" spans="2:15" s="71" customFormat="1" x14ac:dyDescent="0.25">
      <c r="B37" s="74"/>
      <c r="C37" s="75"/>
      <c r="D37" s="75"/>
      <c r="E37" s="75"/>
      <c r="F37" s="75"/>
      <c r="J37" s="78"/>
      <c r="K37" s="78"/>
      <c r="M37" s="75"/>
      <c r="N37" s="75"/>
      <c r="O37" s="75"/>
    </row>
    <row r="38" spans="2:15" s="71" customFormat="1" x14ac:dyDescent="0.25">
      <c r="B38" s="74"/>
      <c r="C38" s="75"/>
      <c r="D38" s="75"/>
      <c r="E38" s="75"/>
      <c r="F38" s="75"/>
      <c r="J38" s="78"/>
      <c r="K38" s="78"/>
      <c r="M38" s="75"/>
      <c r="N38" s="75"/>
      <c r="O38" s="75"/>
    </row>
    <row r="39" spans="2:15" s="71" customFormat="1" x14ac:dyDescent="0.25">
      <c r="B39" s="74"/>
      <c r="C39" s="75"/>
      <c r="D39" s="75"/>
      <c r="E39" s="75"/>
      <c r="F39" s="75"/>
      <c r="J39" s="78"/>
      <c r="K39" s="78"/>
      <c r="M39" s="75"/>
      <c r="N39" s="75"/>
      <c r="O39" s="75"/>
    </row>
    <row r="40" spans="2:15" s="71" customFormat="1" x14ac:dyDescent="0.25">
      <c r="B40" s="74"/>
      <c r="C40" s="75"/>
      <c r="D40" s="75"/>
      <c r="E40" s="75"/>
      <c r="F40" s="75"/>
      <c r="J40" s="78"/>
      <c r="K40" s="78"/>
      <c r="M40" s="75"/>
      <c r="N40" s="75"/>
      <c r="O40" s="75"/>
    </row>
    <row r="41" spans="2:15" s="71" customFormat="1" x14ac:dyDescent="0.25">
      <c r="B41" s="74"/>
      <c r="C41" s="75"/>
      <c r="D41" s="75"/>
      <c r="E41" s="75"/>
      <c r="F41" s="75"/>
      <c r="J41" s="78"/>
      <c r="K41" s="78"/>
      <c r="M41" s="75"/>
      <c r="N41" s="75"/>
      <c r="O41" s="75"/>
    </row>
    <row r="42" spans="2:15" s="71" customFormat="1" x14ac:dyDescent="0.25">
      <c r="B42" s="74"/>
      <c r="C42" s="75"/>
      <c r="D42" s="75"/>
      <c r="E42" s="75"/>
      <c r="F42" s="75"/>
      <c r="J42" s="78"/>
      <c r="K42" s="78"/>
      <c r="M42" s="75"/>
      <c r="N42" s="75"/>
      <c r="O42" s="75"/>
    </row>
    <row r="43" spans="2:15" s="71" customFormat="1" x14ac:dyDescent="0.25">
      <c r="B43" s="74"/>
      <c r="C43" s="75"/>
      <c r="D43" s="75"/>
      <c r="E43" s="75"/>
      <c r="F43" s="75"/>
      <c r="J43" s="78"/>
      <c r="K43" s="78"/>
      <c r="M43" s="75"/>
      <c r="N43" s="75"/>
      <c r="O43" s="75"/>
    </row>
    <row r="44" spans="2:15" s="71" customFormat="1" x14ac:dyDescent="0.25">
      <c r="B44" s="74"/>
      <c r="C44" s="75"/>
      <c r="D44" s="75"/>
      <c r="E44" s="75"/>
      <c r="F44" s="75"/>
      <c r="J44" s="78"/>
      <c r="K44" s="78"/>
      <c r="M44" s="75"/>
      <c r="N44" s="75"/>
      <c r="O44" s="75"/>
    </row>
    <row r="45" spans="2:15" s="71" customFormat="1" x14ac:dyDescent="0.25">
      <c r="B45" s="74"/>
      <c r="C45" s="75"/>
      <c r="D45" s="75"/>
      <c r="E45" s="75"/>
      <c r="F45" s="75"/>
      <c r="J45" s="78"/>
      <c r="K45" s="78"/>
      <c r="M45" s="75"/>
      <c r="N45" s="75"/>
      <c r="O45" s="75"/>
    </row>
    <row r="46" spans="2:15" s="71" customFormat="1" x14ac:dyDescent="0.25">
      <c r="B46" s="74"/>
      <c r="C46" s="75"/>
      <c r="D46" s="75"/>
      <c r="E46" s="75"/>
      <c r="F46" s="75"/>
      <c r="J46" s="78"/>
      <c r="K46" s="78"/>
      <c r="M46" s="75"/>
      <c r="N46" s="75"/>
      <c r="O46" s="75"/>
    </row>
    <row r="47" spans="2:15" s="71" customFormat="1" x14ac:dyDescent="0.25">
      <c r="B47" s="74"/>
      <c r="C47" s="75"/>
      <c r="D47" s="75"/>
      <c r="E47" s="75"/>
      <c r="F47" s="75"/>
      <c r="J47" s="78"/>
      <c r="K47" s="78"/>
      <c r="M47" s="75"/>
      <c r="N47" s="75"/>
      <c r="O47" s="75"/>
    </row>
    <row r="48" spans="2:15" s="71" customFormat="1" x14ac:dyDescent="0.25">
      <c r="B48" s="74"/>
      <c r="C48" s="75"/>
      <c r="D48" s="75"/>
      <c r="E48" s="75"/>
      <c r="F48" s="75"/>
      <c r="J48" s="78"/>
      <c r="K48" s="78"/>
      <c r="M48" s="75"/>
      <c r="N48" s="75"/>
      <c r="O48" s="75"/>
    </row>
    <row r="49" spans="2:15" s="71" customFormat="1" x14ac:dyDescent="0.25">
      <c r="B49" s="74"/>
      <c r="C49" s="75"/>
      <c r="D49" s="75"/>
      <c r="E49" s="75"/>
      <c r="F49" s="75"/>
      <c r="J49" s="78"/>
      <c r="K49" s="78"/>
      <c r="M49" s="75"/>
      <c r="N49" s="75"/>
      <c r="O49" s="75"/>
    </row>
    <row r="50" spans="2:15" s="71" customFormat="1" x14ac:dyDescent="0.25">
      <c r="B50" s="74"/>
      <c r="C50" s="75"/>
      <c r="D50" s="75"/>
      <c r="E50" s="75"/>
      <c r="F50" s="75"/>
      <c r="J50" s="78"/>
      <c r="K50" s="78"/>
      <c r="M50" s="75"/>
      <c r="N50" s="75"/>
      <c r="O50" s="75"/>
    </row>
    <row r="51" spans="2:15" s="71" customFormat="1" x14ac:dyDescent="0.25">
      <c r="B51" s="74"/>
      <c r="C51" s="75"/>
      <c r="D51" s="75"/>
      <c r="E51" s="75"/>
      <c r="F51" s="75"/>
      <c r="J51" s="78"/>
      <c r="K51" s="78"/>
      <c r="M51" s="75"/>
      <c r="N51" s="75"/>
      <c r="O51" s="75"/>
    </row>
    <row r="52" spans="2:15" s="71" customFormat="1" x14ac:dyDescent="0.25">
      <c r="B52" s="74"/>
      <c r="C52" s="75"/>
      <c r="D52" s="75"/>
      <c r="E52" s="75"/>
      <c r="F52" s="75"/>
      <c r="J52" s="78"/>
      <c r="K52" s="78"/>
      <c r="M52" s="75"/>
      <c r="N52" s="75"/>
      <c r="O52" s="75"/>
    </row>
    <row r="53" spans="2:15" s="71" customFormat="1" x14ac:dyDescent="0.25">
      <c r="B53" s="74"/>
      <c r="C53" s="75"/>
      <c r="D53" s="75"/>
      <c r="E53" s="75"/>
      <c r="F53" s="75"/>
      <c r="J53" s="78"/>
      <c r="K53" s="78"/>
      <c r="M53" s="75"/>
      <c r="N53" s="75"/>
      <c r="O53" s="75"/>
    </row>
    <row r="54" spans="2:15" s="71" customFormat="1" x14ac:dyDescent="0.25">
      <c r="B54" s="74"/>
      <c r="C54" s="75"/>
      <c r="D54" s="75"/>
      <c r="E54" s="75"/>
      <c r="F54" s="75"/>
      <c r="J54" s="78"/>
      <c r="K54" s="78"/>
      <c r="M54" s="75"/>
      <c r="N54" s="75"/>
      <c r="O54" s="75"/>
    </row>
    <row r="55" spans="2:15" s="71" customFormat="1" x14ac:dyDescent="0.25">
      <c r="B55" s="74"/>
      <c r="C55" s="75"/>
      <c r="D55" s="75"/>
      <c r="E55" s="75"/>
      <c r="F55" s="75"/>
      <c r="J55" s="78"/>
      <c r="K55" s="78"/>
      <c r="M55" s="75"/>
      <c r="N55" s="75"/>
      <c r="O55" s="75"/>
    </row>
    <row r="56" spans="2:15" s="71" customFormat="1" x14ac:dyDescent="0.25">
      <c r="B56" s="74"/>
      <c r="C56" s="75"/>
      <c r="D56" s="75"/>
      <c r="E56" s="75"/>
      <c r="F56" s="75"/>
      <c r="J56" s="78"/>
      <c r="K56" s="78"/>
      <c r="M56" s="75"/>
      <c r="N56" s="75"/>
      <c r="O56" s="75"/>
    </row>
    <row r="57" spans="2:15" s="71" customFormat="1" x14ac:dyDescent="0.25">
      <c r="B57" s="74"/>
      <c r="C57" s="75"/>
      <c r="D57" s="75"/>
      <c r="E57" s="75"/>
      <c r="F57" s="75"/>
      <c r="J57" s="78"/>
      <c r="K57" s="78"/>
      <c r="M57" s="75"/>
      <c r="N57" s="75"/>
      <c r="O57" s="75"/>
    </row>
    <row r="58" spans="2:15" s="71" customFormat="1" x14ac:dyDescent="0.25">
      <c r="B58" s="74"/>
      <c r="C58" s="75"/>
      <c r="D58" s="75"/>
      <c r="E58" s="75"/>
      <c r="F58" s="75"/>
      <c r="J58" s="78"/>
      <c r="K58" s="78"/>
      <c r="M58" s="75"/>
      <c r="N58" s="75"/>
      <c r="O58" s="75"/>
    </row>
    <row r="59" spans="2:15" s="71" customFormat="1" x14ac:dyDescent="0.25">
      <c r="B59" s="74"/>
      <c r="C59" s="75"/>
      <c r="D59" s="75"/>
      <c r="E59" s="75"/>
      <c r="F59" s="75"/>
      <c r="J59" s="78"/>
      <c r="K59" s="78"/>
      <c r="M59" s="75"/>
      <c r="N59" s="75"/>
      <c r="O59" s="75"/>
    </row>
    <row r="60" spans="2:15" s="71" customFormat="1" x14ac:dyDescent="0.25">
      <c r="B60" s="74"/>
      <c r="C60" s="75"/>
      <c r="D60" s="75"/>
      <c r="E60" s="75"/>
      <c r="F60" s="75"/>
      <c r="J60" s="78"/>
      <c r="K60" s="78"/>
      <c r="M60" s="75"/>
      <c r="N60" s="75"/>
      <c r="O60" s="75"/>
    </row>
    <row r="61" spans="2:15" s="71" customFormat="1" x14ac:dyDescent="0.25">
      <c r="B61" s="74"/>
      <c r="C61" s="75"/>
      <c r="D61" s="75"/>
      <c r="E61" s="75"/>
      <c r="F61" s="75"/>
      <c r="J61" s="78"/>
      <c r="K61" s="78"/>
      <c r="M61" s="75"/>
      <c r="N61" s="75"/>
      <c r="O61" s="75"/>
    </row>
    <row r="62" spans="2:15" s="71" customFormat="1" x14ac:dyDescent="0.25">
      <c r="B62" s="74"/>
      <c r="C62" s="75"/>
      <c r="D62" s="75"/>
      <c r="E62" s="75"/>
      <c r="F62" s="75"/>
      <c r="J62" s="78"/>
      <c r="K62" s="78"/>
      <c r="M62" s="75"/>
      <c r="N62" s="75"/>
      <c r="O62" s="75"/>
    </row>
    <row r="63" spans="2:15" s="71" customFormat="1" x14ac:dyDescent="0.25">
      <c r="B63" s="74"/>
      <c r="C63" s="75"/>
      <c r="D63" s="75"/>
      <c r="E63" s="75"/>
      <c r="F63" s="75"/>
      <c r="J63" s="78"/>
      <c r="K63" s="78"/>
      <c r="M63" s="75"/>
      <c r="N63" s="75"/>
      <c r="O63" s="75"/>
    </row>
    <row r="64" spans="2:15" s="71" customFormat="1" x14ac:dyDescent="0.25">
      <c r="B64" s="74"/>
      <c r="C64" s="75"/>
      <c r="D64" s="75"/>
      <c r="E64" s="75"/>
      <c r="F64" s="75"/>
      <c r="J64" s="78"/>
      <c r="K64" s="78"/>
      <c r="M64" s="75"/>
      <c r="N64" s="75"/>
      <c r="O64" s="75"/>
    </row>
    <row r="65" spans="2:15" s="71" customFormat="1" x14ac:dyDescent="0.25">
      <c r="B65" s="74"/>
      <c r="C65" s="75"/>
      <c r="D65" s="75"/>
      <c r="E65" s="75"/>
      <c r="F65" s="75"/>
      <c r="J65" s="78"/>
      <c r="K65" s="78"/>
      <c r="M65" s="75"/>
      <c r="N65" s="75"/>
      <c r="O65" s="75"/>
    </row>
    <row r="66" spans="2:15" s="71" customFormat="1" x14ac:dyDescent="0.25">
      <c r="B66" s="74"/>
      <c r="C66" s="75"/>
      <c r="D66" s="75"/>
      <c r="E66" s="75"/>
      <c r="F66" s="75"/>
      <c r="J66" s="78"/>
      <c r="K66" s="78"/>
      <c r="M66" s="75"/>
      <c r="N66" s="75"/>
      <c r="O66" s="75"/>
    </row>
    <row r="67" spans="2:15" s="71" customFormat="1" x14ac:dyDescent="0.25">
      <c r="B67" s="74"/>
      <c r="C67" s="75"/>
      <c r="D67" s="75"/>
      <c r="E67" s="75"/>
      <c r="F67" s="75"/>
      <c r="J67" s="78"/>
      <c r="K67" s="78"/>
      <c r="M67" s="75"/>
      <c r="N67" s="75"/>
      <c r="O67" s="75"/>
    </row>
    <row r="68" spans="2:15" s="71" customFormat="1" x14ac:dyDescent="0.25">
      <c r="B68" s="74"/>
      <c r="C68" s="75"/>
      <c r="D68" s="75"/>
      <c r="E68" s="75"/>
      <c r="F68" s="75"/>
      <c r="J68" s="78"/>
      <c r="K68" s="78"/>
      <c r="M68" s="75"/>
      <c r="N68" s="75"/>
      <c r="O68" s="75"/>
    </row>
    <row r="69" spans="2:15" s="71" customFormat="1" x14ac:dyDescent="0.25">
      <c r="B69" s="74"/>
      <c r="C69" s="75"/>
      <c r="D69" s="75"/>
      <c r="E69" s="75"/>
      <c r="F69" s="75"/>
      <c r="J69" s="78"/>
      <c r="K69" s="78"/>
      <c r="M69" s="75"/>
      <c r="N69" s="75"/>
      <c r="O69" s="75"/>
    </row>
    <row r="70" spans="2:15" s="71" customFormat="1" x14ac:dyDescent="0.25">
      <c r="B70" s="74"/>
      <c r="C70" s="75"/>
      <c r="D70" s="75"/>
      <c r="E70" s="75"/>
      <c r="F70" s="75"/>
      <c r="J70" s="78"/>
      <c r="K70" s="78"/>
      <c r="M70" s="75"/>
      <c r="N70" s="75"/>
      <c r="O70" s="75"/>
    </row>
    <row r="71" spans="2:15" s="71" customFormat="1" x14ac:dyDescent="0.25">
      <c r="B71" s="74"/>
      <c r="C71" s="75"/>
      <c r="D71" s="75"/>
      <c r="E71" s="75"/>
      <c r="F71" s="75"/>
      <c r="J71" s="78"/>
      <c r="K71" s="78"/>
      <c r="M71" s="75"/>
      <c r="N71" s="75"/>
      <c r="O71" s="75"/>
    </row>
    <row r="72" spans="2:15" s="71" customFormat="1" x14ac:dyDescent="0.25">
      <c r="B72" s="74"/>
      <c r="C72" s="75"/>
      <c r="D72" s="75"/>
      <c r="E72" s="75"/>
      <c r="F72" s="75"/>
      <c r="J72" s="78"/>
      <c r="K72" s="78"/>
      <c r="L72" s="78"/>
      <c r="M72" s="75"/>
      <c r="N72" s="75"/>
      <c r="O72" s="75"/>
    </row>
    <row r="73" spans="2:15" s="71" customFormat="1" x14ac:dyDescent="0.25">
      <c r="B73" s="74"/>
      <c r="C73" s="75"/>
      <c r="D73" s="75"/>
      <c r="E73" s="75"/>
      <c r="F73" s="75"/>
      <c r="J73" s="78"/>
      <c r="K73" s="78"/>
      <c r="L73" s="78"/>
      <c r="M73" s="75"/>
      <c r="N73" s="75"/>
      <c r="O73" s="75"/>
    </row>
    <row r="74" spans="2:15" s="71" customFormat="1" x14ac:dyDescent="0.25">
      <c r="B74" s="74"/>
      <c r="C74" s="75"/>
      <c r="D74" s="75"/>
      <c r="E74" s="75"/>
      <c r="F74" s="75"/>
      <c r="J74" s="78"/>
      <c r="K74" s="78"/>
      <c r="L74" s="78"/>
      <c r="M74" s="75"/>
      <c r="N74" s="75"/>
      <c r="O74" s="75"/>
    </row>
    <row r="75" spans="2:15" s="71" customFormat="1" x14ac:dyDescent="0.25">
      <c r="B75" s="74"/>
      <c r="C75" s="75"/>
      <c r="D75" s="75"/>
      <c r="E75" s="75"/>
      <c r="F75" s="75"/>
      <c r="J75" s="78"/>
      <c r="K75" s="78"/>
      <c r="L75" s="78"/>
      <c r="M75" s="75"/>
      <c r="N75" s="75"/>
      <c r="O75" s="75"/>
    </row>
    <row r="76" spans="2:15" s="71" customFormat="1" x14ac:dyDescent="0.25">
      <c r="B76" s="74"/>
      <c r="C76" s="75"/>
      <c r="D76" s="75"/>
      <c r="E76" s="75"/>
      <c r="F76" s="75"/>
      <c r="J76" s="78"/>
      <c r="K76" s="78"/>
      <c r="L76" s="78"/>
      <c r="M76" s="75"/>
      <c r="N76" s="75"/>
      <c r="O76" s="75"/>
    </row>
    <row r="77" spans="2:15" s="71" customFormat="1" x14ac:dyDescent="0.25">
      <c r="B77" s="74"/>
      <c r="C77" s="75"/>
      <c r="D77" s="75"/>
      <c r="E77" s="75"/>
      <c r="F77" s="75"/>
      <c r="J77" s="78"/>
      <c r="K77" s="78"/>
      <c r="L77" s="78"/>
      <c r="M77" s="75"/>
      <c r="N77" s="75"/>
      <c r="O77" s="75"/>
    </row>
    <row r="78" spans="2:15" s="71" customFormat="1" x14ac:dyDescent="0.25">
      <c r="B78" s="74"/>
      <c r="C78" s="75"/>
      <c r="D78" s="75"/>
      <c r="E78" s="75"/>
      <c r="F78" s="75"/>
      <c r="J78" s="78"/>
      <c r="K78" s="78"/>
      <c r="L78" s="78"/>
      <c r="M78" s="75"/>
      <c r="N78" s="75"/>
      <c r="O78" s="75"/>
    </row>
    <row r="79" spans="2:15" s="71" customFormat="1" x14ac:dyDescent="0.25">
      <c r="B79" s="74"/>
      <c r="C79" s="75"/>
      <c r="D79" s="75"/>
      <c r="E79" s="75"/>
      <c r="F79" s="75"/>
      <c r="J79" s="78"/>
      <c r="K79" s="78"/>
      <c r="L79" s="78"/>
      <c r="M79" s="75"/>
      <c r="N79" s="75"/>
      <c r="O79" s="75"/>
    </row>
    <row r="80" spans="2:15" s="71" customFormat="1" x14ac:dyDescent="0.25">
      <c r="B80" s="74"/>
      <c r="C80" s="75"/>
      <c r="D80" s="75"/>
      <c r="E80" s="75"/>
      <c r="F80" s="75"/>
      <c r="J80" s="78"/>
      <c r="K80" s="78"/>
      <c r="L80" s="78"/>
      <c r="M80" s="75"/>
      <c r="N80" s="75"/>
      <c r="O80" s="75"/>
    </row>
    <row r="81" spans="2:15" s="71" customFormat="1" x14ac:dyDescent="0.25">
      <c r="B81" s="74"/>
      <c r="C81" s="75"/>
      <c r="D81" s="75"/>
      <c r="E81" s="75"/>
      <c r="F81" s="75"/>
      <c r="J81" s="78"/>
      <c r="K81" s="78"/>
      <c r="L81" s="78"/>
      <c r="M81" s="75"/>
      <c r="N81" s="75"/>
      <c r="O81" s="75"/>
    </row>
    <row r="82" spans="2:15" s="71" customFormat="1" x14ac:dyDescent="0.25">
      <c r="B82" s="74"/>
      <c r="C82" s="75"/>
      <c r="D82" s="75"/>
      <c r="E82" s="75"/>
      <c r="F82" s="75"/>
      <c r="J82" s="78"/>
      <c r="K82" s="78"/>
      <c r="L82" s="78"/>
      <c r="M82" s="75"/>
      <c r="N82" s="75"/>
      <c r="O82" s="75"/>
    </row>
    <row r="83" spans="2:15" s="71" customFormat="1" x14ac:dyDescent="0.25">
      <c r="B83" s="74"/>
      <c r="C83" s="75"/>
      <c r="D83" s="75"/>
      <c r="E83" s="75"/>
      <c r="F83" s="75"/>
      <c r="J83" s="78"/>
      <c r="K83" s="78"/>
      <c r="L83" s="78"/>
      <c r="M83" s="75"/>
      <c r="N83" s="75"/>
      <c r="O83" s="75"/>
    </row>
    <row r="84" spans="2:15" s="71" customFormat="1" x14ac:dyDescent="0.25">
      <c r="B84" s="74"/>
      <c r="C84" s="75"/>
      <c r="D84" s="75"/>
      <c r="E84" s="75"/>
      <c r="F84" s="75"/>
      <c r="J84" s="78"/>
      <c r="K84" s="78"/>
      <c r="L84" s="78"/>
      <c r="M84" s="75"/>
      <c r="N84" s="75"/>
      <c r="O84" s="75"/>
    </row>
    <row r="85" spans="2:15" s="71" customFormat="1" x14ac:dyDescent="0.25">
      <c r="B85" s="74"/>
      <c r="C85" s="75"/>
      <c r="D85" s="75"/>
      <c r="E85" s="75"/>
      <c r="F85" s="75"/>
      <c r="J85" s="78"/>
      <c r="K85" s="78"/>
      <c r="L85" s="78"/>
      <c r="M85" s="75"/>
      <c r="N85" s="75"/>
      <c r="O85" s="75"/>
    </row>
    <row r="86" spans="2:15" s="71" customFormat="1" x14ac:dyDescent="0.25">
      <c r="B86" s="74"/>
      <c r="C86" s="75"/>
      <c r="D86" s="75"/>
      <c r="E86" s="75"/>
      <c r="F86" s="75"/>
      <c r="J86" s="78"/>
      <c r="K86" s="78"/>
      <c r="L86" s="78"/>
      <c r="M86" s="75"/>
      <c r="N86" s="75"/>
      <c r="O86" s="75"/>
    </row>
    <row r="87" spans="2:15" s="71" customFormat="1" x14ac:dyDescent="0.25">
      <c r="B87" s="74"/>
      <c r="C87" s="75"/>
      <c r="D87" s="75"/>
      <c r="E87" s="75"/>
      <c r="F87" s="75"/>
      <c r="J87" s="78"/>
      <c r="K87" s="78"/>
      <c r="L87" s="78"/>
      <c r="M87" s="75"/>
      <c r="N87" s="75"/>
      <c r="O87" s="75"/>
    </row>
    <row r="88" spans="2:15" s="71" customFormat="1" x14ac:dyDescent="0.25">
      <c r="B88" s="74"/>
      <c r="C88" s="75"/>
      <c r="D88" s="75"/>
      <c r="E88" s="75"/>
      <c r="F88" s="75"/>
      <c r="J88" s="78"/>
      <c r="K88" s="78"/>
      <c r="L88" s="78"/>
      <c r="M88" s="75"/>
      <c r="N88" s="75"/>
      <c r="O88" s="75"/>
    </row>
    <row r="89" spans="2:15" s="71" customFormat="1" x14ac:dyDescent="0.25">
      <c r="B89" s="74"/>
      <c r="C89" s="75"/>
      <c r="D89" s="75"/>
      <c r="E89" s="75"/>
      <c r="F89" s="75"/>
      <c r="J89" s="78"/>
      <c r="K89" s="78"/>
      <c r="L89" s="78"/>
      <c r="M89" s="75"/>
      <c r="N89" s="75"/>
      <c r="O89" s="75"/>
    </row>
    <row r="90" spans="2:15" s="71" customFormat="1" x14ac:dyDescent="0.25">
      <c r="B90" s="74"/>
      <c r="C90" s="75"/>
      <c r="D90" s="75"/>
      <c r="E90" s="75"/>
      <c r="F90" s="75"/>
      <c r="J90" s="78"/>
      <c r="K90" s="78"/>
      <c r="L90" s="78"/>
      <c r="M90" s="75"/>
      <c r="N90" s="75"/>
      <c r="O90" s="75"/>
    </row>
    <row r="91" spans="2:15" s="71" customFormat="1" x14ac:dyDescent="0.25">
      <c r="B91" s="74"/>
      <c r="C91" s="75"/>
      <c r="D91" s="75"/>
      <c r="E91" s="75"/>
      <c r="F91" s="75"/>
      <c r="J91" s="78"/>
      <c r="K91" s="78"/>
      <c r="L91" s="78"/>
      <c r="M91" s="75"/>
      <c r="N91" s="75"/>
      <c r="O91" s="75"/>
    </row>
    <row r="92" spans="2:15" s="71" customFormat="1" x14ac:dyDescent="0.25">
      <c r="B92" s="74"/>
      <c r="C92" s="75"/>
      <c r="D92" s="75"/>
      <c r="E92" s="75"/>
      <c r="F92" s="75"/>
      <c r="J92" s="78"/>
      <c r="K92" s="78"/>
      <c r="L92" s="78"/>
      <c r="M92" s="75"/>
      <c r="N92" s="75"/>
      <c r="O92" s="75"/>
    </row>
    <row r="93" spans="2:15" s="71" customFormat="1" x14ac:dyDescent="0.25">
      <c r="B93" s="74"/>
      <c r="C93" s="75"/>
      <c r="D93" s="75"/>
      <c r="E93" s="75"/>
      <c r="F93" s="75"/>
      <c r="J93" s="78"/>
      <c r="K93" s="78"/>
      <c r="L93" s="78"/>
      <c r="M93" s="75"/>
      <c r="N93" s="75"/>
      <c r="O93" s="75"/>
    </row>
    <row r="94" spans="2:15" s="71" customFormat="1" x14ac:dyDescent="0.25">
      <c r="B94" s="74"/>
      <c r="C94" s="75"/>
      <c r="D94" s="75"/>
      <c r="E94" s="75"/>
      <c r="F94" s="75"/>
      <c r="J94" s="78"/>
      <c r="K94" s="78"/>
      <c r="L94" s="78"/>
      <c r="M94" s="75"/>
      <c r="N94" s="75"/>
      <c r="O94" s="75"/>
    </row>
    <row r="95" spans="2:15" s="71" customFormat="1" x14ac:dyDescent="0.25">
      <c r="B95" s="74"/>
      <c r="C95" s="75"/>
      <c r="D95" s="75"/>
      <c r="E95" s="75"/>
      <c r="F95" s="75"/>
      <c r="J95" s="78"/>
      <c r="K95" s="78"/>
      <c r="L95" s="78"/>
      <c r="M95" s="75"/>
      <c r="N95" s="75"/>
      <c r="O95" s="75"/>
    </row>
    <row r="96" spans="2:15" s="71" customFormat="1" x14ac:dyDescent="0.25">
      <c r="B96" s="74"/>
      <c r="C96" s="75"/>
      <c r="D96" s="75"/>
      <c r="E96" s="75"/>
      <c r="F96" s="75"/>
      <c r="J96" s="78"/>
      <c r="K96" s="78"/>
      <c r="L96" s="78"/>
      <c r="M96" s="75"/>
      <c r="N96" s="75"/>
      <c r="O96" s="75"/>
    </row>
    <row r="97" spans="2:15" s="71" customFormat="1" x14ac:dyDescent="0.25">
      <c r="B97" s="74"/>
      <c r="C97" s="75"/>
      <c r="D97" s="75"/>
      <c r="E97" s="75"/>
      <c r="F97" s="75"/>
      <c r="J97" s="78"/>
      <c r="K97" s="78"/>
      <c r="L97" s="78"/>
      <c r="M97" s="75"/>
      <c r="N97" s="75"/>
      <c r="O97" s="75"/>
    </row>
    <row r="98" spans="2:15" s="71" customFormat="1" x14ac:dyDescent="0.25">
      <c r="B98" s="74"/>
      <c r="C98" s="75"/>
      <c r="D98" s="75"/>
      <c r="E98" s="75"/>
      <c r="F98" s="75"/>
      <c r="J98" s="78"/>
      <c r="K98" s="78"/>
      <c r="L98" s="78"/>
      <c r="M98" s="75"/>
      <c r="N98" s="75"/>
      <c r="O98" s="75"/>
    </row>
    <row r="99" spans="2:15" s="71" customFormat="1" x14ac:dyDescent="0.25">
      <c r="B99" s="74"/>
      <c r="C99" s="75"/>
      <c r="D99" s="75"/>
      <c r="E99" s="75"/>
      <c r="F99" s="75"/>
      <c r="J99" s="78"/>
      <c r="K99" s="78"/>
      <c r="L99" s="78"/>
      <c r="M99" s="75"/>
      <c r="N99" s="75"/>
      <c r="O99" s="75"/>
    </row>
    <row r="100" spans="2:15" s="71" customFormat="1" x14ac:dyDescent="0.25">
      <c r="B100" s="74"/>
      <c r="C100" s="75"/>
      <c r="D100" s="75"/>
      <c r="E100" s="75"/>
      <c r="F100" s="75"/>
      <c r="J100" s="78"/>
      <c r="K100" s="78"/>
      <c r="L100" s="78"/>
      <c r="M100" s="75"/>
      <c r="N100" s="75"/>
      <c r="O100" s="75"/>
    </row>
    <row r="101" spans="2:15" s="71" customFormat="1" x14ac:dyDescent="0.25">
      <c r="B101" s="74"/>
      <c r="C101" s="75"/>
      <c r="D101" s="75"/>
      <c r="E101" s="75"/>
      <c r="F101" s="75"/>
      <c r="J101" s="78"/>
      <c r="K101" s="78"/>
      <c r="L101" s="78"/>
      <c r="M101" s="75"/>
      <c r="N101" s="75"/>
      <c r="O101" s="75"/>
    </row>
    <row r="102" spans="2:15" s="71" customFormat="1" x14ac:dyDescent="0.25">
      <c r="B102" s="74"/>
      <c r="C102" s="75"/>
      <c r="D102" s="75"/>
      <c r="E102" s="75"/>
      <c r="F102" s="75"/>
      <c r="J102" s="78"/>
      <c r="K102" s="78"/>
      <c r="L102" s="78"/>
      <c r="M102" s="75"/>
      <c r="N102" s="75"/>
      <c r="O102" s="75"/>
    </row>
    <row r="103" spans="2:15" s="71" customFormat="1" x14ac:dyDescent="0.25">
      <c r="B103" s="74"/>
      <c r="C103" s="75"/>
      <c r="D103" s="75"/>
      <c r="E103" s="75"/>
      <c r="F103" s="75"/>
      <c r="J103" s="78"/>
      <c r="K103" s="78"/>
      <c r="L103" s="78"/>
      <c r="M103" s="75"/>
      <c r="N103" s="75"/>
      <c r="O103" s="75"/>
    </row>
    <row r="104" spans="2:15" s="71" customFormat="1" x14ac:dyDescent="0.25">
      <c r="B104" s="74"/>
      <c r="C104" s="75"/>
      <c r="D104" s="75"/>
      <c r="E104" s="75"/>
      <c r="F104" s="75"/>
      <c r="J104" s="78"/>
      <c r="K104" s="78"/>
      <c r="L104" s="78"/>
      <c r="M104" s="75"/>
      <c r="N104" s="75"/>
      <c r="O104" s="75"/>
    </row>
    <row r="105" spans="2:15" s="71" customFormat="1" x14ac:dyDescent="0.25">
      <c r="B105" s="74"/>
      <c r="C105" s="75"/>
      <c r="D105" s="75"/>
      <c r="E105" s="75"/>
      <c r="F105" s="75"/>
      <c r="J105" s="78"/>
      <c r="K105" s="78"/>
      <c r="L105" s="78"/>
      <c r="M105" s="75"/>
      <c r="N105" s="75"/>
      <c r="O105" s="75"/>
    </row>
  </sheetData>
  <mergeCells count="14">
    <mergeCell ref="B12:B22"/>
    <mergeCell ref="B23:B26"/>
    <mergeCell ref="B27:B29"/>
    <mergeCell ref="B30:B31"/>
    <mergeCell ref="C1:O1"/>
    <mergeCell ref="B2:B7"/>
    <mergeCell ref="C2:O2"/>
    <mergeCell ref="D3:H3"/>
    <mergeCell ref="J3:O3"/>
    <mergeCell ref="D4:H4"/>
    <mergeCell ref="J4:O4"/>
    <mergeCell ref="D5:O5"/>
    <mergeCell ref="D6:O6"/>
    <mergeCell ref="B9:B11"/>
  </mergeCells>
  <conditionalFormatting sqref="F8:F32">
    <cfRule type="containsText" dxfId="500" priority="2" operator="containsText" text="ongoing">
      <formula>NOT(ISERROR(SEARCH("ongoing",F8)))</formula>
    </cfRule>
  </conditionalFormatting>
  <conditionalFormatting sqref="F32">
    <cfRule type="containsText" dxfId="499" priority="1" operator="containsText" text="Yes">
      <formula>NOT(ISERROR(SEARCH("Yes",F32)))</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Check Box 1">
              <controlPr defaultSize="0" autoPict="0">
                <anchor moveWithCells="1">
                  <from>
                    <xdr:col>3</xdr:col>
                    <xdr:colOff>85725</xdr:colOff>
                    <xdr:row>3</xdr:row>
                    <xdr:rowOff>47625</xdr:rowOff>
                  </from>
                  <to>
                    <xdr:col>3</xdr:col>
                    <xdr:colOff>285750</xdr:colOff>
                    <xdr:row>5</xdr:row>
                    <xdr:rowOff>152400</xdr:rowOff>
                  </to>
                </anchor>
              </controlPr>
            </control>
          </mc:Choice>
        </mc:AlternateContent>
        <mc:AlternateContent xmlns:mc="http://schemas.openxmlformats.org/markup-compatibility/2006">
          <mc:Choice Requires="x14">
            <control shapeId="1026" r:id="rId4" name="Check Box 2">
              <controlPr defaultSize="0" autoPict="0">
                <anchor moveWithCells="1">
                  <from>
                    <xdr:col>4</xdr:col>
                    <xdr:colOff>590550</xdr:colOff>
                    <xdr:row>3</xdr:row>
                    <xdr:rowOff>57150</xdr:rowOff>
                  </from>
                  <to>
                    <xdr:col>4</xdr:col>
                    <xdr:colOff>819150</xdr:colOff>
                    <xdr:row>5</xdr:row>
                    <xdr:rowOff>152400</xdr:rowOff>
                  </to>
                </anchor>
              </controlPr>
            </control>
          </mc:Choice>
        </mc:AlternateContent>
        <mc:AlternateContent xmlns:mc="http://schemas.openxmlformats.org/markup-compatibility/2006">
          <mc:Choice Requires="x14">
            <control shapeId="1027" r:id="rId5" name="Check Box 3">
              <controlPr defaultSize="0" autoPict="0">
                <anchor moveWithCells="1">
                  <from>
                    <xdr:col>3</xdr:col>
                    <xdr:colOff>1362075</xdr:colOff>
                    <xdr:row>3</xdr:row>
                    <xdr:rowOff>66675</xdr:rowOff>
                  </from>
                  <to>
                    <xdr:col>3</xdr:col>
                    <xdr:colOff>1619250</xdr:colOff>
                    <xdr:row>5</xdr:row>
                    <xdr:rowOff>171450</xdr:rowOff>
                  </to>
                </anchor>
              </controlPr>
            </control>
          </mc:Choice>
        </mc:AlternateContent>
        <mc:AlternateContent xmlns:mc="http://schemas.openxmlformats.org/markup-compatibility/2006">
          <mc:Choice Requires="x14">
            <control shapeId="1028" r:id="rId6" name="Check Box 4">
              <controlPr defaultSize="0" autoPict="0">
                <anchor moveWithCells="1">
                  <from>
                    <xdr:col>4</xdr:col>
                    <xdr:colOff>2038350</xdr:colOff>
                    <xdr:row>3</xdr:row>
                    <xdr:rowOff>28575</xdr:rowOff>
                  </from>
                  <to>
                    <xdr:col>5</xdr:col>
                    <xdr:colOff>238125</xdr:colOff>
                    <xdr:row>5</xdr:row>
                    <xdr:rowOff>152400</xdr:rowOff>
                  </to>
                </anchor>
              </controlPr>
            </control>
          </mc:Choice>
        </mc:AlternateContent>
        <mc:AlternateContent xmlns:mc="http://schemas.openxmlformats.org/markup-compatibility/2006">
          <mc:Choice Requires="x14">
            <control shapeId="1029" r:id="rId7" name="Check Box 5">
              <controlPr defaultSize="0" autoPict="0">
                <anchor moveWithCells="1">
                  <from>
                    <xdr:col>3</xdr:col>
                    <xdr:colOff>85725</xdr:colOff>
                    <xdr:row>3</xdr:row>
                    <xdr:rowOff>47625</xdr:rowOff>
                  </from>
                  <to>
                    <xdr:col>3</xdr:col>
                    <xdr:colOff>295275</xdr:colOff>
                    <xdr:row>5</xdr:row>
                    <xdr:rowOff>161925</xdr:rowOff>
                  </to>
                </anchor>
              </controlPr>
            </control>
          </mc:Choice>
        </mc:AlternateContent>
        <mc:AlternateContent xmlns:mc="http://schemas.openxmlformats.org/markup-compatibility/2006">
          <mc:Choice Requires="x14">
            <control shapeId="1030" r:id="rId8" name="Check Box 6">
              <controlPr defaultSize="0" autoPict="0">
                <anchor moveWithCells="1">
                  <from>
                    <xdr:col>4</xdr:col>
                    <xdr:colOff>590550</xdr:colOff>
                    <xdr:row>3</xdr:row>
                    <xdr:rowOff>57150</xdr:rowOff>
                  </from>
                  <to>
                    <xdr:col>4</xdr:col>
                    <xdr:colOff>819150</xdr:colOff>
                    <xdr:row>5</xdr:row>
                    <xdr:rowOff>152400</xdr:rowOff>
                  </to>
                </anchor>
              </controlPr>
            </control>
          </mc:Choice>
        </mc:AlternateContent>
        <mc:AlternateContent xmlns:mc="http://schemas.openxmlformats.org/markup-compatibility/2006">
          <mc:Choice Requires="x14">
            <control shapeId="1031" r:id="rId9" name="Check Box 7">
              <controlPr defaultSize="0" autoPict="0">
                <anchor moveWithCells="1">
                  <from>
                    <xdr:col>3</xdr:col>
                    <xdr:colOff>1362075</xdr:colOff>
                    <xdr:row>3</xdr:row>
                    <xdr:rowOff>66675</xdr:rowOff>
                  </from>
                  <to>
                    <xdr:col>3</xdr:col>
                    <xdr:colOff>1609725</xdr:colOff>
                    <xdr:row>5</xdr:row>
                    <xdr:rowOff>171450</xdr:rowOff>
                  </to>
                </anchor>
              </controlPr>
            </control>
          </mc:Choice>
        </mc:AlternateContent>
        <mc:AlternateContent xmlns:mc="http://schemas.openxmlformats.org/markup-compatibility/2006">
          <mc:Choice Requires="x14">
            <control shapeId="1032" r:id="rId10" name="Check Box 8">
              <controlPr defaultSize="0" autoPict="0">
                <anchor moveWithCells="1">
                  <from>
                    <xdr:col>4</xdr:col>
                    <xdr:colOff>2038350</xdr:colOff>
                    <xdr:row>3</xdr:row>
                    <xdr:rowOff>28575</xdr:rowOff>
                  </from>
                  <to>
                    <xdr:col>5</xdr:col>
                    <xdr:colOff>228600</xdr:colOff>
                    <xdr:row>5</xdr:row>
                    <xdr:rowOff>152400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71E57-1B25-4E22-8F23-6A6F7C856867}">
  <dimension ref="A1:L9"/>
  <sheetViews>
    <sheetView workbookViewId="0">
      <selection activeCell="I19" sqref="I19"/>
    </sheetView>
  </sheetViews>
  <sheetFormatPr defaultRowHeight="15" x14ac:dyDescent="0.25"/>
  <cols>
    <col min="1" max="1" width="23.140625" bestFit="1" customWidth="1"/>
    <col min="2" max="2" width="16.28515625" customWidth="1"/>
    <col min="3" max="3" width="8.5703125" bestFit="1" customWidth="1"/>
    <col min="4" max="4" width="18.42578125" customWidth="1"/>
    <col min="6" max="6" width="11.140625" bestFit="1" customWidth="1"/>
    <col min="7" max="7" width="8.140625" bestFit="1" customWidth="1"/>
  </cols>
  <sheetData>
    <row r="1" spans="1:12" ht="30" x14ac:dyDescent="0.25">
      <c r="A1" s="81" t="s">
        <v>148</v>
      </c>
      <c r="B1" s="82" t="s">
        <v>1</v>
      </c>
      <c r="C1" s="83"/>
      <c r="D1" s="82" t="s">
        <v>3</v>
      </c>
      <c r="E1" s="83"/>
      <c r="F1" s="82" t="s">
        <v>162</v>
      </c>
      <c r="G1" s="6"/>
    </row>
    <row r="2" spans="1:12" x14ac:dyDescent="0.25">
      <c r="A2" s="83"/>
      <c r="B2" s="82" t="s">
        <v>4</v>
      </c>
      <c r="C2" s="83"/>
      <c r="D2" s="82" t="s">
        <v>5</v>
      </c>
      <c r="E2" s="83"/>
      <c r="F2" s="83"/>
      <c r="G2" s="6"/>
    </row>
    <row r="3" spans="1:12" x14ac:dyDescent="0.25">
      <c r="B3" s="82" t="s">
        <v>6</v>
      </c>
      <c r="D3" s="83"/>
      <c r="E3" s="83"/>
      <c r="F3" s="83"/>
      <c r="G3" s="6"/>
    </row>
    <row r="5" spans="1:12" x14ac:dyDescent="0.25">
      <c r="A5" s="84" t="s">
        <v>31</v>
      </c>
      <c r="B5" s="85" t="s">
        <v>8</v>
      </c>
      <c r="C5" s="86" t="s">
        <v>331</v>
      </c>
      <c r="D5" s="86" t="s">
        <v>332</v>
      </c>
      <c r="E5" s="86" t="s">
        <v>333</v>
      </c>
      <c r="F5" s="86" t="s">
        <v>334</v>
      </c>
      <c r="G5" s="86" t="s">
        <v>335</v>
      </c>
      <c r="H5" s="86" t="s">
        <v>336</v>
      </c>
      <c r="I5" s="86" t="s">
        <v>337</v>
      </c>
      <c r="J5" s="86" t="s">
        <v>338</v>
      </c>
      <c r="K5" s="86" t="s">
        <v>339</v>
      </c>
      <c r="L5" s="86" t="s">
        <v>340</v>
      </c>
    </row>
    <row r="6" spans="1:12" x14ac:dyDescent="0.25">
      <c r="A6" s="84" t="s">
        <v>158</v>
      </c>
      <c r="B6" s="2" t="s">
        <v>129</v>
      </c>
      <c r="C6" s="21"/>
      <c r="D6" s="21"/>
      <c r="E6" s="21"/>
      <c r="F6" s="21"/>
      <c r="G6" s="21"/>
      <c r="H6" s="21"/>
      <c r="I6" s="21"/>
      <c r="J6" s="21"/>
      <c r="K6" s="21"/>
      <c r="L6" s="21"/>
    </row>
    <row r="7" spans="1:12" x14ac:dyDescent="0.25">
      <c r="A7" s="87" t="s">
        <v>341</v>
      </c>
      <c r="B7" s="2" t="s">
        <v>129</v>
      </c>
      <c r="C7" s="21"/>
      <c r="D7" s="21"/>
      <c r="E7" s="21"/>
      <c r="F7" s="21"/>
      <c r="G7" s="21"/>
      <c r="H7" s="21"/>
      <c r="I7" s="21"/>
      <c r="J7" s="21"/>
      <c r="K7" s="21"/>
      <c r="L7" s="21"/>
    </row>
    <row r="8" spans="1:12" ht="30" x14ac:dyDescent="0.25">
      <c r="A8" s="87" t="s">
        <v>342</v>
      </c>
      <c r="B8" s="2" t="s">
        <v>129</v>
      </c>
      <c r="C8" s="21"/>
      <c r="D8" s="21"/>
      <c r="E8" s="21"/>
      <c r="F8" s="21"/>
      <c r="G8" s="21"/>
      <c r="H8" s="21"/>
      <c r="I8" s="21"/>
      <c r="J8" s="21"/>
      <c r="K8" s="21"/>
      <c r="L8" s="21"/>
    </row>
    <row r="9" spans="1:12" x14ac:dyDescent="0.25">
      <c r="A9" s="88" t="s">
        <v>343</v>
      </c>
      <c r="B9" s="2" t="s">
        <v>129</v>
      </c>
      <c r="C9" s="21"/>
      <c r="D9" s="21"/>
      <c r="E9" s="21"/>
      <c r="F9" s="21"/>
      <c r="G9" s="21"/>
      <c r="H9" s="21"/>
      <c r="I9" s="21"/>
      <c r="J9" s="21"/>
      <c r="K9" s="21"/>
      <c r="L9" s="21"/>
    </row>
  </sheetData>
  <conditionalFormatting sqref="B6:B9">
    <cfRule type="containsText" dxfId="498" priority="2" operator="containsText" text="Yes">
      <formula>NOT(ISERROR(SEARCH("Yes",B6)))</formula>
    </cfRule>
  </conditionalFormatting>
  <conditionalFormatting sqref="C6:C9">
    <cfRule type="containsText" dxfId="497" priority="1" operator="containsText" text="No">
      <formula>NOT(ISERROR(SEARCH("No",C6)))</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6B165-BDEB-4E9D-A1C6-988B2969DE9E}">
  <dimension ref="A1:BH115"/>
  <sheetViews>
    <sheetView zoomScale="50" zoomScaleNormal="50" workbookViewId="0">
      <selection activeCell="I24" sqref="I24"/>
    </sheetView>
  </sheetViews>
  <sheetFormatPr defaultRowHeight="15" x14ac:dyDescent="0.25"/>
  <cols>
    <col min="1" max="1" width="19.42578125" bestFit="1" customWidth="1"/>
    <col min="2" max="2" width="14.5703125" bestFit="1" customWidth="1"/>
    <col min="3" max="3" width="18" bestFit="1" customWidth="1"/>
    <col min="4" max="4" width="19.140625" bestFit="1" customWidth="1"/>
    <col min="5" max="5" width="10.5703125" bestFit="1" customWidth="1"/>
    <col min="6" max="6" width="7.7109375" bestFit="1" customWidth="1"/>
    <col min="7" max="7" width="15" bestFit="1" customWidth="1"/>
    <col min="8" max="8" width="12" bestFit="1" customWidth="1"/>
    <col min="9" max="9" width="15.28515625" bestFit="1" customWidth="1"/>
    <col min="10" max="10" width="29.140625" bestFit="1" customWidth="1"/>
    <col min="11" max="11" width="15.85546875" bestFit="1" customWidth="1"/>
    <col min="12" max="12" width="33.5703125" bestFit="1" customWidth="1"/>
    <col min="13" max="13" width="19.42578125" bestFit="1" customWidth="1"/>
    <col min="14" max="14" width="14.5703125" bestFit="1" customWidth="1"/>
    <col min="15" max="15" width="18" bestFit="1" customWidth="1"/>
    <col min="16" max="16" width="19.140625" bestFit="1" customWidth="1"/>
    <col min="17" max="17" width="10.5703125" bestFit="1" customWidth="1"/>
    <col min="18" max="18" width="7.7109375" bestFit="1" customWidth="1"/>
    <col min="19" max="19" width="15" bestFit="1" customWidth="1"/>
    <col min="20" max="20" width="12" bestFit="1" customWidth="1"/>
    <col min="21" max="21" width="15.28515625" bestFit="1" customWidth="1"/>
    <col min="22" max="22" width="29.140625" bestFit="1" customWidth="1"/>
    <col min="23" max="23" width="15.85546875" bestFit="1" customWidth="1"/>
    <col min="24" max="24" width="33.5703125" bestFit="1" customWidth="1"/>
  </cols>
  <sheetData>
    <row r="1" spans="1:60" ht="60" x14ac:dyDescent="0.25">
      <c r="A1" s="26" t="s">
        <v>76</v>
      </c>
      <c r="B1" s="27" t="s">
        <v>33</v>
      </c>
      <c r="C1" s="28" t="s">
        <v>114</v>
      </c>
      <c r="E1" s="28" t="s">
        <v>35</v>
      </c>
      <c r="F1" s="28" t="s">
        <v>369</v>
      </c>
      <c r="G1" s="28"/>
      <c r="J1" s="28" t="s">
        <v>36</v>
      </c>
      <c r="K1" s="28"/>
      <c r="L1" s="29" t="s">
        <v>58</v>
      </c>
      <c r="M1" s="26" t="s">
        <v>76</v>
      </c>
      <c r="N1" s="27" t="s">
        <v>33</v>
      </c>
      <c r="O1" s="28" t="s">
        <v>114</v>
      </c>
      <c r="Q1" s="28" t="s">
        <v>35</v>
      </c>
      <c r="R1" s="28" t="s">
        <v>368</v>
      </c>
      <c r="S1" s="28"/>
      <c r="V1" s="28" t="s">
        <v>36</v>
      </c>
      <c r="W1" s="28"/>
      <c r="X1" s="29" t="s">
        <v>58</v>
      </c>
      <c r="Y1" s="26" t="s">
        <v>76</v>
      </c>
      <c r="Z1" s="27" t="s">
        <v>33</v>
      </c>
      <c r="AA1" s="28" t="s">
        <v>114</v>
      </c>
      <c r="AC1" s="28" t="s">
        <v>35</v>
      </c>
      <c r="AD1" s="28" t="s">
        <v>367</v>
      </c>
      <c r="AE1" s="28"/>
      <c r="AH1" s="28" t="s">
        <v>36</v>
      </c>
      <c r="AI1" s="28"/>
      <c r="AJ1" s="29" t="s">
        <v>58</v>
      </c>
      <c r="AK1" s="26" t="s">
        <v>76</v>
      </c>
      <c r="AL1" s="27" t="s">
        <v>33</v>
      </c>
      <c r="AM1" s="28" t="s">
        <v>116</v>
      </c>
      <c r="AO1" s="28" t="s">
        <v>35</v>
      </c>
      <c r="AP1" s="28" t="s">
        <v>366</v>
      </c>
      <c r="AQ1" s="28"/>
      <c r="AT1" s="28" t="s">
        <v>36</v>
      </c>
      <c r="AU1" s="28"/>
      <c r="AV1" s="29" t="s">
        <v>58</v>
      </c>
      <c r="AW1" s="26" t="s">
        <v>76</v>
      </c>
      <c r="AX1" s="27" t="s">
        <v>33</v>
      </c>
      <c r="AY1" s="28" t="s">
        <v>116</v>
      </c>
      <c r="BA1" s="28" t="s">
        <v>35</v>
      </c>
      <c r="BB1" s="28" t="s">
        <v>365</v>
      </c>
      <c r="BC1" s="28"/>
      <c r="BF1" s="28" t="s">
        <v>36</v>
      </c>
      <c r="BG1" s="28"/>
      <c r="BH1" s="29" t="s">
        <v>58</v>
      </c>
    </row>
    <row r="2" spans="1:60" ht="45.75" thickBot="1" x14ac:dyDescent="0.3">
      <c r="A2" s="30" t="s">
        <v>4</v>
      </c>
      <c r="B2" s="31" t="s">
        <v>117</v>
      </c>
      <c r="C2" s="12" t="s">
        <v>77</v>
      </c>
      <c r="D2" s="12">
        <v>1.6</v>
      </c>
      <c r="E2" s="12" t="s">
        <v>3</v>
      </c>
      <c r="F2" s="12">
        <f>F3^2/D2</f>
        <v>7.2249999999999988</v>
      </c>
      <c r="G2" s="12" t="s">
        <v>38</v>
      </c>
      <c r="H2" s="12" t="s">
        <v>61</v>
      </c>
      <c r="I2" s="12" t="s">
        <v>39</v>
      </c>
      <c r="J2" s="12" t="s">
        <v>40</v>
      </c>
      <c r="K2" s="12"/>
      <c r="L2" s="32">
        <f>AVERAGEIFS(I5:I115,I5:I115,"&lt;&gt;0",I5:I115,"&lt;&gt;")</f>
        <v>2.6051612903225831</v>
      </c>
      <c r="M2" s="30" t="s">
        <v>4</v>
      </c>
      <c r="N2" s="31" t="s">
        <v>117</v>
      </c>
      <c r="O2" s="12" t="s">
        <v>77</v>
      </c>
      <c r="P2" s="12">
        <v>1.56</v>
      </c>
      <c r="Q2" s="12" t="s">
        <v>3</v>
      </c>
      <c r="R2" s="12">
        <f>R3^2/P2</f>
        <v>7.4102564102564088</v>
      </c>
      <c r="S2" s="12" t="s">
        <v>38</v>
      </c>
      <c r="T2" s="12" t="s">
        <v>61</v>
      </c>
      <c r="U2" s="12" t="s">
        <v>39</v>
      </c>
      <c r="V2" s="12" t="s">
        <v>40</v>
      </c>
      <c r="W2" s="12"/>
      <c r="X2" s="32">
        <f>AVERAGEIFS(U5:U115,U5:U115,"&lt;&gt;0",U5:U115,"&lt;&gt;")</f>
        <v>2.9541071428571413</v>
      </c>
      <c r="Y2" s="30" t="s">
        <v>4</v>
      </c>
      <c r="Z2" s="31" t="s">
        <v>117</v>
      </c>
      <c r="AA2" s="12" t="s">
        <v>77</v>
      </c>
      <c r="AB2" s="12">
        <v>1.52</v>
      </c>
      <c r="AC2" s="12" t="s">
        <v>3</v>
      </c>
      <c r="AD2" s="12">
        <f>AD3^2/AB2</f>
        <v>7.6052631578947363</v>
      </c>
      <c r="AE2" s="12" t="s">
        <v>38</v>
      </c>
      <c r="AF2" s="12" t="s">
        <v>61</v>
      </c>
      <c r="AG2" s="12" t="s">
        <v>39</v>
      </c>
      <c r="AH2" s="12" t="s">
        <v>40</v>
      </c>
      <c r="AI2" s="12"/>
      <c r="AJ2" s="32">
        <f>AVERAGEIFS(AG5:AG115,AG5:AG115,"&lt;&gt;0",AG5:AG115,"&lt;&gt;")</f>
        <v>2.6516666666667041</v>
      </c>
      <c r="AK2" s="30" t="s">
        <v>4</v>
      </c>
      <c r="AL2" s="31" t="s">
        <v>117</v>
      </c>
      <c r="AM2" s="12" t="s">
        <v>77</v>
      </c>
      <c r="AN2" s="12">
        <v>1.58</v>
      </c>
      <c r="AO2" s="12" t="s">
        <v>3</v>
      </c>
      <c r="AP2" s="12">
        <f>AP3^2/AN2</f>
        <v>7.3164556962025307</v>
      </c>
      <c r="AQ2" s="12" t="s">
        <v>38</v>
      </c>
      <c r="AR2" s="12" t="s">
        <v>61</v>
      </c>
      <c r="AS2" s="12" t="s">
        <v>118</v>
      </c>
      <c r="AT2" s="12" t="s">
        <v>40</v>
      </c>
      <c r="AU2" s="12"/>
      <c r="AV2" s="32">
        <f>AVERAGEIFS(AS5:AS115,AS5:AS115,"&lt;&gt;0",AS5:AS115,"&lt;&gt;")</f>
        <v>3.4083333333333243</v>
      </c>
      <c r="AW2" s="30" t="s">
        <v>4</v>
      </c>
      <c r="AX2" s="31" t="s">
        <v>117</v>
      </c>
      <c r="AY2" s="12" t="s">
        <v>77</v>
      </c>
      <c r="AZ2" s="12">
        <v>1.58</v>
      </c>
      <c r="BA2" s="12" t="s">
        <v>3</v>
      </c>
      <c r="BB2" s="12">
        <f>BB3^2/AZ2</f>
        <v>7.3164556962025307</v>
      </c>
      <c r="BC2" s="12" t="s">
        <v>38</v>
      </c>
      <c r="BD2" s="12" t="s">
        <v>61</v>
      </c>
      <c r="BE2" s="12" t="s">
        <v>39</v>
      </c>
      <c r="BF2" s="12" t="s">
        <v>40</v>
      </c>
      <c r="BG2" s="12"/>
      <c r="BH2" s="32">
        <f>AVERAGEIFS(BE5:BE115,BE5:BE115,"&lt;&gt;0",BE5:BE115,"&lt;&gt;")</f>
        <v>3.4516666666666751</v>
      </c>
    </row>
    <row r="3" spans="1:60" ht="30" x14ac:dyDescent="0.25">
      <c r="A3" s="30" t="s">
        <v>41</v>
      </c>
      <c r="B3" s="31" t="s">
        <v>104</v>
      </c>
      <c r="C3" s="28" t="s">
        <v>1</v>
      </c>
      <c r="D3" s="28" t="s">
        <v>115</v>
      </c>
      <c r="E3" s="12" t="s">
        <v>5</v>
      </c>
      <c r="F3" s="12">
        <v>3.4</v>
      </c>
      <c r="G3" s="12" t="s">
        <v>43</v>
      </c>
      <c r="H3" s="12">
        <v>2</v>
      </c>
      <c r="I3" s="12">
        <f t="array" ref="I3">((I5*A5+SUM(I6:I115*(A6:A115-A5:A114)))/1000)/H3</f>
        <v>0.80760000000000054</v>
      </c>
      <c r="J3" s="12" t="s">
        <v>44</v>
      </c>
      <c r="K3" s="12"/>
      <c r="L3" s="32">
        <f t="array" ref="L3">_xlfn.STDEV.P(IF(ISNUMBER(I5:I115), IF(I5:I115&lt;&gt;0,I5:I115)))</f>
        <v>0.54170204265598743</v>
      </c>
      <c r="M3" s="30" t="s">
        <v>41</v>
      </c>
      <c r="N3" s="31" t="s">
        <v>119</v>
      </c>
      <c r="O3" s="28" t="s">
        <v>1</v>
      </c>
      <c r="P3" s="28" t="s">
        <v>115</v>
      </c>
      <c r="Q3" s="12" t="s">
        <v>5</v>
      </c>
      <c r="R3" s="12">
        <v>3.4</v>
      </c>
      <c r="S3" s="12" t="s">
        <v>43</v>
      </c>
      <c r="T3" s="12">
        <v>2</v>
      </c>
      <c r="U3" s="12">
        <f t="array" ref="U3">((U5*M5+SUM(U6:U115*(M6:M115-M5:M114)))/1000)/T3</f>
        <v>0.8271499999999995</v>
      </c>
      <c r="V3" s="12" t="s">
        <v>44</v>
      </c>
      <c r="W3" s="12"/>
      <c r="X3" s="32">
        <f t="array" ref="X3">_xlfn.STDEV.P(IF(ISNUMBER(U5:U115), IF(U5:U115&lt;&gt;0,U5:U115)))</f>
        <v>0.70886422431972507</v>
      </c>
      <c r="Y3" s="30" t="s">
        <v>41</v>
      </c>
      <c r="Z3" s="31" t="s">
        <v>119</v>
      </c>
      <c r="AA3" s="28" t="s">
        <v>1</v>
      </c>
      <c r="AB3" s="28" t="s">
        <v>115</v>
      </c>
      <c r="AC3" s="12" t="s">
        <v>5</v>
      </c>
      <c r="AD3" s="12">
        <v>3.4</v>
      </c>
      <c r="AE3" s="12" t="s">
        <v>43</v>
      </c>
      <c r="AF3" s="12">
        <v>2</v>
      </c>
      <c r="AG3" s="12">
        <f t="array" ref="AG3">((AG5*Y5+SUM(AG6:AG115*(Y6:Y115-Y5:Y114)))/1000)/AF3</f>
        <v>7.955000000000112E-2</v>
      </c>
      <c r="AH3" s="12" t="s">
        <v>44</v>
      </c>
      <c r="AI3" s="12"/>
      <c r="AJ3" s="32">
        <f t="array" ref="AJ3">_xlfn.STDEV.P(IF(ISNUMBER(AG5:AG115), IF(AG5:AG115&lt;&gt;0,AG5:AG115)))</f>
        <v>1.0209377497619505</v>
      </c>
      <c r="AK3" s="30" t="s">
        <v>41</v>
      </c>
      <c r="AL3" s="31" t="s">
        <v>119</v>
      </c>
      <c r="AM3" s="28" t="s">
        <v>1</v>
      </c>
      <c r="AN3" s="28" t="s">
        <v>115</v>
      </c>
      <c r="AO3" s="12" t="s">
        <v>5</v>
      </c>
      <c r="AP3" s="12">
        <v>3.4</v>
      </c>
      <c r="AQ3" s="12" t="s">
        <v>43</v>
      </c>
      <c r="AR3" s="12"/>
      <c r="AS3" s="12" t="e">
        <f t="array" ref="AS3">((AS5*AK5+SUM(AS6:AS115*(AK6:AK115-AK5:AK114)))/1000)/AR3</f>
        <v>#DIV/0!</v>
      </c>
      <c r="AT3" s="12" t="s">
        <v>44</v>
      </c>
      <c r="AU3" s="12"/>
      <c r="AV3" s="32">
        <f t="array" ref="AV3">_xlfn.STDEV.P(IF(ISNUMBER(AS5:AS115), IF(AS5:AS115&lt;&gt;0,AS5:AS115)))</f>
        <v>8.4541245686498082E-2</v>
      </c>
      <c r="AW3" s="30" t="s">
        <v>41</v>
      </c>
      <c r="AX3" s="31" t="s">
        <v>119</v>
      </c>
      <c r="AY3" s="28" t="s">
        <v>1</v>
      </c>
      <c r="AZ3" s="28" t="s">
        <v>115</v>
      </c>
      <c r="BA3" s="12" t="s">
        <v>5</v>
      </c>
      <c r="BB3" s="12">
        <v>3.4</v>
      </c>
      <c r="BC3" s="12" t="s">
        <v>43</v>
      </c>
      <c r="BD3" s="12"/>
      <c r="BE3" s="12" t="e">
        <f t="array" ref="BE3">((BE5*AW5+SUM(BE6:BE115*(AW6:AW115-AW5:AW114)))/1000)/BD3</f>
        <v>#DIV/0!</v>
      </c>
      <c r="BF3" s="12" t="s">
        <v>44</v>
      </c>
      <c r="BG3" s="12"/>
      <c r="BH3" s="32">
        <f t="array" ref="BH3">_xlfn.STDEV.P(IF(ISNUMBER(BE5:BE115), IF(BE5:BE115&lt;&gt;0,BE5:BE115)))</f>
        <v>0.14111657907155362</v>
      </c>
    </row>
    <row r="4" spans="1:60" ht="75" x14ac:dyDescent="0.25">
      <c r="A4" s="30" t="s">
        <v>45</v>
      </c>
      <c r="B4" s="31" t="s">
        <v>46</v>
      </c>
      <c r="C4" s="12" t="s">
        <v>47</v>
      </c>
      <c r="D4" s="12" t="s">
        <v>48</v>
      </c>
      <c r="E4" s="12" t="s">
        <v>49</v>
      </c>
      <c r="F4" s="12" t="s">
        <v>50</v>
      </c>
      <c r="G4" s="12" t="s">
        <v>51</v>
      </c>
      <c r="H4" s="12" t="s">
        <v>52</v>
      </c>
      <c r="I4" s="12" t="s">
        <v>53</v>
      </c>
      <c r="J4" s="12" t="s">
        <v>54</v>
      </c>
      <c r="K4" s="12" t="s">
        <v>55</v>
      </c>
      <c r="L4" s="32" t="s">
        <v>56</v>
      </c>
      <c r="M4" s="30" t="s">
        <v>45</v>
      </c>
      <c r="N4" s="31" t="s">
        <v>46</v>
      </c>
      <c r="O4" s="12" t="s">
        <v>47</v>
      </c>
      <c r="P4" s="12" t="s">
        <v>48</v>
      </c>
      <c r="Q4" s="12" t="s">
        <v>49</v>
      </c>
      <c r="R4" s="12" t="s">
        <v>50</v>
      </c>
      <c r="S4" s="12" t="s">
        <v>51</v>
      </c>
      <c r="T4" s="12" t="s">
        <v>52</v>
      </c>
      <c r="U4" s="12" t="s">
        <v>53</v>
      </c>
      <c r="V4" s="12" t="s">
        <v>54</v>
      </c>
      <c r="W4" s="12" t="s">
        <v>55</v>
      </c>
      <c r="X4" s="32" t="s">
        <v>56</v>
      </c>
      <c r="Y4" s="30" t="s">
        <v>45</v>
      </c>
      <c r="Z4" s="31" t="s">
        <v>46</v>
      </c>
      <c r="AA4" s="12" t="s">
        <v>47</v>
      </c>
      <c r="AB4" s="12" t="s">
        <v>48</v>
      </c>
      <c r="AC4" s="12" t="s">
        <v>49</v>
      </c>
      <c r="AD4" s="12" t="s">
        <v>50</v>
      </c>
      <c r="AE4" s="12" t="s">
        <v>51</v>
      </c>
      <c r="AF4" s="12" t="s">
        <v>52</v>
      </c>
      <c r="AG4" s="12" t="s">
        <v>53</v>
      </c>
      <c r="AH4" s="12" t="s">
        <v>54</v>
      </c>
      <c r="AI4" s="12" t="s">
        <v>55</v>
      </c>
      <c r="AJ4" s="32" t="s">
        <v>56</v>
      </c>
      <c r="AK4" s="30" t="s">
        <v>45</v>
      </c>
      <c r="AL4" s="31" t="s">
        <v>46</v>
      </c>
      <c r="AM4" s="12" t="s">
        <v>47</v>
      </c>
      <c r="AN4" s="12" t="s">
        <v>48</v>
      </c>
      <c r="AO4" s="12" t="s">
        <v>49</v>
      </c>
      <c r="AP4" s="12" t="s">
        <v>50</v>
      </c>
      <c r="AQ4" s="12" t="s">
        <v>51</v>
      </c>
      <c r="AR4" s="12" t="s">
        <v>52</v>
      </c>
      <c r="AS4" s="12" t="s">
        <v>53</v>
      </c>
      <c r="AT4" s="12" t="s">
        <v>54</v>
      </c>
      <c r="AU4" s="12" t="s">
        <v>55</v>
      </c>
      <c r="AV4" s="32" t="s">
        <v>56</v>
      </c>
      <c r="AW4" s="30" t="s">
        <v>45</v>
      </c>
      <c r="AX4" s="31" t="s">
        <v>46</v>
      </c>
      <c r="AY4" s="12" t="s">
        <v>47</v>
      </c>
      <c r="AZ4" s="12" t="s">
        <v>48</v>
      </c>
      <c r="BA4" s="12" t="s">
        <v>49</v>
      </c>
      <c r="BB4" s="12" t="s">
        <v>50</v>
      </c>
      <c r="BC4" s="12" t="s">
        <v>51</v>
      </c>
      <c r="BD4" s="12" t="s">
        <v>52</v>
      </c>
      <c r="BE4" s="12" t="s">
        <v>53</v>
      </c>
      <c r="BF4" s="12" t="s">
        <v>54</v>
      </c>
      <c r="BG4" s="12" t="s">
        <v>55</v>
      </c>
      <c r="BH4" s="32" t="s">
        <v>56</v>
      </c>
    </row>
    <row r="5" spans="1:60" x14ac:dyDescent="0.25">
      <c r="A5" s="30">
        <v>10</v>
      </c>
      <c r="B5" s="31">
        <v>25.017600000000002</v>
      </c>
      <c r="C5" s="12">
        <v>24.9863</v>
      </c>
      <c r="D5" s="12">
        <v>0.71</v>
      </c>
      <c r="E5" s="12">
        <v>1.62</v>
      </c>
      <c r="F5" s="12"/>
      <c r="G5" s="12" t="s">
        <v>120</v>
      </c>
      <c r="H5" s="12"/>
      <c r="I5" s="12">
        <f>(B5-C5)*1000/A5</f>
        <v>3.130000000000166</v>
      </c>
      <c r="J5" s="12">
        <f>I5/F$2</f>
        <v>0.43321799307960784</v>
      </c>
      <c r="K5" s="33"/>
      <c r="L5" s="32"/>
      <c r="M5" s="30">
        <v>10</v>
      </c>
      <c r="N5" s="31">
        <v>25.0732</v>
      </c>
      <c r="O5" s="12">
        <v>25.046700000000001</v>
      </c>
      <c r="P5" s="12">
        <v>0.45</v>
      </c>
      <c r="Q5" s="12">
        <v>1.58</v>
      </c>
      <c r="R5" s="12"/>
      <c r="S5" s="12" t="s">
        <v>120</v>
      </c>
      <c r="T5" s="12"/>
      <c r="U5" s="12">
        <f>(N5-O5)*1000/M5</f>
        <v>2.6499999999998636</v>
      </c>
      <c r="V5" s="12">
        <f>U5/R$2</f>
        <v>0.35761245674738651</v>
      </c>
      <c r="W5" s="33"/>
      <c r="X5" s="32"/>
      <c r="Y5" s="30">
        <v>10</v>
      </c>
      <c r="Z5" s="31">
        <v>25.091200000000001</v>
      </c>
      <c r="AA5" s="12">
        <v>25.0609</v>
      </c>
      <c r="AB5" s="12">
        <v>0.51</v>
      </c>
      <c r="AC5" s="12">
        <v>1.54</v>
      </c>
      <c r="AD5" s="12"/>
      <c r="AE5" s="12" t="s">
        <v>120</v>
      </c>
      <c r="AF5" s="12"/>
      <c r="AG5" s="12">
        <f>(Z5-AA5)*1000/Y5</f>
        <v>3.0300000000000438</v>
      </c>
      <c r="AH5" s="12">
        <f>AG5/AD$2</f>
        <v>0.39840830449827569</v>
      </c>
      <c r="AI5" s="33"/>
      <c r="AJ5" s="32"/>
      <c r="AK5" s="30">
        <v>10</v>
      </c>
      <c r="AL5" s="31">
        <v>25.1023</v>
      </c>
      <c r="AM5" s="12">
        <v>25.068200000000001</v>
      </c>
      <c r="AN5" s="12">
        <v>1</v>
      </c>
      <c r="AO5" s="12"/>
      <c r="AP5" s="12"/>
      <c r="AQ5" s="12"/>
      <c r="AR5" s="12"/>
      <c r="AS5" s="12">
        <f>(AL5-AM5)*1000/AK5</f>
        <v>3.4099999999998687</v>
      </c>
      <c r="AT5" s="12">
        <f>AS5/AP$2</f>
        <v>0.46607266435984368</v>
      </c>
      <c r="AU5" s="33"/>
      <c r="AV5" s="32"/>
      <c r="AW5" s="30">
        <v>10</v>
      </c>
      <c r="AX5" s="31">
        <v>25.053599999999999</v>
      </c>
      <c r="AY5" s="12">
        <v>25.017900000000001</v>
      </c>
      <c r="AZ5" s="12">
        <v>1.1000000000000001</v>
      </c>
      <c r="BA5" s="12"/>
      <c r="BB5" s="12"/>
      <c r="BC5" s="12"/>
      <c r="BD5" s="12"/>
      <c r="BE5" s="12">
        <f>(AX5-AY5)*1000/AW5</f>
        <v>3.5699999999998511</v>
      </c>
      <c r="BF5" s="12">
        <f>BE5/BB$2</f>
        <v>0.48794117647056795</v>
      </c>
      <c r="BG5" s="33"/>
      <c r="BH5" s="32"/>
    </row>
    <row r="6" spans="1:60" x14ac:dyDescent="0.25">
      <c r="A6" s="30">
        <f>A5+10</f>
        <v>20</v>
      </c>
      <c r="B6" s="31">
        <f>C5</f>
        <v>24.9863</v>
      </c>
      <c r="C6" s="12">
        <v>24.956700000000001</v>
      </c>
      <c r="D6" s="12"/>
      <c r="E6" s="12"/>
      <c r="F6" s="12"/>
      <c r="G6" s="12" t="s">
        <v>120</v>
      </c>
      <c r="H6" s="12"/>
      <c r="I6" s="12">
        <f>(B6-C6)*1000/(A6-A5)</f>
        <v>2.9599999999998516</v>
      </c>
      <c r="J6" s="12">
        <f t="shared" ref="J6:J69" si="0">I6/F$2</f>
        <v>0.40968858131485841</v>
      </c>
      <c r="K6" s="33"/>
      <c r="L6" s="32"/>
      <c r="M6" s="30">
        <f>M5+10</f>
        <v>20</v>
      </c>
      <c r="N6" s="31">
        <f>O5</f>
        <v>25.046700000000001</v>
      </c>
      <c r="O6" s="12">
        <v>25.018699999999999</v>
      </c>
      <c r="P6" s="12"/>
      <c r="Q6" s="12"/>
      <c r="R6" s="12"/>
      <c r="S6" s="12" t="s">
        <v>120</v>
      </c>
      <c r="T6" s="12"/>
      <c r="U6" s="12">
        <f>(N6-O6)*1000/(M6-M5)</f>
        <v>2.8000000000002245</v>
      </c>
      <c r="V6" s="12">
        <f t="shared" ref="V6:V69" si="1">U6/R$2</f>
        <v>0.3778546712803072</v>
      </c>
      <c r="W6" s="33"/>
      <c r="X6" s="32"/>
      <c r="Y6" s="30">
        <f>Y5+10</f>
        <v>20</v>
      </c>
      <c r="Z6" s="31">
        <f>AA5</f>
        <v>25.0609</v>
      </c>
      <c r="AA6" s="12">
        <v>25.0291</v>
      </c>
      <c r="AB6" s="12"/>
      <c r="AC6" s="12"/>
      <c r="AD6" s="12"/>
      <c r="AE6" s="12" t="s">
        <v>120</v>
      </c>
      <c r="AF6" s="12"/>
      <c r="AG6" s="12">
        <f>(Z6-AA6)*1000/(Y6-Y5)</f>
        <v>3.1800000000000495</v>
      </c>
      <c r="AH6" s="12">
        <f t="shared" ref="AH6:AH10" si="2">AG6/AD$2</f>
        <v>0.4181314878892799</v>
      </c>
      <c r="AI6" s="33"/>
      <c r="AJ6" s="32"/>
      <c r="AK6" s="30">
        <f>AK5+10</f>
        <v>20</v>
      </c>
      <c r="AL6" s="31">
        <f>AM5</f>
        <v>25.068200000000001</v>
      </c>
      <c r="AM6" s="12">
        <v>25.033300000000001</v>
      </c>
      <c r="AN6" s="12"/>
      <c r="AO6" s="12"/>
      <c r="AP6" s="12"/>
      <c r="AQ6" s="12"/>
      <c r="AR6" s="12"/>
      <c r="AS6" s="12">
        <f>(AL6-AM6)*1000/(AK6-AK5)</f>
        <v>3.4900000000000375</v>
      </c>
      <c r="AT6" s="12">
        <f t="shared" ref="AT6:AT69" si="3">AS6/AP$2</f>
        <v>0.47700692041523013</v>
      </c>
      <c r="AU6" s="33"/>
      <c r="AV6" s="32"/>
      <c r="AW6" s="30">
        <f>AW5+10</f>
        <v>20</v>
      </c>
      <c r="AX6" s="31">
        <f>AY5</f>
        <v>25.017900000000001</v>
      </c>
      <c r="AY6" s="12">
        <v>24.982199999999999</v>
      </c>
      <c r="AZ6" s="12"/>
      <c r="BA6" s="12"/>
      <c r="BB6" s="12"/>
      <c r="BC6" s="12"/>
      <c r="BD6" s="12"/>
      <c r="BE6" s="12">
        <f>(AX6-AY6)*1000/(AW6-AW5)</f>
        <v>3.5700000000002063</v>
      </c>
      <c r="BF6" s="12">
        <f t="shared" ref="BF6:BF69" si="4">BE6/BB$2</f>
        <v>0.48794117647061652</v>
      </c>
      <c r="BG6" s="33"/>
      <c r="BH6" s="32"/>
    </row>
    <row r="7" spans="1:60" x14ac:dyDescent="0.25">
      <c r="A7" s="30">
        <f t="shared" ref="A7:A70" si="5">A6+10</f>
        <v>30</v>
      </c>
      <c r="B7" s="31">
        <f t="shared" ref="B7:B70" si="6">C6</f>
        <v>24.956700000000001</v>
      </c>
      <c r="C7" s="12">
        <v>24.939399999999999</v>
      </c>
      <c r="D7" s="12"/>
      <c r="E7" s="12"/>
      <c r="F7" s="12"/>
      <c r="G7" s="12" t="s">
        <v>120</v>
      </c>
      <c r="H7" s="12" t="s">
        <v>121</v>
      </c>
      <c r="I7" s="12">
        <f t="shared" ref="I7:I70" si="7">(B7-C7)*1000/(A7-A6)</f>
        <v>1.7300000000002314</v>
      </c>
      <c r="J7" s="12">
        <f t="shared" si="0"/>
        <v>0.23944636678203898</v>
      </c>
      <c r="K7" s="12">
        <f>_xlfn.STDEV.P(I5:I7)/AVERAGE(I5:I7)</f>
        <v>0.23929791582942367</v>
      </c>
      <c r="L7" s="32">
        <f>AVERAGE(I5:I7)</f>
        <v>2.6066666666667495</v>
      </c>
      <c r="M7" s="30">
        <f t="shared" ref="M7:M70" si="8">M6+10</f>
        <v>30</v>
      </c>
      <c r="N7" s="31">
        <f t="shared" ref="N7:N70" si="9">O6</f>
        <v>25.018699999999999</v>
      </c>
      <c r="O7" s="12">
        <v>24.993500000000001</v>
      </c>
      <c r="P7" s="12"/>
      <c r="Q7" s="12"/>
      <c r="R7" s="12"/>
      <c r="S7" s="12" t="s">
        <v>120</v>
      </c>
      <c r="T7" s="12"/>
      <c r="U7" s="12">
        <f t="shared" ref="U7:U70" si="10">(N7-O7)*1000/(M7-M6)</f>
        <v>2.5199999999998113</v>
      </c>
      <c r="V7" s="12">
        <f t="shared" si="1"/>
        <v>0.34006920415222375</v>
      </c>
      <c r="W7" s="12">
        <f>_xlfn.STDEV.P(U5:U7)/AVERAGE(U5:U7)</f>
        <v>4.3063995738410202E-2</v>
      </c>
      <c r="X7" s="32">
        <f>AVERAGE(U5:U7)</f>
        <v>2.656666666666633</v>
      </c>
      <c r="Y7" s="30">
        <f t="shared" ref="Y7:Y10" si="11">Y6+10</f>
        <v>30</v>
      </c>
      <c r="Z7" s="31">
        <f t="shared" ref="Z7:Z10" si="12">AA6</f>
        <v>25.0291</v>
      </c>
      <c r="AA7" s="12">
        <v>25.004899999999999</v>
      </c>
      <c r="AB7" s="12"/>
      <c r="AC7" s="12"/>
      <c r="AD7" s="12"/>
      <c r="AE7" s="12" t="s">
        <v>120</v>
      </c>
      <c r="AF7" s="12"/>
      <c r="AG7" s="12">
        <f t="shared" ref="AG7:AG10" si="13">(Z7-AA7)*1000/(Y7-Y6)</f>
        <v>2.4200000000000443</v>
      </c>
      <c r="AH7" s="12">
        <f t="shared" si="2"/>
        <v>0.31820069204152834</v>
      </c>
      <c r="AI7" s="12">
        <f>_xlfn.STDEV.P(AG5:AG7)/AVERAGE(AG5:AG7)</f>
        <v>0.11425284222427246</v>
      </c>
      <c r="AJ7" s="32">
        <f>AVERAGE(AG5:AG7)</f>
        <v>2.8766666666667127</v>
      </c>
      <c r="AK7" s="30">
        <f t="shared" ref="AK7:AK70" si="14">AK6+10</f>
        <v>30</v>
      </c>
      <c r="AL7" s="31">
        <f t="shared" ref="AL7:AL70" si="15">AM6</f>
        <v>25.033300000000001</v>
      </c>
      <c r="AM7" s="12">
        <v>24.999199999999998</v>
      </c>
      <c r="AN7" s="12"/>
      <c r="AO7" s="12"/>
      <c r="AP7" s="12"/>
      <c r="AQ7" s="12"/>
      <c r="AR7" s="12"/>
      <c r="AS7" s="12">
        <f t="shared" ref="AS7:AS70" si="16">(AL7-AM7)*1000/(AK7-AK6)</f>
        <v>3.410000000000224</v>
      </c>
      <c r="AT7" s="12">
        <f t="shared" si="3"/>
        <v>0.46607266435989225</v>
      </c>
      <c r="AU7" s="12">
        <f>_xlfn.STDEV.P(AS5:AS7)/AVERAGE(AS5:AS7)</f>
        <v>1.0973529096977082E-2</v>
      </c>
      <c r="AV7" s="32">
        <f>AVERAGE(AS5:AS7)</f>
        <v>3.4366666666667101</v>
      </c>
      <c r="AW7" s="30">
        <f t="shared" ref="AW7:AW70" si="17">AW6+10</f>
        <v>30</v>
      </c>
      <c r="AX7" s="31">
        <f t="shared" ref="AX7:AX70" si="18">AY6</f>
        <v>24.982199999999999</v>
      </c>
      <c r="AY7" s="12">
        <v>24.946000000000002</v>
      </c>
      <c r="AZ7" s="12"/>
      <c r="BA7" s="12"/>
      <c r="BB7" s="12"/>
      <c r="BC7" s="12"/>
      <c r="BD7" s="12"/>
      <c r="BE7" s="12">
        <f t="shared" ref="BE7:BE70" si="19">(AX7-AY7)*1000/(AW7-AW6)</f>
        <v>3.6199999999997345</v>
      </c>
      <c r="BF7" s="12">
        <f t="shared" si="4"/>
        <v>0.49477508650515412</v>
      </c>
      <c r="BG7" s="12">
        <f>_xlfn.STDEV.P(BE5:BE7)/AVERAGE(BE5:BE7)</f>
        <v>6.5716243604312359E-3</v>
      </c>
      <c r="BH7" s="32">
        <f>AVERAGE(BE5:BE7)</f>
        <v>3.5866666666665972</v>
      </c>
    </row>
    <row r="8" spans="1:60" ht="30" x14ac:dyDescent="0.25">
      <c r="A8" s="30">
        <f t="shared" si="5"/>
        <v>40</v>
      </c>
      <c r="B8" s="31">
        <f t="shared" si="6"/>
        <v>24.939399999999999</v>
      </c>
      <c r="C8" s="12">
        <v>24.910399999999999</v>
      </c>
      <c r="D8" s="12"/>
      <c r="E8" s="12"/>
      <c r="F8" s="12"/>
      <c r="G8" s="12" t="s">
        <v>120</v>
      </c>
      <c r="H8" s="12"/>
      <c r="I8" s="12">
        <f t="shared" si="7"/>
        <v>2.8999999999999915</v>
      </c>
      <c r="J8" s="12">
        <f t="shared" si="0"/>
        <v>0.40138408304498158</v>
      </c>
      <c r="K8" s="12"/>
      <c r="L8" s="32"/>
      <c r="M8" s="30">
        <f t="shared" si="8"/>
        <v>40</v>
      </c>
      <c r="N8" s="31">
        <f t="shared" si="9"/>
        <v>24.993500000000001</v>
      </c>
      <c r="O8" s="12">
        <v>24.967099999999999</v>
      </c>
      <c r="P8" s="12"/>
      <c r="Q8" s="12"/>
      <c r="R8" s="12"/>
      <c r="S8" s="12" t="s">
        <v>120</v>
      </c>
      <c r="T8" s="12"/>
      <c r="U8" s="12">
        <f t="shared" si="10"/>
        <v>2.6400000000002422</v>
      </c>
      <c r="V8" s="12">
        <f t="shared" si="1"/>
        <v>0.35626297577857946</v>
      </c>
      <c r="W8" s="12"/>
      <c r="X8" s="32"/>
      <c r="Y8" s="30">
        <f t="shared" si="11"/>
        <v>40</v>
      </c>
      <c r="Z8" s="31">
        <f t="shared" si="12"/>
        <v>25.004899999999999</v>
      </c>
      <c r="AA8" s="12">
        <v>25</v>
      </c>
      <c r="AB8" s="12"/>
      <c r="AC8" s="12"/>
      <c r="AD8" s="12"/>
      <c r="AE8" s="12" t="s">
        <v>120</v>
      </c>
      <c r="AF8" s="12" t="s">
        <v>121</v>
      </c>
      <c r="AG8" s="12">
        <f t="shared" si="13"/>
        <v>0.48999999999992383</v>
      </c>
      <c r="AH8" s="12">
        <f t="shared" si="2"/>
        <v>6.442906574393463E-2</v>
      </c>
      <c r="AI8" s="12"/>
      <c r="AJ8" s="32"/>
      <c r="AK8" s="30">
        <f t="shared" si="14"/>
        <v>40</v>
      </c>
      <c r="AL8" s="31">
        <f t="shared" si="15"/>
        <v>24.999199999999998</v>
      </c>
      <c r="AM8" s="12">
        <v>24.964600000000001</v>
      </c>
      <c r="AN8" s="12">
        <v>1.1000000000000001</v>
      </c>
      <c r="AO8" s="12"/>
      <c r="AP8" s="12"/>
      <c r="AQ8" s="12"/>
      <c r="AR8" s="12"/>
      <c r="AS8" s="12">
        <f t="shared" si="16"/>
        <v>3.4599999999997522</v>
      </c>
      <c r="AT8" s="12">
        <f t="shared" si="3"/>
        <v>0.47290657439442985</v>
      </c>
      <c r="AU8" s="12"/>
      <c r="AV8" s="32"/>
      <c r="AW8" s="30">
        <f t="shared" si="17"/>
        <v>40</v>
      </c>
      <c r="AX8" s="31">
        <f t="shared" si="18"/>
        <v>24.946000000000002</v>
      </c>
      <c r="AY8" s="12">
        <v>24.913499999999999</v>
      </c>
      <c r="AZ8" s="12">
        <v>1.1000000000000001</v>
      </c>
      <c r="BA8" s="12"/>
      <c r="BB8" s="12"/>
      <c r="BC8" s="12"/>
      <c r="BD8" s="12"/>
      <c r="BE8" s="12">
        <f t="shared" si="19"/>
        <v>3.2500000000002416</v>
      </c>
      <c r="BF8" s="12">
        <f t="shared" si="4"/>
        <v>0.44420415224916804</v>
      </c>
      <c r="BG8" s="12"/>
      <c r="BH8" s="32"/>
    </row>
    <row r="9" spans="1:60" x14ac:dyDescent="0.25">
      <c r="A9" s="30">
        <f t="shared" si="5"/>
        <v>50</v>
      </c>
      <c r="B9" s="31">
        <f t="shared" si="6"/>
        <v>24.910399999999999</v>
      </c>
      <c r="C9" s="12">
        <v>24.885300000000001</v>
      </c>
      <c r="D9" s="12"/>
      <c r="E9" s="12"/>
      <c r="F9" s="12"/>
      <c r="G9" s="12" t="s">
        <v>120</v>
      </c>
      <c r="H9" s="12"/>
      <c r="I9" s="12">
        <f t="shared" si="7"/>
        <v>2.5099999999998346</v>
      </c>
      <c r="J9" s="12">
        <f t="shared" si="0"/>
        <v>0.34740484429063462</v>
      </c>
      <c r="K9" s="12"/>
      <c r="L9" s="32"/>
      <c r="M9" s="30">
        <f t="shared" si="8"/>
        <v>50</v>
      </c>
      <c r="N9" s="31">
        <f t="shared" si="9"/>
        <v>24.967099999999999</v>
      </c>
      <c r="O9" s="12">
        <v>24.937799999999999</v>
      </c>
      <c r="P9" s="12"/>
      <c r="Q9" s="12"/>
      <c r="R9" s="12"/>
      <c r="S9" s="12" t="s">
        <v>120</v>
      </c>
      <c r="T9" s="12"/>
      <c r="U9" s="12">
        <f t="shared" si="10"/>
        <v>2.9299999999999216</v>
      </c>
      <c r="V9" s="12">
        <f t="shared" si="1"/>
        <v>0.395397923875422</v>
      </c>
      <c r="W9" s="12"/>
      <c r="X9" s="32"/>
      <c r="Y9" s="30">
        <f t="shared" si="11"/>
        <v>50</v>
      </c>
      <c r="Z9" s="31">
        <f t="shared" si="12"/>
        <v>25</v>
      </c>
      <c r="AA9" s="12">
        <v>24.966100000000001</v>
      </c>
      <c r="AB9" s="12"/>
      <c r="AC9" s="12"/>
      <c r="AD9" s="12"/>
      <c r="AE9" s="12" t="s">
        <v>120</v>
      </c>
      <c r="AF9" s="12"/>
      <c r="AG9" s="12">
        <f t="shared" si="13"/>
        <v>3.3899999999999153</v>
      </c>
      <c r="AH9" s="12">
        <f t="shared" si="2"/>
        <v>0.44574394463666711</v>
      </c>
      <c r="AI9" s="12"/>
      <c r="AJ9" s="32"/>
      <c r="AK9" s="30">
        <f t="shared" si="14"/>
        <v>50</v>
      </c>
      <c r="AL9" s="31">
        <f t="shared" si="15"/>
        <v>24.964600000000001</v>
      </c>
      <c r="AM9" s="12">
        <v>24.932300000000001</v>
      </c>
      <c r="AN9" s="12"/>
      <c r="AO9" s="12"/>
      <c r="AP9" s="12"/>
      <c r="AQ9" s="12"/>
      <c r="AR9" s="12"/>
      <c r="AS9" s="12">
        <f t="shared" si="16"/>
        <v>3.2299999999999329</v>
      </c>
      <c r="AT9" s="12">
        <f t="shared" si="3"/>
        <v>0.44147058823528501</v>
      </c>
      <c r="AU9" s="12"/>
      <c r="AV9" s="32"/>
      <c r="AW9" s="30">
        <f t="shared" si="17"/>
        <v>50</v>
      </c>
      <c r="AX9" s="31">
        <f t="shared" si="18"/>
        <v>24.913499999999999</v>
      </c>
      <c r="AY9" s="12">
        <v>24.8797</v>
      </c>
      <c r="AZ9" s="12"/>
      <c r="BA9" s="12"/>
      <c r="BB9" s="12"/>
      <c r="BC9" s="12"/>
      <c r="BD9" s="12"/>
      <c r="BE9" s="12">
        <f t="shared" si="19"/>
        <v>3.3799999999999386</v>
      </c>
      <c r="BF9" s="12">
        <f t="shared" si="4"/>
        <v>0.46197231833909203</v>
      </c>
      <c r="BG9" s="12"/>
      <c r="BH9" s="32"/>
    </row>
    <row r="10" spans="1:60" x14ac:dyDescent="0.25">
      <c r="A10" s="30">
        <f t="shared" si="5"/>
        <v>60</v>
      </c>
      <c r="B10" s="31">
        <f t="shared" si="6"/>
        <v>24.885300000000001</v>
      </c>
      <c r="C10" s="12">
        <v>24.8567</v>
      </c>
      <c r="D10" s="12"/>
      <c r="E10" s="12"/>
      <c r="F10" s="12"/>
      <c r="G10" s="12" t="s">
        <v>120</v>
      </c>
      <c r="H10" s="12"/>
      <c r="I10" s="12">
        <f t="shared" si="7"/>
        <v>2.8600000000000847</v>
      </c>
      <c r="J10" s="12">
        <f t="shared" si="0"/>
        <v>0.39584775086506369</v>
      </c>
      <c r="K10" s="12">
        <f>_xlfn.STDEV.P(I8:I10)/AVERAGE(I8:I10)</f>
        <v>6.3548649787075945E-2</v>
      </c>
      <c r="L10" s="32">
        <f>AVERAGE(I8:I10)</f>
        <v>2.7566666666666371</v>
      </c>
      <c r="M10" s="30">
        <f t="shared" si="8"/>
        <v>60</v>
      </c>
      <c r="N10" s="31">
        <f t="shared" si="9"/>
        <v>24.937799999999999</v>
      </c>
      <c r="O10" s="12">
        <v>24.910299999999999</v>
      </c>
      <c r="P10" s="12"/>
      <c r="Q10" s="12"/>
      <c r="R10" s="12"/>
      <c r="S10" s="12" t="s">
        <v>120</v>
      </c>
      <c r="T10" s="12"/>
      <c r="U10" s="12">
        <f t="shared" si="10"/>
        <v>2.7499999999999858</v>
      </c>
      <c r="V10" s="12">
        <f t="shared" si="1"/>
        <v>0.3711072664359843</v>
      </c>
      <c r="W10" s="12">
        <f>_xlfn.STDEV.P(U8:U10)/AVERAGE(U8:U10)</f>
        <v>4.3101973742842019E-2</v>
      </c>
      <c r="X10" s="32">
        <f>AVERAGE(U8:U10)</f>
        <v>2.7733333333333832</v>
      </c>
      <c r="Y10" s="30">
        <f t="shared" si="11"/>
        <v>60</v>
      </c>
      <c r="Z10" s="31">
        <f t="shared" si="12"/>
        <v>24.966100000000001</v>
      </c>
      <c r="AA10" s="12">
        <v>24.932099999999998</v>
      </c>
      <c r="AB10" s="12"/>
      <c r="AC10" s="12"/>
      <c r="AD10" s="12"/>
      <c r="AE10" s="12" t="s">
        <v>120</v>
      </c>
      <c r="AF10" s="12"/>
      <c r="AG10" s="12">
        <f t="shared" si="13"/>
        <v>3.4000000000002473</v>
      </c>
      <c r="AH10" s="12">
        <f t="shared" si="2"/>
        <v>0.44705882352944432</v>
      </c>
      <c r="AI10" s="12">
        <f>_xlfn.STDEV.P(AG8:AG10)/AVERAGE(AG8:AG10)</f>
        <v>0.56432811187119936</v>
      </c>
      <c r="AJ10" s="32">
        <f>AVERAGE(AG8:AG10)</f>
        <v>2.4266666666666956</v>
      </c>
      <c r="AK10" s="30">
        <f t="shared" si="14"/>
        <v>60</v>
      </c>
      <c r="AL10" s="31">
        <f t="shared" si="15"/>
        <v>24.932300000000001</v>
      </c>
      <c r="AM10" s="12">
        <v>24.8978</v>
      </c>
      <c r="AN10" s="12"/>
      <c r="AO10" s="12"/>
      <c r="AP10" s="12"/>
      <c r="AQ10" s="12"/>
      <c r="AR10" s="12"/>
      <c r="AS10" s="12">
        <f t="shared" si="16"/>
        <v>3.4500000000001307</v>
      </c>
      <c r="AT10" s="12">
        <f t="shared" si="3"/>
        <v>0.47153979238756116</v>
      </c>
      <c r="AU10" s="12">
        <f>_xlfn.STDEV.P(AS8:AS10)/AVERAGE(AS8:AS10)</f>
        <v>3.1403714651066388E-2</v>
      </c>
      <c r="AV10" s="32">
        <f>AVERAGE(AS8:AS10)</f>
        <v>3.3799999999999386</v>
      </c>
      <c r="AW10" s="30">
        <f t="shared" si="17"/>
        <v>60</v>
      </c>
      <c r="AX10" s="31">
        <f t="shared" si="18"/>
        <v>24.8797</v>
      </c>
      <c r="AY10" s="12">
        <v>24.846499999999999</v>
      </c>
      <c r="AZ10" s="12"/>
      <c r="BA10" s="12"/>
      <c r="BB10" s="12"/>
      <c r="BC10" s="12"/>
      <c r="BD10" s="12"/>
      <c r="BE10" s="12">
        <f t="shared" si="19"/>
        <v>3.3200000000000784</v>
      </c>
      <c r="BF10" s="12">
        <f t="shared" si="4"/>
        <v>0.45377162629758866</v>
      </c>
      <c r="BG10" s="12">
        <f>_xlfn.STDEV.P(BE8:BE10)/AVERAGE(BE8:BE10)</f>
        <v>1.6017464774343387E-2</v>
      </c>
      <c r="BH10" s="32">
        <f>AVERAGE(BE8:BE10)</f>
        <v>3.316666666666753</v>
      </c>
    </row>
    <row r="11" spans="1:60" x14ac:dyDescent="0.25">
      <c r="A11" s="30">
        <f t="shared" si="5"/>
        <v>70</v>
      </c>
      <c r="B11" s="31">
        <f t="shared" si="6"/>
        <v>24.8567</v>
      </c>
      <c r="C11" s="12">
        <v>24.828199999999999</v>
      </c>
      <c r="D11" s="12"/>
      <c r="E11" s="12"/>
      <c r="F11" s="12"/>
      <c r="G11" s="12" t="s">
        <v>120</v>
      </c>
      <c r="H11" s="12"/>
      <c r="I11" s="12">
        <f t="shared" si="7"/>
        <v>2.850000000000108</v>
      </c>
      <c r="J11" s="12">
        <f t="shared" si="0"/>
        <v>0.39446366782008424</v>
      </c>
      <c r="K11" s="12"/>
      <c r="L11" s="32"/>
      <c r="M11" s="30">
        <f t="shared" si="8"/>
        <v>70</v>
      </c>
      <c r="N11" s="31">
        <f t="shared" si="9"/>
        <v>24.910299999999999</v>
      </c>
      <c r="O11" s="12">
        <v>24.880500000000001</v>
      </c>
      <c r="P11" s="12"/>
      <c r="Q11" s="12"/>
      <c r="R11" s="12"/>
      <c r="S11" s="12" t="s">
        <v>120</v>
      </c>
      <c r="T11" s="12"/>
      <c r="U11" s="12">
        <f t="shared" si="10"/>
        <v>2.979999999999805</v>
      </c>
      <c r="V11" s="12">
        <f t="shared" si="1"/>
        <v>0.40214532871969694</v>
      </c>
      <c r="W11" s="12"/>
      <c r="X11" s="32"/>
      <c r="Y11" s="30"/>
      <c r="Z11" s="31"/>
      <c r="AA11" s="12"/>
      <c r="AB11" s="12"/>
      <c r="AC11" s="12"/>
      <c r="AD11" s="12"/>
      <c r="AE11" s="12"/>
      <c r="AF11" s="12"/>
      <c r="AG11" s="12"/>
      <c r="AH11" s="12"/>
      <c r="AI11" s="12"/>
      <c r="AJ11" s="32"/>
      <c r="AK11" s="30">
        <f t="shared" si="14"/>
        <v>70</v>
      </c>
      <c r="AL11" s="31"/>
      <c r="AM11" s="12"/>
      <c r="AN11" s="12"/>
      <c r="AO11" s="12"/>
      <c r="AP11" s="12"/>
      <c r="AQ11" s="12"/>
      <c r="AR11" s="12"/>
      <c r="AS11" s="12">
        <f t="shared" si="16"/>
        <v>0</v>
      </c>
      <c r="AT11" s="12">
        <f t="shared" si="3"/>
        <v>0</v>
      </c>
      <c r="AU11" s="12"/>
      <c r="AV11" s="32"/>
      <c r="AW11" s="30">
        <f t="shared" si="17"/>
        <v>70</v>
      </c>
      <c r="AX11" s="31"/>
      <c r="AY11" s="12"/>
      <c r="AZ11" s="12"/>
      <c r="BA11" s="12"/>
      <c r="BB11" s="12"/>
      <c r="BC11" s="12"/>
      <c r="BD11" s="12"/>
      <c r="BE11" s="12">
        <f t="shared" si="19"/>
        <v>0</v>
      </c>
      <c r="BF11" s="12">
        <f t="shared" si="4"/>
        <v>0</v>
      </c>
      <c r="BG11" s="12"/>
      <c r="BH11" s="32"/>
    </row>
    <row r="12" spans="1:60" x14ac:dyDescent="0.25">
      <c r="A12" s="30">
        <f t="shared" si="5"/>
        <v>80</v>
      </c>
      <c r="B12" s="31">
        <f t="shared" si="6"/>
        <v>24.828199999999999</v>
      </c>
      <c r="C12" s="12">
        <v>24.799600000000002</v>
      </c>
      <c r="D12" s="12"/>
      <c r="E12" s="12"/>
      <c r="F12" s="12"/>
      <c r="G12" s="12" t="s">
        <v>120</v>
      </c>
      <c r="H12" s="12"/>
      <c r="I12" s="12">
        <f t="shared" si="7"/>
        <v>2.8599999999997294</v>
      </c>
      <c r="J12" s="12">
        <f t="shared" si="0"/>
        <v>0.3958477508650145</v>
      </c>
      <c r="K12" s="12"/>
      <c r="L12" s="32"/>
      <c r="M12" s="30">
        <f t="shared" si="8"/>
        <v>80</v>
      </c>
      <c r="N12" s="31">
        <f t="shared" si="9"/>
        <v>24.880500000000001</v>
      </c>
      <c r="O12" s="12">
        <v>24.85</v>
      </c>
      <c r="P12" s="12"/>
      <c r="Q12" s="12"/>
      <c r="R12" s="12"/>
      <c r="S12" s="12" t="s">
        <v>120</v>
      </c>
      <c r="T12" s="12"/>
      <c r="U12" s="12">
        <f t="shared" si="10"/>
        <v>3.0499999999999972</v>
      </c>
      <c r="V12" s="12">
        <f t="shared" si="1"/>
        <v>0.4115916955017298</v>
      </c>
      <c r="W12" s="12"/>
      <c r="X12" s="32"/>
      <c r="Y12" s="30"/>
      <c r="Z12" s="31"/>
      <c r="AA12" s="12"/>
      <c r="AB12" s="12"/>
      <c r="AC12" s="12"/>
      <c r="AD12" s="12"/>
      <c r="AE12" s="12"/>
      <c r="AF12" s="12"/>
      <c r="AG12" s="12"/>
      <c r="AH12" s="12"/>
      <c r="AI12" s="12"/>
      <c r="AJ12" s="32"/>
      <c r="AK12" s="30">
        <f t="shared" si="14"/>
        <v>80</v>
      </c>
      <c r="AL12" s="31">
        <f t="shared" si="15"/>
        <v>0</v>
      </c>
      <c r="AM12" s="12"/>
      <c r="AN12" s="12"/>
      <c r="AO12" s="12"/>
      <c r="AP12" s="12"/>
      <c r="AQ12" s="12"/>
      <c r="AR12" s="12"/>
      <c r="AS12" s="12">
        <f t="shared" si="16"/>
        <v>0</v>
      </c>
      <c r="AT12" s="12">
        <f t="shared" si="3"/>
        <v>0</v>
      </c>
      <c r="AU12" s="12"/>
      <c r="AV12" s="32"/>
      <c r="AW12" s="30">
        <f t="shared" si="17"/>
        <v>80</v>
      </c>
      <c r="AX12" s="31">
        <f t="shared" si="18"/>
        <v>0</v>
      </c>
      <c r="AY12" s="12"/>
      <c r="AZ12" s="12"/>
      <c r="BA12" s="12"/>
      <c r="BB12" s="12"/>
      <c r="BC12" s="12"/>
      <c r="BD12" s="12"/>
      <c r="BE12" s="12">
        <f t="shared" si="19"/>
        <v>0</v>
      </c>
      <c r="BF12" s="12">
        <f t="shared" si="4"/>
        <v>0</v>
      </c>
      <c r="BG12" s="12"/>
      <c r="BH12" s="32"/>
    </row>
    <row r="13" spans="1:60" x14ac:dyDescent="0.25">
      <c r="A13" s="30">
        <f t="shared" si="5"/>
        <v>90</v>
      </c>
      <c r="B13" s="31">
        <f t="shared" si="6"/>
        <v>24.799600000000002</v>
      </c>
      <c r="C13" s="12">
        <v>24.770600000000002</v>
      </c>
      <c r="D13" s="12"/>
      <c r="E13" s="12"/>
      <c r="F13" s="12"/>
      <c r="G13" s="12" t="s">
        <v>120</v>
      </c>
      <c r="H13" s="12"/>
      <c r="I13" s="12">
        <f t="shared" si="7"/>
        <v>2.8999999999999915</v>
      </c>
      <c r="J13" s="12">
        <f t="shared" si="0"/>
        <v>0.40138408304498158</v>
      </c>
      <c r="K13" s="12">
        <f>_xlfn.STDEV.P(I11:I13)/AVERAGE(I11:I13)</f>
        <v>7.5269926810793628E-3</v>
      </c>
      <c r="L13" s="32">
        <f>AVERAGE(I11:I13)</f>
        <v>2.8699999999999428</v>
      </c>
      <c r="M13" s="30">
        <f t="shared" si="8"/>
        <v>90</v>
      </c>
      <c r="N13" s="31">
        <f t="shared" si="9"/>
        <v>24.85</v>
      </c>
      <c r="O13" s="12">
        <v>24.8188</v>
      </c>
      <c r="P13" s="12"/>
      <c r="Q13" s="12"/>
      <c r="R13" s="12"/>
      <c r="S13" s="12" t="s">
        <v>120</v>
      </c>
      <c r="T13" s="12"/>
      <c r="U13" s="12">
        <f t="shared" si="10"/>
        <v>3.1200000000001893</v>
      </c>
      <c r="V13" s="12">
        <f t="shared" si="1"/>
        <v>0.42103806228376267</v>
      </c>
      <c r="W13" s="12">
        <f>_xlfn.STDEV.P(U11:U13)/AVERAGE(U11:U13)</f>
        <v>1.8739265791835328E-2</v>
      </c>
      <c r="X13" s="32">
        <f>AVERAGE(U11:U13)</f>
        <v>3.0499999999999972</v>
      </c>
      <c r="Y13" s="30"/>
      <c r="Z13" s="31"/>
      <c r="AA13" s="12"/>
      <c r="AB13" s="12"/>
      <c r="AC13" s="12"/>
      <c r="AD13" s="12"/>
      <c r="AE13" s="12"/>
      <c r="AF13" s="12"/>
      <c r="AG13" s="12"/>
      <c r="AH13" s="12"/>
      <c r="AI13" s="12"/>
      <c r="AJ13" s="32"/>
      <c r="AK13" s="30">
        <f t="shared" si="14"/>
        <v>90</v>
      </c>
      <c r="AL13" s="31">
        <f t="shared" si="15"/>
        <v>0</v>
      </c>
      <c r="AM13" s="12"/>
      <c r="AN13" s="12"/>
      <c r="AO13" s="12"/>
      <c r="AP13" s="12"/>
      <c r="AQ13" s="12"/>
      <c r="AR13" s="12"/>
      <c r="AS13" s="12">
        <f t="shared" si="16"/>
        <v>0</v>
      </c>
      <c r="AT13" s="12">
        <f t="shared" si="3"/>
        <v>0</v>
      </c>
      <c r="AU13" s="12" t="e">
        <f>_xlfn.STDEV.P(AS11:AS13)/AVERAGE(AS11:AS13)</f>
        <v>#DIV/0!</v>
      </c>
      <c r="AV13" s="32">
        <f>AVERAGE(AS11:AS13)</f>
        <v>0</v>
      </c>
      <c r="AW13" s="30">
        <f t="shared" si="17"/>
        <v>90</v>
      </c>
      <c r="AX13" s="31">
        <f t="shared" si="18"/>
        <v>0</v>
      </c>
      <c r="AY13" s="12"/>
      <c r="AZ13" s="12"/>
      <c r="BA13" s="12"/>
      <c r="BB13" s="12"/>
      <c r="BC13" s="12"/>
      <c r="BD13" s="12"/>
      <c r="BE13" s="12">
        <f t="shared" si="19"/>
        <v>0</v>
      </c>
      <c r="BF13" s="12">
        <f t="shared" si="4"/>
        <v>0</v>
      </c>
      <c r="BG13" s="12" t="e">
        <f>_xlfn.STDEV.P(BE11:BE13)/AVERAGE(BE11:BE13)</f>
        <v>#DIV/0!</v>
      </c>
      <c r="BH13" s="32">
        <f>AVERAGE(BE11:BE13)</f>
        <v>0</v>
      </c>
    </row>
    <row r="14" spans="1:60" x14ac:dyDescent="0.25">
      <c r="A14" s="30">
        <f t="shared" si="5"/>
        <v>100</v>
      </c>
      <c r="B14" s="31">
        <f t="shared" si="6"/>
        <v>24.770600000000002</v>
      </c>
      <c r="C14" s="12">
        <v>24.744499999999999</v>
      </c>
      <c r="D14" s="12"/>
      <c r="E14" s="12">
        <v>1.63</v>
      </c>
      <c r="F14" s="12"/>
      <c r="G14" s="12" t="s">
        <v>120</v>
      </c>
      <c r="H14" s="12"/>
      <c r="I14" s="12">
        <f t="shared" si="7"/>
        <v>2.6100000000003121</v>
      </c>
      <c r="J14" s="12">
        <f t="shared" si="0"/>
        <v>0.36124567474052771</v>
      </c>
      <c r="K14" s="12"/>
      <c r="L14" s="32"/>
      <c r="M14" s="30">
        <f t="shared" si="8"/>
        <v>100</v>
      </c>
      <c r="N14" s="31">
        <f t="shared" si="9"/>
        <v>24.8188</v>
      </c>
      <c r="O14" s="12">
        <v>24.790500000000002</v>
      </c>
      <c r="P14" s="12"/>
      <c r="Q14" s="12">
        <v>1.59</v>
      </c>
      <c r="R14" s="12"/>
      <c r="S14" s="12" t="s">
        <v>120</v>
      </c>
      <c r="T14" s="12"/>
      <c r="U14" s="12">
        <f t="shared" si="10"/>
        <v>2.8299999999997993</v>
      </c>
      <c r="V14" s="12">
        <f t="shared" si="1"/>
        <v>0.38190311418682421</v>
      </c>
      <c r="W14" s="12"/>
      <c r="X14" s="32"/>
      <c r="Y14" s="30"/>
      <c r="Z14" s="31"/>
      <c r="AA14" s="12"/>
      <c r="AB14" s="12"/>
      <c r="AC14" s="12"/>
      <c r="AD14" s="12"/>
      <c r="AE14" s="12"/>
      <c r="AF14" s="12"/>
      <c r="AG14" s="12"/>
      <c r="AH14" s="12"/>
      <c r="AI14" s="12"/>
      <c r="AJ14" s="32"/>
      <c r="AK14" s="30">
        <f t="shared" si="14"/>
        <v>100</v>
      </c>
      <c r="AL14" s="31">
        <f t="shared" si="15"/>
        <v>0</v>
      </c>
      <c r="AM14" s="12"/>
      <c r="AN14" s="12"/>
      <c r="AO14" s="12"/>
      <c r="AP14" s="12"/>
      <c r="AQ14" s="12"/>
      <c r="AR14" s="12"/>
      <c r="AS14" s="12">
        <f t="shared" si="16"/>
        <v>0</v>
      </c>
      <c r="AT14" s="12">
        <f t="shared" si="3"/>
        <v>0</v>
      </c>
      <c r="AU14" s="12"/>
      <c r="AV14" s="32"/>
      <c r="AW14" s="30">
        <f t="shared" si="17"/>
        <v>100</v>
      </c>
      <c r="AX14" s="31">
        <f t="shared" si="18"/>
        <v>0</v>
      </c>
      <c r="AY14" s="12"/>
      <c r="AZ14" s="12"/>
      <c r="BA14" s="12"/>
      <c r="BB14" s="12"/>
      <c r="BC14" s="12"/>
      <c r="BD14" s="12"/>
      <c r="BE14" s="12">
        <f t="shared" si="19"/>
        <v>0</v>
      </c>
      <c r="BF14" s="12">
        <f t="shared" si="4"/>
        <v>0</v>
      </c>
      <c r="BG14" s="12"/>
      <c r="BH14" s="32"/>
    </row>
    <row r="15" spans="1:60" x14ac:dyDescent="0.25">
      <c r="A15" s="30">
        <f t="shared" si="5"/>
        <v>110</v>
      </c>
      <c r="B15" s="31">
        <f t="shared" si="6"/>
        <v>24.744499999999999</v>
      </c>
      <c r="C15" s="12">
        <v>24.715800000000002</v>
      </c>
      <c r="D15" s="12"/>
      <c r="E15" s="12"/>
      <c r="F15" s="12"/>
      <c r="G15" s="12" t="s">
        <v>120</v>
      </c>
      <c r="H15" s="12"/>
      <c r="I15" s="12">
        <f t="shared" si="7"/>
        <v>2.8699999999997061</v>
      </c>
      <c r="J15" s="12">
        <f t="shared" si="0"/>
        <v>0.397231833909994</v>
      </c>
      <c r="K15" s="12"/>
      <c r="L15" s="32"/>
      <c r="M15" s="30">
        <f t="shared" si="8"/>
        <v>110</v>
      </c>
      <c r="N15" s="31">
        <f t="shared" si="9"/>
        <v>24.790500000000002</v>
      </c>
      <c r="O15" s="12">
        <v>24.760999999999999</v>
      </c>
      <c r="P15" s="12"/>
      <c r="Q15" s="12"/>
      <c r="R15" s="12"/>
      <c r="S15" s="12" t="s">
        <v>120</v>
      </c>
      <c r="T15" s="12"/>
      <c r="U15" s="12">
        <f t="shared" si="10"/>
        <v>2.9500000000002302</v>
      </c>
      <c r="V15" s="12">
        <f t="shared" si="1"/>
        <v>0.39809688581317992</v>
      </c>
      <c r="W15" s="12"/>
      <c r="X15" s="32"/>
      <c r="Y15" s="30"/>
      <c r="Z15" s="31"/>
      <c r="AA15" s="12"/>
      <c r="AB15" s="12"/>
      <c r="AC15" s="12"/>
      <c r="AD15" s="12"/>
      <c r="AE15" s="12"/>
      <c r="AF15" s="12"/>
      <c r="AG15" s="12"/>
      <c r="AH15" s="12"/>
      <c r="AI15" s="12"/>
      <c r="AJ15" s="32"/>
      <c r="AK15" s="30">
        <f t="shared" si="14"/>
        <v>110</v>
      </c>
      <c r="AL15" s="31">
        <f t="shared" si="15"/>
        <v>0</v>
      </c>
      <c r="AM15" s="12"/>
      <c r="AN15" s="12"/>
      <c r="AO15" s="12"/>
      <c r="AP15" s="12"/>
      <c r="AQ15" s="12"/>
      <c r="AR15" s="12"/>
      <c r="AS15" s="12">
        <f t="shared" si="16"/>
        <v>0</v>
      </c>
      <c r="AT15" s="12">
        <f t="shared" si="3"/>
        <v>0</v>
      </c>
      <c r="AU15" s="12"/>
      <c r="AV15" s="32"/>
      <c r="AW15" s="30">
        <f t="shared" si="17"/>
        <v>110</v>
      </c>
      <c r="AX15" s="31">
        <f t="shared" si="18"/>
        <v>0</v>
      </c>
      <c r="AY15" s="12"/>
      <c r="AZ15" s="12"/>
      <c r="BA15" s="12"/>
      <c r="BB15" s="12"/>
      <c r="BC15" s="12"/>
      <c r="BD15" s="12"/>
      <c r="BE15" s="12">
        <f t="shared" si="19"/>
        <v>0</v>
      </c>
      <c r="BF15" s="12">
        <f t="shared" si="4"/>
        <v>0</v>
      </c>
      <c r="BG15" s="12"/>
      <c r="BH15" s="32"/>
    </row>
    <row r="16" spans="1:60" x14ac:dyDescent="0.25">
      <c r="A16" s="30">
        <f t="shared" si="5"/>
        <v>120</v>
      </c>
      <c r="B16" s="31">
        <f t="shared" si="6"/>
        <v>24.715800000000002</v>
      </c>
      <c r="C16" s="12">
        <v>24.688600000000001</v>
      </c>
      <c r="D16" s="12"/>
      <c r="E16" s="12"/>
      <c r="F16" s="12"/>
      <c r="G16" s="12" t="s">
        <v>120</v>
      </c>
      <c r="H16" s="12"/>
      <c r="I16" s="12">
        <f t="shared" si="7"/>
        <v>2.7200000000000557</v>
      </c>
      <c r="J16" s="12">
        <f t="shared" si="0"/>
        <v>0.37647058823530188</v>
      </c>
      <c r="K16" s="12">
        <f>_xlfn.STDEV.P(I14:I16)/AVERAGE(I14:I16)</f>
        <v>3.8986261861239963E-2</v>
      </c>
      <c r="L16" s="32">
        <f>AVERAGE(I14:I16)</f>
        <v>2.7333333333333578</v>
      </c>
      <c r="M16" s="30">
        <f t="shared" si="8"/>
        <v>120</v>
      </c>
      <c r="N16" s="31">
        <f t="shared" si="9"/>
        <v>24.760999999999999</v>
      </c>
      <c r="O16" s="12">
        <v>24.7302</v>
      </c>
      <c r="P16" s="12"/>
      <c r="Q16" s="12"/>
      <c r="R16" s="12"/>
      <c r="S16" s="12" t="s">
        <v>120</v>
      </c>
      <c r="T16" s="12"/>
      <c r="U16" s="12">
        <f t="shared" si="10"/>
        <v>3.0799999999999272</v>
      </c>
      <c r="V16" s="12">
        <f t="shared" si="1"/>
        <v>0.41564013840829478</v>
      </c>
      <c r="W16" s="12">
        <f>_xlfn.STDEV.P(U14:U16)/AVERAGE(U14:U16)</f>
        <v>3.4567478174087722E-2</v>
      </c>
      <c r="X16" s="32">
        <f>AVERAGE(U14:U16)</f>
        <v>2.9533333333333189</v>
      </c>
      <c r="Y16" s="30"/>
      <c r="Z16" s="31"/>
      <c r="AA16" s="12"/>
      <c r="AB16" s="12"/>
      <c r="AC16" s="12"/>
      <c r="AD16" s="12"/>
      <c r="AE16" s="12"/>
      <c r="AF16" s="12"/>
      <c r="AG16" s="12"/>
      <c r="AH16" s="12"/>
      <c r="AI16" s="12"/>
      <c r="AJ16" s="32"/>
      <c r="AK16" s="30">
        <f t="shared" si="14"/>
        <v>120</v>
      </c>
      <c r="AL16" s="31">
        <f t="shared" si="15"/>
        <v>0</v>
      </c>
      <c r="AM16" s="12"/>
      <c r="AN16" s="12"/>
      <c r="AO16" s="12"/>
      <c r="AP16" s="12"/>
      <c r="AQ16" s="12"/>
      <c r="AR16" s="12"/>
      <c r="AS16" s="12">
        <f t="shared" si="16"/>
        <v>0</v>
      </c>
      <c r="AT16" s="12">
        <f t="shared" si="3"/>
        <v>0</v>
      </c>
      <c r="AU16" s="12" t="e">
        <f>_xlfn.STDEV.P(AS14:AS16)/AVERAGE(AS14:AS16)</f>
        <v>#DIV/0!</v>
      </c>
      <c r="AV16" s="32">
        <f>AVERAGE(AS14:AS16)</f>
        <v>0</v>
      </c>
      <c r="AW16" s="30">
        <f t="shared" si="17"/>
        <v>120</v>
      </c>
      <c r="AX16" s="31">
        <f t="shared" si="18"/>
        <v>0</v>
      </c>
      <c r="AY16" s="12"/>
      <c r="AZ16" s="12"/>
      <c r="BA16" s="12"/>
      <c r="BB16" s="12"/>
      <c r="BC16" s="12"/>
      <c r="BD16" s="12"/>
      <c r="BE16" s="12">
        <f t="shared" si="19"/>
        <v>0</v>
      </c>
      <c r="BF16" s="12">
        <f t="shared" si="4"/>
        <v>0</v>
      </c>
      <c r="BG16" s="12" t="e">
        <f>_xlfn.STDEV.P(BE14:BE16)/AVERAGE(BE14:BE16)</f>
        <v>#DIV/0!</v>
      </c>
      <c r="BH16" s="32">
        <f>AVERAGE(BE14:BE16)</f>
        <v>0</v>
      </c>
    </row>
    <row r="17" spans="1:60" x14ac:dyDescent="0.25">
      <c r="A17" s="30">
        <f t="shared" si="5"/>
        <v>130</v>
      </c>
      <c r="B17" s="31">
        <f t="shared" si="6"/>
        <v>24.688600000000001</v>
      </c>
      <c r="C17" s="12">
        <v>24.661899999999999</v>
      </c>
      <c r="D17" s="12"/>
      <c r="E17" s="12"/>
      <c r="F17" s="12"/>
      <c r="G17" s="12" t="s">
        <v>120</v>
      </c>
      <c r="H17" s="12"/>
      <c r="I17" s="12">
        <f t="shared" si="7"/>
        <v>2.6700000000001722</v>
      </c>
      <c r="J17" s="12">
        <f t="shared" si="0"/>
        <v>0.36955017301040455</v>
      </c>
      <c r="K17" s="12"/>
      <c r="L17" s="32"/>
      <c r="M17" s="30">
        <f t="shared" si="8"/>
        <v>130</v>
      </c>
      <c r="N17" s="31">
        <f t="shared" si="9"/>
        <v>24.7302</v>
      </c>
      <c r="O17" s="12">
        <v>24.7</v>
      </c>
      <c r="P17" s="12"/>
      <c r="Q17" s="12"/>
      <c r="R17" s="12"/>
      <c r="S17" s="12" t="s">
        <v>120</v>
      </c>
      <c r="T17" s="12"/>
      <c r="U17" s="12">
        <f t="shared" si="10"/>
        <v>3.0200000000000671</v>
      </c>
      <c r="V17" s="12">
        <f t="shared" si="1"/>
        <v>0.40754325259516483</v>
      </c>
      <c r="W17" s="12"/>
      <c r="X17" s="32"/>
      <c r="Y17" s="30"/>
      <c r="Z17" s="31"/>
      <c r="AA17" s="12"/>
      <c r="AB17" s="12"/>
      <c r="AC17" s="12"/>
      <c r="AD17" s="12"/>
      <c r="AE17" s="12"/>
      <c r="AF17" s="12"/>
      <c r="AG17" s="12"/>
      <c r="AH17" s="12"/>
      <c r="AI17" s="12"/>
      <c r="AJ17" s="32"/>
      <c r="AK17" s="30">
        <f t="shared" si="14"/>
        <v>130</v>
      </c>
      <c r="AL17" s="31">
        <f t="shared" si="15"/>
        <v>0</v>
      </c>
      <c r="AM17" s="12"/>
      <c r="AN17" s="12"/>
      <c r="AO17" s="12"/>
      <c r="AP17" s="12"/>
      <c r="AQ17" s="12"/>
      <c r="AR17" s="12"/>
      <c r="AS17" s="12">
        <f t="shared" si="16"/>
        <v>0</v>
      </c>
      <c r="AT17" s="12">
        <f t="shared" si="3"/>
        <v>0</v>
      </c>
      <c r="AU17" s="12"/>
      <c r="AV17" s="32"/>
      <c r="AW17" s="30">
        <f t="shared" si="17"/>
        <v>130</v>
      </c>
      <c r="AX17" s="31">
        <f t="shared" si="18"/>
        <v>0</v>
      </c>
      <c r="AY17" s="12"/>
      <c r="AZ17" s="12"/>
      <c r="BA17" s="12"/>
      <c r="BB17" s="12"/>
      <c r="BC17" s="12"/>
      <c r="BD17" s="12"/>
      <c r="BE17" s="12">
        <f t="shared" si="19"/>
        <v>0</v>
      </c>
      <c r="BF17" s="12">
        <f t="shared" si="4"/>
        <v>0</v>
      </c>
      <c r="BG17" s="12"/>
      <c r="BH17" s="32"/>
    </row>
    <row r="18" spans="1:60" x14ac:dyDescent="0.25">
      <c r="A18" s="30">
        <f t="shared" si="5"/>
        <v>140</v>
      </c>
      <c r="B18" s="31">
        <f t="shared" si="6"/>
        <v>24.661899999999999</v>
      </c>
      <c r="C18" s="12">
        <v>24.6343</v>
      </c>
      <c r="D18" s="12"/>
      <c r="E18" s="12"/>
      <c r="F18" s="12"/>
      <c r="G18" s="12" t="s">
        <v>120</v>
      </c>
      <c r="H18" s="12"/>
      <c r="I18" s="12">
        <f t="shared" si="7"/>
        <v>2.7599999999999625</v>
      </c>
      <c r="J18" s="12">
        <f t="shared" si="0"/>
        <v>0.38200692041521978</v>
      </c>
      <c r="K18" s="12"/>
      <c r="L18" s="32"/>
      <c r="M18" s="30">
        <f t="shared" si="8"/>
        <v>140</v>
      </c>
      <c r="N18" s="31">
        <f t="shared" si="9"/>
        <v>24.7</v>
      </c>
      <c r="O18" s="12">
        <v>24.669799999999999</v>
      </c>
      <c r="P18" s="12"/>
      <c r="Q18" s="12"/>
      <c r="R18" s="12"/>
      <c r="S18" s="12" t="s">
        <v>120</v>
      </c>
      <c r="T18" s="12"/>
      <c r="U18" s="12">
        <f t="shared" si="10"/>
        <v>3.0200000000000671</v>
      </c>
      <c r="V18" s="12">
        <f t="shared" si="1"/>
        <v>0.40754325259516483</v>
      </c>
      <c r="W18" s="12"/>
      <c r="X18" s="32"/>
      <c r="Y18" s="30"/>
      <c r="Z18" s="31"/>
      <c r="AA18" s="12"/>
      <c r="AB18" s="12"/>
      <c r="AC18" s="12"/>
      <c r="AD18" s="12"/>
      <c r="AE18" s="12"/>
      <c r="AF18" s="12"/>
      <c r="AG18" s="12"/>
      <c r="AH18" s="12"/>
      <c r="AI18" s="12"/>
      <c r="AJ18" s="32"/>
      <c r="AK18" s="30">
        <f t="shared" si="14"/>
        <v>140</v>
      </c>
      <c r="AL18" s="31">
        <f t="shared" si="15"/>
        <v>0</v>
      </c>
      <c r="AM18" s="12"/>
      <c r="AN18" s="12"/>
      <c r="AO18" s="12"/>
      <c r="AP18" s="12"/>
      <c r="AQ18" s="12"/>
      <c r="AR18" s="12"/>
      <c r="AS18" s="12">
        <f t="shared" si="16"/>
        <v>0</v>
      </c>
      <c r="AT18" s="12">
        <f t="shared" si="3"/>
        <v>0</v>
      </c>
      <c r="AU18" s="12"/>
      <c r="AV18" s="32"/>
      <c r="AW18" s="30">
        <f t="shared" si="17"/>
        <v>140</v>
      </c>
      <c r="AX18" s="31">
        <f t="shared" si="18"/>
        <v>0</v>
      </c>
      <c r="AY18" s="12"/>
      <c r="AZ18" s="12"/>
      <c r="BA18" s="12"/>
      <c r="BB18" s="12"/>
      <c r="BC18" s="12"/>
      <c r="BD18" s="12"/>
      <c r="BE18" s="12">
        <f t="shared" si="19"/>
        <v>0</v>
      </c>
      <c r="BF18" s="12">
        <f t="shared" si="4"/>
        <v>0</v>
      </c>
      <c r="BG18" s="12"/>
      <c r="BH18" s="32"/>
    </row>
    <row r="19" spans="1:60" x14ac:dyDescent="0.25">
      <c r="A19" s="30">
        <f t="shared" si="5"/>
        <v>150</v>
      </c>
      <c r="B19" s="31">
        <f t="shared" si="6"/>
        <v>24.6343</v>
      </c>
      <c r="C19" s="12">
        <v>24.605899999999998</v>
      </c>
      <c r="D19" s="12"/>
      <c r="E19" s="12"/>
      <c r="F19" s="12"/>
      <c r="G19" s="12" t="s">
        <v>120</v>
      </c>
      <c r="H19" s="12"/>
      <c r="I19" s="12">
        <f t="shared" si="7"/>
        <v>2.8400000000001313</v>
      </c>
      <c r="J19" s="12">
        <f t="shared" si="0"/>
        <v>0.39307958477510474</v>
      </c>
      <c r="K19" s="12">
        <f>_xlfn.STDEV.P(I17:I19)/AVERAGE(I17:I19)</f>
        <v>2.5190648918975905E-2</v>
      </c>
      <c r="L19" s="32">
        <f>AVERAGE(I17:I19)</f>
        <v>2.7566666666667552</v>
      </c>
      <c r="M19" s="30">
        <f t="shared" si="8"/>
        <v>150</v>
      </c>
      <c r="N19" s="31">
        <f t="shared" si="9"/>
        <v>24.669799999999999</v>
      </c>
      <c r="O19" s="12">
        <v>24.6417</v>
      </c>
      <c r="P19" s="12"/>
      <c r="Q19" s="12"/>
      <c r="R19" s="12"/>
      <c r="S19" s="12" t="s">
        <v>120</v>
      </c>
      <c r="T19" s="12"/>
      <c r="U19" s="12">
        <f t="shared" si="10"/>
        <v>2.809999999999846</v>
      </c>
      <c r="V19" s="12">
        <f t="shared" si="1"/>
        <v>0.37920415224911425</v>
      </c>
      <c r="W19" s="12">
        <f>_xlfn.STDEV.P(U17:U19)/AVERAGE(U17:U19)</f>
        <v>3.3557609954651221E-2</v>
      </c>
      <c r="X19" s="32">
        <f>AVERAGE(U17:U19)</f>
        <v>2.9499999999999935</v>
      </c>
      <c r="Y19" s="30"/>
      <c r="Z19" s="31"/>
      <c r="AA19" s="12"/>
      <c r="AB19" s="12"/>
      <c r="AC19" s="12"/>
      <c r="AD19" s="12"/>
      <c r="AE19" s="12"/>
      <c r="AF19" s="12"/>
      <c r="AG19" s="12"/>
      <c r="AH19" s="12"/>
      <c r="AI19" s="12"/>
      <c r="AJ19" s="32"/>
      <c r="AK19" s="30">
        <f t="shared" si="14"/>
        <v>150</v>
      </c>
      <c r="AL19" s="31">
        <f t="shared" si="15"/>
        <v>0</v>
      </c>
      <c r="AM19" s="12"/>
      <c r="AN19" s="12"/>
      <c r="AO19" s="12"/>
      <c r="AP19" s="12"/>
      <c r="AQ19" s="12"/>
      <c r="AR19" s="12"/>
      <c r="AS19" s="12">
        <f t="shared" si="16"/>
        <v>0</v>
      </c>
      <c r="AT19" s="12">
        <f t="shared" si="3"/>
        <v>0</v>
      </c>
      <c r="AU19" s="12" t="e">
        <f>_xlfn.STDEV.P(AS17:AS19)/AVERAGE(AS17:AS19)</f>
        <v>#DIV/0!</v>
      </c>
      <c r="AV19" s="32">
        <f>AVERAGE(AS17:AS19)</f>
        <v>0</v>
      </c>
      <c r="AW19" s="30">
        <f t="shared" si="17"/>
        <v>150</v>
      </c>
      <c r="AX19" s="31">
        <f t="shared" si="18"/>
        <v>0</v>
      </c>
      <c r="AY19" s="12"/>
      <c r="AZ19" s="12"/>
      <c r="BA19" s="12"/>
      <c r="BB19" s="12"/>
      <c r="BC19" s="12"/>
      <c r="BD19" s="12"/>
      <c r="BE19" s="12">
        <f t="shared" si="19"/>
        <v>0</v>
      </c>
      <c r="BF19" s="12">
        <f t="shared" si="4"/>
        <v>0</v>
      </c>
      <c r="BG19" s="12" t="e">
        <f>_xlfn.STDEV.P(BE17:BE19)/AVERAGE(BE17:BE19)</f>
        <v>#DIV/0!</v>
      </c>
      <c r="BH19" s="32">
        <f>AVERAGE(BE17:BE19)</f>
        <v>0</v>
      </c>
    </row>
    <row r="20" spans="1:60" x14ac:dyDescent="0.25">
      <c r="A20" s="30">
        <f t="shared" si="5"/>
        <v>160</v>
      </c>
      <c r="B20" s="31">
        <f t="shared" si="6"/>
        <v>24.605899999999998</v>
      </c>
      <c r="C20" s="12">
        <v>24.580300000000001</v>
      </c>
      <c r="D20" s="12"/>
      <c r="E20" s="12"/>
      <c r="F20" s="12"/>
      <c r="G20" s="12" t="s">
        <v>120</v>
      </c>
      <c r="H20" s="12"/>
      <c r="I20" s="12">
        <f t="shared" si="7"/>
        <v>2.5599999999997181</v>
      </c>
      <c r="J20" s="12">
        <f t="shared" si="0"/>
        <v>0.35432525951553195</v>
      </c>
      <c r="K20" s="12"/>
      <c r="L20" s="32"/>
      <c r="M20" s="30">
        <f t="shared" si="8"/>
        <v>160</v>
      </c>
      <c r="N20" s="31">
        <f t="shared" si="9"/>
        <v>24.6417</v>
      </c>
      <c r="O20" s="12">
        <v>24.611499999999999</v>
      </c>
      <c r="P20" s="12"/>
      <c r="Q20" s="12"/>
      <c r="R20" s="12"/>
      <c r="S20" s="12" t="s">
        <v>120</v>
      </c>
      <c r="T20" s="12"/>
      <c r="U20" s="12">
        <f t="shared" si="10"/>
        <v>3.0200000000000671</v>
      </c>
      <c r="V20" s="12">
        <f t="shared" si="1"/>
        <v>0.40754325259516483</v>
      </c>
      <c r="W20" s="12"/>
      <c r="X20" s="32"/>
      <c r="Y20" s="30"/>
      <c r="Z20" s="31"/>
      <c r="AA20" s="12"/>
      <c r="AB20" s="12"/>
      <c r="AC20" s="12"/>
      <c r="AD20" s="12"/>
      <c r="AE20" s="12"/>
      <c r="AF20" s="12"/>
      <c r="AG20" s="12"/>
      <c r="AH20" s="12"/>
      <c r="AI20" s="12"/>
      <c r="AJ20" s="32"/>
      <c r="AK20" s="30">
        <f t="shared" si="14"/>
        <v>160</v>
      </c>
      <c r="AL20" s="31">
        <f t="shared" si="15"/>
        <v>0</v>
      </c>
      <c r="AM20" s="12"/>
      <c r="AN20" s="12"/>
      <c r="AO20" s="12"/>
      <c r="AP20" s="12"/>
      <c r="AQ20" s="12"/>
      <c r="AR20" s="12"/>
      <c r="AS20" s="12">
        <f t="shared" si="16"/>
        <v>0</v>
      </c>
      <c r="AT20" s="12">
        <f t="shared" si="3"/>
        <v>0</v>
      </c>
      <c r="AU20" s="12"/>
      <c r="AV20" s="32"/>
      <c r="AW20" s="30">
        <f t="shared" si="17"/>
        <v>160</v>
      </c>
      <c r="AX20" s="31">
        <f t="shared" si="18"/>
        <v>0</v>
      </c>
      <c r="AY20" s="12"/>
      <c r="AZ20" s="12"/>
      <c r="BA20" s="12"/>
      <c r="BB20" s="12"/>
      <c r="BC20" s="12"/>
      <c r="BD20" s="12"/>
      <c r="BE20" s="12">
        <f t="shared" si="19"/>
        <v>0</v>
      </c>
      <c r="BF20" s="12">
        <f t="shared" si="4"/>
        <v>0</v>
      </c>
      <c r="BG20" s="12"/>
      <c r="BH20" s="32"/>
    </row>
    <row r="21" spans="1:60" x14ac:dyDescent="0.25">
      <c r="A21" s="30">
        <f t="shared" si="5"/>
        <v>170</v>
      </c>
      <c r="B21" s="31">
        <f t="shared" si="6"/>
        <v>24.580300000000001</v>
      </c>
      <c r="C21" s="12">
        <v>24.555800000000001</v>
      </c>
      <c r="D21" s="12"/>
      <c r="E21" s="12"/>
      <c r="F21" s="12"/>
      <c r="G21" s="12" t="s">
        <v>120</v>
      </c>
      <c r="H21" s="12"/>
      <c r="I21" s="12">
        <f t="shared" si="7"/>
        <v>2.4499999999999744</v>
      </c>
      <c r="J21" s="12">
        <f t="shared" si="0"/>
        <v>0.33910034602075778</v>
      </c>
      <c r="K21" s="12"/>
      <c r="L21" s="32"/>
      <c r="M21" s="30">
        <f t="shared" si="8"/>
        <v>170</v>
      </c>
      <c r="N21" s="31">
        <f t="shared" si="9"/>
        <v>24.611499999999999</v>
      </c>
      <c r="O21" s="12">
        <v>24.584800000000001</v>
      </c>
      <c r="P21" s="12"/>
      <c r="Q21" s="12"/>
      <c r="R21" s="12"/>
      <c r="S21" s="12" t="s">
        <v>120</v>
      </c>
      <c r="T21" s="12"/>
      <c r="U21" s="12">
        <f t="shared" si="10"/>
        <v>2.669999999999817</v>
      </c>
      <c r="V21" s="12">
        <f t="shared" si="1"/>
        <v>0.36031141868509647</v>
      </c>
      <c r="W21" s="12"/>
      <c r="X21" s="32"/>
      <c r="Y21" s="30"/>
      <c r="Z21" s="31"/>
      <c r="AA21" s="12"/>
      <c r="AB21" s="12"/>
      <c r="AC21" s="12"/>
      <c r="AD21" s="12"/>
      <c r="AE21" s="12"/>
      <c r="AF21" s="12"/>
      <c r="AG21" s="12"/>
      <c r="AH21" s="12"/>
      <c r="AI21" s="12"/>
      <c r="AJ21" s="32"/>
      <c r="AK21" s="30">
        <f t="shared" si="14"/>
        <v>170</v>
      </c>
      <c r="AL21" s="31">
        <f t="shared" si="15"/>
        <v>0</v>
      </c>
      <c r="AM21" s="12"/>
      <c r="AN21" s="12"/>
      <c r="AO21" s="12"/>
      <c r="AP21" s="12"/>
      <c r="AQ21" s="12"/>
      <c r="AR21" s="12"/>
      <c r="AS21" s="12">
        <f t="shared" si="16"/>
        <v>0</v>
      </c>
      <c r="AT21" s="12">
        <f t="shared" si="3"/>
        <v>0</v>
      </c>
      <c r="AU21" s="12"/>
      <c r="AV21" s="32"/>
      <c r="AW21" s="30">
        <f t="shared" si="17"/>
        <v>170</v>
      </c>
      <c r="AX21" s="31">
        <f t="shared" si="18"/>
        <v>0</v>
      </c>
      <c r="AY21" s="12"/>
      <c r="AZ21" s="12"/>
      <c r="BA21" s="12"/>
      <c r="BB21" s="12"/>
      <c r="BC21" s="12"/>
      <c r="BD21" s="12"/>
      <c r="BE21" s="12">
        <f t="shared" si="19"/>
        <v>0</v>
      </c>
      <c r="BF21" s="12">
        <f t="shared" si="4"/>
        <v>0</v>
      </c>
      <c r="BG21" s="12"/>
      <c r="BH21" s="32"/>
    </row>
    <row r="22" spans="1:60" x14ac:dyDescent="0.25">
      <c r="A22" s="30">
        <f t="shared" si="5"/>
        <v>180</v>
      </c>
      <c r="B22" s="31">
        <f t="shared" si="6"/>
        <v>24.555800000000001</v>
      </c>
      <c r="C22" s="12">
        <v>24.528500000000001</v>
      </c>
      <c r="D22" s="12"/>
      <c r="E22" s="12"/>
      <c r="F22" s="12"/>
      <c r="G22" s="12" t="s">
        <v>120</v>
      </c>
      <c r="H22" s="12"/>
      <c r="I22" s="12">
        <f t="shared" si="7"/>
        <v>2.7300000000000324</v>
      </c>
      <c r="J22" s="12">
        <f t="shared" si="0"/>
        <v>0.37785467128028138</v>
      </c>
      <c r="K22" s="12">
        <f>_xlfn.STDEV.P(I20:I22)/AVERAGE(I20:I22)</f>
        <v>4.4643805021130779E-2</v>
      </c>
      <c r="L22" s="32">
        <f>AVERAGE(I20:I22)</f>
        <v>2.5799999999999081</v>
      </c>
      <c r="M22" s="30">
        <f t="shared" si="8"/>
        <v>180</v>
      </c>
      <c r="N22" s="31">
        <f t="shared" si="9"/>
        <v>24.584800000000001</v>
      </c>
      <c r="O22" s="12">
        <v>24.556799999999999</v>
      </c>
      <c r="P22" s="12"/>
      <c r="Q22" s="12"/>
      <c r="R22" s="12"/>
      <c r="S22" s="12" t="s">
        <v>120</v>
      </c>
      <c r="T22" s="12"/>
      <c r="U22" s="12">
        <f t="shared" si="10"/>
        <v>2.8000000000002245</v>
      </c>
      <c r="V22" s="12">
        <f t="shared" si="1"/>
        <v>0.3778546712803072</v>
      </c>
      <c r="W22" s="12">
        <f>_xlfn.STDEV.P(U20:U22)/AVERAGE(U20:U22)</f>
        <v>5.104345978806217E-2</v>
      </c>
      <c r="X22" s="32">
        <f>AVERAGE(U20:U22)</f>
        <v>2.830000000000036</v>
      </c>
      <c r="Y22" s="30"/>
      <c r="Z22" s="31"/>
      <c r="AA22" s="12"/>
      <c r="AB22" s="12"/>
      <c r="AC22" s="12"/>
      <c r="AD22" s="12"/>
      <c r="AE22" s="12"/>
      <c r="AF22" s="12"/>
      <c r="AG22" s="12"/>
      <c r="AH22" s="12"/>
      <c r="AI22" s="12"/>
      <c r="AJ22" s="32"/>
      <c r="AK22" s="30">
        <f t="shared" si="14"/>
        <v>180</v>
      </c>
      <c r="AL22" s="31">
        <f t="shared" si="15"/>
        <v>0</v>
      </c>
      <c r="AM22" s="12"/>
      <c r="AN22" s="12"/>
      <c r="AO22" s="12"/>
      <c r="AP22" s="12"/>
      <c r="AQ22" s="12"/>
      <c r="AR22" s="12"/>
      <c r="AS22" s="12">
        <f t="shared" si="16"/>
        <v>0</v>
      </c>
      <c r="AT22" s="12">
        <f t="shared" si="3"/>
        <v>0</v>
      </c>
      <c r="AU22" s="12" t="e">
        <f>_xlfn.STDEV.P(AS20:AS22)/AVERAGE(AS20:AS22)</f>
        <v>#DIV/0!</v>
      </c>
      <c r="AV22" s="32">
        <f>AVERAGE(AS20:AS22)</f>
        <v>0</v>
      </c>
      <c r="AW22" s="30">
        <f t="shared" si="17"/>
        <v>180</v>
      </c>
      <c r="AX22" s="31">
        <f t="shared" si="18"/>
        <v>0</v>
      </c>
      <c r="AY22" s="12"/>
      <c r="AZ22" s="12"/>
      <c r="BA22" s="12"/>
      <c r="BB22" s="12"/>
      <c r="BC22" s="12"/>
      <c r="BD22" s="12"/>
      <c r="BE22" s="12">
        <f t="shared" si="19"/>
        <v>0</v>
      </c>
      <c r="BF22" s="12">
        <f t="shared" si="4"/>
        <v>0</v>
      </c>
      <c r="BG22" s="12" t="e">
        <f>_xlfn.STDEV.P(BE20:BE22)/AVERAGE(BE20:BE22)</f>
        <v>#DIV/0!</v>
      </c>
      <c r="BH22" s="32">
        <f>AVERAGE(BE20:BE22)</f>
        <v>0</v>
      </c>
    </row>
    <row r="23" spans="1:60" x14ac:dyDescent="0.25">
      <c r="A23" s="30">
        <f t="shared" si="5"/>
        <v>190</v>
      </c>
      <c r="B23" s="31">
        <f t="shared" si="6"/>
        <v>24.528500000000001</v>
      </c>
      <c r="C23" s="12">
        <v>24.5029</v>
      </c>
      <c r="D23" s="12"/>
      <c r="E23" s="12"/>
      <c r="F23" s="12"/>
      <c r="G23" s="12" t="s">
        <v>120</v>
      </c>
      <c r="H23" s="12"/>
      <c r="I23" s="12">
        <f t="shared" si="7"/>
        <v>2.5600000000000733</v>
      </c>
      <c r="J23" s="12">
        <f t="shared" si="0"/>
        <v>0.35432525951558114</v>
      </c>
      <c r="K23" s="12"/>
      <c r="L23" s="32"/>
      <c r="M23" s="30">
        <f t="shared" si="8"/>
        <v>190</v>
      </c>
      <c r="N23" s="31">
        <f t="shared" si="9"/>
        <v>24.556799999999999</v>
      </c>
      <c r="O23" s="12">
        <v>24.527200000000001</v>
      </c>
      <c r="P23" s="12"/>
      <c r="Q23" s="12"/>
      <c r="R23" s="12"/>
      <c r="S23" s="12" t="s">
        <v>120</v>
      </c>
      <c r="T23" s="12"/>
      <c r="U23" s="12">
        <f t="shared" si="10"/>
        <v>2.9599999999998516</v>
      </c>
      <c r="V23" s="12">
        <f t="shared" si="1"/>
        <v>0.39944636678198697</v>
      </c>
      <c r="W23" s="12"/>
      <c r="X23" s="32"/>
      <c r="Y23" s="30"/>
      <c r="Z23" s="31"/>
      <c r="AA23" s="12"/>
      <c r="AB23" s="12"/>
      <c r="AC23" s="12"/>
      <c r="AD23" s="12"/>
      <c r="AE23" s="12"/>
      <c r="AF23" s="12"/>
      <c r="AG23" s="12"/>
      <c r="AH23" s="12"/>
      <c r="AI23" s="12"/>
      <c r="AJ23" s="32"/>
      <c r="AK23" s="30">
        <f t="shared" si="14"/>
        <v>190</v>
      </c>
      <c r="AL23" s="31">
        <f t="shared" si="15"/>
        <v>0</v>
      </c>
      <c r="AM23" s="12"/>
      <c r="AN23" s="12"/>
      <c r="AO23" s="12"/>
      <c r="AP23" s="12"/>
      <c r="AQ23" s="12"/>
      <c r="AR23" s="12"/>
      <c r="AS23" s="12">
        <f t="shared" si="16"/>
        <v>0</v>
      </c>
      <c r="AT23" s="12">
        <f t="shared" si="3"/>
        <v>0</v>
      </c>
      <c r="AU23" s="12"/>
      <c r="AV23" s="32"/>
      <c r="AW23" s="30">
        <f t="shared" si="17"/>
        <v>190</v>
      </c>
      <c r="AX23" s="31">
        <f t="shared" si="18"/>
        <v>0</v>
      </c>
      <c r="AY23" s="12"/>
      <c r="AZ23" s="12"/>
      <c r="BA23" s="12"/>
      <c r="BB23" s="12"/>
      <c r="BC23" s="12"/>
      <c r="BD23" s="12"/>
      <c r="BE23" s="12">
        <f t="shared" si="19"/>
        <v>0</v>
      </c>
      <c r="BF23" s="12">
        <f t="shared" si="4"/>
        <v>0</v>
      </c>
      <c r="BG23" s="12"/>
      <c r="BH23" s="32"/>
    </row>
    <row r="24" spans="1:60" x14ac:dyDescent="0.25">
      <c r="A24" s="30">
        <f t="shared" si="5"/>
        <v>200</v>
      </c>
      <c r="B24" s="31">
        <f t="shared" si="6"/>
        <v>24.5029</v>
      </c>
      <c r="C24" s="12">
        <v>24.475200000000001</v>
      </c>
      <c r="D24" s="12"/>
      <c r="E24" s="12"/>
      <c r="F24" s="12"/>
      <c r="G24" s="12" t="s">
        <v>120</v>
      </c>
      <c r="H24" s="12"/>
      <c r="I24" s="12">
        <f t="shared" si="7"/>
        <v>2.7699999999999392</v>
      </c>
      <c r="J24" s="12">
        <f t="shared" si="0"/>
        <v>0.38339100346019928</v>
      </c>
      <c r="K24" s="12"/>
      <c r="L24" s="32"/>
      <c r="M24" s="30">
        <f t="shared" si="8"/>
        <v>200</v>
      </c>
      <c r="N24" s="31">
        <f t="shared" si="9"/>
        <v>24.527200000000001</v>
      </c>
      <c r="O24" s="12">
        <v>24.4985</v>
      </c>
      <c r="P24" s="12"/>
      <c r="Q24" s="12"/>
      <c r="R24" s="12"/>
      <c r="S24" s="12" t="s">
        <v>120</v>
      </c>
      <c r="T24" s="12"/>
      <c r="U24" s="12">
        <f t="shared" si="10"/>
        <v>2.8700000000000614</v>
      </c>
      <c r="V24" s="12">
        <f t="shared" si="1"/>
        <v>0.3873010380622921</v>
      </c>
      <c r="W24" s="12"/>
      <c r="X24" s="32"/>
      <c r="Y24" s="30"/>
      <c r="Z24" s="31"/>
      <c r="AA24" s="12"/>
      <c r="AB24" s="12"/>
      <c r="AC24" s="12"/>
      <c r="AD24" s="12"/>
      <c r="AE24" s="12"/>
      <c r="AF24" s="12"/>
      <c r="AG24" s="12"/>
      <c r="AH24" s="12"/>
      <c r="AI24" s="12"/>
      <c r="AJ24" s="32"/>
      <c r="AK24" s="30">
        <f t="shared" si="14"/>
        <v>200</v>
      </c>
      <c r="AL24" s="31">
        <f t="shared" si="15"/>
        <v>0</v>
      </c>
      <c r="AM24" s="12"/>
      <c r="AN24" s="12"/>
      <c r="AO24" s="12"/>
      <c r="AP24" s="12"/>
      <c r="AQ24" s="12"/>
      <c r="AR24" s="12"/>
      <c r="AS24" s="12">
        <f t="shared" si="16"/>
        <v>0</v>
      </c>
      <c r="AT24" s="12">
        <f t="shared" si="3"/>
        <v>0</v>
      </c>
      <c r="AU24" s="12"/>
      <c r="AV24" s="32"/>
      <c r="AW24" s="30">
        <f t="shared" si="17"/>
        <v>200</v>
      </c>
      <c r="AX24" s="31">
        <f t="shared" si="18"/>
        <v>0</v>
      </c>
      <c r="AY24" s="12"/>
      <c r="AZ24" s="12"/>
      <c r="BA24" s="12"/>
      <c r="BB24" s="12"/>
      <c r="BC24" s="12"/>
      <c r="BD24" s="12"/>
      <c r="BE24" s="12">
        <f t="shared" si="19"/>
        <v>0</v>
      </c>
      <c r="BF24" s="12">
        <f t="shared" si="4"/>
        <v>0</v>
      </c>
      <c r="BG24" s="12"/>
      <c r="BH24" s="32"/>
    </row>
    <row r="25" spans="1:60" x14ac:dyDescent="0.25">
      <c r="A25" s="30">
        <f t="shared" si="5"/>
        <v>210</v>
      </c>
      <c r="B25" s="31">
        <f t="shared" si="6"/>
        <v>24.475200000000001</v>
      </c>
      <c r="C25" s="12">
        <v>24.448</v>
      </c>
      <c r="D25" s="12"/>
      <c r="E25" s="12"/>
      <c r="F25" s="12"/>
      <c r="G25" s="12" t="s">
        <v>120</v>
      </c>
      <c r="H25" s="12"/>
      <c r="I25" s="12">
        <f t="shared" si="7"/>
        <v>2.7200000000000557</v>
      </c>
      <c r="J25" s="12">
        <f t="shared" si="0"/>
        <v>0.37647058823530188</v>
      </c>
      <c r="K25" s="12">
        <f>_xlfn.STDEV.P(I23:I25)/AVERAGE(I23:I25)</f>
        <v>3.337895364605574E-2</v>
      </c>
      <c r="L25" s="32">
        <f>AVERAGE(I23:I25)</f>
        <v>2.6833333333333562</v>
      </c>
      <c r="M25" s="30">
        <f t="shared" si="8"/>
        <v>210</v>
      </c>
      <c r="N25" s="31">
        <f t="shared" si="9"/>
        <v>24.4985</v>
      </c>
      <c r="O25" s="12">
        <v>24.472000000000001</v>
      </c>
      <c r="P25" s="12"/>
      <c r="Q25" s="12"/>
      <c r="R25" s="12"/>
      <c r="S25" s="12" t="s">
        <v>120</v>
      </c>
      <c r="T25" s="12"/>
      <c r="U25" s="12">
        <f t="shared" si="10"/>
        <v>2.6499999999998636</v>
      </c>
      <c r="V25" s="12">
        <f t="shared" si="1"/>
        <v>0.35761245674738651</v>
      </c>
      <c r="W25" s="12">
        <f>_xlfn.STDEV.P(U23:U25)/AVERAGE(U23:U25)</f>
        <v>4.6066096661858034E-2</v>
      </c>
      <c r="X25" s="32">
        <f>AVERAGE(U23:U25)</f>
        <v>2.8266666666665921</v>
      </c>
      <c r="Y25" s="30"/>
      <c r="Z25" s="31"/>
      <c r="AA25" s="12"/>
      <c r="AB25" s="12"/>
      <c r="AC25" s="12"/>
      <c r="AD25" s="12"/>
      <c r="AE25" s="12"/>
      <c r="AF25" s="12"/>
      <c r="AG25" s="12"/>
      <c r="AH25" s="12"/>
      <c r="AI25" s="12"/>
      <c r="AJ25" s="32"/>
      <c r="AK25" s="30">
        <f t="shared" si="14"/>
        <v>210</v>
      </c>
      <c r="AL25" s="31">
        <f t="shared" si="15"/>
        <v>0</v>
      </c>
      <c r="AM25" s="12"/>
      <c r="AN25" s="12"/>
      <c r="AO25" s="12"/>
      <c r="AP25" s="12"/>
      <c r="AQ25" s="12"/>
      <c r="AR25" s="12"/>
      <c r="AS25" s="12">
        <f t="shared" si="16"/>
        <v>0</v>
      </c>
      <c r="AT25" s="12">
        <f t="shared" si="3"/>
        <v>0</v>
      </c>
      <c r="AU25" s="12" t="e">
        <f>_xlfn.STDEV.P(AS23:AS25)/AVERAGE(AS23:AS25)</f>
        <v>#DIV/0!</v>
      </c>
      <c r="AV25" s="32">
        <f>AVERAGE(AS23:AS25)</f>
        <v>0</v>
      </c>
      <c r="AW25" s="30">
        <f t="shared" si="17"/>
        <v>210</v>
      </c>
      <c r="AX25" s="31">
        <f t="shared" si="18"/>
        <v>0</v>
      </c>
      <c r="AY25" s="12"/>
      <c r="AZ25" s="12"/>
      <c r="BA25" s="12"/>
      <c r="BB25" s="12"/>
      <c r="BC25" s="12"/>
      <c r="BD25" s="12"/>
      <c r="BE25" s="12">
        <f t="shared" si="19"/>
        <v>0</v>
      </c>
      <c r="BF25" s="12">
        <f t="shared" si="4"/>
        <v>0</v>
      </c>
      <c r="BG25" s="12" t="e">
        <f>_xlfn.STDEV.P(BE23:BE25)/AVERAGE(BE23:BE25)</f>
        <v>#DIV/0!</v>
      </c>
      <c r="BH25" s="32">
        <f>AVERAGE(BE23:BE25)</f>
        <v>0</v>
      </c>
    </row>
    <row r="26" spans="1:60" x14ac:dyDescent="0.25">
      <c r="A26" s="30">
        <f t="shared" si="5"/>
        <v>220</v>
      </c>
      <c r="B26" s="31">
        <f t="shared" si="6"/>
        <v>24.448</v>
      </c>
      <c r="C26" s="12">
        <v>24.419</v>
      </c>
      <c r="D26" s="12"/>
      <c r="E26" s="12"/>
      <c r="F26" s="12"/>
      <c r="G26" s="12" t="s">
        <v>120</v>
      </c>
      <c r="H26" s="12"/>
      <c r="I26" s="12">
        <f t="shared" si="7"/>
        <v>2.8999999999999915</v>
      </c>
      <c r="J26" s="12">
        <f t="shared" si="0"/>
        <v>0.40138408304498158</v>
      </c>
      <c r="K26" s="12"/>
      <c r="L26" s="32"/>
      <c r="M26" s="30">
        <f t="shared" si="8"/>
        <v>220</v>
      </c>
      <c r="N26" s="31">
        <f t="shared" si="9"/>
        <v>24.472000000000001</v>
      </c>
      <c r="O26" s="12">
        <v>24.445399999999999</v>
      </c>
      <c r="P26" s="12"/>
      <c r="Q26" s="12"/>
      <c r="R26" s="12"/>
      <c r="S26" s="12" t="s">
        <v>120</v>
      </c>
      <c r="T26" s="12"/>
      <c r="U26" s="12">
        <f t="shared" si="10"/>
        <v>2.6600000000001955</v>
      </c>
      <c r="V26" s="12">
        <f t="shared" si="1"/>
        <v>0.35896193771628943</v>
      </c>
      <c r="W26" s="12"/>
      <c r="X26" s="32"/>
      <c r="Y26" s="30"/>
      <c r="Z26" s="31"/>
      <c r="AA26" s="12"/>
      <c r="AB26" s="12"/>
      <c r="AC26" s="12"/>
      <c r="AD26" s="12"/>
      <c r="AE26" s="12"/>
      <c r="AF26" s="12"/>
      <c r="AG26" s="12"/>
      <c r="AH26" s="12"/>
      <c r="AI26" s="12"/>
      <c r="AJ26" s="32"/>
      <c r="AK26" s="30">
        <f t="shared" si="14"/>
        <v>220</v>
      </c>
      <c r="AL26" s="31">
        <f t="shared" si="15"/>
        <v>0</v>
      </c>
      <c r="AM26" s="12"/>
      <c r="AN26" s="12"/>
      <c r="AO26" s="12"/>
      <c r="AP26" s="12"/>
      <c r="AQ26" s="12"/>
      <c r="AR26" s="12"/>
      <c r="AS26" s="12">
        <f t="shared" si="16"/>
        <v>0</v>
      </c>
      <c r="AT26" s="12">
        <f t="shared" si="3"/>
        <v>0</v>
      </c>
      <c r="AU26" s="12"/>
      <c r="AV26" s="32"/>
      <c r="AW26" s="30">
        <f t="shared" si="17"/>
        <v>220</v>
      </c>
      <c r="AX26" s="31">
        <f t="shared" si="18"/>
        <v>0</v>
      </c>
      <c r="AY26" s="12"/>
      <c r="AZ26" s="12"/>
      <c r="BA26" s="12"/>
      <c r="BB26" s="12"/>
      <c r="BC26" s="12"/>
      <c r="BD26" s="12"/>
      <c r="BE26" s="12">
        <f t="shared" si="19"/>
        <v>0</v>
      </c>
      <c r="BF26" s="12">
        <f t="shared" si="4"/>
        <v>0</v>
      </c>
      <c r="BG26" s="12"/>
      <c r="BH26" s="32"/>
    </row>
    <row r="27" spans="1:60" x14ac:dyDescent="0.25">
      <c r="A27" s="30">
        <f t="shared" si="5"/>
        <v>230</v>
      </c>
      <c r="B27" s="31">
        <f t="shared" si="6"/>
        <v>24.419</v>
      </c>
      <c r="C27" s="12">
        <v>24.392499999999998</v>
      </c>
      <c r="D27" s="12"/>
      <c r="E27" s="12"/>
      <c r="F27" s="12"/>
      <c r="G27" s="12" t="s">
        <v>120</v>
      </c>
      <c r="H27" s="12"/>
      <c r="I27" s="12">
        <f t="shared" si="7"/>
        <v>2.6500000000002188</v>
      </c>
      <c r="J27" s="12">
        <f t="shared" si="0"/>
        <v>0.3667820069204456</v>
      </c>
      <c r="K27" s="12"/>
      <c r="L27" s="32"/>
      <c r="M27" s="30">
        <f t="shared" si="8"/>
        <v>230</v>
      </c>
      <c r="N27" s="31">
        <f t="shared" si="9"/>
        <v>24.445399999999999</v>
      </c>
      <c r="O27" s="12">
        <v>24.416</v>
      </c>
      <c r="P27" s="12"/>
      <c r="Q27" s="12"/>
      <c r="R27" s="12"/>
      <c r="S27" s="12" t="s">
        <v>120</v>
      </c>
      <c r="T27" s="12"/>
      <c r="U27" s="12">
        <f t="shared" si="10"/>
        <v>2.9399999999998983</v>
      </c>
      <c r="V27" s="12">
        <f t="shared" si="1"/>
        <v>0.39674740484427701</v>
      </c>
      <c r="W27" s="12"/>
      <c r="X27" s="32"/>
      <c r="Y27" s="30"/>
      <c r="Z27" s="31"/>
      <c r="AA27" s="12"/>
      <c r="AB27" s="12"/>
      <c r="AC27" s="12"/>
      <c r="AD27" s="12"/>
      <c r="AE27" s="12"/>
      <c r="AF27" s="12"/>
      <c r="AG27" s="12"/>
      <c r="AH27" s="12"/>
      <c r="AI27" s="12"/>
      <c r="AJ27" s="32"/>
      <c r="AK27" s="30">
        <f t="shared" si="14"/>
        <v>230</v>
      </c>
      <c r="AL27" s="31">
        <f t="shared" si="15"/>
        <v>0</v>
      </c>
      <c r="AM27" s="12"/>
      <c r="AN27" s="12"/>
      <c r="AO27" s="12"/>
      <c r="AP27" s="12"/>
      <c r="AQ27" s="12"/>
      <c r="AR27" s="12"/>
      <c r="AS27" s="12">
        <f t="shared" si="16"/>
        <v>0</v>
      </c>
      <c r="AT27" s="12">
        <f t="shared" si="3"/>
        <v>0</v>
      </c>
      <c r="AU27" s="12"/>
      <c r="AV27" s="32"/>
      <c r="AW27" s="30">
        <f t="shared" si="17"/>
        <v>230</v>
      </c>
      <c r="AX27" s="31">
        <f t="shared" si="18"/>
        <v>0</v>
      </c>
      <c r="AY27" s="12"/>
      <c r="AZ27" s="12"/>
      <c r="BA27" s="12"/>
      <c r="BB27" s="12"/>
      <c r="BC27" s="12"/>
      <c r="BD27" s="12"/>
      <c r="BE27" s="12">
        <f t="shared" si="19"/>
        <v>0</v>
      </c>
      <c r="BF27" s="12">
        <f t="shared" si="4"/>
        <v>0</v>
      </c>
      <c r="BG27" s="12"/>
      <c r="BH27" s="32"/>
    </row>
    <row r="28" spans="1:60" x14ac:dyDescent="0.25">
      <c r="A28" s="30">
        <f t="shared" si="5"/>
        <v>240</v>
      </c>
      <c r="B28" s="31">
        <f t="shared" si="6"/>
        <v>24.392499999999998</v>
      </c>
      <c r="C28" s="12">
        <v>24.3657</v>
      </c>
      <c r="D28" s="12"/>
      <c r="E28" s="12"/>
      <c r="F28" s="12"/>
      <c r="G28" s="12" t="s">
        <v>120</v>
      </c>
      <c r="H28" s="12"/>
      <c r="I28" s="12">
        <f t="shared" si="7"/>
        <v>2.6799999999997937</v>
      </c>
      <c r="J28" s="12">
        <f t="shared" si="0"/>
        <v>0.37093425605533481</v>
      </c>
      <c r="K28" s="12">
        <f>_xlfn.STDEV.P(I26:I28)/AVERAGE(I26:I28)</f>
        <v>4.0627590515909064E-2</v>
      </c>
      <c r="L28" s="32">
        <f>AVERAGE(I26:I28)</f>
        <v>2.7433333333333345</v>
      </c>
      <c r="M28" s="30">
        <f t="shared" si="8"/>
        <v>240</v>
      </c>
      <c r="N28" s="31">
        <f t="shared" si="9"/>
        <v>24.416</v>
      </c>
      <c r="O28" s="12">
        <v>24.387699999999999</v>
      </c>
      <c r="P28" s="12"/>
      <c r="Q28" s="12"/>
      <c r="R28" s="12"/>
      <c r="S28" s="12" t="s">
        <v>120</v>
      </c>
      <c r="T28" s="12"/>
      <c r="U28" s="12">
        <f t="shared" si="10"/>
        <v>2.8300000000001546</v>
      </c>
      <c r="V28" s="12">
        <f t="shared" si="1"/>
        <v>0.38190311418687217</v>
      </c>
      <c r="W28" s="12">
        <f>_xlfn.STDEV.P(U26:U28)/AVERAGE(U26:U28)</f>
        <v>4.0989685748881032E-2</v>
      </c>
      <c r="X28" s="32">
        <f>AVERAGE(U26:U28)</f>
        <v>2.8100000000000827</v>
      </c>
      <c r="Y28" s="30"/>
      <c r="Z28" s="31"/>
      <c r="AA28" s="12"/>
      <c r="AB28" s="12"/>
      <c r="AC28" s="12"/>
      <c r="AD28" s="12"/>
      <c r="AE28" s="12"/>
      <c r="AF28" s="12"/>
      <c r="AG28" s="12"/>
      <c r="AH28" s="12"/>
      <c r="AI28" s="12"/>
      <c r="AJ28" s="32"/>
      <c r="AK28" s="30">
        <f t="shared" si="14"/>
        <v>240</v>
      </c>
      <c r="AL28" s="31">
        <f t="shared" si="15"/>
        <v>0</v>
      </c>
      <c r="AM28" s="12"/>
      <c r="AN28" s="12"/>
      <c r="AO28" s="12"/>
      <c r="AP28" s="12"/>
      <c r="AQ28" s="12"/>
      <c r="AR28" s="12"/>
      <c r="AS28" s="12">
        <f t="shared" si="16"/>
        <v>0</v>
      </c>
      <c r="AT28" s="12">
        <f t="shared" si="3"/>
        <v>0</v>
      </c>
      <c r="AU28" s="12" t="e">
        <f>_xlfn.STDEV.P(AS26:AS28)/AVERAGE(AS26:AS28)</f>
        <v>#DIV/0!</v>
      </c>
      <c r="AV28" s="32">
        <f>AVERAGE(AS26:AS28)</f>
        <v>0</v>
      </c>
      <c r="AW28" s="30">
        <f t="shared" si="17"/>
        <v>240</v>
      </c>
      <c r="AX28" s="31">
        <f t="shared" si="18"/>
        <v>0</v>
      </c>
      <c r="AY28" s="12"/>
      <c r="AZ28" s="12"/>
      <c r="BA28" s="12"/>
      <c r="BB28" s="12"/>
      <c r="BC28" s="12"/>
      <c r="BD28" s="12"/>
      <c r="BE28" s="12">
        <f t="shared" si="19"/>
        <v>0</v>
      </c>
      <c r="BF28" s="12">
        <f t="shared" si="4"/>
        <v>0</v>
      </c>
      <c r="BG28" s="12" t="e">
        <f>_xlfn.STDEV.P(BE26:BE28)/AVERAGE(BE26:BE28)</f>
        <v>#DIV/0!</v>
      </c>
      <c r="BH28" s="32">
        <f>AVERAGE(BE26:BE28)</f>
        <v>0</v>
      </c>
    </row>
    <row r="29" spans="1:60" x14ac:dyDescent="0.25">
      <c r="A29" s="30">
        <f t="shared" si="5"/>
        <v>250</v>
      </c>
      <c r="B29" s="31">
        <f t="shared" si="6"/>
        <v>24.3657</v>
      </c>
      <c r="C29" s="12">
        <v>24.341100000000001</v>
      </c>
      <c r="D29" s="12"/>
      <c r="E29" s="12"/>
      <c r="F29" s="16"/>
      <c r="G29" s="12" t="s">
        <v>120</v>
      </c>
      <c r="H29" s="16"/>
      <c r="I29" s="12">
        <f t="shared" si="7"/>
        <v>2.4599999999999511</v>
      </c>
      <c r="J29" s="12">
        <f t="shared" si="0"/>
        <v>0.34048442906573723</v>
      </c>
      <c r="K29" s="12"/>
      <c r="L29" s="32"/>
      <c r="M29" s="30">
        <f t="shared" si="8"/>
        <v>250</v>
      </c>
      <c r="N29" s="31">
        <f t="shared" si="9"/>
        <v>24.387699999999999</v>
      </c>
      <c r="O29" s="12">
        <v>24.359400000000001</v>
      </c>
      <c r="P29" s="12"/>
      <c r="Q29" s="12"/>
      <c r="R29" s="16"/>
      <c r="S29" s="12" t="s">
        <v>120</v>
      </c>
      <c r="T29" s="16"/>
      <c r="U29" s="12">
        <f t="shared" si="10"/>
        <v>2.8299999999997993</v>
      </c>
      <c r="V29" s="12">
        <f t="shared" si="1"/>
        <v>0.38190311418682421</v>
      </c>
      <c r="W29" s="12"/>
      <c r="X29" s="32"/>
      <c r="Y29" s="30"/>
      <c r="Z29" s="31"/>
      <c r="AA29" s="12"/>
      <c r="AB29" s="12"/>
      <c r="AC29" s="12"/>
      <c r="AD29" s="16"/>
      <c r="AE29" s="12"/>
      <c r="AF29" s="16"/>
      <c r="AG29" s="12"/>
      <c r="AH29" s="12"/>
      <c r="AI29" s="12"/>
      <c r="AJ29" s="32"/>
      <c r="AK29" s="30">
        <f t="shared" si="14"/>
        <v>250</v>
      </c>
      <c r="AL29" s="31">
        <f t="shared" si="15"/>
        <v>0</v>
      </c>
      <c r="AM29" s="12"/>
      <c r="AN29" s="12"/>
      <c r="AO29" s="12"/>
      <c r="AP29" s="16"/>
      <c r="AQ29" s="16"/>
      <c r="AR29" s="16"/>
      <c r="AS29" s="12">
        <f t="shared" si="16"/>
        <v>0</v>
      </c>
      <c r="AT29" s="12">
        <f t="shared" si="3"/>
        <v>0</v>
      </c>
      <c r="AU29" s="12"/>
      <c r="AV29" s="32"/>
      <c r="AW29" s="30">
        <f t="shared" si="17"/>
        <v>250</v>
      </c>
      <c r="AX29" s="31">
        <f t="shared" si="18"/>
        <v>0</v>
      </c>
      <c r="AY29" s="12"/>
      <c r="AZ29" s="12"/>
      <c r="BA29" s="12"/>
      <c r="BB29" s="16"/>
      <c r="BC29" s="16"/>
      <c r="BD29" s="16"/>
      <c r="BE29" s="12">
        <f t="shared" si="19"/>
        <v>0</v>
      </c>
      <c r="BF29" s="12">
        <f t="shared" si="4"/>
        <v>0</v>
      </c>
      <c r="BG29" s="12"/>
      <c r="BH29" s="32"/>
    </row>
    <row r="30" spans="1:60" ht="30" x14ac:dyDescent="0.25">
      <c r="A30" s="34">
        <f t="shared" si="5"/>
        <v>260</v>
      </c>
      <c r="B30" s="31">
        <v>24.5093</v>
      </c>
      <c r="C30" s="31">
        <v>24.4754</v>
      </c>
      <c r="D30" s="31">
        <v>0.85</v>
      </c>
      <c r="E30" s="31">
        <v>1.6</v>
      </c>
      <c r="F30" s="31"/>
      <c r="G30" s="31" t="s">
        <v>120</v>
      </c>
      <c r="H30" s="31" t="s">
        <v>122</v>
      </c>
      <c r="I30" s="31">
        <f t="shared" si="7"/>
        <v>3.3899999999999153</v>
      </c>
      <c r="J30" s="31">
        <f t="shared" si="0"/>
        <v>0.46920415224912332</v>
      </c>
      <c r="K30" s="31"/>
      <c r="L30" s="35"/>
      <c r="M30" s="34">
        <f t="shared" si="8"/>
        <v>260</v>
      </c>
      <c r="N30" s="31">
        <v>24.25</v>
      </c>
      <c r="O30" s="31">
        <v>24.221</v>
      </c>
      <c r="P30" s="31">
        <v>0.71</v>
      </c>
      <c r="Q30" s="31">
        <v>1.56</v>
      </c>
      <c r="R30" s="31"/>
      <c r="S30" s="31" t="s">
        <v>120</v>
      </c>
      <c r="T30" s="31" t="s">
        <v>122</v>
      </c>
      <c r="U30" s="31">
        <f t="shared" si="10"/>
        <v>2.8999999999999915</v>
      </c>
      <c r="V30" s="31">
        <f t="shared" si="1"/>
        <v>0.39134948096885708</v>
      </c>
      <c r="W30" s="31"/>
      <c r="X30" s="35"/>
      <c r="Y30" s="34"/>
      <c r="Z30" s="31"/>
      <c r="AA30" s="31"/>
      <c r="AB30" s="31"/>
      <c r="AC30" s="31"/>
      <c r="AD30" s="31"/>
      <c r="AE30" s="31"/>
      <c r="AF30" s="31"/>
      <c r="AG30" s="31"/>
      <c r="AH30" s="31"/>
      <c r="AI30" s="31"/>
      <c r="AJ30" s="35"/>
      <c r="AK30" s="34">
        <f t="shared" si="14"/>
        <v>260</v>
      </c>
      <c r="AL30" s="31">
        <f t="shared" si="15"/>
        <v>0</v>
      </c>
      <c r="AM30" s="31"/>
      <c r="AN30" s="31"/>
      <c r="AO30" s="31"/>
      <c r="AP30" s="31"/>
      <c r="AQ30" s="31"/>
      <c r="AR30" s="31"/>
      <c r="AS30" s="31">
        <f t="shared" si="16"/>
        <v>0</v>
      </c>
      <c r="AT30" s="31">
        <f t="shared" si="3"/>
        <v>0</v>
      </c>
      <c r="AU30" s="31"/>
      <c r="AV30" s="35"/>
      <c r="AW30" s="34">
        <f t="shared" si="17"/>
        <v>260</v>
      </c>
      <c r="AX30" s="31">
        <f t="shared" si="18"/>
        <v>0</v>
      </c>
      <c r="AY30" s="31"/>
      <c r="AZ30" s="31"/>
      <c r="BA30" s="31"/>
      <c r="BB30" s="31"/>
      <c r="BC30" s="31"/>
      <c r="BD30" s="31"/>
      <c r="BE30" s="31">
        <f t="shared" si="19"/>
        <v>0</v>
      </c>
      <c r="BF30" s="31">
        <f t="shared" si="4"/>
        <v>0</v>
      </c>
      <c r="BG30" s="31"/>
      <c r="BH30" s="35"/>
    </row>
    <row r="31" spans="1:60" x14ac:dyDescent="0.25">
      <c r="A31" s="30">
        <f t="shared" si="5"/>
        <v>270</v>
      </c>
      <c r="B31" s="31">
        <f t="shared" si="6"/>
        <v>24.4754</v>
      </c>
      <c r="C31" s="12">
        <v>24.445499999999999</v>
      </c>
      <c r="D31" s="12"/>
      <c r="E31" s="12"/>
      <c r="F31" s="12"/>
      <c r="G31" s="12" t="s">
        <v>120</v>
      </c>
      <c r="H31" s="12"/>
      <c r="I31" s="12">
        <f t="shared" si="7"/>
        <v>2.990000000000137</v>
      </c>
      <c r="J31" s="12">
        <f t="shared" si="0"/>
        <v>0.41384083044984604</v>
      </c>
      <c r="K31" s="12">
        <f>_xlfn.STDEV.P(I29:I31)/AVERAGE(I29:I31)</f>
        <v>0.12926652293220828</v>
      </c>
      <c r="L31" s="32">
        <f>AVERAGE(I29:I31)</f>
        <v>2.9466666666666677</v>
      </c>
      <c r="M31" s="30">
        <f t="shared" si="8"/>
        <v>270</v>
      </c>
      <c r="N31" s="31">
        <f t="shared" si="9"/>
        <v>24.221</v>
      </c>
      <c r="O31" s="12">
        <v>24.192299999999999</v>
      </c>
      <c r="P31" s="12"/>
      <c r="Q31" s="12"/>
      <c r="R31" s="12"/>
      <c r="S31" s="12" t="s">
        <v>120</v>
      </c>
      <c r="T31" s="12"/>
      <c r="U31" s="12">
        <f t="shared" si="10"/>
        <v>2.8700000000000614</v>
      </c>
      <c r="V31" s="12">
        <f t="shared" si="1"/>
        <v>0.3873010380622921</v>
      </c>
      <c r="W31" s="12">
        <f>_xlfn.STDEV.P(U29:U31)/AVERAGE(U29:U31)</f>
        <v>1.0002703798916459E-2</v>
      </c>
      <c r="X31" s="32">
        <f>AVERAGE(U29:U31)</f>
        <v>2.8666666666666174</v>
      </c>
      <c r="Y31" s="30"/>
      <c r="Z31" s="31"/>
      <c r="AA31" s="12"/>
      <c r="AB31" s="12"/>
      <c r="AC31" s="12"/>
      <c r="AD31" s="12"/>
      <c r="AE31" s="12"/>
      <c r="AF31" s="12"/>
      <c r="AG31" s="12"/>
      <c r="AH31" s="12"/>
      <c r="AI31" s="12"/>
      <c r="AJ31" s="32"/>
      <c r="AK31" s="30">
        <f t="shared" si="14"/>
        <v>270</v>
      </c>
      <c r="AL31" s="31">
        <f t="shared" si="15"/>
        <v>0</v>
      </c>
      <c r="AM31" s="12"/>
      <c r="AN31" s="12"/>
      <c r="AO31" s="12"/>
      <c r="AP31" s="12"/>
      <c r="AQ31" s="12"/>
      <c r="AR31" s="12"/>
      <c r="AS31" s="12">
        <f t="shared" si="16"/>
        <v>0</v>
      </c>
      <c r="AT31" s="12">
        <f t="shared" si="3"/>
        <v>0</v>
      </c>
      <c r="AU31" s="12" t="e">
        <f>_xlfn.STDEV.P(AS29:AS31)/AVERAGE(AS29:AS31)</f>
        <v>#DIV/0!</v>
      </c>
      <c r="AV31" s="32">
        <f>AVERAGE(AS29:AS31)</f>
        <v>0</v>
      </c>
      <c r="AW31" s="30">
        <f t="shared" si="17"/>
        <v>270</v>
      </c>
      <c r="AX31" s="31">
        <f t="shared" si="18"/>
        <v>0</v>
      </c>
      <c r="AY31" s="12"/>
      <c r="AZ31" s="12"/>
      <c r="BA31" s="12"/>
      <c r="BB31" s="12"/>
      <c r="BC31" s="12"/>
      <c r="BD31" s="12"/>
      <c r="BE31" s="12">
        <f t="shared" si="19"/>
        <v>0</v>
      </c>
      <c r="BF31" s="12">
        <f t="shared" si="4"/>
        <v>0</v>
      </c>
      <c r="BG31" s="12" t="e">
        <f>_xlfn.STDEV.P(BE29:BE31)/AVERAGE(BE29:BE31)</f>
        <v>#DIV/0!</v>
      </c>
      <c r="BH31" s="32">
        <f>AVERAGE(BE29:BE31)</f>
        <v>0</v>
      </c>
    </row>
    <row r="32" spans="1:60" x14ac:dyDescent="0.25">
      <c r="A32" s="30">
        <f t="shared" si="5"/>
        <v>280</v>
      </c>
      <c r="B32" s="31">
        <f t="shared" si="6"/>
        <v>24.445499999999999</v>
      </c>
      <c r="C32" s="12">
        <v>24.417400000000001</v>
      </c>
      <c r="D32" s="12"/>
      <c r="E32" s="12"/>
      <c r="F32" s="12"/>
      <c r="G32" s="12" t="s">
        <v>120</v>
      </c>
      <c r="H32" s="12"/>
      <c r="I32" s="12">
        <f t="shared" si="7"/>
        <v>2.809999999999846</v>
      </c>
      <c r="J32" s="12">
        <f t="shared" si="0"/>
        <v>0.38892733564011717</v>
      </c>
      <c r="K32" s="12"/>
      <c r="L32" s="32"/>
      <c r="M32" s="30">
        <f t="shared" si="8"/>
        <v>280</v>
      </c>
      <c r="N32" s="31">
        <f t="shared" si="9"/>
        <v>24.192299999999999</v>
      </c>
      <c r="O32" s="12">
        <v>24.156099999999999</v>
      </c>
      <c r="P32" s="12"/>
      <c r="Q32" s="12"/>
      <c r="R32" s="12"/>
      <c r="S32" s="12" t="s">
        <v>120</v>
      </c>
      <c r="T32" s="12"/>
      <c r="U32" s="12">
        <f t="shared" si="10"/>
        <v>3.6200000000000898</v>
      </c>
      <c r="V32" s="12">
        <f t="shared" si="1"/>
        <v>0.48851211072665579</v>
      </c>
      <c r="W32" s="12"/>
      <c r="X32" s="32"/>
      <c r="Y32" s="30"/>
      <c r="Z32" s="31"/>
      <c r="AA32" s="12"/>
      <c r="AB32" s="12"/>
      <c r="AC32" s="12"/>
      <c r="AD32" s="12"/>
      <c r="AE32" s="12"/>
      <c r="AF32" s="12"/>
      <c r="AG32" s="12"/>
      <c r="AH32" s="12"/>
      <c r="AI32" s="12"/>
      <c r="AJ32" s="32"/>
      <c r="AK32" s="30">
        <f t="shared" si="14"/>
        <v>280</v>
      </c>
      <c r="AL32" s="31">
        <f t="shared" si="15"/>
        <v>0</v>
      </c>
      <c r="AM32" s="12"/>
      <c r="AN32" s="12"/>
      <c r="AO32" s="12"/>
      <c r="AP32" s="12"/>
      <c r="AQ32" s="12"/>
      <c r="AR32" s="12"/>
      <c r="AS32" s="12">
        <f t="shared" si="16"/>
        <v>0</v>
      </c>
      <c r="AT32" s="12">
        <f t="shared" si="3"/>
        <v>0</v>
      </c>
      <c r="AU32" s="12"/>
      <c r="AV32" s="32"/>
      <c r="AW32" s="30">
        <f t="shared" si="17"/>
        <v>280</v>
      </c>
      <c r="AX32" s="31">
        <f t="shared" si="18"/>
        <v>0</v>
      </c>
      <c r="AY32" s="12"/>
      <c r="AZ32" s="12"/>
      <c r="BA32" s="12"/>
      <c r="BB32" s="12"/>
      <c r="BC32" s="12"/>
      <c r="BD32" s="12"/>
      <c r="BE32" s="12">
        <f t="shared" si="19"/>
        <v>0</v>
      </c>
      <c r="BF32" s="12">
        <f t="shared" si="4"/>
        <v>0</v>
      </c>
      <c r="BG32" s="12"/>
      <c r="BH32" s="32"/>
    </row>
    <row r="33" spans="1:60" x14ac:dyDescent="0.25">
      <c r="A33" s="30">
        <f t="shared" si="5"/>
        <v>290</v>
      </c>
      <c r="B33" s="31">
        <f t="shared" si="6"/>
        <v>24.417400000000001</v>
      </c>
      <c r="C33" s="12">
        <v>24.3903</v>
      </c>
      <c r="D33" s="12"/>
      <c r="E33" s="12"/>
      <c r="F33" s="12"/>
      <c r="G33" s="12" t="s">
        <v>120</v>
      </c>
      <c r="H33" s="12"/>
      <c r="I33" s="12">
        <f t="shared" si="7"/>
        <v>2.710000000000079</v>
      </c>
      <c r="J33" s="12">
        <f t="shared" si="0"/>
        <v>0.37508650519032244</v>
      </c>
      <c r="K33" s="12"/>
      <c r="L33" s="32"/>
      <c r="M33" s="30">
        <f t="shared" si="8"/>
        <v>290</v>
      </c>
      <c r="N33" s="31">
        <f t="shared" si="9"/>
        <v>24.156099999999999</v>
      </c>
      <c r="O33" s="12">
        <v>24.1188</v>
      </c>
      <c r="P33" s="12"/>
      <c r="Q33" s="12"/>
      <c r="R33" s="12"/>
      <c r="S33" s="12" t="s">
        <v>120</v>
      </c>
      <c r="T33" s="12"/>
      <c r="U33" s="12">
        <f t="shared" si="10"/>
        <v>3.7299999999998334</v>
      </c>
      <c r="V33" s="12">
        <f t="shared" si="1"/>
        <v>0.50335640138406068</v>
      </c>
      <c r="W33" s="12"/>
      <c r="X33" s="32"/>
      <c r="Y33" s="30"/>
      <c r="Z33" s="31"/>
      <c r="AA33" s="12"/>
      <c r="AB33" s="12"/>
      <c r="AC33" s="12"/>
      <c r="AD33" s="12"/>
      <c r="AE33" s="12"/>
      <c r="AF33" s="12"/>
      <c r="AG33" s="12"/>
      <c r="AH33" s="12"/>
      <c r="AI33" s="12"/>
      <c r="AJ33" s="32"/>
      <c r="AK33" s="30">
        <f t="shared" si="14"/>
        <v>290</v>
      </c>
      <c r="AL33" s="31">
        <f t="shared" si="15"/>
        <v>0</v>
      </c>
      <c r="AM33" s="12"/>
      <c r="AN33" s="12"/>
      <c r="AO33" s="12"/>
      <c r="AP33" s="12"/>
      <c r="AQ33" s="12"/>
      <c r="AR33" s="12"/>
      <c r="AS33" s="12">
        <f t="shared" si="16"/>
        <v>0</v>
      </c>
      <c r="AT33" s="12">
        <f t="shared" si="3"/>
        <v>0</v>
      </c>
      <c r="AU33" s="12"/>
      <c r="AV33" s="32"/>
      <c r="AW33" s="30">
        <f t="shared" si="17"/>
        <v>290</v>
      </c>
      <c r="AX33" s="31">
        <f t="shared" si="18"/>
        <v>0</v>
      </c>
      <c r="AY33" s="12"/>
      <c r="AZ33" s="12"/>
      <c r="BA33" s="12"/>
      <c r="BB33" s="12"/>
      <c r="BC33" s="12"/>
      <c r="BD33" s="12"/>
      <c r="BE33" s="12">
        <f t="shared" si="19"/>
        <v>0</v>
      </c>
      <c r="BF33" s="12">
        <f t="shared" si="4"/>
        <v>0</v>
      </c>
      <c r="BG33" s="12"/>
      <c r="BH33" s="32"/>
    </row>
    <row r="34" spans="1:60" x14ac:dyDescent="0.25">
      <c r="A34" s="30">
        <f t="shared" si="5"/>
        <v>300</v>
      </c>
      <c r="B34" s="31">
        <f t="shared" si="6"/>
        <v>24.3903</v>
      </c>
      <c r="C34" s="12">
        <v>24.364699999999999</v>
      </c>
      <c r="D34" s="12"/>
      <c r="E34" s="12"/>
      <c r="F34" s="12"/>
      <c r="G34" s="12" t="s">
        <v>120</v>
      </c>
      <c r="H34" s="12"/>
      <c r="I34" s="12">
        <f t="shared" si="7"/>
        <v>2.5600000000000733</v>
      </c>
      <c r="J34" s="12">
        <f t="shared" si="0"/>
        <v>0.35432525951558114</v>
      </c>
      <c r="K34" s="12">
        <f>_xlfn.STDEV.P(I32:I34)/AVERAGE(I32:I34)</f>
        <v>3.8146126255964308E-2</v>
      </c>
      <c r="L34" s="32">
        <f>AVERAGE(I32:I34)</f>
        <v>2.6933333333333329</v>
      </c>
      <c r="M34" s="30">
        <f t="shared" si="8"/>
        <v>300</v>
      </c>
      <c r="N34" s="31">
        <f t="shared" si="9"/>
        <v>24.1188</v>
      </c>
      <c r="O34" s="12">
        <v>24.081600000000002</v>
      </c>
      <c r="P34" s="12"/>
      <c r="Q34" s="12"/>
      <c r="R34" s="12"/>
      <c r="S34" s="12" t="s">
        <v>120</v>
      </c>
      <c r="T34" s="12"/>
      <c r="U34" s="12">
        <f t="shared" si="10"/>
        <v>3.7199999999998568</v>
      </c>
      <c r="V34" s="12">
        <f t="shared" si="1"/>
        <v>0.50200692041520567</v>
      </c>
      <c r="W34" s="12">
        <f>_xlfn.STDEV.P(U32:U34)/AVERAGE(U32:U34)</f>
        <v>1.3459498126212206E-2</v>
      </c>
      <c r="X34" s="32">
        <f>AVERAGE(U32:U34)</f>
        <v>3.6899999999999267</v>
      </c>
      <c r="Y34" s="30"/>
      <c r="Z34" s="31"/>
      <c r="AA34" s="12"/>
      <c r="AB34" s="12"/>
      <c r="AC34" s="12"/>
      <c r="AD34" s="12"/>
      <c r="AE34" s="12"/>
      <c r="AF34" s="12"/>
      <c r="AG34" s="12"/>
      <c r="AH34" s="12"/>
      <c r="AI34" s="12"/>
      <c r="AJ34" s="32"/>
      <c r="AK34" s="30">
        <f t="shared" si="14"/>
        <v>300</v>
      </c>
      <c r="AL34" s="31">
        <f t="shared" si="15"/>
        <v>0</v>
      </c>
      <c r="AM34" s="12"/>
      <c r="AN34" s="12"/>
      <c r="AO34" s="12"/>
      <c r="AP34" s="12"/>
      <c r="AQ34" s="12"/>
      <c r="AR34" s="12"/>
      <c r="AS34" s="12">
        <f t="shared" si="16"/>
        <v>0</v>
      </c>
      <c r="AT34" s="12">
        <f t="shared" si="3"/>
        <v>0</v>
      </c>
      <c r="AU34" s="12" t="e">
        <f>_xlfn.STDEV.P(AS32:AS34)/AVERAGE(AS32:AS34)</f>
        <v>#DIV/0!</v>
      </c>
      <c r="AV34" s="32">
        <f>AVERAGE(AS32:AS34)</f>
        <v>0</v>
      </c>
      <c r="AW34" s="30">
        <f t="shared" si="17"/>
        <v>300</v>
      </c>
      <c r="AX34" s="31">
        <f t="shared" si="18"/>
        <v>0</v>
      </c>
      <c r="AY34" s="12"/>
      <c r="AZ34" s="12"/>
      <c r="BA34" s="12"/>
      <c r="BB34" s="12"/>
      <c r="BC34" s="12"/>
      <c r="BD34" s="12"/>
      <c r="BE34" s="12">
        <f t="shared" si="19"/>
        <v>0</v>
      </c>
      <c r="BF34" s="12">
        <f t="shared" si="4"/>
        <v>0</v>
      </c>
      <c r="BG34" s="12" t="e">
        <f>_xlfn.STDEV.P(BE32:BE34)/AVERAGE(BE32:BE34)</f>
        <v>#DIV/0!</v>
      </c>
      <c r="BH34" s="32">
        <f>AVERAGE(BE32:BE34)</f>
        <v>0</v>
      </c>
    </row>
    <row r="35" spans="1:60" x14ac:dyDescent="0.25">
      <c r="A35" s="30">
        <f t="shared" si="5"/>
        <v>310</v>
      </c>
      <c r="B35" s="31">
        <f t="shared" si="6"/>
        <v>24.364699999999999</v>
      </c>
      <c r="C35" s="12">
        <v>24.335699999999999</v>
      </c>
      <c r="D35" s="12"/>
      <c r="E35" s="12"/>
      <c r="F35" s="12"/>
      <c r="G35" s="12" t="s">
        <v>120</v>
      </c>
      <c r="H35" s="12"/>
      <c r="I35" s="12">
        <f t="shared" si="7"/>
        <v>2.8999999999999915</v>
      </c>
      <c r="J35" s="12">
        <f t="shared" si="0"/>
        <v>0.40138408304498158</v>
      </c>
      <c r="K35" s="12"/>
      <c r="L35" s="32"/>
      <c r="M35" s="30">
        <f t="shared" si="8"/>
        <v>310</v>
      </c>
      <c r="N35" s="31">
        <f t="shared" si="9"/>
        <v>24.081600000000002</v>
      </c>
      <c r="O35" s="12">
        <v>24.044</v>
      </c>
      <c r="P35" s="12"/>
      <c r="Q35" s="12"/>
      <c r="R35" s="12"/>
      <c r="S35" s="12" t="s">
        <v>120</v>
      </c>
      <c r="T35" s="12"/>
      <c r="U35" s="12">
        <f t="shared" si="10"/>
        <v>3.7600000000001188</v>
      </c>
      <c r="V35" s="12">
        <f t="shared" si="1"/>
        <v>0.50740484429067356</v>
      </c>
      <c r="W35" s="12"/>
      <c r="X35" s="32"/>
      <c r="Y35" s="30"/>
      <c r="Z35" s="31"/>
      <c r="AA35" s="12"/>
      <c r="AB35" s="12"/>
      <c r="AC35" s="12"/>
      <c r="AD35" s="12"/>
      <c r="AE35" s="12"/>
      <c r="AF35" s="12"/>
      <c r="AG35" s="12"/>
      <c r="AH35" s="12"/>
      <c r="AI35" s="12"/>
      <c r="AJ35" s="32"/>
      <c r="AK35" s="30">
        <f t="shared" si="14"/>
        <v>310</v>
      </c>
      <c r="AL35" s="31">
        <f t="shared" si="15"/>
        <v>0</v>
      </c>
      <c r="AM35" s="12"/>
      <c r="AN35" s="12"/>
      <c r="AO35" s="12"/>
      <c r="AP35" s="12"/>
      <c r="AQ35" s="12"/>
      <c r="AR35" s="12"/>
      <c r="AS35" s="12">
        <f t="shared" si="16"/>
        <v>0</v>
      </c>
      <c r="AT35" s="12">
        <f t="shared" si="3"/>
        <v>0</v>
      </c>
      <c r="AU35" s="12"/>
      <c r="AV35" s="32"/>
      <c r="AW35" s="30">
        <f t="shared" si="17"/>
        <v>310</v>
      </c>
      <c r="AX35" s="31">
        <f t="shared" si="18"/>
        <v>0</v>
      </c>
      <c r="AY35" s="12"/>
      <c r="AZ35" s="12"/>
      <c r="BA35" s="12"/>
      <c r="BB35" s="12"/>
      <c r="BC35" s="12"/>
      <c r="BD35" s="12"/>
      <c r="BE35" s="12">
        <f t="shared" si="19"/>
        <v>0</v>
      </c>
      <c r="BF35" s="12">
        <f t="shared" si="4"/>
        <v>0</v>
      </c>
      <c r="BG35" s="12"/>
      <c r="BH35" s="32"/>
    </row>
    <row r="36" spans="1:60" x14ac:dyDescent="0.25">
      <c r="A36" s="30">
        <f t="shared" si="5"/>
        <v>320</v>
      </c>
      <c r="B36" s="31">
        <f t="shared" si="6"/>
        <v>24.335699999999999</v>
      </c>
      <c r="C36" s="12">
        <v>24.306899999999999</v>
      </c>
      <c r="D36" s="12"/>
      <c r="E36" s="12"/>
      <c r="F36" s="12"/>
      <c r="G36" s="12" t="s">
        <v>120</v>
      </c>
      <c r="H36" s="12"/>
      <c r="I36" s="12">
        <f t="shared" si="7"/>
        <v>2.8800000000000381</v>
      </c>
      <c r="J36" s="12">
        <f t="shared" si="0"/>
        <v>0.39861591695502263</v>
      </c>
      <c r="K36" s="12"/>
      <c r="L36" s="32"/>
      <c r="M36" s="30">
        <f t="shared" si="8"/>
        <v>320</v>
      </c>
      <c r="N36" s="31">
        <f t="shared" si="9"/>
        <v>24.044</v>
      </c>
      <c r="O36" s="12">
        <v>24.010100000000001</v>
      </c>
      <c r="P36" s="12"/>
      <c r="Q36" s="12"/>
      <c r="R36" s="12"/>
      <c r="S36" s="12" t="s">
        <v>120</v>
      </c>
      <c r="T36" s="12"/>
      <c r="U36" s="12">
        <f t="shared" si="10"/>
        <v>3.3899999999999153</v>
      </c>
      <c r="V36" s="12">
        <f t="shared" si="1"/>
        <v>0.45747404844289524</v>
      </c>
      <c r="W36" s="12"/>
      <c r="X36" s="32"/>
      <c r="Y36" s="30"/>
      <c r="Z36" s="31"/>
      <c r="AA36" s="12"/>
      <c r="AB36" s="12"/>
      <c r="AC36" s="12"/>
      <c r="AD36" s="12"/>
      <c r="AE36" s="12"/>
      <c r="AF36" s="12"/>
      <c r="AG36" s="12"/>
      <c r="AH36" s="12"/>
      <c r="AI36" s="12"/>
      <c r="AJ36" s="32"/>
      <c r="AK36" s="30">
        <f t="shared" si="14"/>
        <v>320</v>
      </c>
      <c r="AL36" s="31">
        <f t="shared" si="15"/>
        <v>0</v>
      </c>
      <c r="AM36" s="12"/>
      <c r="AN36" s="12"/>
      <c r="AO36" s="12"/>
      <c r="AP36" s="12"/>
      <c r="AQ36" s="12"/>
      <c r="AR36" s="12"/>
      <c r="AS36" s="12">
        <f t="shared" si="16"/>
        <v>0</v>
      </c>
      <c r="AT36" s="12">
        <f t="shared" si="3"/>
        <v>0</v>
      </c>
      <c r="AU36" s="12"/>
      <c r="AV36" s="32"/>
      <c r="AW36" s="30">
        <f t="shared" si="17"/>
        <v>320</v>
      </c>
      <c r="AX36" s="31">
        <f t="shared" si="18"/>
        <v>0</v>
      </c>
      <c r="AY36" s="12"/>
      <c r="AZ36" s="12"/>
      <c r="BA36" s="12"/>
      <c r="BB36" s="12"/>
      <c r="BC36" s="12"/>
      <c r="BD36" s="12"/>
      <c r="BE36" s="12">
        <f t="shared" si="19"/>
        <v>0</v>
      </c>
      <c r="BF36" s="12">
        <f t="shared" si="4"/>
        <v>0</v>
      </c>
      <c r="BG36" s="12"/>
      <c r="BH36" s="32"/>
    </row>
    <row r="37" spans="1:60" x14ac:dyDescent="0.25">
      <c r="A37" s="30">
        <f t="shared" si="5"/>
        <v>330</v>
      </c>
      <c r="B37" s="31">
        <f t="shared" si="6"/>
        <v>24.306899999999999</v>
      </c>
      <c r="C37" s="12">
        <v>24.278400000000001</v>
      </c>
      <c r="D37" s="12"/>
      <c r="E37" s="12"/>
      <c r="F37" s="12"/>
      <c r="G37" s="12" t="s">
        <v>120</v>
      </c>
      <c r="H37" s="12"/>
      <c r="I37" s="12">
        <f t="shared" si="7"/>
        <v>2.8499999999997527</v>
      </c>
      <c r="J37" s="12">
        <f t="shared" si="0"/>
        <v>0.39446366782003506</v>
      </c>
      <c r="K37" s="12">
        <f>_xlfn.STDEV.P(I35:I37)/AVERAGE(I35:I37)</f>
        <v>7.1430057972200122E-3</v>
      </c>
      <c r="L37" s="32">
        <f>AVERAGE(I35:I37)</f>
        <v>2.8766666666665941</v>
      </c>
      <c r="M37" s="30">
        <f t="shared" si="8"/>
        <v>330</v>
      </c>
      <c r="N37" s="31">
        <f t="shared" si="9"/>
        <v>24.010100000000001</v>
      </c>
      <c r="O37" s="12">
        <v>23.974699999999999</v>
      </c>
      <c r="P37" s="12"/>
      <c r="Q37" s="12"/>
      <c r="R37" s="12"/>
      <c r="S37" s="12" t="s">
        <v>120</v>
      </c>
      <c r="T37" s="12"/>
      <c r="U37" s="12">
        <f t="shared" si="10"/>
        <v>3.5400000000002763</v>
      </c>
      <c r="V37" s="12">
        <f t="shared" si="1"/>
        <v>0.47771626297581593</v>
      </c>
      <c r="W37" s="12">
        <f>_xlfn.STDEV.P(U35:U37)/AVERAGE(U35:U37)</f>
        <v>4.2642736464158455E-2</v>
      </c>
      <c r="X37" s="32">
        <f>AVERAGE(U35:U37)</f>
        <v>3.5633333333334369</v>
      </c>
      <c r="Y37" s="30"/>
      <c r="Z37" s="31"/>
      <c r="AA37" s="12"/>
      <c r="AB37" s="12"/>
      <c r="AC37" s="12"/>
      <c r="AD37" s="12"/>
      <c r="AE37" s="12"/>
      <c r="AF37" s="12"/>
      <c r="AG37" s="12"/>
      <c r="AH37" s="12"/>
      <c r="AI37" s="12"/>
      <c r="AJ37" s="32"/>
      <c r="AK37" s="30">
        <f t="shared" si="14"/>
        <v>330</v>
      </c>
      <c r="AL37" s="31">
        <f t="shared" si="15"/>
        <v>0</v>
      </c>
      <c r="AM37" s="12"/>
      <c r="AN37" s="12"/>
      <c r="AO37" s="12"/>
      <c r="AP37" s="12"/>
      <c r="AQ37" s="12"/>
      <c r="AR37" s="12"/>
      <c r="AS37" s="12">
        <f t="shared" si="16"/>
        <v>0</v>
      </c>
      <c r="AT37" s="12">
        <f t="shared" si="3"/>
        <v>0</v>
      </c>
      <c r="AU37" s="12" t="e">
        <f>_xlfn.STDEV.P(AS35:AS37)/AVERAGE(AS35:AS37)</f>
        <v>#DIV/0!</v>
      </c>
      <c r="AV37" s="32">
        <f>AVERAGE(AS35:AS37)</f>
        <v>0</v>
      </c>
      <c r="AW37" s="30">
        <f t="shared" si="17"/>
        <v>330</v>
      </c>
      <c r="AX37" s="31">
        <f t="shared" si="18"/>
        <v>0</v>
      </c>
      <c r="AY37" s="12"/>
      <c r="AZ37" s="12"/>
      <c r="BA37" s="12"/>
      <c r="BB37" s="12"/>
      <c r="BC37" s="12"/>
      <c r="BD37" s="12"/>
      <c r="BE37" s="12">
        <f t="shared" si="19"/>
        <v>0</v>
      </c>
      <c r="BF37" s="12">
        <f t="shared" si="4"/>
        <v>0</v>
      </c>
      <c r="BG37" s="12" t="e">
        <f>_xlfn.STDEV.P(BE35:BE37)/AVERAGE(BE35:BE37)</f>
        <v>#DIV/0!</v>
      </c>
      <c r="BH37" s="32">
        <f>AVERAGE(BE35:BE37)</f>
        <v>0</v>
      </c>
    </row>
    <row r="38" spans="1:60" x14ac:dyDescent="0.25">
      <c r="A38" s="30">
        <f t="shared" si="5"/>
        <v>340</v>
      </c>
      <c r="B38" s="31">
        <f t="shared" si="6"/>
        <v>24.278400000000001</v>
      </c>
      <c r="C38" s="12">
        <v>24.247199999999999</v>
      </c>
      <c r="D38" s="12"/>
      <c r="E38" s="12"/>
      <c r="F38" s="12"/>
      <c r="G38" s="12" t="s">
        <v>120</v>
      </c>
      <c r="H38" s="12"/>
      <c r="I38" s="12">
        <f t="shared" si="7"/>
        <v>3.1200000000001893</v>
      </c>
      <c r="J38" s="12">
        <f t="shared" si="0"/>
        <v>0.43183391003462834</v>
      </c>
      <c r="K38" s="12"/>
      <c r="L38" s="32"/>
      <c r="M38" s="30">
        <f t="shared" si="8"/>
        <v>340</v>
      </c>
      <c r="N38" s="31">
        <f t="shared" si="9"/>
        <v>23.974699999999999</v>
      </c>
      <c r="O38" s="12">
        <v>23.94</v>
      </c>
      <c r="P38" s="12"/>
      <c r="Q38" s="12"/>
      <c r="R38" s="12"/>
      <c r="S38" s="12" t="s">
        <v>120</v>
      </c>
      <c r="T38" s="12"/>
      <c r="U38" s="12">
        <f t="shared" si="10"/>
        <v>3.4699999999997289</v>
      </c>
      <c r="V38" s="12">
        <f t="shared" si="1"/>
        <v>0.4682698961937351</v>
      </c>
      <c r="W38" s="12"/>
      <c r="X38" s="32"/>
      <c r="Y38" s="30"/>
      <c r="Z38" s="31"/>
      <c r="AA38" s="12"/>
      <c r="AB38" s="12"/>
      <c r="AC38" s="12"/>
      <c r="AD38" s="12"/>
      <c r="AE38" s="12"/>
      <c r="AF38" s="12"/>
      <c r="AG38" s="12"/>
      <c r="AH38" s="12"/>
      <c r="AI38" s="12"/>
      <c r="AJ38" s="32"/>
      <c r="AK38" s="30">
        <f t="shared" si="14"/>
        <v>340</v>
      </c>
      <c r="AL38" s="31">
        <f t="shared" si="15"/>
        <v>0</v>
      </c>
      <c r="AM38" s="12"/>
      <c r="AN38" s="12"/>
      <c r="AO38" s="12"/>
      <c r="AP38" s="12"/>
      <c r="AQ38" s="12"/>
      <c r="AR38" s="12"/>
      <c r="AS38" s="12">
        <f t="shared" si="16"/>
        <v>0</v>
      </c>
      <c r="AT38" s="12">
        <f t="shared" si="3"/>
        <v>0</v>
      </c>
      <c r="AU38" s="12"/>
      <c r="AV38" s="32"/>
      <c r="AW38" s="30">
        <f t="shared" si="17"/>
        <v>340</v>
      </c>
      <c r="AX38" s="31">
        <f t="shared" si="18"/>
        <v>0</v>
      </c>
      <c r="AY38" s="12"/>
      <c r="AZ38" s="12"/>
      <c r="BA38" s="12"/>
      <c r="BB38" s="12"/>
      <c r="BC38" s="12"/>
      <c r="BD38" s="12"/>
      <c r="BE38" s="12">
        <f t="shared" si="19"/>
        <v>0</v>
      </c>
      <c r="BF38" s="12">
        <f t="shared" si="4"/>
        <v>0</v>
      </c>
      <c r="BG38" s="12"/>
      <c r="BH38" s="32"/>
    </row>
    <row r="39" spans="1:60" x14ac:dyDescent="0.25">
      <c r="A39" s="30">
        <f t="shared" si="5"/>
        <v>350</v>
      </c>
      <c r="B39" s="31">
        <f t="shared" si="6"/>
        <v>24.247199999999999</v>
      </c>
      <c r="C39" s="12">
        <v>24.221299999999999</v>
      </c>
      <c r="D39" s="12"/>
      <c r="E39" s="12"/>
      <c r="F39" s="12"/>
      <c r="G39" s="12" t="s">
        <v>120</v>
      </c>
      <c r="H39" s="12"/>
      <c r="I39" s="12">
        <f t="shared" si="7"/>
        <v>2.5900000000000034</v>
      </c>
      <c r="J39" s="12">
        <f t="shared" si="0"/>
        <v>0.35847750865051958</v>
      </c>
      <c r="K39" s="12"/>
      <c r="L39" s="32"/>
      <c r="M39" s="30">
        <f t="shared" si="8"/>
        <v>350</v>
      </c>
      <c r="N39" s="31">
        <f t="shared" si="9"/>
        <v>23.94</v>
      </c>
      <c r="O39" s="12">
        <v>23.904900000000001</v>
      </c>
      <c r="P39" s="12"/>
      <c r="Q39" s="12"/>
      <c r="R39" s="12"/>
      <c r="S39" s="12" t="s">
        <v>120</v>
      </c>
      <c r="T39" s="12"/>
      <c r="U39" s="12">
        <f t="shared" si="10"/>
        <v>3.5099999999999909</v>
      </c>
      <c r="V39" s="12">
        <f t="shared" si="1"/>
        <v>0.47366782006920299</v>
      </c>
      <c r="W39" s="12"/>
      <c r="X39" s="32"/>
      <c r="Y39" s="30"/>
      <c r="Z39" s="31"/>
      <c r="AA39" s="12"/>
      <c r="AB39" s="12"/>
      <c r="AC39" s="12"/>
      <c r="AD39" s="12"/>
      <c r="AE39" s="12"/>
      <c r="AF39" s="12"/>
      <c r="AG39" s="12"/>
      <c r="AH39" s="12"/>
      <c r="AI39" s="12"/>
      <c r="AJ39" s="32"/>
      <c r="AK39" s="30">
        <f t="shared" si="14"/>
        <v>350</v>
      </c>
      <c r="AL39" s="31">
        <f t="shared" si="15"/>
        <v>0</v>
      </c>
      <c r="AM39" s="12"/>
      <c r="AN39" s="12"/>
      <c r="AO39" s="12"/>
      <c r="AP39" s="12"/>
      <c r="AQ39" s="12"/>
      <c r="AR39" s="12"/>
      <c r="AS39" s="12">
        <f t="shared" si="16"/>
        <v>0</v>
      </c>
      <c r="AT39" s="12">
        <f t="shared" si="3"/>
        <v>0</v>
      </c>
      <c r="AU39" s="12"/>
      <c r="AV39" s="32"/>
      <c r="AW39" s="30">
        <f t="shared" si="17"/>
        <v>350</v>
      </c>
      <c r="AX39" s="31">
        <f t="shared" si="18"/>
        <v>0</v>
      </c>
      <c r="AY39" s="12"/>
      <c r="AZ39" s="12"/>
      <c r="BA39" s="12"/>
      <c r="BB39" s="12"/>
      <c r="BC39" s="12"/>
      <c r="BD39" s="12"/>
      <c r="BE39" s="12">
        <f t="shared" si="19"/>
        <v>0</v>
      </c>
      <c r="BF39" s="12">
        <f t="shared" si="4"/>
        <v>0</v>
      </c>
      <c r="BG39" s="12"/>
      <c r="BH39" s="32"/>
    </row>
    <row r="40" spans="1:60" x14ac:dyDescent="0.25">
      <c r="A40" s="30">
        <f t="shared" si="5"/>
        <v>360</v>
      </c>
      <c r="B40" s="31">
        <f t="shared" si="6"/>
        <v>24.221299999999999</v>
      </c>
      <c r="C40" s="12">
        <v>24.193999999999999</v>
      </c>
      <c r="D40" s="12"/>
      <c r="E40" s="12"/>
      <c r="F40" s="12"/>
      <c r="G40" s="12" t="s">
        <v>120</v>
      </c>
      <c r="H40" s="12"/>
      <c r="I40" s="12">
        <f t="shared" si="7"/>
        <v>2.7300000000000324</v>
      </c>
      <c r="J40" s="12">
        <f t="shared" si="0"/>
        <v>0.37785467128028138</v>
      </c>
      <c r="K40" s="12">
        <f>_xlfn.STDEV.P(I38:I40)/AVERAGE(I38:I40)</f>
        <v>7.9710370576112771E-2</v>
      </c>
      <c r="L40" s="32">
        <f>AVERAGE(I38:I40)</f>
        <v>2.8133333333334085</v>
      </c>
      <c r="M40" s="30">
        <f t="shared" si="8"/>
        <v>360</v>
      </c>
      <c r="N40" s="31">
        <f t="shared" si="9"/>
        <v>23.904900000000001</v>
      </c>
      <c r="O40" s="12">
        <v>23.8688</v>
      </c>
      <c r="P40" s="12"/>
      <c r="Q40" s="12"/>
      <c r="R40" s="12"/>
      <c r="S40" s="12" t="s">
        <v>120</v>
      </c>
      <c r="T40" s="12"/>
      <c r="U40" s="12">
        <f t="shared" si="10"/>
        <v>3.6100000000001131</v>
      </c>
      <c r="V40" s="12">
        <f t="shared" si="1"/>
        <v>0.48716262975780084</v>
      </c>
      <c r="W40" s="12">
        <f>_xlfn.STDEV.P(U38:U40)/AVERAGE(U38:U40)</f>
        <v>1.6679435063927557E-2</v>
      </c>
      <c r="X40" s="32">
        <f>AVERAGE(U38:U40)</f>
        <v>3.5299999999999443</v>
      </c>
      <c r="Y40" s="30"/>
      <c r="Z40" s="31"/>
      <c r="AA40" s="12"/>
      <c r="AB40" s="12"/>
      <c r="AC40" s="12"/>
      <c r="AD40" s="12"/>
      <c r="AE40" s="12"/>
      <c r="AF40" s="12"/>
      <c r="AG40" s="12"/>
      <c r="AH40" s="12"/>
      <c r="AI40" s="12"/>
      <c r="AJ40" s="32"/>
      <c r="AK40" s="30">
        <f t="shared" si="14"/>
        <v>360</v>
      </c>
      <c r="AL40" s="31">
        <f t="shared" si="15"/>
        <v>0</v>
      </c>
      <c r="AM40" s="12"/>
      <c r="AN40" s="12"/>
      <c r="AO40" s="12"/>
      <c r="AP40" s="12"/>
      <c r="AQ40" s="12"/>
      <c r="AR40" s="12"/>
      <c r="AS40" s="12">
        <f t="shared" si="16"/>
        <v>0</v>
      </c>
      <c r="AT40" s="12">
        <f t="shared" si="3"/>
        <v>0</v>
      </c>
      <c r="AU40" s="12" t="e">
        <f>_xlfn.STDEV.P(AS38:AS40)/AVERAGE(AS38:AS40)</f>
        <v>#DIV/0!</v>
      </c>
      <c r="AV40" s="32">
        <f>AVERAGE(AS38:AS40)</f>
        <v>0</v>
      </c>
      <c r="AW40" s="30">
        <f t="shared" si="17"/>
        <v>360</v>
      </c>
      <c r="AX40" s="31">
        <f t="shared" si="18"/>
        <v>0</v>
      </c>
      <c r="AY40" s="12"/>
      <c r="AZ40" s="12"/>
      <c r="BA40" s="12"/>
      <c r="BB40" s="12"/>
      <c r="BC40" s="12"/>
      <c r="BD40" s="12"/>
      <c r="BE40" s="12">
        <f t="shared" si="19"/>
        <v>0</v>
      </c>
      <c r="BF40" s="12">
        <f t="shared" si="4"/>
        <v>0</v>
      </c>
      <c r="BG40" s="12" t="e">
        <f>_xlfn.STDEV.P(BE38:BE40)/AVERAGE(BE38:BE40)</f>
        <v>#DIV/0!</v>
      </c>
      <c r="BH40" s="32">
        <f>AVERAGE(BE38:BE40)</f>
        <v>0</v>
      </c>
    </row>
    <row r="41" spans="1:60" x14ac:dyDescent="0.25">
      <c r="A41" s="30">
        <f t="shared" si="5"/>
        <v>370</v>
      </c>
      <c r="B41" s="31">
        <f t="shared" si="6"/>
        <v>24.193999999999999</v>
      </c>
      <c r="C41" s="12">
        <v>24.165900000000001</v>
      </c>
      <c r="D41" s="12"/>
      <c r="E41" s="12"/>
      <c r="F41" s="12"/>
      <c r="G41" s="12" t="s">
        <v>120</v>
      </c>
      <c r="H41" s="12"/>
      <c r="I41" s="12">
        <f t="shared" si="7"/>
        <v>2.809999999999846</v>
      </c>
      <c r="J41" s="12">
        <f t="shared" si="0"/>
        <v>0.38892733564011717</v>
      </c>
      <c r="K41" s="12"/>
      <c r="L41" s="32"/>
      <c r="M41" s="30">
        <f t="shared" si="8"/>
        <v>370</v>
      </c>
      <c r="N41" s="31">
        <f t="shared" si="9"/>
        <v>23.8688</v>
      </c>
      <c r="O41" s="12">
        <v>23.833100000000002</v>
      </c>
      <c r="P41" s="12"/>
      <c r="Q41" s="12"/>
      <c r="R41" s="12"/>
      <c r="S41" s="12" t="s">
        <v>120</v>
      </c>
      <c r="T41" s="12"/>
      <c r="U41" s="12">
        <f t="shared" si="10"/>
        <v>3.5699999999998511</v>
      </c>
      <c r="V41" s="12">
        <f t="shared" si="1"/>
        <v>0.48176470588233294</v>
      </c>
      <c r="W41" s="12"/>
      <c r="X41" s="32"/>
      <c r="Y41" s="30"/>
      <c r="Z41" s="31"/>
      <c r="AA41" s="12"/>
      <c r="AB41" s="12"/>
      <c r="AC41" s="12"/>
      <c r="AD41" s="12"/>
      <c r="AE41" s="12"/>
      <c r="AF41" s="12"/>
      <c r="AG41" s="12"/>
      <c r="AH41" s="12"/>
      <c r="AI41" s="12"/>
      <c r="AJ41" s="32"/>
      <c r="AK41" s="30">
        <f t="shared" si="14"/>
        <v>370</v>
      </c>
      <c r="AL41" s="31">
        <f t="shared" si="15"/>
        <v>0</v>
      </c>
      <c r="AM41" s="12"/>
      <c r="AN41" s="12"/>
      <c r="AO41" s="12"/>
      <c r="AP41" s="12"/>
      <c r="AQ41" s="12"/>
      <c r="AR41" s="12"/>
      <c r="AS41" s="12">
        <f t="shared" si="16"/>
        <v>0</v>
      </c>
      <c r="AT41" s="12">
        <f t="shared" si="3"/>
        <v>0</v>
      </c>
      <c r="AU41" s="12"/>
      <c r="AV41" s="32"/>
      <c r="AW41" s="30">
        <f t="shared" si="17"/>
        <v>370</v>
      </c>
      <c r="AX41" s="31">
        <f t="shared" si="18"/>
        <v>0</v>
      </c>
      <c r="AY41" s="12"/>
      <c r="AZ41" s="12"/>
      <c r="BA41" s="12"/>
      <c r="BB41" s="12"/>
      <c r="BC41" s="12"/>
      <c r="BD41" s="12"/>
      <c r="BE41" s="12">
        <f t="shared" si="19"/>
        <v>0</v>
      </c>
      <c r="BF41" s="12">
        <f t="shared" si="4"/>
        <v>0</v>
      </c>
      <c r="BG41" s="12"/>
      <c r="BH41" s="32"/>
    </row>
    <row r="42" spans="1:60" x14ac:dyDescent="0.25">
      <c r="A42" s="30">
        <f t="shared" si="5"/>
        <v>380</v>
      </c>
      <c r="B42" s="31">
        <f t="shared" si="6"/>
        <v>24.165900000000001</v>
      </c>
      <c r="C42" s="12">
        <v>24.135999999999999</v>
      </c>
      <c r="D42" s="12"/>
      <c r="E42" s="12"/>
      <c r="F42" s="12"/>
      <c r="G42" s="12" t="s">
        <v>120</v>
      </c>
      <c r="H42" s="12"/>
      <c r="I42" s="12">
        <f t="shared" si="7"/>
        <v>2.990000000000137</v>
      </c>
      <c r="J42" s="12">
        <f t="shared" si="0"/>
        <v>0.41384083044984604</v>
      </c>
      <c r="K42" s="12"/>
      <c r="L42" s="32"/>
      <c r="M42" s="30">
        <f t="shared" si="8"/>
        <v>380</v>
      </c>
      <c r="N42" s="31">
        <f t="shared" si="9"/>
        <v>23.833100000000002</v>
      </c>
      <c r="O42" s="12">
        <v>23.7972</v>
      </c>
      <c r="P42" s="12"/>
      <c r="Q42" s="12"/>
      <c r="R42" s="12"/>
      <c r="S42" s="12" t="s">
        <v>120</v>
      </c>
      <c r="T42" s="12"/>
      <c r="U42" s="12">
        <f t="shared" si="10"/>
        <v>3.5900000000001597</v>
      </c>
      <c r="V42" s="12">
        <f t="shared" si="1"/>
        <v>0.48446366782009087</v>
      </c>
      <c r="W42" s="12"/>
      <c r="X42" s="32"/>
      <c r="Y42" s="30"/>
      <c r="Z42" s="31"/>
      <c r="AA42" s="12"/>
      <c r="AB42" s="12"/>
      <c r="AC42" s="12"/>
      <c r="AD42" s="12"/>
      <c r="AE42" s="12"/>
      <c r="AF42" s="12"/>
      <c r="AG42" s="12"/>
      <c r="AH42" s="12"/>
      <c r="AI42" s="12"/>
      <c r="AJ42" s="32"/>
      <c r="AK42" s="30">
        <f t="shared" si="14"/>
        <v>380</v>
      </c>
      <c r="AL42" s="31">
        <f t="shared" si="15"/>
        <v>0</v>
      </c>
      <c r="AM42" s="12"/>
      <c r="AN42" s="12"/>
      <c r="AO42" s="12"/>
      <c r="AP42" s="12"/>
      <c r="AQ42" s="12"/>
      <c r="AR42" s="12"/>
      <c r="AS42" s="12">
        <f t="shared" si="16"/>
        <v>0</v>
      </c>
      <c r="AT42" s="12">
        <f t="shared" si="3"/>
        <v>0</v>
      </c>
      <c r="AU42" s="12"/>
      <c r="AV42" s="32"/>
      <c r="AW42" s="30">
        <f t="shared" si="17"/>
        <v>380</v>
      </c>
      <c r="AX42" s="31">
        <f t="shared" si="18"/>
        <v>0</v>
      </c>
      <c r="AY42" s="12"/>
      <c r="AZ42" s="12"/>
      <c r="BA42" s="12"/>
      <c r="BB42" s="12"/>
      <c r="BC42" s="12"/>
      <c r="BD42" s="12"/>
      <c r="BE42" s="12">
        <f t="shared" si="19"/>
        <v>0</v>
      </c>
      <c r="BF42" s="12">
        <f t="shared" si="4"/>
        <v>0</v>
      </c>
      <c r="BG42" s="12"/>
      <c r="BH42" s="32"/>
    </row>
    <row r="43" spans="1:60" x14ac:dyDescent="0.25">
      <c r="A43" s="30">
        <f t="shared" si="5"/>
        <v>390</v>
      </c>
      <c r="B43" s="31">
        <f t="shared" si="6"/>
        <v>24.135999999999999</v>
      </c>
      <c r="C43" s="12">
        <v>24.110399999999998</v>
      </c>
      <c r="D43" s="12"/>
      <c r="E43" s="12"/>
      <c r="F43" s="12"/>
      <c r="G43" s="12" t="s">
        <v>120</v>
      </c>
      <c r="H43" s="12"/>
      <c r="I43" s="12">
        <f t="shared" si="7"/>
        <v>2.5600000000000733</v>
      </c>
      <c r="J43" s="12">
        <f t="shared" si="0"/>
        <v>0.35432525951558114</v>
      </c>
      <c r="K43" s="12">
        <f>_xlfn.STDEV.P(I41:I43)/AVERAGE(I41:I43)</f>
        <v>6.3272876341814305E-2</v>
      </c>
      <c r="L43" s="32">
        <f>AVERAGE(I41:I43)</f>
        <v>2.7866666666666853</v>
      </c>
      <c r="M43" s="30">
        <f t="shared" si="8"/>
        <v>390</v>
      </c>
      <c r="N43" s="31">
        <f t="shared" si="9"/>
        <v>23.7972</v>
      </c>
      <c r="O43" s="12">
        <v>23.762599999999999</v>
      </c>
      <c r="P43" s="12"/>
      <c r="Q43" s="12"/>
      <c r="R43" s="12"/>
      <c r="S43" s="12" t="s">
        <v>120</v>
      </c>
      <c r="T43" s="12"/>
      <c r="U43" s="12">
        <f t="shared" si="10"/>
        <v>3.4600000000001074</v>
      </c>
      <c r="V43" s="12">
        <f t="shared" si="1"/>
        <v>0.46692041522492811</v>
      </c>
      <c r="W43" s="12">
        <f>_xlfn.STDEV.P(U41:U43)/AVERAGE(U41:U43)</f>
        <v>1.6145412617206381E-2</v>
      </c>
      <c r="X43" s="32">
        <f>AVERAGE(U41:U43)</f>
        <v>3.5400000000000396</v>
      </c>
      <c r="Y43" s="30"/>
      <c r="Z43" s="31"/>
      <c r="AA43" s="12"/>
      <c r="AB43" s="12"/>
      <c r="AC43" s="12"/>
      <c r="AD43" s="12"/>
      <c r="AE43" s="12"/>
      <c r="AF43" s="12"/>
      <c r="AG43" s="12"/>
      <c r="AH43" s="12"/>
      <c r="AI43" s="12"/>
      <c r="AJ43" s="32"/>
      <c r="AK43" s="30">
        <f t="shared" si="14"/>
        <v>390</v>
      </c>
      <c r="AL43" s="31">
        <f t="shared" si="15"/>
        <v>0</v>
      </c>
      <c r="AM43" s="12"/>
      <c r="AN43" s="12"/>
      <c r="AO43" s="12"/>
      <c r="AP43" s="12"/>
      <c r="AQ43" s="12"/>
      <c r="AR43" s="12"/>
      <c r="AS43" s="12">
        <f t="shared" si="16"/>
        <v>0</v>
      </c>
      <c r="AT43" s="12">
        <f t="shared" si="3"/>
        <v>0</v>
      </c>
      <c r="AU43" s="12" t="e">
        <f>_xlfn.STDEV.P(AS41:AS43)/AVERAGE(AS41:AS43)</f>
        <v>#DIV/0!</v>
      </c>
      <c r="AV43" s="32">
        <f>AVERAGE(AS41:AS43)</f>
        <v>0</v>
      </c>
      <c r="AW43" s="30">
        <f t="shared" si="17"/>
        <v>390</v>
      </c>
      <c r="AX43" s="31">
        <f t="shared" si="18"/>
        <v>0</v>
      </c>
      <c r="AY43" s="12"/>
      <c r="AZ43" s="12"/>
      <c r="BA43" s="12"/>
      <c r="BB43" s="12"/>
      <c r="BC43" s="12"/>
      <c r="BD43" s="12"/>
      <c r="BE43" s="12">
        <f t="shared" si="19"/>
        <v>0</v>
      </c>
      <c r="BF43" s="12">
        <f t="shared" si="4"/>
        <v>0</v>
      </c>
      <c r="BG43" s="12" t="e">
        <f>_xlfn.STDEV.P(BE41:BE43)/AVERAGE(BE41:BE43)</f>
        <v>#DIV/0!</v>
      </c>
      <c r="BH43" s="32">
        <f>AVERAGE(BE41:BE43)</f>
        <v>0</v>
      </c>
    </row>
    <row r="44" spans="1:60" x14ac:dyDescent="0.25">
      <c r="A44" s="30">
        <f t="shared" si="5"/>
        <v>400</v>
      </c>
      <c r="B44" s="31">
        <f t="shared" si="6"/>
        <v>24.110399999999998</v>
      </c>
      <c r="C44" s="12">
        <v>24.081</v>
      </c>
      <c r="D44" s="12"/>
      <c r="E44" s="12"/>
      <c r="F44" s="12"/>
      <c r="G44" s="12" t="s">
        <v>120</v>
      </c>
      <c r="H44" s="12"/>
      <c r="I44" s="12">
        <f t="shared" si="7"/>
        <v>2.9399999999998983</v>
      </c>
      <c r="J44" s="12">
        <f t="shared" si="0"/>
        <v>0.40692041522489947</v>
      </c>
      <c r="K44" s="12"/>
      <c r="L44" s="32"/>
      <c r="M44" s="30">
        <f t="shared" si="8"/>
        <v>400</v>
      </c>
      <c r="N44" s="31">
        <f t="shared" si="9"/>
        <v>23.762599999999999</v>
      </c>
      <c r="O44" s="12">
        <v>23.728000000000002</v>
      </c>
      <c r="P44" s="12"/>
      <c r="Q44" s="12"/>
      <c r="R44" s="12"/>
      <c r="S44" s="12" t="s">
        <v>120</v>
      </c>
      <c r="T44" s="12"/>
      <c r="U44" s="12">
        <f t="shared" si="10"/>
        <v>3.4599999999997522</v>
      </c>
      <c r="V44" s="12">
        <f t="shared" si="1"/>
        <v>0.46692041522488015</v>
      </c>
      <c r="W44" s="12"/>
      <c r="X44" s="32"/>
      <c r="Y44" s="30"/>
      <c r="Z44" s="31"/>
      <c r="AA44" s="12"/>
      <c r="AB44" s="12"/>
      <c r="AC44" s="12"/>
      <c r="AD44" s="12"/>
      <c r="AE44" s="12"/>
      <c r="AF44" s="12"/>
      <c r="AG44" s="12"/>
      <c r="AH44" s="12"/>
      <c r="AI44" s="12"/>
      <c r="AJ44" s="32"/>
      <c r="AK44" s="30">
        <f t="shared" si="14"/>
        <v>400</v>
      </c>
      <c r="AL44" s="31">
        <f t="shared" si="15"/>
        <v>0</v>
      </c>
      <c r="AM44" s="12"/>
      <c r="AN44" s="12"/>
      <c r="AO44" s="12"/>
      <c r="AP44" s="12"/>
      <c r="AQ44" s="12"/>
      <c r="AR44" s="12"/>
      <c r="AS44" s="12">
        <f t="shared" si="16"/>
        <v>0</v>
      </c>
      <c r="AT44" s="12">
        <f t="shared" si="3"/>
        <v>0</v>
      </c>
      <c r="AU44" s="12"/>
      <c r="AV44" s="32"/>
      <c r="AW44" s="30">
        <f t="shared" si="17"/>
        <v>400</v>
      </c>
      <c r="AX44" s="31">
        <f t="shared" si="18"/>
        <v>0</v>
      </c>
      <c r="AY44" s="12"/>
      <c r="AZ44" s="12"/>
      <c r="BA44" s="12"/>
      <c r="BB44" s="12"/>
      <c r="BC44" s="12"/>
      <c r="BD44" s="12"/>
      <c r="BE44" s="12">
        <f t="shared" si="19"/>
        <v>0</v>
      </c>
      <c r="BF44" s="12">
        <f t="shared" si="4"/>
        <v>0</v>
      </c>
      <c r="BG44" s="12"/>
      <c r="BH44" s="32"/>
    </row>
    <row r="45" spans="1:60" x14ac:dyDescent="0.25">
      <c r="A45" s="30">
        <f t="shared" si="5"/>
        <v>410</v>
      </c>
      <c r="B45" s="31">
        <f t="shared" si="6"/>
        <v>24.081</v>
      </c>
      <c r="C45" s="12">
        <v>24.048100000000002</v>
      </c>
      <c r="D45" s="12"/>
      <c r="E45" s="12"/>
      <c r="F45" s="12"/>
      <c r="G45" s="12" t="s">
        <v>120</v>
      </c>
      <c r="H45" s="12"/>
      <c r="I45" s="12">
        <f t="shared" si="7"/>
        <v>3.2899999999997931</v>
      </c>
      <c r="J45" s="12">
        <f t="shared" si="0"/>
        <v>0.45536332179927941</v>
      </c>
      <c r="K45" s="12"/>
      <c r="L45" s="32"/>
      <c r="M45" s="30">
        <f t="shared" si="8"/>
        <v>410</v>
      </c>
      <c r="N45" s="31">
        <f t="shared" si="9"/>
        <v>23.728000000000002</v>
      </c>
      <c r="O45" s="12">
        <v>23.6891</v>
      </c>
      <c r="P45" s="12">
        <v>1.1000000000000001</v>
      </c>
      <c r="Q45" s="12"/>
      <c r="R45" s="12"/>
      <c r="S45" s="12" t="s">
        <v>120</v>
      </c>
      <c r="T45" s="12"/>
      <c r="U45" s="12">
        <f t="shared" si="10"/>
        <v>3.8900000000001711</v>
      </c>
      <c r="V45" s="12">
        <f t="shared" si="1"/>
        <v>0.52494809688583632</v>
      </c>
      <c r="W45" s="12"/>
      <c r="X45" s="32"/>
      <c r="Y45" s="30"/>
      <c r="Z45" s="31"/>
      <c r="AA45" s="12"/>
      <c r="AB45" s="12"/>
      <c r="AC45" s="12"/>
      <c r="AD45" s="12"/>
      <c r="AE45" s="12"/>
      <c r="AF45" s="12"/>
      <c r="AG45" s="12"/>
      <c r="AH45" s="12"/>
      <c r="AI45" s="12"/>
      <c r="AJ45" s="32"/>
      <c r="AK45" s="30">
        <f t="shared" si="14"/>
        <v>410</v>
      </c>
      <c r="AL45" s="31">
        <f t="shared" si="15"/>
        <v>0</v>
      </c>
      <c r="AM45" s="12"/>
      <c r="AN45" s="12"/>
      <c r="AO45" s="12"/>
      <c r="AP45" s="12"/>
      <c r="AQ45" s="12"/>
      <c r="AR45" s="12"/>
      <c r="AS45" s="12">
        <f t="shared" si="16"/>
        <v>0</v>
      </c>
      <c r="AT45" s="12">
        <f t="shared" si="3"/>
        <v>0</v>
      </c>
      <c r="AU45" s="12"/>
      <c r="AV45" s="32"/>
      <c r="AW45" s="30">
        <f t="shared" si="17"/>
        <v>410</v>
      </c>
      <c r="AX45" s="31">
        <f t="shared" si="18"/>
        <v>0</v>
      </c>
      <c r="AY45" s="12"/>
      <c r="AZ45" s="12"/>
      <c r="BA45" s="12"/>
      <c r="BB45" s="12"/>
      <c r="BC45" s="12"/>
      <c r="BD45" s="12"/>
      <c r="BE45" s="12">
        <f t="shared" si="19"/>
        <v>0</v>
      </c>
      <c r="BF45" s="12">
        <f t="shared" si="4"/>
        <v>0</v>
      </c>
      <c r="BG45" s="12"/>
      <c r="BH45" s="32"/>
    </row>
    <row r="46" spans="1:60" x14ac:dyDescent="0.25">
      <c r="A46" s="30">
        <f t="shared" si="5"/>
        <v>420</v>
      </c>
      <c r="B46" s="31">
        <f t="shared" si="6"/>
        <v>24.048100000000002</v>
      </c>
      <c r="C46" s="12">
        <v>24.0215</v>
      </c>
      <c r="D46" s="12"/>
      <c r="E46" s="12"/>
      <c r="F46" s="12"/>
      <c r="G46" s="12" t="s">
        <v>120</v>
      </c>
      <c r="H46" s="12" t="s">
        <v>123</v>
      </c>
      <c r="I46" s="12">
        <f t="shared" si="7"/>
        <v>2.6600000000001955</v>
      </c>
      <c r="J46" s="12">
        <f t="shared" si="0"/>
        <v>0.36816608996542505</v>
      </c>
      <c r="K46" s="12">
        <f>_xlfn.STDEV.P(I44:I46)/AVERAGE(I44:I46)</f>
        <v>8.697134659197242E-2</v>
      </c>
      <c r="L46" s="32">
        <f>AVERAGE(I44:I46)</f>
        <v>2.9633333333332956</v>
      </c>
      <c r="M46" s="30">
        <f t="shared" si="8"/>
        <v>420</v>
      </c>
      <c r="N46" s="31">
        <f t="shared" si="9"/>
        <v>23.6891</v>
      </c>
      <c r="O46" s="12">
        <v>23.654800000000002</v>
      </c>
      <c r="P46" s="12"/>
      <c r="Q46" s="12"/>
      <c r="R46" s="12"/>
      <c r="S46" s="12" t="s">
        <v>120</v>
      </c>
      <c r="T46" s="12" t="s">
        <v>123</v>
      </c>
      <c r="U46" s="12">
        <f t="shared" si="10"/>
        <v>3.4299999999998221</v>
      </c>
      <c r="V46" s="12">
        <f t="shared" si="1"/>
        <v>0.46287197231831517</v>
      </c>
      <c r="W46" s="12">
        <f>_xlfn.STDEV.P(U44:U46)/AVERAGE(U44:U46)</f>
        <v>5.8478358116839657E-2</v>
      </c>
      <c r="X46" s="32">
        <f>AVERAGE(U44:U46)</f>
        <v>3.5933333333332484</v>
      </c>
      <c r="Y46" s="30"/>
      <c r="Z46" s="31"/>
      <c r="AA46" s="12"/>
      <c r="AB46" s="12"/>
      <c r="AC46" s="12"/>
      <c r="AD46" s="12"/>
      <c r="AE46" s="12"/>
      <c r="AF46" s="12"/>
      <c r="AG46" s="12"/>
      <c r="AH46" s="12"/>
      <c r="AI46" s="12"/>
      <c r="AJ46" s="32"/>
      <c r="AK46" s="30">
        <f t="shared" si="14"/>
        <v>420</v>
      </c>
      <c r="AL46" s="31">
        <f t="shared" si="15"/>
        <v>0</v>
      </c>
      <c r="AM46" s="12"/>
      <c r="AN46" s="12"/>
      <c r="AO46" s="12"/>
      <c r="AP46" s="12"/>
      <c r="AQ46" s="12"/>
      <c r="AR46" s="12"/>
      <c r="AS46" s="12">
        <f t="shared" si="16"/>
        <v>0</v>
      </c>
      <c r="AT46" s="12">
        <f t="shared" si="3"/>
        <v>0</v>
      </c>
      <c r="AU46" s="12" t="e">
        <f>_xlfn.STDEV.P(AS44:AS46)/AVERAGE(AS44:AS46)</f>
        <v>#DIV/0!</v>
      </c>
      <c r="AV46" s="32">
        <f>AVERAGE(AS44:AS46)</f>
        <v>0</v>
      </c>
      <c r="AW46" s="30">
        <f t="shared" si="17"/>
        <v>420</v>
      </c>
      <c r="AX46" s="31">
        <f t="shared" si="18"/>
        <v>0</v>
      </c>
      <c r="AY46" s="12"/>
      <c r="AZ46" s="12"/>
      <c r="BA46" s="12"/>
      <c r="BB46" s="12"/>
      <c r="BC46" s="12"/>
      <c r="BD46" s="12"/>
      <c r="BE46" s="12">
        <f t="shared" si="19"/>
        <v>0</v>
      </c>
      <c r="BF46" s="12">
        <f t="shared" si="4"/>
        <v>0</v>
      </c>
      <c r="BG46" s="12" t="e">
        <f>_xlfn.STDEV.P(BE44:BE46)/AVERAGE(BE44:BE46)</f>
        <v>#DIV/0!</v>
      </c>
      <c r="BH46" s="32">
        <f>AVERAGE(BE44:BE46)</f>
        <v>0</v>
      </c>
    </row>
    <row r="47" spans="1:60" x14ac:dyDescent="0.25">
      <c r="A47" s="30">
        <f t="shared" si="5"/>
        <v>430</v>
      </c>
      <c r="B47" s="31">
        <f t="shared" si="6"/>
        <v>24.0215</v>
      </c>
      <c r="C47" s="12">
        <v>23.9925</v>
      </c>
      <c r="D47" s="12"/>
      <c r="E47" s="12"/>
      <c r="F47" s="12"/>
      <c r="G47" s="12" t="s">
        <v>120</v>
      </c>
      <c r="H47" s="12"/>
      <c r="I47" s="12">
        <f t="shared" si="7"/>
        <v>2.8999999999999915</v>
      </c>
      <c r="J47" s="12">
        <f t="shared" si="0"/>
        <v>0.40138408304498158</v>
      </c>
      <c r="K47" s="12"/>
      <c r="L47" s="32"/>
      <c r="M47" s="30">
        <f t="shared" si="8"/>
        <v>430</v>
      </c>
      <c r="N47" s="31">
        <f t="shared" si="9"/>
        <v>23.654800000000002</v>
      </c>
      <c r="O47" s="12">
        <v>23.622299999999999</v>
      </c>
      <c r="P47" s="12"/>
      <c r="Q47" s="12"/>
      <c r="R47" s="12"/>
      <c r="S47" s="12" t="s">
        <v>120</v>
      </c>
      <c r="T47" s="12"/>
      <c r="U47" s="12">
        <f t="shared" si="10"/>
        <v>3.2500000000002416</v>
      </c>
      <c r="V47" s="12">
        <f t="shared" si="1"/>
        <v>0.43858131487892543</v>
      </c>
      <c r="W47" s="12"/>
      <c r="X47" s="32"/>
      <c r="Y47" s="30"/>
      <c r="Z47" s="31"/>
      <c r="AA47" s="12"/>
      <c r="AB47" s="12"/>
      <c r="AC47" s="12"/>
      <c r="AD47" s="12"/>
      <c r="AE47" s="12"/>
      <c r="AF47" s="12"/>
      <c r="AG47" s="12"/>
      <c r="AH47" s="12"/>
      <c r="AI47" s="12"/>
      <c r="AJ47" s="32"/>
      <c r="AK47" s="30">
        <f t="shared" si="14"/>
        <v>430</v>
      </c>
      <c r="AL47" s="31">
        <f t="shared" si="15"/>
        <v>0</v>
      </c>
      <c r="AM47" s="12"/>
      <c r="AN47" s="12"/>
      <c r="AO47" s="12"/>
      <c r="AP47" s="12"/>
      <c r="AQ47" s="12"/>
      <c r="AR47" s="12"/>
      <c r="AS47" s="12">
        <f t="shared" si="16"/>
        <v>0</v>
      </c>
      <c r="AT47" s="12">
        <f t="shared" si="3"/>
        <v>0</v>
      </c>
      <c r="AU47" s="12"/>
      <c r="AV47" s="32"/>
      <c r="AW47" s="30">
        <f t="shared" si="17"/>
        <v>430</v>
      </c>
      <c r="AX47" s="31">
        <f t="shared" si="18"/>
        <v>0</v>
      </c>
      <c r="AY47" s="12"/>
      <c r="AZ47" s="12"/>
      <c r="BA47" s="12"/>
      <c r="BB47" s="12"/>
      <c r="BC47" s="12"/>
      <c r="BD47" s="12"/>
      <c r="BE47" s="12">
        <f t="shared" si="19"/>
        <v>0</v>
      </c>
      <c r="BF47" s="12">
        <f t="shared" si="4"/>
        <v>0</v>
      </c>
      <c r="BG47" s="12"/>
      <c r="BH47" s="32"/>
    </row>
    <row r="48" spans="1:60" x14ac:dyDescent="0.25">
      <c r="A48" s="30">
        <f t="shared" si="5"/>
        <v>440</v>
      </c>
      <c r="B48" s="31">
        <f t="shared" si="6"/>
        <v>23.9925</v>
      </c>
      <c r="C48" s="12">
        <v>23.965299999999999</v>
      </c>
      <c r="D48" s="12"/>
      <c r="E48" s="12"/>
      <c r="F48" s="12"/>
      <c r="G48" s="12" t="s">
        <v>120</v>
      </c>
      <c r="H48" s="12"/>
      <c r="I48" s="12">
        <f t="shared" si="7"/>
        <v>2.7200000000000557</v>
      </c>
      <c r="J48" s="12">
        <f t="shared" si="0"/>
        <v>0.37647058823530188</v>
      </c>
      <c r="K48" s="12"/>
      <c r="L48" s="32"/>
      <c r="M48" s="30">
        <f t="shared" si="8"/>
        <v>440</v>
      </c>
      <c r="N48" s="31">
        <f t="shared" si="9"/>
        <v>23.622299999999999</v>
      </c>
      <c r="O48" s="12">
        <v>23.591899999999999</v>
      </c>
      <c r="P48" s="12"/>
      <c r="Q48" s="12"/>
      <c r="R48" s="12"/>
      <c r="S48" s="12" t="s">
        <v>120</v>
      </c>
      <c r="T48" s="12"/>
      <c r="U48" s="12">
        <f t="shared" si="10"/>
        <v>3.0400000000000205</v>
      </c>
      <c r="V48" s="12">
        <f t="shared" si="1"/>
        <v>0.41024221453287479</v>
      </c>
      <c r="W48" s="12"/>
      <c r="X48" s="32"/>
      <c r="Y48" s="30"/>
      <c r="Z48" s="31"/>
      <c r="AA48" s="12"/>
      <c r="AB48" s="12"/>
      <c r="AC48" s="12"/>
      <c r="AD48" s="12"/>
      <c r="AE48" s="12"/>
      <c r="AF48" s="12"/>
      <c r="AG48" s="12"/>
      <c r="AH48" s="12"/>
      <c r="AI48" s="12"/>
      <c r="AJ48" s="32"/>
      <c r="AK48" s="30">
        <f t="shared" si="14"/>
        <v>440</v>
      </c>
      <c r="AL48" s="31">
        <f t="shared" si="15"/>
        <v>0</v>
      </c>
      <c r="AM48" s="12"/>
      <c r="AN48" s="12"/>
      <c r="AO48" s="12"/>
      <c r="AP48" s="12"/>
      <c r="AQ48" s="12"/>
      <c r="AR48" s="12"/>
      <c r="AS48" s="12">
        <f t="shared" si="16"/>
        <v>0</v>
      </c>
      <c r="AT48" s="12">
        <f t="shared" si="3"/>
        <v>0</v>
      </c>
      <c r="AU48" s="12"/>
      <c r="AV48" s="32"/>
      <c r="AW48" s="30">
        <f t="shared" si="17"/>
        <v>440</v>
      </c>
      <c r="AX48" s="31">
        <f t="shared" si="18"/>
        <v>0</v>
      </c>
      <c r="AY48" s="12"/>
      <c r="AZ48" s="12"/>
      <c r="BA48" s="12"/>
      <c r="BB48" s="12"/>
      <c r="BC48" s="12"/>
      <c r="BD48" s="12"/>
      <c r="BE48" s="12">
        <f t="shared" si="19"/>
        <v>0</v>
      </c>
      <c r="BF48" s="12">
        <f t="shared" si="4"/>
        <v>0</v>
      </c>
      <c r="BG48" s="12"/>
      <c r="BH48" s="32"/>
    </row>
    <row r="49" spans="1:60" x14ac:dyDescent="0.25">
      <c r="A49" s="30">
        <f t="shared" si="5"/>
        <v>450</v>
      </c>
      <c r="B49" s="31">
        <f t="shared" si="6"/>
        <v>23.965299999999999</v>
      </c>
      <c r="C49" s="12">
        <v>23.939800000000002</v>
      </c>
      <c r="D49" s="12"/>
      <c r="E49" s="12"/>
      <c r="F49" s="12"/>
      <c r="G49" s="12" t="s">
        <v>120</v>
      </c>
      <c r="H49" s="12"/>
      <c r="I49" s="12">
        <f t="shared" si="7"/>
        <v>2.5499999999997414</v>
      </c>
      <c r="J49" s="12">
        <f t="shared" si="0"/>
        <v>0.35294117647055251</v>
      </c>
      <c r="K49" s="12">
        <f>_xlfn.STDEV.P(I47:I49)/AVERAGE(I47:I49)</f>
        <v>5.2474788519563435E-2</v>
      </c>
      <c r="L49" s="32">
        <f>AVERAGE(I47:I49)</f>
        <v>2.723333333333263</v>
      </c>
      <c r="M49" s="30">
        <f t="shared" si="8"/>
        <v>450</v>
      </c>
      <c r="N49" s="31">
        <f t="shared" si="9"/>
        <v>23.591899999999999</v>
      </c>
      <c r="O49" s="12">
        <v>23.560500000000001</v>
      </c>
      <c r="P49" s="12"/>
      <c r="Q49" s="12"/>
      <c r="R49" s="12"/>
      <c r="S49" s="12" t="s">
        <v>120</v>
      </c>
      <c r="T49" s="12"/>
      <c r="U49" s="12">
        <f t="shared" si="10"/>
        <v>3.1399999999997874</v>
      </c>
      <c r="V49" s="12">
        <f t="shared" si="1"/>
        <v>0.42373702422142467</v>
      </c>
      <c r="W49" s="12">
        <f>_xlfn.STDEV.P(U47:U49)/AVERAGE(U47:U49)</f>
        <v>2.728458182456573E-2</v>
      </c>
      <c r="X49" s="32">
        <f>AVERAGE(U47:U49)</f>
        <v>3.14333333333335</v>
      </c>
      <c r="Y49" s="30"/>
      <c r="Z49" s="31"/>
      <c r="AA49" s="12"/>
      <c r="AB49" s="12"/>
      <c r="AC49" s="12"/>
      <c r="AD49" s="12"/>
      <c r="AE49" s="12"/>
      <c r="AF49" s="12"/>
      <c r="AG49" s="12"/>
      <c r="AH49" s="12"/>
      <c r="AI49" s="12"/>
      <c r="AJ49" s="32"/>
      <c r="AK49" s="30">
        <f t="shared" si="14"/>
        <v>450</v>
      </c>
      <c r="AL49" s="31">
        <f t="shared" si="15"/>
        <v>0</v>
      </c>
      <c r="AM49" s="12"/>
      <c r="AN49" s="12"/>
      <c r="AO49" s="12"/>
      <c r="AP49" s="12"/>
      <c r="AQ49" s="12"/>
      <c r="AR49" s="12"/>
      <c r="AS49" s="12">
        <f t="shared" si="16"/>
        <v>0</v>
      </c>
      <c r="AT49" s="12">
        <f t="shared" si="3"/>
        <v>0</v>
      </c>
      <c r="AU49" s="12" t="e">
        <f>_xlfn.STDEV.P(AS47:AS49)/AVERAGE(AS47:AS49)</f>
        <v>#DIV/0!</v>
      </c>
      <c r="AV49" s="32">
        <f>AVERAGE(AS47:AS49)</f>
        <v>0</v>
      </c>
      <c r="AW49" s="30">
        <f t="shared" si="17"/>
        <v>450</v>
      </c>
      <c r="AX49" s="31">
        <f t="shared" si="18"/>
        <v>0</v>
      </c>
      <c r="AY49" s="12"/>
      <c r="AZ49" s="12"/>
      <c r="BA49" s="12"/>
      <c r="BB49" s="12"/>
      <c r="BC49" s="12"/>
      <c r="BD49" s="12"/>
      <c r="BE49" s="12">
        <f t="shared" si="19"/>
        <v>0</v>
      </c>
      <c r="BF49" s="12">
        <f t="shared" si="4"/>
        <v>0</v>
      </c>
      <c r="BG49" s="12" t="e">
        <f>_xlfn.STDEV.P(BE47:BE49)/AVERAGE(BE47:BE49)</f>
        <v>#DIV/0!</v>
      </c>
      <c r="BH49" s="32">
        <f>AVERAGE(BE47:BE49)</f>
        <v>0</v>
      </c>
    </row>
    <row r="50" spans="1:60" x14ac:dyDescent="0.25">
      <c r="A50" s="30">
        <f t="shared" si="5"/>
        <v>460</v>
      </c>
      <c r="B50" s="31">
        <f t="shared" si="6"/>
        <v>23.939800000000002</v>
      </c>
      <c r="C50" s="12">
        <v>23.9129</v>
      </c>
      <c r="D50" s="12"/>
      <c r="E50" s="12"/>
      <c r="F50" s="12"/>
      <c r="G50" s="12" t="s">
        <v>120</v>
      </c>
      <c r="H50" s="12"/>
      <c r="I50" s="12">
        <f t="shared" si="7"/>
        <v>2.6900000000001256</v>
      </c>
      <c r="J50" s="12">
        <f t="shared" si="0"/>
        <v>0.37231833910036349</v>
      </c>
      <c r="K50" s="12"/>
      <c r="L50" s="32"/>
      <c r="M50" s="30">
        <f t="shared" si="8"/>
        <v>460</v>
      </c>
      <c r="N50" s="31">
        <f t="shared" si="9"/>
        <v>23.560500000000001</v>
      </c>
      <c r="O50" s="12">
        <v>23.527999999999999</v>
      </c>
      <c r="P50" s="12"/>
      <c r="Q50" s="12"/>
      <c r="R50" s="12"/>
      <c r="S50" s="12" t="s">
        <v>120</v>
      </c>
      <c r="T50" s="12"/>
      <c r="U50" s="12">
        <f t="shared" si="10"/>
        <v>3.2500000000002416</v>
      </c>
      <c r="V50" s="12">
        <f t="shared" si="1"/>
        <v>0.43858131487892543</v>
      </c>
      <c r="W50" s="12"/>
      <c r="X50" s="32"/>
      <c r="Y50" s="30"/>
      <c r="Z50" s="31"/>
      <c r="AA50" s="12"/>
      <c r="AB50" s="12"/>
      <c r="AC50" s="12"/>
      <c r="AD50" s="12"/>
      <c r="AE50" s="12"/>
      <c r="AF50" s="12"/>
      <c r="AG50" s="12"/>
      <c r="AH50" s="12"/>
      <c r="AI50" s="12"/>
      <c r="AJ50" s="32"/>
      <c r="AK50" s="30">
        <f t="shared" si="14"/>
        <v>460</v>
      </c>
      <c r="AL50" s="31">
        <f t="shared" si="15"/>
        <v>0</v>
      </c>
      <c r="AM50" s="12"/>
      <c r="AN50" s="12"/>
      <c r="AO50" s="12"/>
      <c r="AP50" s="12"/>
      <c r="AQ50" s="12"/>
      <c r="AR50" s="12"/>
      <c r="AS50" s="12">
        <f t="shared" si="16"/>
        <v>0</v>
      </c>
      <c r="AT50" s="12">
        <f t="shared" si="3"/>
        <v>0</v>
      </c>
      <c r="AU50" s="12"/>
      <c r="AV50" s="32"/>
      <c r="AW50" s="30">
        <f t="shared" si="17"/>
        <v>460</v>
      </c>
      <c r="AX50" s="31">
        <f t="shared" si="18"/>
        <v>0</v>
      </c>
      <c r="AY50" s="12"/>
      <c r="AZ50" s="12"/>
      <c r="BA50" s="12"/>
      <c r="BB50" s="12"/>
      <c r="BC50" s="12"/>
      <c r="BD50" s="12"/>
      <c r="BE50" s="12">
        <f t="shared" si="19"/>
        <v>0</v>
      </c>
      <c r="BF50" s="12">
        <f t="shared" si="4"/>
        <v>0</v>
      </c>
      <c r="BG50" s="12"/>
      <c r="BH50" s="32"/>
    </row>
    <row r="51" spans="1:60" ht="30" x14ac:dyDescent="0.25">
      <c r="A51" s="30">
        <f t="shared" si="5"/>
        <v>470</v>
      </c>
      <c r="B51" s="31">
        <f t="shared" si="6"/>
        <v>23.9129</v>
      </c>
      <c r="C51" s="12">
        <v>23.8872</v>
      </c>
      <c r="D51" s="12"/>
      <c r="E51" s="12"/>
      <c r="F51" s="12"/>
      <c r="G51" s="12" t="s">
        <v>120</v>
      </c>
      <c r="H51" s="12"/>
      <c r="I51" s="12">
        <f t="shared" si="7"/>
        <v>2.57000000000005</v>
      </c>
      <c r="J51" s="12">
        <f t="shared" si="0"/>
        <v>0.35570934256056064</v>
      </c>
      <c r="K51" s="12"/>
      <c r="L51" s="32"/>
      <c r="M51" s="30">
        <f t="shared" si="8"/>
        <v>470</v>
      </c>
      <c r="N51" s="31">
        <v>23.303999999999998</v>
      </c>
      <c r="O51" s="12">
        <v>23.273199999999999</v>
      </c>
      <c r="P51" s="12"/>
      <c r="Q51" s="12"/>
      <c r="R51" s="12"/>
      <c r="S51" s="12" t="s">
        <v>120</v>
      </c>
      <c r="T51" s="12" t="s">
        <v>124</v>
      </c>
      <c r="U51" s="12">
        <f t="shared" si="10"/>
        <v>3.0799999999999272</v>
      </c>
      <c r="V51" s="12">
        <f t="shared" si="1"/>
        <v>0.41564013840829478</v>
      </c>
      <c r="W51" s="12"/>
      <c r="X51" s="32"/>
      <c r="Y51" s="30"/>
      <c r="Z51" s="31"/>
      <c r="AA51" s="12"/>
      <c r="AB51" s="12"/>
      <c r="AC51" s="12"/>
      <c r="AD51" s="12"/>
      <c r="AE51" s="12"/>
      <c r="AF51" s="12"/>
      <c r="AG51" s="12"/>
      <c r="AH51" s="12"/>
      <c r="AI51" s="12"/>
      <c r="AJ51" s="32"/>
      <c r="AK51" s="30">
        <f t="shared" si="14"/>
        <v>470</v>
      </c>
      <c r="AL51" s="31">
        <f t="shared" si="15"/>
        <v>0</v>
      </c>
      <c r="AM51" s="12"/>
      <c r="AN51" s="12"/>
      <c r="AO51" s="12"/>
      <c r="AP51" s="12"/>
      <c r="AQ51" s="12"/>
      <c r="AR51" s="12"/>
      <c r="AS51" s="12">
        <f t="shared" si="16"/>
        <v>0</v>
      </c>
      <c r="AT51" s="12">
        <f t="shared" si="3"/>
        <v>0</v>
      </c>
      <c r="AU51" s="12"/>
      <c r="AV51" s="32"/>
      <c r="AW51" s="30">
        <f t="shared" si="17"/>
        <v>470</v>
      </c>
      <c r="AX51" s="31">
        <f t="shared" si="18"/>
        <v>0</v>
      </c>
      <c r="AY51" s="12"/>
      <c r="AZ51" s="12"/>
      <c r="BA51" s="12"/>
      <c r="BB51" s="12"/>
      <c r="BC51" s="12"/>
      <c r="BD51" s="12"/>
      <c r="BE51" s="12">
        <f t="shared" si="19"/>
        <v>0</v>
      </c>
      <c r="BF51" s="12">
        <f t="shared" si="4"/>
        <v>0</v>
      </c>
      <c r="BG51" s="12"/>
      <c r="BH51" s="32"/>
    </row>
    <row r="52" spans="1:60" ht="30" x14ac:dyDescent="0.25">
      <c r="A52" s="34">
        <f t="shared" si="5"/>
        <v>480</v>
      </c>
      <c r="B52" s="31">
        <v>23.886900000000001</v>
      </c>
      <c r="C52" s="31">
        <v>23.863299999999999</v>
      </c>
      <c r="D52" s="31"/>
      <c r="E52" s="31"/>
      <c r="F52" s="31"/>
      <c r="G52" s="31" t="s">
        <v>120</v>
      </c>
      <c r="H52" s="31" t="s">
        <v>125</v>
      </c>
      <c r="I52" s="31">
        <f t="shared" si="7"/>
        <v>2.3600000000001842</v>
      </c>
      <c r="J52" s="31">
        <f t="shared" si="0"/>
        <v>0.3266435986159425</v>
      </c>
      <c r="K52" s="31">
        <f>_xlfn.STDEV.P(I50:I52)/AVERAGE(I50:I52)</f>
        <v>5.3693628728275912E-2</v>
      </c>
      <c r="L52" s="35">
        <f>AVERAGE(I50:I52)</f>
        <v>2.5400000000001199</v>
      </c>
      <c r="M52" s="34">
        <f t="shared" si="8"/>
        <v>480</v>
      </c>
      <c r="N52" s="31">
        <v>23.273</v>
      </c>
      <c r="O52" s="31">
        <v>23.2379</v>
      </c>
      <c r="P52" s="31"/>
      <c r="Q52" s="31"/>
      <c r="R52" s="31"/>
      <c r="S52" s="31" t="s">
        <v>120</v>
      </c>
      <c r="T52" s="31" t="s">
        <v>125</v>
      </c>
      <c r="U52" s="31">
        <f t="shared" si="10"/>
        <v>3.5099999999999909</v>
      </c>
      <c r="V52" s="31">
        <f t="shared" si="1"/>
        <v>0.47366782006920299</v>
      </c>
      <c r="W52" s="31">
        <f>_xlfn.STDEV.P(U50:U52)/AVERAGE(U50:U52)</f>
        <v>5.3909704105184413E-2</v>
      </c>
      <c r="X52" s="35">
        <f>AVERAGE(U50:U52)</f>
        <v>3.2800000000000531</v>
      </c>
      <c r="Y52" s="34"/>
      <c r="Z52" s="31"/>
      <c r="AA52" s="31"/>
      <c r="AB52" s="31"/>
      <c r="AC52" s="31"/>
      <c r="AD52" s="31"/>
      <c r="AE52" s="31"/>
      <c r="AF52" s="31"/>
      <c r="AG52" s="31"/>
      <c r="AH52" s="31"/>
      <c r="AI52" s="31"/>
      <c r="AJ52" s="35"/>
      <c r="AK52" s="34">
        <f t="shared" si="14"/>
        <v>480</v>
      </c>
      <c r="AL52" s="31">
        <f t="shared" si="15"/>
        <v>0</v>
      </c>
      <c r="AM52" s="31"/>
      <c r="AN52" s="31"/>
      <c r="AO52" s="31"/>
      <c r="AP52" s="31"/>
      <c r="AQ52" s="31"/>
      <c r="AR52" s="31"/>
      <c r="AS52" s="31">
        <f t="shared" si="16"/>
        <v>0</v>
      </c>
      <c r="AT52" s="31">
        <f t="shared" si="3"/>
        <v>0</v>
      </c>
      <c r="AU52" s="31" t="e">
        <f>_xlfn.STDEV.P(AS50:AS52)/AVERAGE(AS50:AS52)</f>
        <v>#DIV/0!</v>
      </c>
      <c r="AV52" s="35">
        <f>AVERAGE(AS50:AS52)</f>
        <v>0</v>
      </c>
      <c r="AW52" s="34">
        <f t="shared" si="17"/>
        <v>480</v>
      </c>
      <c r="AX52" s="31">
        <f t="shared" si="18"/>
        <v>0</v>
      </c>
      <c r="AY52" s="31"/>
      <c r="AZ52" s="31"/>
      <c r="BA52" s="31"/>
      <c r="BB52" s="31"/>
      <c r="BC52" s="31"/>
      <c r="BD52" s="31"/>
      <c r="BE52" s="31">
        <f t="shared" si="19"/>
        <v>0</v>
      </c>
      <c r="BF52" s="31">
        <f t="shared" si="4"/>
        <v>0</v>
      </c>
      <c r="BG52" s="31" t="e">
        <f>_xlfn.STDEV.P(BE50:BE52)/AVERAGE(BE50:BE52)</f>
        <v>#DIV/0!</v>
      </c>
      <c r="BH52" s="35">
        <f>AVERAGE(BE50:BE52)</f>
        <v>0</v>
      </c>
    </row>
    <row r="53" spans="1:60" x14ac:dyDescent="0.25">
      <c r="A53" s="30">
        <f t="shared" si="5"/>
        <v>490</v>
      </c>
      <c r="B53" s="31">
        <f t="shared" si="6"/>
        <v>23.863299999999999</v>
      </c>
      <c r="C53" s="12">
        <v>23.837</v>
      </c>
      <c r="D53" s="12"/>
      <c r="E53" s="12"/>
      <c r="F53" s="12"/>
      <c r="G53" s="12" t="s">
        <v>120</v>
      </c>
      <c r="H53" s="12"/>
      <c r="I53" s="12">
        <f t="shared" si="7"/>
        <v>2.6299999999999102</v>
      </c>
      <c r="J53" s="12">
        <f t="shared" si="0"/>
        <v>0.36401384083043747</v>
      </c>
      <c r="K53" s="12"/>
      <c r="L53" s="32"/>
      <c r="M53" s="30">
        <f t="shared" si="8"/>
        <v>490</v>
      </c>
      <c r="N53" s="31">
        <f t="shared" si="9"/>
        <v>23.2379</v>
      </c>
      <c r="O53" s="12">
        <v>23.206</v>
      </c>
      <c r="P53" s="12"/>
      <c r="Q53" s="12"/>
      <c r="R53" s="12"/>
      <c r="S53" s="12" t="s">
        <v>120</v>
      </c>
      <c r="T53" s="36"/>
      <c r="U53" s="12">
        <f t="shared" si="10"/>
        <v>3.1900000000000261</v>
      </c>
      <c r="V53" s="12">
        <f t="shared" si="1"/>
        <v>0.43048442906574758</v>
      </c>
      <c r="W53" s="12"/>
      <c r="X53" s="32"/>
      <c r="Y53" s="30"/>
      <c r="Z53" s="31"/>
      <c r="AA53" s="12"/>
      <c r="AB53" s="12"/>
      <c r="AC53" s="12"/>
      <c r="AD53" s="12"/>
      <c r="AE53" s="12"/>
      <c r="AF53" s="12"/>
      <c r="AG53" s="12"/>
      <c r="AH53" s="12"/>
      <c r="AI53" s="12"/>
      <c r="AJ53" s="32"/>
      <c r="AK53" s="30">
        <f t="shared" si="14"/>
        <v>490</v>
      </c>
      <c r="AL53" s="31">
        <f t="shared" si="15"/>
        <v>0</v>
      </c>
      <c r="AM53" s="12"/>
      <c r="AN53" s="12"/>
      <c r="AO53" s="12"/>
      <c r="AP53" s="12"/>
      <c r="AQ53" s="12"/>
      <c r="AR53" s="12"/>
      <c r="AS53" s="12">
        <f t="shared" si="16"/>
        <v>0</v>
      </c>
      <c r="AT53" s="12">
        <f t="shared" si="3"/>
        <v>0</v>
      </c>
      <c r="AU53" s="12"/>
      <c r="AV53" s="32"/>
      <c r="AW53" s="30">
        <f t="shared" si="17"/>
        <v>490</v>
      </c>
      <c r="AX53" s="31">
        <f t="shared" si="18"/>
        <v>0</v>
      </c>
      <c r="AY53" s="12"/>
      <c r="AZ53" s="12"/>
      <c r="BA53" s="12"/>
      <c r="BB53" s="12"/>
      <c r="BC53" s="12"/>
      <c r="BD53" s="12"/>
      <c r="BE53" s="12">
        <f t="shared" si="19"/>
        <v>0</v>
      </c>
      <c r="BF53" s="12">
        <f t="shared" si="4"/>
        <v>0</v>
      </c>
      <c r="BG53" s="12"/>
      <c r="BH53" s="32"/>
    </row>
    <row r="54" spans="1:60" x14ac:dyDescent="0.25">
      <c r="A54" s="30">
        <f t="shared" si="5"/>
        <v>500</v>
      </c>
      <c r="B54" s="31">
        <f t="shared" si="6"/>
        <v>23.837</v>
      </c>
      <c r="C54" s="12">
        <v>23.812100000000001</v>
      </c>
      <c r="D54" s="12">
        <v>1.06</v>
      </c>
      <c r="E54" s="12"/>
      <c r="F54" s="12"/>
      <c r="G54" s="12" t="s">
        <v>120</v>
      </c>
      <c r="H54" s="12"/>
      <c r="I54" s="12">
        <f t="shared" si="7"/>
        <v>2.4899999999998812</v>
      </c>
      <c r="J54" s="12">
        <f t="shared" si="0"/>
        <v>0.34463667820067567</v>
      </c>
      <c r="K54" s="12"/>
      <c r="L54" s="32"/>
      <c r="M54" s="30">
        <f t="shared" si="8"/>
        <v>500</v>
      </c>
      <c r="N54" s="31">
        <f t="shared" si="9"/>
        <v>23.206</v>
      </c>
      <c r="O54" s="12">
        <v>23.1737</v>
      </c>
      <c r="P54" s="12">
        <v>1.2</v>
      </c>
      <c r="Q54" s="12"/>
      <c r="R54" s="12"/>
      <c r="S54" s="12" t="s">
        <v>120</v>
      </c>
      <c r="T54" s="12"/>
      <c r="U54" s="12">
        <f t="shared" si="10"/>
        <v>3.2299999999999329</v>
      </c>
      <c r="V54" s="12">
        <f t="shared" si="1"/>
        <v>0.43588235294116751</v>
      </c>
      <c r="W54" s="12"/>
      <c r="X54" s="32"/>
      <c r="Y54" s="30"/>
      <c r="Z54" s="31"/>
      <c r="AA54" s="12"/>
      <c r="AB54" s="12"/>
      <c r="AC54" s="12"/>
      <c r="AD54" s="12"/>
      <c r="AE54" s="12"/>
      <c r="AF54" s="12"/>
      <c r="AG54" s="12"/>
      <c r="AH54" s="12"/>
      <c r="AI54" s="12"/>
      <c r="AJ54" s="32"/>
      <c r="AK54" s="30">
        <f t="shared" si="14"/>
        <v>500</v>
      </c>
      <c r="AL54" s="31">
        <f t="shared" si="15"/>
        <v>0</v>
      </c>
      <c r="AM54" s="12"/>
      <c r="AN54" s="12"/>
      <c r="AO54" s="12"/>
      <c r="AP54" s="12"/>
      <c r="AQ54" s="12"/>
      <c r="AR54" s="12"/>
      <c r="AS54" s="12">
        <f t="shared" si="16"/>
        <v>0</v>
      </c>
      <c r="AT54" s="12">
        <f t="shared" si="3"/>
        <v>0</v>
      </c>
      <c r="AU54" s="12"/>
      <c r="AV54" s="32"/>
      <c r="AW54" s="30">
        <f t="shared" si="17"/>
        <v>500</v>
      </c>
      <c r="AX54" s="31">
        <f t="shared" si="18"/>
        <v>0</v>
      </c>
      <c r="AY54" s="12"/>
      <c r="AZ54" s="12"/>
      <c r="BA54" s="12"/>
      <c r="BB54" s="12"/>
      <c r="BC54" s="12"/>
      <c r="BD54" s="12"/>
      <c r="BE54" s="12">
        <f t="shared" si="19"/>
        <v>0</v>
      </c>
      <c r="BF54" s="12">
        <f t="shared" si="4"/>
        <v>0</v>
      </c>
      <c r="BG54" s="12"/>
      <c r="BH54" s="32"/>
    </row>
    <row r="55" spans="1:60" x14ac:dyDescent="0.25">
      <c r="A55" s="30">
        <f t="shared" si="5"/>
        <v>510</v>
      </c>
      <c r="B55" s="31">
        <f t="shared" si="6"/>
        <v>23.812100000000001</v>
      </c>
      <c r="C55" s="12">
        <v>23.784500000000001</v>
      </c>
      <c r="D55" s="12"/>
      <c r="E55" s="12"/>
      <c r="F55" s="12"/>
      <c r="G55" s="12" t="s">
        <v>120</v>
      </c>
      <c r="H55" s="12"/>
      <c r="I55" s="12">
        <f t="shared" si="7"/>
        <v>2.7599999999999625</v>
      </c>
      <c r="J55" s="12">
        <f t="shared" si="0"/>
        <v>0.38200692041521978</v>
      </c>
      <c r="K55" s="12">
        <f>_xlfn.STDEV.P(I53:I55)/AVERAGE(I53:I55)</f>
        <v>4.1974201544534774E-2</v>
      </c>
      <c r="L55" s="32">
        <f>AVERAGE(I53:I55)</f>
        <v>2.6266666666665848</v>
      </c>
      <c r="M55" s="30">
        <f t="shared" si="8"/>
        <v>510</v>
      </c>
      <c r="N55" s="31">
        <f t="shared" si="9"/>
        <v>23.1737</v>
      </c>
      <c r="O55" s="12">
        <v>23.1431</v>
      </c>
      <c r="P55" s="12"/>
      <c r="Q55" s="12"/>
      <c r="R55" s="12"/>
      <c r="S55" s="12" t="s">
        <v>120</v>
      </c>
      <c r="T55" s="12" t="s">
        <v>126</v>
      </c>
      <c r="U55" s="12">
        <f t="shared" si="10"/>
        <v>3.0599999999999739</v>
      </c>
      <c r="V55" s="12">
        <f t="shared" si="1"/>
        <v>0.41294117647058481</v>
      </c>
      <c r="W55" s="12">
        <f>_xlfn.STDEV.P(U53:U55)/AVERAGE(U53:U55)</f>
        <v>2.2965760608729544E-2</v>
      </c>
      <c r="X55" s="32">
        <f>AVERAGE(U53:U55)</f>
        <v>3.1599999999999775</v>
      </c>
      <c r="Y55" s="30"/>
      <c r="Z55" s="31"/>
      <c r="AA55" s="12"/>
      <c r="AB55" s="12"/>
      <c r="AC55" s="12"/>
      <c r="AD55" s="12"/>
      <c r="AE55" s="12"/>
      <c r="AF55" s="12"/>
      <c r="AG55" s="12"/>
      <c r="AH55" s="12"/>
      <c r="AI55" s="12"/>
      <c r="AJ55" s="32"/>
      <c r="AK55" s="30">
        <f t="shared" si="14"/>
        <v>510</v>
      </c>
      <c r="AL55" s="31">
        <f t="shared" si="15"/>
        <v>0</v>
      </c>
      <c r="AM55" s="12"/>
      <c r="AN55" s="12"/>
      <c r="AO55" s="12"/>
      <c r="AP55" s="12"/>
      <c r="AQ55" s="12"/>
      <c r="AR55" s="12"/>
      <c r="AS55" s="12">
        <f t="shared" si="16"/>
        <v>0</v>
      </c>
      <c r="AT55" s="12">
        <f t="shared" si="3"/>
        <v>0</v>
      </c>
      <c r="AU55" s="12" t="e">
        <f>_xlfn.STDEV.P(AS53:AS55)/AVERAGE(AS53:AS55)</f>
        <v>#DIV/0!</v>
      </c>
      <c r="AV55" s="32">
        <f>AVERAGE(AS53:AS55)</f>
        <v>0</v>
      </c>
      <c r="AW55" s="30">
        <f t="shared" si="17"/>
        <v>510</v>
      </c>
      <c r="AX55" s="31">
        <f t="shared" si="18"/>
        <v>0</v>
      </c>
      <c r="AY55" s="12"/>
      <c r="AZ55" s="12"/>
      <c r="BA55" s="12"/>
      <c r="BB55" s="12"/>
      <c r="BC55" s="12"/>
      <c r="BD55" s="12"/>
      <c r="BE55" s="12">
        <f t="shared" si="19"/>
        <v>0</v>
      </c>
      <c r="BF55" s="12">
        <f t="shared" si="4"/>
        <v>0</v>
      </c>
      <c r="BG55" s="12" t="e">
        <f>_xlfn.STDEV.P(BE53:BE55)/AVERAGE(BE53:BE55)</f>
        <v>#DIV/0!</v>
      </c>
      <c r="BH55" s="32">
        <f>AVERAGE(BE53:BE55)</f>
        <v>0</v>
      </c>
    </row>
    <row r="56" spans="1:60" x14ac:dyDescent="0.25">
      <c r="A56" s="30">
        <f t="shared" si="5"/>
        <v>520</v>
      </c>
      <c r="B56" s="31">
        <f t="shared" si="6"/>
        <v>23.784500000000001</v>
      </c>
      <c r="C56" s="12">
        <v>23.759</v>
      </c>
      <c r="D56" s="12"/>
      <c r="E56" s="12"/>
      <c r="F56" s="12"/>
      <c r="G56" s="12" t="s">
        <v>120</v>
      </c>
      <c r="H56" s="12"/>
      <c r="I56" s="12">
        <f t="shared" si="7"/>
        <v>2.5500000000000966</v>
      </c>
      <c r="J56" s="12">
        <f t="shared" si="0"/>
        <v>0.35294117647060169</v>
      </c>
      <c r="K56" s="12"/>
      <c r="L56" s="32"/>
      <c r="M56" s="30">
        <f t="shared" si="8"/>
        <v>520</v>
      </c>
      <c r="N56" s="31">
        <f t="shared" si="9"/>
        <v>23.1431</v>
      </c>
      <c r="O56" s="12">
        <v>23.114000000000001</v>
      </c>
      <c r="P56" s="12"/>
      <c r="Q56" s="12"/>
      <c r="R56" s="12"/>
      <c r="S56" s="12" t="s">
        <v>120</v>
      </c>
      <c r="T56" s="12"/>
      <c r="U56" s="12">
        <f t="shared" si="10"/>
        <v>2.9099999999999682</v>
      </c>
      <c r="V56" s="12">
        <f t="shared" si="1"/>
        <v>0.39269896193771203</v>
      </c>
      <c r="W56" s="12"/>
      <c r="X56" s="32"/>
      <c r="Y56" s="30"/>
      <c r="Z56" s="31"/>
      <c r="AA56" s="12"/>
      <c r="AB56" s="12"/>
      <c r="AC56" s="12"/>
      <c r="AD56" s="12"/>
      <c r="AE56" s="12"/>
      <c r="AF56" s="12"/>
      <c r="AG56" s="12"/>
      <c r="AH56" s="12"/>
      <c r="AI56" s="12"/>
      <c r="AJ56" s="32"/>
      <c r="AK56" s="30">
        <f t="shared" si="14"/>
        <v>520</v>
      </c>
      <c r="AL56" s="31">
        <f t="shared" si="15"/>
        <v>0</v>
      </c>
      <c r="AM56" s="12"/>
      <c r="AN56" s="12"/>
      <c r="AO56" s="12"/>
      <c r="AP56" s="12"/>
      <c r="AQ56" s="12"/>
      <c r="AR56" s="12"/>
      <c r="AS56" s="12">
        <f t="shared" si="16"/>
        <v>0</v>
      </c>
      <c r="AT56" s="12">
        <f t="shared" si="3"/>
        <v>0</v>
      </c>
      <c r="AU56" s="12"/>
      <c r="AV56" s="32"/>
      <c r="AW56" s="30">
        <f t="shared" si="17"/>
        <v>520</v>
      </c>
      <c r="AX56" s="31">
        <f t="shared" si="18"/>
        <v>0</v>
      </c>
      <c r="AY56" s="12"/>
      <c r="AZ56" s="12"/>
      <c r="BA56" s="12"/>
      <c r="BB56" s="12"/>
      <c r="BC56" s="12"/>
      <c r="BD56" s="12"/>
      <c r="BE56" s="12">
        <f t="shared" si="19"/>
        <v>0</v>
      </c>
      <c r="BF56" s="12">
        <f t="shared" si="4"/>
        <v>0</v>
      </c>
      <c r="BG56" s="12"/>
      <c r="BH56" s="32"/>
    </row>
    <row r="57" spans="1:60" ht="30" x14ac:dyDescent="0.25">
      <c r="A57" s="30">
        <f t="shared" si="5"/>
        <v>530</v>
      </c>
      <c r="B57" s="31">
        <f t="shared" si="6"/>
        <v>23.759</v>
      </c>
      <c r="C57" s="12">
        <v>23.7334</v>
      </c>
      <c r="D57" s="12"/>
      <c r="E57" s="12"/>
      <c r="F57" s="12"/>
      <c r="G57" s="12" t="s">
        <v>120</v>
      </c>
      <c r="H57" s="12"/>
      <c r="I57" s="12">
        <f t="shared" si="7"/>
        <v>2.5600000000000733</v>
      </c>
      <c r="J57" s="12">
        <f t="shared" si="0"/>
        <v>0.35432525951558114</v>
      </c>
      <c r="K57" s="12"/>
      <c r="L57" s="32"/>
      <c r="M57" s="30">
        <f t="shared" si="8"/>
        <v>530</v>
      </c>
      <c r="N57" s="31">
        <f t="shared" si="9"/>
        <v>23.114000000000001</v>
      </c>
      <c r="O57" s="12">
        <v>23.1036</v>
      </c>
      <c r="P57" s="12"/>
      <c r="Q57" s="12"/>
      <c r="R57" s="12"/>
      <c r="S57" s="12" t="s">
        <v>120</v>
      </c>
      <c r="T57" s="12" t="s">
        <v>127</v>
      </c>
      <c r="U57" s="12">
        <f t="shared" si="10"/>
        <v>1.0400000000000631</v>
      </c>
      <c r="V57" s="12">
        <f t="shared" si="1"/>
        <v>0.14034602076125421</v>
      </c>
      <c r="W57" s="12"/>
      <c r="X57" s="32"/>
      <c r="Y57" s="30"/>
      <c r="Z57" s="31"/>
      <c r="AA57" s="12"/>
      <c r="AB57" s="12"/>
      <c r="AC57" s="12"/>
      <c r="AD57" s="12"/>
      <c r="AE57" s="12"/>
      <c r="AF57" s="12"/>
      <c r="AG57" s="12"/>
      <c r="AH57" s="12"/>
      <c r="AI57" s="12"/>
      <c r="AJ57" s="32"/>
      <c r="AK57" s="30">
        <f t="shared" si="14"/>
        <v>530</v>
      </c>
      <c r="AL57" s="31">
        <f t="shared" si="15"/>
        <v>0</v>
      </c>
      <c r="AM57" s="12"/>
      <c r="AN57" s="12"/>
      <c r="AO57" s="12"/>
      <c r="AP57" s="12"/>
      <c r="AQ57" s="12"/>
      <c r="AR57" s="12"/>
      <c r="AS57" s="12">
        <f t="shared" si="16"/>
        <v>0</v>
      </c>
      <c r="AT57" s="12">
        <f t="shared" si="3"/>
        <v>0</v>
      </c>
      <c r="AU57" s="12"/>
      <c r="AV57" s="32"/>
      <c r="AW57" s="30">
        <f t="shared" si="17"/>
        <v>530</v>
      </c>
      <c r="AX57" s="31">
        <f t="shared" si="18"/>
        <v>0</v>
      </c>
      <c r="AY57" s="12"/>
      <c r="AZ57" s="12"/>
      <c r="BA57" s="12"/>
      <c r="BB57" s="12"/>
      <c r="BC57" s="12"/>
      <c r="BD57" s="12"/>
      <c r="BE57" s="12">
        <f t="shared" si="19"/>
        <v>0</v>
      </c>
      <c r="BF57" s="12">
        <f t="shared" si="4"/>
        <v>0</v>
      </c>
      <c r="BG57" s="12"/>
      <c r="BH57" s="32"/>
    </row>
    <row r="58" spans="1:60" x14ac:dyDescent="0.25">
      <c r="A58" s="30">
        <f t="shared" si="5"/>
        <v>540</v>
      </c>
      <c r="B58" s="31">
        <f t="shared" si="6"/>
        <v>23.7334</v>
      </c>
      <c r="C58" s="12">
        <v>23.705500000000001</v>
      </c>
      <c r="D58" s="12"/>
      <c r="E58" s="12"/>
      <c r="F58" s="12"/>
      <c r="G58" s="12" t="s">
        <v>120</v>
      </c>
      <c r="H58" s="12" t="s">
        <v>126</v>
      </c>
      <c r="I58" s="12">
        <f t="shared" si="7"/>
        <v>2.7899999999998926</v>
      </c>
      <c r="J58" s="12">
        <f t="shared" si="0"/>
        <v>0.38615916955015822</v>
      </c>
      <c r="K58" s="12">
        <f>_xlfn.STDEV.P(I56:I58)/AVERAGE(I56:I58)</f>
        <v>4.209693455266357E-2</v>
      </c>
      <c r="L58" s="32">
        <f>AVERAGE(I56:I58)</f>
        <v>2.6333333333333542</v>
      </c>
      <c r="M58" s="30">
        <f t="shared" si="8"/>
        <v>540</v>
      </c>
      <c r="N58" s="31">
        <f t="shared" si="9"/>
        <v>23.1036</v>
      </c>
      <c r="O58" s="12">
        <v>23.093800000000002</v>
      </c>
      <c r="P58" s="12"/>
      <c r="Q58" s="12"/>
      <c r="R58" s="12"/>
      <c r="S58" s="12" t="s">
        <v>120</v>
      </c>
      <c r="T58" s="12"/>
      <c r="U58" s="12">
        <f t="shared" si="10"/>
        <v>0.97999999999984766</v>
      </c>
      <c r="V58" s="12">
        <f t="shared" si="1"/>
        <v>0.13224913494807636</v>
      </c>
      <c r="W58" s="12">
        <f>_xlfn.STDEV.P(U56:U58)/AVERAGE(U56:U58)</f>
        <v>0.54523537863013694</v>
      </c>
      <c r="X58" s="32">
        <f>AVERAGE(U56:U58)</f>
        <v>1.6433333333332929</v>
      </c>
      <c r="Y58" s="30"/>
      <c r="Z58" s="31"/>
      <c r="AA58" s="12"/>
      <c r="AB58" s="12"/>
      <c r="AC58" s="12"/>
      <c r="AD58" s="12"/>
      <c r="AE58" s="12"/>
      <c r="AF58" s="12"/>
      <c r="AG58" s="12"/>
      <c r="AH58" s="12"/>
      <c r="AI58" s="12"/>
      <c r="AJ58" s="32"/>
      <c r="AK58" s="30">
        <f t="shared" si="14"/>
        <v>540</v>
      </c>
      <c r="AL58" s="31">
        <f t="shared" si="15"/>
        <v>0</v>
      </c>
      <c r="AM58" s="12"/>
      <c r="AN58" s="12"/>
      <c r="AO58" s="12"/>
      <c r="AP58" s="12"/>
      <c r="AQ58" s="12"/>
      <c r="AR58" s="12"/>
      <c r="AS58" s="12">
        <f t="shared" si="16"/>
        <v>0</v>
      </c>
      <c r="AT58" s="12">
        <f t="shared" si="3"/>
        <v>0</v>
      </c>
      <c r="AU58" s="12" t="e">
        <f>_xlfn.STDEV.P(AS56:AS58)/AVERAGE(AS56:AS58)</f>
        <v>#DIV/0!</v>
      </c>
      <c r="AV58" s="32">
        <f>AVERAGE(AS56:AS58)</f>
        <v>0</v>
      </c>
      <c r="AW58" s="30">
        <f t="shared" si="17"/>
        <v>540</v>
      </c>
      <c r="AX58" s="31">
        <f t="shared" si="18"/>
        <v>0</v>
      </c>
      <c r="AY58" s="12"/>
      <c r="AZ58" s="12"/>
      <c r="BA58" s="12"/>
      <c r="BB58" s="12"/>
      <c r="BC58" s="12"/>
      <c r="BD58" s="12"/>
      <c r="BE58" s="12">
        <f t="shared" si="19"/>
        <v>0</v>
      </c>
      <c r="BF58" s="12">
        <f t="shared" si="4"/>
        <v>0</v>
      </c>
      <c r="BG58" s="12" t="e">
        <f>_xlfn.STDEV.P(BE56:BE58)/AVERAGE(BE56:BE58)</f>
        <v>#DIV/0!</v>
      </c>
      <c r="BH58" s="32">
        <f>AVERAGE(BE56:BE58)</f>
        <v>0</v>
      </c>
    </row>
    <row r="59" spans="1:60" x14ac:dyDescent="0.25">
      <c r="A59" s="30">
        <f t="shared" si="5"/>
        <v>550</v>
      </c>
      <c r="B59" s="31">
        <f t="shared" si="6"/>
        <v>23.705500000000001</v>
      </c>
      <c r="C59" s="12">
        <v>23.6767</v>
      </c>
      <c r="D59" s="12"/>
      <c r="E59" s="12"/>
      <c r="F59" s="12"/>
      <c r="G59" s="12" t="s">
        <v>120</v>
      </c>
      <c r="H59" s="12"/>
      <c r="I59" s="12">
        <f t="shared" si="7"/>
        <v>2.8800000000000381</v>
      </c>
      <c r="J59" s="12">
        <f t="shared" si="0"/>
        <v>0.39861591695502263</v>
      </c>
      <c r="K59" s="12"/>
      <c r="L59" s="32"/>
      <c r="M59" s="30">
        <f t="shared" si="8"/>
        <v>550</v>
      </c>
      <c r="N59" s="31">
        <f t="shared" si="9"/>
        <v>23.093800000000002</v>
      </c>
      <c r="O59" s="12">
        <v>23.0898</v>
      </c>
      <c r="P59" s="12"/>
      <c r="Q59" s="12"/>
      <c r="R59" s="12"/>
      <c r="S59" s="12" t="s">
        <v>120</v>
      </c>
      <c r="T59" s="12"/>
      <c r="U59" s="12">
        <f t="shared" si="10"/>
        <v>0.40000000000013358</v>
      </c>
      <c r="V59" s="12">
        <f t="shared" si="1"/>
        <v>5.3979238754343295E-2</v>
      </c>
      <c r="W59" s="12"/>
      <c r="X59" s="32"/>
      <c r="Y59" s="30"/>
      <c r="Z59" s="31"/>
      <c r="AA59" s="12"/>
      <c r="AB59" s="12"/>
      <c r="AC59" s="12"/>
      <c r="AD59" s="12"/>
      <c r="AE59" s="12"/>
      <c r="AF59" s="12"/>
      <c r="AG59" s="12"/>
      <c r="AH59" s="12"/>
      <c r="AI59" s="12"/>
      <c r="AJ59" s="32"/>
      <c r="AK59" s="30">
        <f t="shared" si="14"/>
        <v>550</v>
      </c>
      <c r="AL59" s="31">
        <f t="shared" si="15"/>
        <v>0</v>
      </c>
      <c r="AM59" s="12"/>
      <c r="AN59" s="12"/>
      <c r="AO59" s="12"/>
      <c r="AP59" s="12"/>
      <c r="AQ59" s="12"/>
      <c r="AR59" s="12"/>
      <c r="AS59" s="12">
        <f t="shared" si="16"/>
        <v>0</v>
      </c>
      <c r="AT59" s="12">
        <f t="shared" si="3"/>
        <v>0</v>
      </c>
      <c r="AU59" s="12"/>
      <c r="AV59" s="32"/>
      <c r="AW59" s="30">
        <f t="shared" si="17"/>
        <v>550</v>
      </c>
      <c r="AX59" s="31">
        <f t="shared" si="18"/>
        <v>0</v>
      </c>
      <c r="AY59" s="12"/>
      <c r="AZ59" s="12"/>
      <c r="BA59" s="12"/>
      <c r="BB59" s="12"/>
      <c r="BC59" s="12"/>
      <c r="BD59" s="12"/>
      <c r="BE59" s="12">
        <f t="shared" si="19"/>
        <v>0</v>
      </c>
      <c r="BF59" s="12">
        <f t="shared" si="4"/>
        <v>0</v>
      </c>
      <c r="BG59" s="12"/>
      <c r="BH59" s="32"/>
    </row>
    <row r="60" spans="1:60" x14ac:dyDescent="0.25">
      <c r="A60" s="30">
        <f t="shared" si="5"/>
        <v>560</v>
      </c>
      <c r="B60" s="31">
        <f t="shared" si="6"/>
        <v>23.6767</v>
      </c>
      <c r="C60" s="12">
        <v>23.650600000000001</v>
      </c>
      <c r="D60" s="12"/>
      <c r="E60" s="12"/>
      <c r="F60" s="12"/>
      <c r="G60" s="12" t="s">
        <v>120</v>
      </c>
      <c r="H60" s="12"/>
      <c r="I60" s="12">
        <f t="shared" si="7"/>
        <v>2.6099999999999568</v>
      </c>
      <c r="J60" s="12">
        <f t="shared" si="0"/>
        <v>0.36124567474047853</v>
      </c>
      <c r="K60" s="12"/>
      <c r="L60" s="32"/>
      <c r="M60" s="30">
        <f t="shared" si="8"/>
        <v>560</v>
      </c>
      <c r="N60" s="31">
        <f t="shared" si="9"/>
        <v>23.0898</v>
      </c>
      <c r="O60" s="12">
        <v>23.0853</v>
      </c>
      <c r="P60" s="12">
        <v>1.2</v>
      </c>
      <c r="Q60" s="12">
        <v>1.6</v>
      </c>
      <c r="R60" s="12"/>
      <c r="S60" s="12" t="s">
        <v>120</v>
      </c>
      <c r="T60" s="12" t="s">
        <v>128</v>
      </c>
      <c r="U60" s="12">
        <f t="shared" si="10"/>
        <v>0.45000000000001705</v>
      </c>
      <c r="V60" s="12">
        <f t="shared" si="1"/>
        <v>6.0726643598618228E-2</v>
      </c>
      <c r="W60" s="12"/>
      <c r="X60" s="32"/>
      <c r="Y60" s="30"/>
      <c r="Z60" s="31"/>
      <c r="AA60" s="12"/>
      <c r="AB60" s="12"/>
      <c r="AC60" s="12"/>
      <c r="AD60" s="12"/>
      <c r="AE60" s="12"/>
      <c r="AF60" s="12"/>
      <c r="AG60" s="12"/>
      <c r="AH60" s="12"/>
      <c r="AI60" s="12"/>
      <c r="AJ60" s="32"/>
      <c r="AK60" s="30">
        <f t="shared" si="14"/>
        <v>560</v>
      </c>
      <c r="AL60" s="31">
        <f t="shared" si="15"/>
        <v>0</v>
      </c>
      <c r="AM60" s="12"/>
      <c r="AN60" s="12"/>
      <c r="AO60" s="12"/>
      <c r="AP60" s="12"/>
      <c r="AQ60" s="12"/>
      <c r="AR60" s="12"/>
      <c r="AS60" s="12">
        <f t="shared" si="16"/>
        <v>0</v>
      </c>
      <c r="AT60" s="12">
        <f t="shared" si="3"/>
        <v>0</v>
      </c>
      <c r="AU60" s="12"/>
      <c r="AV60" s="32"/>
      <c r="AW60" s="30">
        <f t="shared" si="17"/>
        <v>560</v>
      </c>
      <c r="AX60" s="31">
        <f t="shared" si="18"/>
        <v>0</v>
      </c>
      <c r="AY60" s="12"/>
      <c r="AZ60" s="12"/>
      <c r="BA60" s="12"/>
      <c r="BB60" s="12"/>
      <c r="BC60" s="12"/>
      <c r="BD60" s="12"/>
      <c r="BE60" s="12">
        <f t="shared" si="19"/>
        <v>0</v>
      </c>
      <c r="BF60" s="12">
        <f t="shared" si="4"/>
        <v>0</v>
      </c>
      <c r="BG60" s="12"/>
      <c r="BH60" s="32"/>
    </row>
    <row r="61" spans="1:60" ht="30" x14ac:dyDescent="0.25">
      <c r="A61" s="30">
        <f t="shared" si="5"/>
        <v>570</v>
      </c>
      <c r="B61" s="31">
        <f t="shared" si="6"/>
        <v>23.650600000000001</v>
      </c>
      <c r="C61" s="12">
        <v>23.625399999999999</v>
      </c>
      <c r="D61" s="12"/>
      <c r="E61" s="12"/>
      <c r="F61" s="12"/>
      <c r="G61" s="12" t="s">
        <v>120</v>
      </c>
      <c r="H61" s="12" t="s">
        <v>127</v>
      </c>
      <c r="I61" s="12">
        <f t="shared" si="7"/>
        <v>2.5200000000001666</v>
      </c>
      <c r="J61" s="12">
        <f t="shared" si="0"/>
        <v>0.34878892733566325</v>
      </c>
      <c r="K61" s="12">
        <f>_xlfn.STDEV.P(I59:I61)/AVERAGE(I59:I61)</f>
        <v>5.7292354085299292E-2</v>
      </c>
      <c r="L61" s="32">
        <f>AVERAGE(I59:I61)</f>
        <v>2.6700000000000537</v>
      </c>
      <c r="M61" s="30">
        <f t="shared" si="8"/>
        <v>570</v>
      </c>
      <c r="N61" s="31">
        <v>0</v>
      </c>
      <c r="O61" s="12"/>
      <c r="P61" s="12"/>
      <c r="Q61" s="12"/>
      <c r="R61" s="12"/>
      <c r="S61" s="12"/>
      <c r="T61" s="12"/>
      <c r="U61" s="12">
        <f t="shared" si="10"/>
        <v>0</v>
      </c>
      <c r="V61" s="12">
        <f t="shared" si="1"/>
        <v>0</v>
      </c>
      <c r="W61" s="12">
        <f>_xlfn.STDEV.P(U59:U61)/AVERAGE(U59:U61)</f>
        <v>0.71076741021142686</v>
      </c>
      <c r="X61" s="32">
        <f>AVERAGE(U59:U61)</f>
        <v>0.28333333333338356</v>
      </c>
      <c r="Y61" s="30"/>
      <c r="Z61" s="31"/>
      <c r="AA61" s="12"/>
      <c r="AB61" s="12"/>
      <c r="AC61" s="12"/>
      <c r="AD61" s="12"/>
      <c r="AE61" s="12"/>
      <c r="AF61" s="12"/>
      <c r="AG61" s="12"/>
      <c r="AH61" s="12"/>
      <c r="AI61" s="12"/>
      <c r="AJ61" s="32"/>
      <c r="AK61" s="30">
        <f t="shared" si="14"/>
        <v>570</v>
      </c>
      <c r="AL61" s="31">
        <f t="shared" si="15"/>
        <v>0</v>
      </c>
      <c r="AM61" s="12"/>
      <c r="AN61" s="12"/>
      <c r="AO61" s="12"/>
      <c r="AP61" s="12"/>
      <c r="AQ61" s="12"/>
      <c r="AR61" s="12"/>
      <c r="AS61" s="12">
        <f t="shared" si="16"/>
        <v>0</v>
      </c>
      <c r="AT61" s="12">
        <f t="shared" si="3"/>
        <v>0</v>
      </c>
      <c r="AU61" s="12" t="e">
        <f>_xlfn.STDEV.P(AS59:AS61)/AVERAGE(AS59:AS61)</f>
        <v>#DIV/0!</v>
      </c>
      <c r="AV61" s="32">
        <f>AVERAGE(AS59:AS61)</f>
        <v>0</v>
      </c>
      <c r="AW61" s="30">
        <f t="shared" si="17"/>
        <v>570</v>
      </c>
      <c r="AX61" s="31">
        <f t="shared" si="18"/>
        <v>0</v>
      </c>
      <c r="AY61" s="12"/>
      <c r="AZ61" s="12"/>
      <c r="BA61" s="12"/>
      <c r="BB61" s="12"/>
      <c r="BC61" s="12"/>
      <c r="BD61" s="12"/>
      <c r="BE61" s="12">
        <f t="shared" si="19"/>
        <v>0</v>
      </c>
      <c r="BF61" s="12">
        <f t="shared" si="4"/>
        <v>0</v>
      </c>
      <c r="BG61" s="12" t="e">
        <f>_xlfn.STDEV.P(BE59:BE61)/AVERAGE(BE59:BE61)</f>
        <v>#DIV/0!</v>
      </c>
      <c r="BH61" s="32">
        <f>AVERAGE(BE59:BE61)</f>
        <v>0</v>
      </c>
    </row>
    <row r="62" spans="1:60" x14ac:dyDescent="0.25">
      <c r="A62" s="30">
        <f t="shared" si="5"/>
        <v>580</v>
      </c>
      <c r="B62" s="31">
        <f t="shared" si="6"/>
        <v>23.625399999999999</v>
      </c>
      <c r="C62" s="12">
        <v>23.601400000000002</v>
      </c>
      <c r="D62" s="12"/>
      <c r="E62" s="12"/>
      <c r="F62" s="12"/>
      <c r="G62" s="12" t="s">
        <v>120</v>
      </c>
      <c r="H62" s="12"/>
      <c r="I62" s="12">
        <f t="shared" si="7"/>
        <v>2.3999999999997357</v>
      </c>
      <c r="J62" s="12">
        <f t="shared" si="0"/>
        <v>0.33217993079581121</v>
      </c>
      <c r="K62" s="12"/>
      <c r="L62" s="32"/>
      <c r="M62" s="30">
        <f t="shared" si="8"/>
        <v>580</v>
      </c>
      <c r="N62" s="31">
        <f t="shared" si="9"/>
        <v>0</v>
      </c>
      <c r="O62" s="12"/>
      <c r="P62" s="12"/>
      <c r="Q62" s="12"/>
      <c r="R62" s="12"/>
      <c r="S62" s="12"/>
      <c r="T62" s="12"/>
      <c r="U62" s="12">
        <f t="shared" si="10"/>
        <v>0</v>
      </c>
      <c r="V62" s="12">
        <f t="shared" si="1"/>
        <v>0</v>
      </c>
      <c r="W62" s="12"/>
      <c r="X62" s="32"/>
      <c r="Y62" s="30"/>
      <c r="Z62" s="31"/>
      <c r="AA62" s="12"/>
      <c r="AB62" s="12"/>
      <c r="AC62" s="12"/>
      <c r="AD62" s="12"/>
      <c r="AE62" s="12"/>
      <c r="AF62" s="12"/>
      <c r="AG62" s="12"/>
      <c r="AH62" s="12"/>
      <c r="AI62" s="12"/>
      <c r="AJ62" s="32"/>
      <c r="AK62" s="30">
        <f t="shared" si="14"/>
        <v>580</v>
      </c>
      <c r="AL62" s="31">
        <f t="shared" si="15"/>
        <v>0</v>
      </c>
      <c r="AM62" s="12"/>
      <c r="AN62" s="12"/>
      <c r="AO62" s="12"/>
      <c r="AP62" s="12"/>
      <c r="AQ62" s="12"/>
      <c r="AR62" s="12"/>
      <c r="AS62" s="12">
        <f t="shared" si="16"/>
        <v>0</v>
      </c>
      <c r="AT62" s="12">
        <f t="shared" si="3"/>
        <v>0</v>
      </c>
      <c r="AU62" s="12"/>
      <c r="AV62" s="32"/>
      <c r="AW62" s="30">
        <f t="shared" si="17"/>
        <v>580</v>
      </c>
      <c r="AX62" s="31">
        <f t="shared" si="18"/>
        <v>0</v>
      </c>
      <c r="AY62" s="12"/>
      <c r="AZ62" s="12"/>
      <c r="BA62" s="12"/>
      <c r="BB62" s="12"/>
      <c r="BC62" s="12"/>
      <c r="BD62" s="12"/>
      <c r="BE62" s="12">
        <f t="shared" si="19"/>
        <v>0</v>
      </c>
      <c r="BF62" s="12">
        <f t="shared" si="4"/>
        <v>0</v>
      </c>
      <c r="BG62" s="12"/>
      <c r="BH62" s="32"/>
    </row>
    <row r="63" spans="1:60" x14ac:dyDescent="0.25">
      <c r="A63" s="30">
        <f t="shared" si="5"/>
        <v>590</v>
      </c>
      <c r="B63" s="31">
        <f t="shared" si="6"/>
        <v>23.601400000000002</v>
      </c>
      <c r="C63" s="12">
        <v>23.5884</v>
      </c>
      <c r="D63" s="12"/>
      <c r="E63" s="12"/>
      <c r="F63" s="12"/>
      <c r="G63" s="12" t="s">
        <v>120</v>
      </c>
      <c r="H63" s="12"/>
      <c r="I63" s="12">
        <f t="shared" si="7"/>
        <v>1.3000000000001677</v>
      </c>
      <c r="J63" s="12">
        <f t="shared" si="0"/>
        <v>0.17993079584777411</v>
      </c>
      <c r="K63" s="12"/>
      <c r="L63" s="32"/>
      <c r="M63" s="30">
        <f t="shared" si="8"/>
        <v>590</v>
      </c>
      <c r="N63" s="31">
        <f t="shared" si="9"/>
        <v>0</v>
      </c>
      <c r="O63" s="12"/>
      <c r="P63" s="12"/>
      <c r="Q63" s="12"/>
      <c r="R63" s="12"/>
      <c r="S63" s="12"/>
      <c r="T63" s="12"/>
      <c r="U63" s="12">
        <f t="shared" si="10"/>
        <v>0</v>
      </c>
      <c r="V63" s="12">
        <f t="shared" si="1"/>
        <v>0</v>
      </c>
      <c r="W63" s="12"/>
      <c r="X63" s="32"/>
      <c r="Y63" s="30"/>
      <c r="Z63" s="31"/>
      <c r="AA63" s="12"/>
      <c r="AB63" s="12"/>
      <c r="AC63" s="12"/>
      <c r="AD63" s="12"/>
      <c r="AE63" s="12"/>
      <c r="AF63" s="12"/>
      <c r="AG63" s="12"/>
      <c r="AH63" s="12"/>
      <c r="AI63" s="12"/>
      <c r="AJ63" s="32"/>
      <c r="AK63" s="30">
        <f t="shared" si="14"/>
        <v>590</v>
      </c>
      <c r="AL63" s="31">
        <f t="shared" si="15"/>
        <v>0</v>
      </c>
      <c r="AM63" s="12"/>
      <c r="AN63" s="12"/>
      <c r="AO63" s="12"/>
      <c r="AP63" s="12"/>
      <c r="AQ63" s="12"/>
      <c r="AR63" s="12"/>
      <c r="AS63" s="12">
        <f t="shared" si="16"/>
        <v>0</v>
      </c>
      <c r="AT63" s="12">
        <f t="shared" si="3"/>
        <v>0</v>
      </c>
      <c r="AU63" s="12"/>
      <c r="AV63" s="32"/>
      <c r="AW63" s="30">
        <f t="shared" si="17"/>
        <v>590</v>
      </c>
      <c r="AX63" s="31">
        <f t="shared" si="18"/>
        <v>0</v>
      </c>
      <c r="AY63" s="12"/>
      <c r="AZ63" s="12"/>
      <c r="BA63" s="12"/>
      <c r="BB63" s="12"/>
      <c r="BC63" s="12"/>
      <c r="BD63" s="12"/>
      <c r="BE63" s="12">
        <f t="shared" si="19"/>
        <v>0</v>
      </c>
      <c r="BF63" s="12">
        <f t="shared" si="4"/>
        <v>0</v>
      </c>
      <c r="BG63" s="12"/>
      <c r="BH63" s="32"/>
    </row>
    <row r="64" spans="1:60" x14ac:dyDescent="0.25">
      <c r="A64" s="30">
        <f t="shared" si="5"/>
        <v>600</v>
      </c>
      <c r="B64" s="31">
        <f t="shared" si="6"/>
        <v>23.5884</v>
      </c>
      <c r="C64" s="12">
        <v>23.580400000000001</v>
      </c>
      <c r="D64" s="12"/>
      <c r="E64" s="12"/>
      <c r="F64" s="12"/>
      <c r="G64" s="12" t="s">
        <v>120</v>
      </c>
      <c r="H64" s="12"/>
      <c r="I64" s="12">
        <f t="shared" si="7"/>
        <v>0.79999999999991189</v>
      </c>
      <c r="J64" s="12">
        <f t="shared" si="0"/>
        <v>0.11072664359860374</v>
      </c>
      <c r="K64" s="12">
        <f>_xlfn.STDEV.P(I62:I64)/AVERAGE(I62:I64)</f>
        <v>0.44555417012802456</v>
      </c>
      <c r="L64" s="32">
        <f>AVERAGE(I62:I64)</f>
        <v>1.4999999999999385</v>
      </c>
      <c r="M64" s="30">
        <f t="shared" si="8"/>
        <v>600</v>
      </c>
      <c r="N64" s="31">
        <f t="shared" si="9"/>
        <v>0</v>
      </c>
      <c r="O64" s="12"/>
      <c r="P64" s="12"/>
      <c r="Q64" s="12"/>
      <c r="R64" s="12"/>
      <c r="S64" s="12"/>
      <c r="T64" s="12"/>
      <c r="U64" s="12">
        <f t="shared" si="10"/>
        <v>0</v>
      </c>
      <c r="V64" s="12">
        <f t="shared" si="1"/>
        <v>0</v>
      </c>
      <c r="W64" s="12" t="e">
        <f>_xlfn.STDEV.P(U62:U64)/AVERAGE(U62:U64)</f>
        <v>#DIV/0!</v>
      </c>
      <c r="X64" s="32">
        <f>AVERAGE(U62:U64)</f>
        <v>0</v>
      </c>
      <c r="Y64" s="30"/>
      <c r="Z64" s="31"/>
      <c r="AA64" s="12"/>
      <c r="AB64" s="12"/>
      <c r="AC64" s="12"/>
      <c r="AD64" s="12"/>
      <c r="AE64" s="12"/>
      <c r="AF64" s="12"/>
      <c r="AG64" s="12"/>
      <c r="AH64" s="12"/>
      <c r="AI64" s="12"/>
      <c r="AJ64" s="32"/>
      <c r="AK64" s="30">
        <f t="shared" si="14"/>
        <v>600</v>
      </c>
      <c r="AL64" s="31">
        <f t="shared" si="15"/>
        <v>0</v>
      </c>
      <c r="AM64" s="12"/>
      <c r="AN64" s="12"/>
      <c r="AO64" s="12"/>
      <c r="AP64" s="12"/>
      <c r="AQ64" s="12"/>
      <c r="AR64" s="12"/>
      <c r="AS64" s="12">
        <f t="shared" si="16"/>
        <v>0</v>
      </c>
      <c r="AT64" s="12">
        <f t="shared" si="3"/>
        <v>0</v>
      </c>
      <c r="AU64" s="12" t="e">
        <f>_xlfn.STDEV.P(AS62:AS64)/AVERAGE(AS62:AS64)</f>
        <v>#DIV/0!</v>
      </c>
      <c r="AV64" s="32">
        <f>AVERAGE(AS62:AS64)</f>
        <v>0</v>
      </c>
      <c r="AW64" s="30">
        <f t="shared" si="17"/>
        <v>600</v>
      </c>
      <c r="AX64" s="31">
        <f t="shared" si="18"/>
        <v>0</v>
      </c>
      <c r="AY64" s="12"/>
      <c r="AZ64" s="12"/>
      <c r="BA64" s="12"/>
      <c r="BB64" s="12"/>
      <c r="BC64" s="12"/>
      <c r="BD64" s="12"/>
      <c r="BE64" s="12">
        <f t="shared" si="19"/>
        <v>0</v>
      </c>
      <c r="BF64" s="12">
        <f t="shared" si="4"/>
        <v>0</v>
      </c>
      <c r="BG64" s="12" t="e">
        <f>_xlfn.STDEV.P(BE62:BE64)/AVERAGE(BE62:BE64)</f>
        <v>#DIV/0!</v>
      </c>
      <c r="BH64" s="32">
        <f>AVERAGE(BE62:BE64)</f>
        <v>0</v>
      </c>
    </row>
    <row r="65" spans="1:60" x14ac:dyDescent="0.25">
      <c r="A65" s="30">
        <f t="shared" si="5"/>
        <v>610</v>
      </c>
      <c r="B65" s="31">
        <f t="shared" si="6"/>
        <v>23.580400000000001</v>
      </c>
      <c r="C65" s="12">
        <v>23.574100000000001</v>
      </c>
      <c r="D65" s="12"/>
      <c r="E65" s="12"/>
      <c r="F65" s="12"/>
      <c r="G65" s="12" t="s">
        <v>120</v>
      </c>
      <c r="H65" s="12"/>
      <c r="I65" s="12">
        <f t="shared" si="7"/>
        <v>0.62999999999995282</v>
      </c>
      <c r="J65" s="12">
        <f t="shared" si="0"/>
        <v>8.7197231833903516E-2</v>
      </c>
      <c r="K65" s="12"/>
      <c r="L65" s="32"/>
      <c r="M65" s="30">
        <f t="shared" si="8"/>
        <v>610</v>
      </c>
      <c r="N65" s="31">
        <f t="shared" si="9"/>
        <v>0</v>
      </c>
      <c r="O65" s="12"/>
      <c r="P65" s="12"/>
      <c r="Q65" s="12"/>
      <c r="R65" s="12"/>
      <c r="S65" s="12"/>
      <c r="T65" s="12"/>
      <c r="U65" s="12">
        <f t="shared" si="10"/>
        <v>0</v>
      </c>
      <c r="V65" s="12">
        <f t="shared" si="1"/>
        <v>0</v>
      </c>
      <c r="W65" s="12"/>
      <c r="X65" s="32"/>
      <c r="Y65" s="30"/>
      <c r="Z65" s="31"/>
      <c r="AA65" s="12"/>
      <c r="AB65" s="12"/>
      <c r="AC65" s="12"/>
      <c r="AD65" s="12"/>
      <c r="AE65" s="12"/>
      <c r="AF65" s="12"/>
      <c r="AG65" s="12"/>
      <c r="AH65" s="12"/>
      <c r="AI65" s="12"/>
      <c r="AJ65" s="32"/>
      <c r="AK65" s="30">
        <f t="shared" si="14"/>
        <v>610</v>
      </c>
      <c r="AL65" s="31">
        <f t="shared" si="15"/>
        <v>0</v>
      </c>
      <c r="AM65" s="12"/>
      <c r="AN65" s="12"/>
      <c r="AO65" s="12"/>
      <c r="AP65" s="12"/>
      <c r="AQ65" s="12"/>
      <c r="AR65" s="12"/>
      <c r="AS65" s="12">
        <f t="shared" si="16"/>
        <v>0</v>
      </c>
      <c r="AT65" s="12">
        <f t="shared" si="3"/>
        <v>0</v>
      </c>
      <c r="AU65" s="12"/>
      <c r="AV65" s="32"/>
      <c r="AW65" s="30">
        <f t="shared" si="17"/>
        <v>610</v>
      </c>
      <c r="AX65" s="31">
        <f t="shared" si="18"/>
        <v>0</v>
      </c>
      <c r="AY65" s="12"/>
      <c r="AZ65" s="12"/>
      <c r="BA65" s="12"/>
      <c r="BB65" s="12"/>
      <c r="BC65" s="12"/>
      <c r="BD65" s="12"/>
      <c r="BE65" s="12">
        <f t="shared" si="19"/>
        <v>0</v>
      </c>
      <c r="BF65" s="12">
        <f t="shared" si="4"/>
        <v>0</v>
      </c>
      <c r="BG65" s="12"/>
      <c r="BH65" s="32"/>
    </row>
    <row r="66" spans="1:60" x14ac:dyDescent="0.25">
      <c r="A66" s="30">
        <f t="shared" si="5"/>
        <v>620</v>
      </c>
      <c r="B66" s="31">
        <f t="shared" si="6"/>
        <v>23.574100000000001</v>
      </c>
      <c r="C66" s="12">
        <v>23.5703</v>
      </c>
      <c r="D66" s="12">
        <v>1.18</v>
      </c>
      <c r="E66" s="12">
        <v>1.64</v>
      </c>
      <c r="F66" s="12"/>
      <c r="G66" s="12" t="s">
        <v>120</v>
      </c>
      <c r="H66" s="12" t="s">
        <v>128</v>
      </c>
      <c r="I66" s="12">
        <f t="shared" si="7"/>
        <v>0.38000000000018019</v>
      </c>
      <c r="J66" s="12">
        <f t="shared" si="0"/>
        <v>5.2595155709367507E-2</v>
      </c>
      <c r="K66" s="12"/>
      <c r="L66" s="32"/>
      <c r="M66" s="30">
        <f t="shared" si="8"/>
        <v>620</v>
      </c>
      <c r="N66" s="31">
        <f t="shared" si="9"/>
        <v>0</v>
      </c>
      <c r="O66" s="12"/>
      <c r="P66" s="12"/>
      <c r="Q66" s="12"/>
      <c r="R66" s="12"/>
      <c r="S66" s="12"/>
      <c r="T66" s="12"/>
      <c r="U66" s="12">
        <f t="shared" si="10"/>
        <v>0</v>
      </c>
      <c r="V66" s="12">
        <f t="shared" si="1"/>
        <v>0</v>
      </c>
      <c r="W66" s="12"/>
      <c r="X66" s="32"/>
      <c r="Y66" s="30"/>
      <c r="Z66" s="31"/>
      <c r="AA66" s="12"/>
      <c r="AB66" s="12"/>
      <c r="AC66" s="12"/>
      <c r="AD66" s="12"/>
      <c r="AE66" s="12"/>
      <c r="AF66" s="12"/>
      <c r="AG66" s="12"/>
      <c r="AH66" s="12"/>
      <c r="AI66" s="12"/>
      <c r="AJ66" s="32"/>
      <c r="AK66" s="30">
        <f t="shared" si="14"/>
        <v>620</v>
      </c>
      <c r="AL66" s="31">
        <f t="shared" si="15"/>
        <v>0</v>
      </c>
      <c r="AM66" s="12"/>
      <c r="AN66" s="12"/>
      <c r="AO66" s="12"/>
      <c r="AP66" s="12"/>
      <c r="AQ66" s="12"/>
      <c r="AR66" s="12"/>
      <c r="AS66" s="12">
        <f t="shared" si="16"/>
        <v>0</v>
      </c>
      <c r="AT66" s="12">
        <f t="shared" si="3"/>
        <v>0</v>
      </c>
      <c r="AU66" s="12"/>
      <c r="AV66" s="32"/>
      <c r="AW66" s="30">
        <f t="shared" si="17"/>
        <v>620</v>
      </c>
      <c r="AX66" s="31">
        <f t="shared" si="18"/>
        <v>0</v>
      </c>
      <c r="AY66" s="12"/>
      <c r="AZ66" s="12"/>
      <c r="BA66" s="12"/>
      <c r="BB66" s="12"/>
      <c r="BC66" s="12"/>
      <c r="BD66" s="12"/>
      <c r="BE66" s="12">
        <f t="shared" si="19"/>
        <v>0</v>
      </c>
      <c r="BF66" s="12">
        <f t="shared" si="4"/>
        <v>0</v>
      </c>
      <c r="BG66" s="12"/>
      <c r="BH66" s="32"/>
    </row>
    <row r="67" spans="1:60" x14ac:dyDescent="0.25">
      <c r="A67" s="30">
        <f t="shared" si="5"/>
        <v>630</v>
      </c>
      <c r="B67" s="31">
        <v>0</v>
      </c>
      <c r="C67" s="12"/>
      <c r="D67" s="12"/>
      <c r="E67" s="12"/>
      <c r="F67" s="12"/>
      <c r="G67" s="12"/>
      <c r="H67" s="12"/>
      <c r="I67" s="12">
        <f t="shared" si="7"/>
        <v>0</v>
      </c>
      <c r="J67" s="12">
        <f t="shared" si="0"/>
        <v>0</v>
      </c>
      <c r="K67" s="12">
        <f>_xlfn.STDEV.P(I65:I67)/AVERAGE(I65:I67)</f>
        <v>0.76935216554690189</v>
      </c>
      <c r="L67" s="32">
        <f>AVERAGE(I65:I67)</f>
        <v>0.33666666666671102</v>
      </c>
      <c r="M67" s="30">
        <f t="shared" si="8"/>
        <v>630</v>
      </c>
      <c r="N67" s="31">
        <f t="shared" si="9"/>
        <v>0</v>
      </c>
      <c r="O67" s="12"/>
      <c r="P67" s="12"/>
      <c r="Q67" s="12"/>
      <c r="R67" s="12"/>
      <c r="S67" s="12"/>
      <c r="T67" s="12"/>
      <c r="U67" s="12">
        <f t="shared" si="10"/>
        <v>0</v>
      </c>
      <c r="V67" s="12">
        <f t="shared" si="1"/>
        <v>0</v>
      </c>
      <c r="W67" s="12" t="e">
        <f>_xlfn.STDEV.P(U65:U67)/AVERAGE(U65:U67)</f>
        <v>#DIV/0!</v>
      </c>
      <c r="X67" s="32">
        <f>AVERAGE(U65:U67)</f>
        <v>0</v>
      </c>
      <c r="Y67" s="30"/>
      <c r="Z67" s="31"/>
      <c r="AA67" s="12"/>
      <c r="AB67" s="12"/>
      <c r="AC67" s="12"/>
      <c r="AD67" s="12"/>
      <c r="AE67" s="12"/>
      <c r="AF67" s="12"/>
      <c r="AG67" s="12"/>
      <c r="AH67" s="12"/>
      <c r="AI67" s="12"/>
      <c r="AJ67" s="32"/>
      <c r="AK67" s="30">
        <f t="shared" si="14"/>
        <v>630</v>
      </c>
      <c r="AL67" s="31">
        <f t="shared" si="15"/>
        <v>0</v>
      </c>
      <c r="AM67" s="12"/>
      <c r="AN67" s="12"/>
      <c r="AO67" s="12"/>
      <c r="AP67" s="12"/>
      <c r="AQ67" s="12"/>
      <c r="AR67" s="12"/>
      <c r="AS67" s="12">
        <f t="shared" si="16"/>
        <v>0</v>
      </c>
      <c r="AT67" s="12">
        <f t="shared" si="3"/>
        <v>0</v>
      </c>
      <c r="AU67" s="12" t="e">
        <f>_xlfn.STDEV.P(AS65:AS67)/AVERAGE(AS65:AS67)</f>
        <v>#DIV/0!</v>
      </c>
      <c r="AV67" s="32">
        <f>AVERAGE(AS65:AS67)</f>
        <v>0</v>
      </c>
      <c r="AW67" s="30">
        <f t="shared" si="17"/>
        <v>630</v>
      </c>
      <c r="AX67" s="31">
        <f t="shared" si="18"/>
        <v>0</v>
      </c>
      <c r="AY67" s="12"/>
      <c r="AZ67" s="12"/>
      <c r="BA67" s="12"/>
      <c r="BB67" s="12"/>
      <c r="BC67" s="12"/>
      <c r="BD67" s="12"/>
      <c r="BE67" s="12">
        <f t="shared" si="19"/>
        <v>0</v>
      </c>
      <c r="BF67" s="12">
        <f t="shared" si="4"/>
        <v>0</v>
      </c>
      <c r="BG67" s="12" t="e">
        <f>_xlfn.STDEV.P(BE65:BE67)/AVERAGE(BE65:BE67)</f>
        <v>#DIV/0!</v>
      </c>
      <c r="BH67" s="32">
        <f>AVERAGE(BE65:BE67)</f>
        <v>0</v>
      </c>
    </row>
    <row r="68" spans="1:60" x14ac:dyDescent="0.25">
      <c r="A68" s="30">
        <f t="shared" si="5"/>
        <v>640</v>
      </c>
      <c r="B68" s="31">
        <f t="shared" si="6"/>
        <v>0</v>
      </c>
      <c r="C68" s="12"/>
      <c r="D68" s="12"/>
      <c r="E68" s="12"/>
      <c r="F68" s="12"/>
      <c r="G68" s="12"/>
      <c r="H68" s="12"/>
      <c r="I68" s="12">
        <f t="shared" si="7"/>
        <v>0</v>
      </c>
      <c r="J68" s="12">
        <f t="shared" si="0"/>
        <v>0</v>
      </c>
      <c r="K68" s="12"/>
      <c r="L68" s="32"/>
      <c r="M68" s="30">
        <f t="shared" si="8"/>
        <v>640</v>
      </c>
      <c r="N68" s="31">
        <f t="shared" si="9"/>
        <v>0</v>
      </c>
      <c r="O68" s="12"/>
      <c r="P68" s="12"/>
      <c r="Q68" s="12"/>
      <c r="R68" s="12"/>
      <c r="S68" s="12"/>
      <c r="T68" s="12"/>
      <c r="U68" s="12">
        <f t="shared" si="10"/>
        <v>0</v>
      </c>
      <c r="V68" s="12">
        <f t="shared" si="1"/>
        <v>0</v>
      </c>
      <c r="W68" s="12"/>
      <c r="X68" s="32"/>
      <c r="Y68" s="30"/>
      <c r="Z68" s="31"/>
      <c r="AA68" s="12"/>
      <c r="AB68" s="12"/>
      <c r="AC68" s="12"/>
      <c r="AD68" s="12"/>
      <c r="AE68" s="12"/>
      <c r="AF68" s="12"/>
      <c r="AG68" s="12"/>
      <c r="AH68" s="12"/>
      <c r="AI68" s="12"/>
      <c r="AJ68" s="32"/>
      <c r="AK68" s="30">
        <f t="shared" si="14"/>
        <v>640</v>
      </c>
      <c r="AL68" s="31">
        <f t="shared" si="15"/>
        <v>0</v>
      </c>
      <c r="AM68" s="12"/>
      <c r="AN68" s="12"/>
      <c r="AO68" s="12"/>
      <c r="AP68" s="12"/>
      <c r="AQ68" s="12"/>
      <c r="AR68" s="12"/>
      <c r="AS68" s="12">
        <f t="shared" si="16"/>
        <v>0</v>
      </c>
      <c r="AT68" s="12">
        <f t="shared" si="3"/>
        <v>0</v>
      </c>
      <c r="AU68" s="12"/>
      <c r="AV68" s="32"/>
      <c r="AW68" s="30">
        <f t="shared" si="17"/>
        <v>640</v>
      </c>
      <c r="AX68" s="31">
        <f t="shared" si="18"/>
        <v>0</v>
      </c>
      <c r="AY68" s="12"/>
      <c r="AZ68" s="12"/>
      <c r="BA68" s="12"/>
      <c r="BB68" s="12"/>
      <c r="BC68" s="12"/>
      <c r="BD68" s="12"/>
      <c r="BE68" s="12">
        <f t="shared" si="19"/>
        <v>0</v>
      </c>
      <c r="BF68" s="12">
        <f t="shared" si="4"/>
        <v>0</v>
      </c>
      <c r="BG68" s="12"/>
      <c r="BH68" s="32"/>
    </row>
    <row r="69" spans="1:60" x14ac:dyDescent="0.25">
      <c r="A69" s="30">
        <f t="shared" si="5"/>
        <v>650</v>
      </c>
      <c r="B69" s="31">
        <f t="shared" si="6"/>
        <v>0</v>
      </c>
      <c r="C69" s="12"/>
      <c r="D69" s="12"/>
      <c r="E69" s="12"/>
      <c r="F69" s="12"/>
      <c r="G69" s="12"/>
      <c r="H69" s="12"/>
      <c r="I69" s="12">
        <f t="shared" si="7"/>
        <v>0</v>
      </c>
      <c r="J69" s="12">
        <f t="shared" si="0"/>
        <v>0</v>
      </c>
      <c r="K69" s="12"/>
      <c r="L69" s="32"/>
      <c r="M69" s="30">
        <f t="shared" si="8"/>
        <v>650</v>
      </c>
      <c r="N69" s="31">
        <f t="shared" si="9"/>
        <v>0</v>
      </c>
      <c r="O69" s="12"/>
      <c r="P69" s="12"/>
      <c r="Q69" s="12"/>
      <c r="R69" s="12"/>
      <c r="S69" s="12"/>
      <c r="T69" s="12"/>
      <c r="U69" s="12">
        <f t="shared" si="10"/>
        <v>0</v>
      </c>
      <c r="V69" s="12">
        <f t="shared" si="1"/>
        <v>0</v>
      </c>
      <c r="W69" s="12"/>
      <c r="X69" s="32"/>
      <c r="Y69" s="30"/>
      <c r="Z69" s="31"/>
      <c r="AA69" s="12"/>
      <c r="AB69" s="12"/>
      <c r="AC69" s="12"/>
      <c r="AD69" s="12"/>
      <c r="AE69" s="12"/>
      <c r="AF69" s="12"/>
      <c r="AG69" s="12"/>
      <c r="AH69" s="12"/>
      <c r="AI69" s="12"/>
      <c r="AJ69" s="32"/>
      <c r="AK69" s="30">
        <f t="shared" si="14"/>
        <v>650</v>
      </c>
      <c r="AL69" s="31">
        <f t="shared" si="15"/>
        <v>0</v>
      </c>
      <c r="AM69" s="12"/>
      <c r="AN69" s="12"/>
      <c r="AO69" s="12"/>
      <c r="AP69" s="12"/>
      <c r="AQ69" s="12"/>
      <c r="AR69" s="12"/>
      <c r="AS69" s="12">
        <f t="shared" si="16"/>
        <v>0</v>
      </c>
      <c r="AT69" s="12">
        <f t="shared" si="3"/>
        <v>0</v>
      </c>
      <c r="AU69" s="12"/>
      <c r="AV69" s="32"/>
      <c r="AW69" s="30">
        <f t="shared" si="17"/>
        <v>650</v>
      </c>
      <c r="AX69" s="31">
        <f t="shared" si="18"/>
        <v>0</v>
      </c>
      <c r="AY69" s="12"/>
      <c r="AZ69" s="12"/>
      <c r="BA69" s="12"/>
      <c r="BB69" s="12"/>
      <c r="BC69" s="12"/>
      <c r="BD69" s="12"/>
      <c r="BE69" s="12">
        <f t="shared" si="19"/>
        <v>0</v>
      </c>
      <c r="BF69" s="12">
        <f t="shared" si="4"/>
        <v>0</v>
      </c>
      <c r="BG69" s="12"/>
      <c r="BH69" s="32"/>
    </row>
    <row r="70" spans="1:60" x14ac:dyDescent="0.25">
      <c r="A70" s="30">
        <f t="shared" si="5"/>
        <v>660</v>
      </c>
      <c r="B70" s="31">
        <f t="shared" si="6"/>
        <v>0</v>
      </c>
      <c r="C70" s="12"/>
      <c r="D70" s="12"/>
      <c r="E70" s="12"/>
      <c r="F70" s="12"/>
      <c r="G70" s="12"/>
      <c r="H70" s="12"/>
      <c r="I70" s="12">
        <f t="shared" si="7"/>
        <v>0</v>
      </c>
      <c r="J70" s="12">
        <f t="shared" ref="J70:J115" si="20">I70/F$2</f>
        <v>0</v>
      </c>
      <c r="K70" s="12" t="e">
        <f>_xlfn.STDEV.P(I68:I70)/AVERAGE(I68:I70)</f>
        <v>#DIV/0!</v>
      </c>
      <c r="L70" s="32">
        <f>AVERAGE(I68:I70)</f>
        <v>0</v>
      </c>
      <c r="M70" s="30">
        <f t="shared" si="8"/>
        <v>660</v>
      </c>
      <c r="N70" s="31">
        <f t="shared" si="9"/>
        <v>0</v>
      </c>
      <c r="O70" s="12"/>
      <c r="P70" s="12"/>
      <c r="Q70" s="12"/>
      <c r="R70" s="12"/>
      <c r="S70" s="12"/>
      <c r="T70" s="12"/>
      <c r="U70" s="12">
        <f t="shared" si="10"/>
        <v>0</v>
      </c>
      <c r="V70" s="12">
        <f t="shared" ref="V70:V115" si="21">U70/R$2</f>
        <v>0</v>
      </c>
      <c r="W70" s="12" t="e">
        <f>_xlfn.STDEV.P(U68:U70)/AVERAGE(U68:U70)</f>
        <v>#DIV/0!</v>
      </c>
      <c r="X70" s="32">
        <f>AVERAGE(U68:U70)</f>
        <v>0</v>
      </c>
      <c r="Y70" s="30"/>
      <c r="Z70" s="31"/>
      <c r="AA70" s="12"/>
      <c r="AB70" s="12"/>
      <c r="AC70" s="12"/>
      <c r="AD70" s="12"/>
      <c r="AE70" s="12"/>
      <c r="AF70" s="12"/>
      <c r="AG70" s="12"/>
      <c r="AH70" s="12"/>
      <c r="AI70" s="12"/>
      <c r="AJ70" s="32"/>
      <c r="AK70" s="30">
        <f t="shared" si="14"/>
        <v>660</v>
      </c>
      <c r="AL70" s="31">
        <f t="shared" si="15"/>
        <v>0</v>
      </c>
      <c r="AM70" s="12"/>
      <c r="AN70" s="12"/>
      <c r="AO70" s="12"/>
      <c r="AP70" s="12"/>
      <c r="AQ70" s="12"/>
      <c r="AR70" s="12"/>
      <c r="AS70" s="12">
        <f t="shared" si="16"/>
        <v>0</v>
      </c>
      <c r="AT70" s="12">
        <f t="shared" ref="AT70:AT115" si="22">AS70/AP$2</f>
        <v>0</v>
      </c>
      <c r="AU70" s="12" t="e">
        <f>_xlfn.STDEV.P(AS68:AS70)/AVERAGE(AS68:AS70)</f>
        <v>#DIV/0!</v>
      </c>
      <c r="AV70" s="32">
        <f>AVERAGE(AS68:AS70)</f>
        <v>0</v>
      </c>
      <c r="AW70" s="30">
        <f t="shared" si="17"/>
        <v>660</v>
      </c>
      <c r="AX70" s="31">
        <f t="shared" si="18"/>
        <v>0</v>
      </c>
      <c r="AY70" s="12"/>
      <c r="AZ70" s="12"/>
      <c r="BA70" s="12"/>
      <c r="BB70" s="12"/>
      <c r="BC70" s="12"/>
      <c r="BD70" s="12"/>
      <c r="BE70" s="12">
        <f t="shared" si="19"/>
        <v>0</v>
      </c>
      <c r="BF70" s="12">
        <f t="shared" ref="BF70:BF115" si="23">BE70/BB$2</f>
        <v>0</v>
      </c>
      <c r="BG70" s="12" t="e">
        <f>_xlfn.STDEV.P(BE68:BE70)/AVERAGE(BE68:BE70)</f>
        <v>#DIV/0!</v>
      </c>
      <c r="BH70" s="32">
        <f>AVERAGE(BE68:BE70)</f>
        <v>0</v>
      </c>
    </row>
    <row r="71" spans="1:60" x14ac:dyDescent="0.25">
      <c r="A71" s="30">
        <f t="shared" ref="A71:A115" si="24">A70+10</f>
        <v>670</v>
      </c>
      <c r="B71" s="31">
        <f t="shared" ref="B71:B115" si="25">C70</f>
        <v>0</v>
      </c>
      <c r="C71" s="12"/>
      <c r="D71" s="12"/>
      <c r="E71" s="12"/>
      <c r="F71" s="12"/>
      <c r="G71" s="12"/>
      <c r="H71" s="12"/>
      <c r="I71" s="12">
        <f t="shared" ref="I71:I115" si="26">(B71-C71)*1000/(A71-A70)</f>
        <v>0</v>
      </c>
      <c r="J71" s="12">
        <f t="shared" si="20"/>
        <v>0</v>
      </c>
      <c r="K71" s="12"/>
      <c r="L71" s="32"/>
      <c r="M71" s="30">
        <f t="shared" ref="M71:M115" si="27">M70+10</f>
        <v>670</v>
      </c>
      <c r="N71" s="31">
        <f t="shared" ref="N71:N115" si="28">O70</f>
        <v>0</v>
      </c>
      <c r="O71" s="12"/>
      <c r="P71" s="12"/>
      <c r="Q71" s="12"/>
      <c r="R71" s="12"/>
      <c r="S71" s="12"/>
      <c r="T71" s="12"/>
      <c r="U71" s="12">
        <f t="shared" ref="U71:U115" si="29">(N71-O71)*1000/(M71-M70)</f>
        <v>0</v>
      </c>
      <c r="V71" s="12">
        <f t="shared" si="21"/>
        <v>0</v>
      </c>
      <c r="W71" s="12"/>
      <c r="X71" s="32"/>
      <c r="Y71" s="30"/>
      <c r="Z71" s="31"/>
      <c r="AA71" s="12"/>
      <c r="AB71" s="12"/>
      <c r="AC71" s="12"/>
      <c r="AD71" s="12"/>
      <c r="AE71" s="12"/>
      <c r="AF71" s="12"/>
      <c r="AG71" s="12"/>
      <c r="AH71" s="12"/>
      <c r="AI71" s="12"/>
      <c r="AJ71" s="32"/>
      <c r="AK71" s="30">
        <f t="shared" ref="AK71:AK115" si="30">AK70+10</f>
        <v>670</v>
      </c>
      <c r="AL71" s="31">
        <f t="shared" ref="AL71:AL115" si="31">AM70</f>
        <v>0</v>
      </c>
      <c r="AM71" s="12"/>
      <c r="AN71" s="12"/>
      <c r="AO71" s="12"/>
      <c r="AP71" s="12"/>
      <c r="AQ71" s="12"/>
      <c r="AR71" s="12"/>
      <c r="AS71" s="12">
        <f t="shared" ref="AS71:AS115" si="32">(AL71-AM71)*1000/(AK71-AK70)</f>
        <v>0</v>
      </c>
      <c r="AT71" s="12">
        <f t="shared" si="22"/>
        <v>0</v>
      </c>
      <c r="AU71" s="12"/>
      <c r="AV71" s="32"/>
      <c r="AW71" s="30">
        <f t="shared" ref="AW71:AW115" si="33">AW70+10</f>
        <v>670</v>
      </c>
      <c r="AX71" s="31">
        <f t="shared" ref="AX71:AX115" si="34">AY70</f>
        <v>0</v>
      </c>
      <c r="AY71" s="12"/>
      <c r="AZ71" s="12"/>
      <c r="BA71" s="12"/>
      <c r="BB71" s="12"/>
      <c r="BC71" s="12"/>
      <c r="BD71" s="12"/>
      <c r="BE71" s="12">
        <f t="shared" ref="BE71:BE115" si="35">(AX71-AY71)*1000/(AW71-AW70)</f>
        <v>0</v>
      </c>
      <c r="BF71" s="12">
        <f t="shared" si="23"/>
        <v>0</v>
      </c>
      <c r="BG71" s="12"/>
      <c r="BH71" s="32"/>
    </row>
    <row r="72" spans="1:60" x14ac:dyDescent="0.25">
      <c r="A72" s="30">
        <f t="shared" si="24"/>
        <v>680</v>
      </c>
      <c r="B72" s="31">
        <f t="shared" si="25"/>
        <v>0</v>
      </c>
      <c r="C72" s="12"/>
      <c r="D72" s="12"/>
      <c r="E72" s="12"/>
      <c r="F72" s="12"/>
      <c r="G72" s="12"/>
      <c r="H72" s="12"/>
      <c r="I72" s="12">
        <f t="shared" si="26"/>
        <v>0</v>
      </c>
      <c r="J72" s="12">
        <f t="shared" si="20"/>
        <v>0</v>
      </c>
      <c r="K72" s="12"/>
      <c r="L72" s="32"/>
      <c r="M72" s="30">
        <f t="shared" si="27"/>
        <v>680</v>
      </c>
      <c r="N72" s="31">
        <f t="shared" si="28"/>
        <v>0</v>
      </c>
      <c r="O72" s="12"/>
      <c r="P72" s="12"/>
      <c r="Q72" s="12"/>
      <c r="R72" s="12"/>
      <c r="S72" s="12"/>
      <c r="T72" s="12"/>
      <c r="U72" s="12">
        <f t="shared" si="29"/>
        <v>0</v>
      </c>
      <c r="V72" s="12">
        <f t="shared" si="21"/>
        <v>0</v>
      </c>
      <c r="W72" s="12"/>
      <c r="X72" s="32"/>
      <c r="Y72" s="30"/>
      <c r="Z72" s="31"/>
      <c r="AA72" s="12"/>
      <c r="AB72" s="12"/>
      <c r="AC72" s="12"/>
      <c r="AD72" s="12"/>
      <c r="AE72" s="12"/>
      <c r="AF72" s="12"/>
      <c r="AG72" s="12"/>
      <c r="AH72" s="12"/>
      <c r="AI72" s="12"/>
      <c r="AJ72" s="32"/>
      <c r="AK72" s="30">
        <f t="shared" si="30"/>
        <v>680</v>
      </c>
      <c r="AL72" s="31">
        <f t="shared" si="31"/>
        <v>0</v>
      </c>
      <c r="AM72" s="12"/>
      <c r="AN72" s="12"/>
      <c r="AO72" s="12"/>
      <c r="AP72" s="12"/>
      <c r="AQ72" s="12"/>
      <c r="AR72" s="12"/>
      <c r="AS72" s="12">
        <f t="shared" si="32"/>
        <v>0</v>
      </c>
      <c r="AT72" s="12">
        <f t="shared" si="22"/>
        <v>0</v>
      </c>
      <c r="AU72" s="12"/>
      <c r="AV72" s="32"/>
      <c r="AW72" s="30">
        <f t="shared" si="33"/>
        <v>680</v>
      </c>
      <c r="AX72" s="31">
        <f t="shared" si="34"/>
        <v>0</v>
      </c>
      <c r="AY72" s="12"/>
      <c r="AZ72" s="12"/>
      <c r="BA72" s="12"/>
      <c r="BB72" s="12"/>
      <c r="BC72" s="12"/>
      <c r="BD72" s="12"/>
      <c r="BE72" s="12">
        <f t="shared" si="35"/>
        <v>0</v>
      </c>
      <c r="BF72" s="12">
        <f t="shared" si="23"/>
        <v>0</v>
      </c>
      <c r="BG72" s="12"/>
      <c r="BH72" s="32"/>
    </row>
    <row r="73" spans="1:60" x14ac:dyDescent="0.25">
      <c r="A73" s="30">
        <f t="shared" si="24"/>
        <v>690</v>
      </c>
      <c r="B73" s="31">
        <f t="shared" si="25"/>
        <v>0</v>
      </c>
      <c r="C73" s="12"/>
      <c r="D73" s="12"/>
      <c r="E73" s="12"/>
      <c r="F73" s="12"/>
      <c r="G73" s="12"/>
      <c r="H73" s="12"/>
      <c r="I73" s="12">
        <f t="shared" si="26"/>
        <v>0</v>
      </c>
      <c r="J73" s="12">
        <f t="shared" si="20"/>
        <v>0</v>
      </c>
      <c r="K73" s="12" t="e">
        <f>_xlfn.STDEV.P(I71:I73)/AVERAGE(I71:I73)</f>
        <v>#DIV/0!</v>
      </c>
      <c r="L73" s="32">
        <f>AVERAGE(I71:I73)</f>
        <v>0</v>
      </c>
      <c r="M73" s="30">
        <f t="shared" si="27"/>
        <v>690</v>
      </c>
      <c r="N73" s="31">
        <f t="shared" si="28"/>
        <v>0</v>
      </c>
      <c r="O73" s="12"/>
      <c r="P73" s="12"/>
      <c r="Q73" s="12"/>
      <c r="R73" s="12"/>
      <c r="S73" s="12"/>
      <c r="T73" s="12"/>
      <c r="U73" s="12">
        <f t="shared" si="29"/>
        <v>0</v>
      </c>
      <c r="V73" s="12">
        <f t="shared" si="21"/>
        <v>0</v>
      </c>
      <c r="W73" s="12" t="e">
        <f>_xlfn.STDEV.P(U71:U73)/AVERAGE(U71:U73)</f>
        <v>#DIV/0!</v>
      </c>
      <c r="X73" s="32">
        <f>AVERAGE(U71:U73)</f>
        <v>0</v>
      </c>
      <c r="Y73" s="30"/>
      <c r="Z73" s="31"/>
      <c r="AA73" s="12"/>
      <c r="AB73" s="12"/>
      <c r="AC73" s="12"/>
      <c r="AD73" s="12"/>
      <c r="AE73" s="12"/>
      <c r="AF73" s="12"/>
      <c r="AG73" s="12"/>
      <c r="AH73" s="12"/>
      <c r="AI73" s="12"/>
      <c r="AJ73" s="32"/>
      <c r="AK73" s="30">
        <f t="shared" si="30"/>
        <v>690</v>
      </c>
      <c r="AL73" s="31">
        <f t="shared" si="31"/>
        <v>0</v>
      </c>
      <c r="AM73" s="12"/>
      <c r="AN73" s="12"/>
      <c r="AO73" s="12"/>
      <c r="AP73" s="12"/>
      <c r="AQ73" s="12"/>
      <c r="AR73" s="12"/>
      <c r="AS73" s="12">
        <f t="shared" si="32"/>
        <v>0</v>
      </c>
      <c r="AT73" s="12">
        <f t="shared" si="22"/>
        <v>0</v>
      </c>
      <c r="AU73" s="12" t="e">
        <f>_xlfn.STDEV.P(AS71:AS73)/AVERAGE(AS71:AS73)</f>
        <v>#DIV/0!</v>
      </c>
      <c r="AV73" s="32">
        <f>AVERAGE(AS71:AS73)</f>
        <v>0</v>
      </c>
      <c r="AW73" s="30">
        <f t="shared" si="33"/>
        <v>690</v>
      </c>
      <c r="AX73" s="31">
        <f t="shared" si="34"/>
        <v>0</v>
      </c>
      <c r="AY73" s="12"/>
      <c r="AZ73" s="12"/>
      <c r="BA73" s="12"/>
      <c r="BB73" s="12"/>
      <c r="BC73" s="12"/>
      <c r="BD73" s="12"/>
      <c r="BE73" s="12">
        <f t="shared" si="35"/>
        <v>0</v>
      </c>
      <c r="BF73" s="12">
        <f t="shared" si="23"/>
        <v>0</v>
      </c>
      <c r="BG73" s="12" t="e">
        <f>_xlfn.STDEV.P(BE71:BE73)/AVERAGE(BE71:BE73)</f>
        <v>#DIV/0!</v>
      </c>
      <c r="BH73" s="32">
        <f>AVERAGE(BE71:BE73)</f>
        <v>0</v>
      </c>
    </row>
    <row r="74" spans="1:60" x14ac:dyDescent="0.25">
      <c r="A74" s="30">
        <f t="shared" si="24"/>
        <v>700</v>
      </c>
      <c r="B74" s="31">
        <f t="shared" si="25"/>
        <v>0</v>
      </c>
      <c r="C74" s="12"/>
      <c r="D74" s="12"/>
      <c r="E74" s="12"/>
      <c r="F74" s="12"/>
      <c r="G74" s="12"/>
      <c r="H74" s="12"/>
      <c r="I74" s="12">
        <f t="shared" si="26"/>
        <v>0</v>
      </c>
      <c r="J74" s="12">
        <f t="shared" si="20"/>
        <v>0</v>
      </c>
      <c r="K74" s="12"/>
      <c r="L74" s="32"/>
      <c r="M74" s="30">
        <f t="shared" si="27"/>
        <v>700</v>
      </c>
      <c r="N74" s="31">
        <f t="shared" si="28"/>
        <v>0</v>
      </c>
      <c r="O74" s="12"/>
      <c r="P74" s="12"/>
      <c r="Q74" s="12"/>
      <c r="R74" s="12"/>
      <c r="S74" s="12"/>
      <c r="T74" s="12"/>
      <c r="U74" s="12">
        <f t="shared" si="29"/>
        <v>0</v>
      </c>
      <c r="V74" s="12">
        <f t="shared" si="21"/>
        <v>0</v>
      </c>
      <c r="W74" s="12"/>
      <c r="X74" s="32"/>
      <c r="Y74" s="30"/>
      <c r="Z74" s="31"/>
      <c r="AA74" s="12"/>
      <c r="AB74" s="12"/>
      <c r="AC74" s="12"/>
      <c r="AD74" s="12"/>
      <c r="AE74" s="12"/>
      <c r="AF74" s="12"/>
      <c r="AG74" s="12"/>
      <c r="AH74" s="12"/>
      <c r="AI74" s="12"/>
      <c r="AJ74" s="32"/>
      <c r="AK74" s="30">
        <f t="shared" si="30"/>
        <v>700</v>
      </c>
      <c r="AL74" s="31">
        <f t="shared" si="31"/>
        <v>0</v>
      </c>
      <c r="AM74" s="12"/>
      <c r="AN74" s="12"/>
      <c r="AO74" s="12"/>
      <c r="AP74" s="12"/>
      <c r="AQ74" s="12"/>
      <c r="AR74" s="12"/>
      <c r="AS74" s="12">
        <f t="shared" si="32"/>
        <v>0</v>
      </c>
      <c r="AT74" s="12">
        <f t="shared" si="22"/>
        <v>0</v>
      </c>
      <c r="AU74" s="12"/>
      <c r="AV74" s="32"/>
      <c r="AW74" s="30">
        <f t="shared" si="33"/>
        <v>700</v>
      </c>
      <c r="AX74" s="31">
        <f t="shared" si="34"/>
        <v>0</v>
      </c>
      <c r="AY74" s="12"/>
      <c r="AZ74" s="12"/>
      <c r="BA74" s="12"/>
      <c r="BB74" s="12"/>
      <c r="BC74" s="12"/>
      <c r="BD74" s="12"/>
      <c r="BE74" s="12">
        <f t="shared" si="35"/>
        <v>0</v>
      </c>
      <c r="BF74" s="12">
        <f t="shared" si="23"/>
        <v>0</v>
      </c>
      <c r="BG74" s="12"/>
      <c r="BH74" s="32"/>
    </row>
    <row r="75" spans="1:60" x14ac:dyDescent="0.25">
      <c r="A75" s="30">
        <f t="shared" si="24"/>
        <v>710</v>
      </c>
      <c r="B75" s="31">
        <f t="shared" si="25"/>
        <v>0</v>
      </c>
      <c r="C75" s="12"/>
      <c r="D75" s="12"/>
      <c r="E75" s="12"/>
      <c r="F75" s="12"/>
      <c r="G75" s="12"/>
      <c r="H75" s="12"/>
      <c r="I75" s="12">
        <f t="shared" si="26"/>
        <v>0</v>
      </c>
      <c r="J75" s="12">
        <f t="shared" si="20"/>
        <v>0</v>
      </c>
      <c r="K75" s="12"/>
      <c r="L75" s="32"/>
      <c r="M75" s="30">
        <f t="shared" si="27"/>
        <v>710</v>
      </c>
      <c r="N75" s="31">
        <f t="shared" si="28"/>
        <v>0</v>
      </c>
      <c r="O75" s="12"/>
      <c r="P75" s="12"/>
      <c r="Q75" s="12"/>
      <c r="R75" s="12"/>
      <c r="S75" s="12"/>
      <c r="T75" s="12"/>
      <c r="U75" s="12">
        <f t="shared" si="29"/>
        <v>0</v>
      </c>
      <c r="V75" s="12">
        <f t="shared" si="21"/>
        <v>0</v>
      </c>
      <c r="W75" s="12"/>
      <c r="X75" s="32"/>
      <c r="Y75" s="30"/>
      <c r="Z75" s="31"/>
      <c r="AA75" s="12"/>
      <c r="AB75" s="12"/>
      <c r="AC75" s="12"/>
      <c r="AD75" s="12"/>
      <c r="AE75" s="12"/>
      <c r="AF75" s="12"/>
      <c r="AG75" s="12"/>
      <c r="AH75" s="12"/>
      <c r="AI75" s="12"/>
      <c r="AJ75" s="32"/>
      <c r="AK75" s="30">
        <f t="shared" si="30"/>
        <v>710</v>
      </c>
      <c r="AL75" s="31">
        <f t="shared" si="31"/>
        <v>0</v>
      </c>
      <c r="AM75" s="12"/>
      <c r="AN75" s="12"/>
      <c r="AO75" s="12"/>
      <c r="AP75" s="12"/>
      <c r="AQ75" s="12"/>
      <c r="AR75" s="12"/>
      <c r="AS75" s="12">
        <f t="shared" si="32"/>
        <v>0</v>
      </c>
      <c r="AT75" s="12">
        <f t="shared" si="22"/>
        <v>0</v>
      </c>
      <c r="AU75" s="12"/>
      <c r="AV75" s="32"/>
      <c r="AW75" s="30">
        <f t="shared" si="33"/>
        <v>710</v>
      </c>
      <c r="AX75" s="31">
        <f t="shared" si="34"/>
        <v>0</v>
      </c>
      <c r="AY75" s="12"/>
      <c r="AZ75" s="12"/>
      <c r="BA75" s="12"/>
      <c r="BB75" s="12"/>
      <c r="BC75" s="12"/>
      <c r="BD75" s="12"/>
      <c r="BE75" s="12">
        <f t="shared" si="35"/>
        <v>0</v>
      </c>
      <c r="BF75" s="12">
        <f t="shared" si="23"/>
        <v>0</v>
      </c>
      <c r="BG75" s="12"/>
      <c r="BH75" s="32"/>
    </row>
    <row r="76" spans="1:60" x14ac:dyDescent="0.25">
      <c r="A76" s="30">
        <f t="shared" si="24"/>
        <v>720</v>
      </c>
      <c r="B76" s="31">
        <f t="shared" si="25"/>
        <v>0</v>
      </c>
      <c r="C76" s="12"/>
      <c r="D76" s="12"/>
      <c r="E76" s="12"/>
      <c r="F76" s="12"/>
      <c r="G76" s="12"/>
      <c r="H76" s="12"/>
      <c r="I76" s="12">
        <f t="shared" si="26"/>
        <v>0</v>
      </c>
      <c r="J76" s="12">
        <f t="shared" si="20"/>
        <v>0</v>
      </c>
      <c r="K76" s="12" t="e">
        <f>_xlfn.STDEV.P(I74:I76)/AVERAGE(I74:I76)</f>
        <v>#DIV/0!</v>
      </c>
      <c r="L76" s="32">
        <f>AVERAGE(I74:I76)</f>
        <v>0</v>
      </c>
      <c r="M76" s="30">
        <f t="shared" si="27"/>
        <v>720</v>
      </c>
      <c r="N76" s="31">
        <f t="shared" si="28"/>
        <v>0</v>
      </c>
      <c r="O76" s="12"/>
      <c r="P76" s="12"/>
      <c r="Q76" s="12"/>
      <c r="R76" s="12"/>
      <c r="S76" s="12"/>
      <c r="T76" s="12"/>
      <c r="U76" s="12">
        <f t="shared" si="29"/>
        <v>0</v>
      </c>
      <c r="V76" s="12">
        <f t="shared" si="21"/>
        <v>0</v>
      </c>
      <c r="W76" s="12" t="e">
        <f>_xlfn.STDEV.P(U74:U76)/AVERAGE(U74:U76)</f>
        <v>#DIV/0!</v>
      </c>
      <c r="X76" s="32">
        <f>AVERAGE(U74:U76)</f>
        <v>0</v>
      </c>
      <c r="Y76" s="30"/>
      <c r="Z76" s="31"/>
      <c r="AA76" s="12"/>
      <c r="AB76" s="12"/>
      <c r="AC76" s="12"/>
      <c r="AD76" s="12"/>
      <c r="AE76" s="12"/>
      <c r="AF76" s="12"/>
      <c r="AG76" s="12"/>
      <c r="AH76" s="12"/>
      <c r="AI76" s="12"/>
      <c r="AJ76" s="32"/>
      <c r="AK76" s="30">
        <f t="shared" si="30"/>
        <v>720</v>
      </c>
      <c r="AL76" s="31">
        <f t="shared" si="31"/>
        <v>0</v>
      </c>
      <c r="AM76" s="12"/>
      <c r="AN76" s="12"/>
      <c r="AO76" s="12"/>
      <c r="AP76" s="12"/>
      <c r="AQ76" s="12"/>
      <c r="AR76" s="12"/>
      <c r="AS76" s="12">
        <f t="shared" si="32"/>
        <v>0</v>
      </c>
      <c r="AT76" s="12">
        <f t="shared" si="22"/>
        <v>0</v>
      </c>
      <c r="AU76" s="12" t="e">
        <f>_xlfn.STDEV.P(AS74:AS76)/AVERAGE(AS74:AS76)</f>
        <v>#DIV/0!</v>
      </c>
      <c r="AV76" s="32">
        <f>AVERAGE(AS74:AS76)</f>
        <v>0</v>
      </c>
      <c r="AW76" s="30">
        <f t="shared" si="33"/>
        <v>720</v>
      </c>
      <c r="AX76" s="31">
        <f t="shared" si="34"/>
        <v>0</v>
      </c>
      <c r="AY76" s="12"/>
      <c r="AZ76" s="12"/>
      <c r="BA76" s="12"/>
      <c r="BB76" s="12"/>
      <c r="BC76" s="12"/>
      <c r="BD76" s="12"/>
      <c r="BE76" s="12">
        <f t="shared" si="35"/>
        <v>0</v>
      </c>
      <c r="BF76" s="12">
        <f t="shared" si="23"/>
        <v>0</v>
      </c>
      <c r="BG76" s="12" t="e">
        <f>_xlfn.STDEV.P(BE74:BE76)/AVERAGE(BE74:BE76)</f>
        <v>#DIV/0!</v>
      </c>
      <c r="BH76" s="32">
        <f>AVERAGE(BE74:BE76)</f>
        <v>0</v>
      </c>
    </row>
    <row r="77" spans="1:60" x14ac:dyDescent="0.25">
      <c r="A77" s="30">
        <f t="shared" si="24"/>
        <v>730</v>
      </c>
      <c r="B77" s="31">
        <f t="shared" si="25"/>
        <v>0</v>
      </c>
      <c r="C77" s="12"/>
      <c r="D77" s="12"/>
      <c r="E77" s="12"/>
      <c r="F77" s="12"/>
      <c r="G77" s="12"/>
      <c r="H77" s="12"/>
      <c r="I77" s="12">
        <f t="shared" si="26"/>
        <v>0</v>
      </c>
      <c r="J77" s="12">
        <f t="shared" si="20"/>
        <v>0</v>
      </c>
      <c r="K77" s="12"/>
      <c r="L77" s="32"/>
      <c r="M77" s="30">
        <f t="shared" si="27"/>
        <v>730</v>
      </c>
      <c r="N77" s="31">
        <f t="shared" si="28"/>
        <v>0</v>
      </c>
      <c r="O77" s="12"/>
      <c r="P77" s="12"/>
      <c r="Q77" s="12"/>
      <c r="R77" s="12"/>
      <c r="S77" s="12"/>
      <c r="T77" s="12"/>
      <c r="U77" s="12">
        <f t="shared" si="29"/>
        <v>0</v>
      </c>
      <c r="V77" s="12">
        <f t="shared" si="21"/>
        <v>0</v>
      </c>
      <c r="W77" s="12"/>
      <c r="X77" s="32"/>
      <c r="Y77" s="30"/>
      <c r="Z77" s="31"/>
      <c r="AA77" s="12"/>
      <c r="AB77" s="12"/>
      <c r="AC77" s="12"/>
      <c r="AD77" s="12"/>
      <c r="AE77" s="12"/>
      <c r="AF77" s="12"/>
      <c r="AG77" s="12"/>
      <c r="AH77" s="12"/>
      <c r="AI77" s="12"/>
      <c r="AJ77" s="32"/>
      <c r="AK77" s="30">
        <f t="shared" si="30"/>
        <v>730</v>
      </c>
      <c r="AL77" s="31">
        <f t="shared" si="31"/>
        <v>0</v>
      </c>
      <c r="AM77" s="12"/>
      <c r="AN77" s="12"/>
      <c r="AO77" s="12"/>
      <c r="AP77" s="12"/>
      <c r="AQ77" s="12"/>
      <c r="AR77" s="12"/>
      <c r="AS77" s="12">
        <f t="shared" si="32"/>
        <v>0</v>
      </c>
      <c r="AT77" s="12">
        <f t="shared" si="22"/>
        <v>0</v>
      </c>
      <c r="AU77" s="12"/>
      <c r="AV77" s="32"/>
      <c r="AW77" s="30">
        <f t="shared" si="33"/>
        <v>730</v>
      </c>
      <c r="AX77" s="31">
        <f t="shared" si="34"/>
        <v>0</v>
      </c>
      <c r="AY77" s="12"/>
      <c r="AZ77" s="12"/>
      <c r="BA77" s="12"/>
      <c r="BB77" s="12"/>
      <c r="BC77" s="12"/>
      <c r="BD77" s="12"/>
      <c r="BE77" s="12">
        <f t="shared" si="35"/>
        <v>0</v>
      </c>
      <c r="BF77" s="12">
        <f t="shared" si="23"/>
        <v>0</v>
      </c>
      <c r="BG77" s="12"/>
      <c r="BH77" s="32"/>
    </row>
    <row r="78" spans="1:60" x14ac:dyDescent="0.25">
      <c r="A78" s="30">
        <f t="shared" si="24"/>
        <v>740</v>
      </c>
      <c r="B78" s="31">
        <f t="shared" si="25"/>
        <v>0</v>
      </c>
      <c r="C78" s="12"/>
      <c r="D78" s="12"/>
      <c r="E78" s="12"/>
      <c r="F78" s="12"/>
      <c r="G78" s="12"/>
      <c r="H78" s="12"/>
      <c r="I78" s="12">
        <f t="shared" si="26"/>
        <v>0</v>
      </c>
      <c r="J78" s="12">
        <f t="shared" si="20"/>
        <v>0</v>
      </c>
      <c r="K78" s="12"/>
      <c r="L78" s="32"/>
      <c r="M78" s="30">
        <f t="shared" si="27"/>
        <v>740</v>
      </c>
      <c r="N78" s="31">
        <f t="shared" si="28"/>
        <v>0</v>
      </c>
      <c r="O78" s="12"/>
      <c r="P78" s="12"/>
      <c r="Q78" s="12"/>
      <c r="R78" s="12"/>
      <c r="S78" s="12"/>
      <c r="T78" s="12"/>
      <c r="U78" s="12">
        <f t="shared" si="29"/>
        <v>0</v>
      </c>
      <c r="V78" s="12">
        <f t="shared" si="21"/>
        <v>0</v>
      </c>
      <c r="W78" s="12"/>
      <c r="X78" s="32"/>
      <c r="Y78" s="30"/>
      <c r="Z78" s="31"/>
      <c r="AA78" s="12"/>
      <c r="AB78" s="12"/>
      <c r="AC78" s="12"/>
      <c r="AD78" s="12"/>
      <c r="AE78" s="12"/>
      <c r="AF78" s="12"/>
      <c r="AG78" s="12"/>
      <c r="AH78" s="12"/>
      <c r="AI78" s="12"/>
      <c r="AJ78" s="32"/>
      <c r="AK78" s="30">
        <f t="shared" si="30"/>
        <v>740</v>
      </c>
      <c r="AL78" s="31">
        <f t="shared" si="31"/>
        <v>0</v>
      </c>
      <c r="AM78" s="12"/>
      <c r="AN78" s="12"/>
      <c r="AO78" s="12"/>
      <c r="AP78" s="12"/>
      <c r="AQ78" s="12"/>
      <c r="AR78" s="12"/>
      <c r="AS78" s="12">
        <f t="shared" si="32"/>
        <v>0</v>
      </c>
      <c r="AT78" s="12">
        <f t="shared" si="22"/>
        <v>0</v>
      </c>
      <c r="AU78" s="12"/>
      <c r="AV78" s="32"/>
      <c r="AW78" s="30">
        <f t="shared" si="33"/>
        <v>740</v>
      </c>
      <c r="AX78" s="31">
        <f t="shared" si="34"/>
        <v>0</v>
      </c>
      <c r="AY78" s="12"/>
      <c r="AZ78" s="12"/>
      <c r="BA78" s="12"/>
      <c r="BB78" s="12"/>
      <c r="BC78" s="12"/>
      <c r="BD78" s="12"/>
      <c r="BE78" s="12">
        <f t="shared" si="35"/>
        <v>0</v>
      </c>
      <c r="BF78" s="12">
        <f t="shared" si="23"/>
        <v>0</v>
      </c>
      <c r="BG78" s="12"/>
      <c r="BH78" s="32"/>
    </row>
    <row r="79" spans="1:60" x14ac:dyDescent="0.25">
      <c r="A79" s="30">
        <f t="shared" si="24"/>
        <v>750</v>
      </c>
      <c r="B79" s="31">
        <f t="shared" si="25"/>
        <v>0</v>
      </c>
      <c r="C79" s="12"/>
      <c r="D79" s="12"/>
      <c r="E79" s="12"/>
      <c r="F79" s="12"/>
      <c r="G79" s="12"/>
      <c r="H79" s="12"/>
      <c r="I79" s="12">
        <f t="shared" si="26"/>
        <v>0</v>
      </c>
      <c r="J79" s="12">
        <f t="shared" si="20"/>
        <v>0</v>
      </c>
      <c r="K79" s="12" t="e">
        <f>_xlfn.STDEV.P(I77:I79)/AVERAGE(I77:I79)</f>
        <v>#DIV/0!</v>
      </c>
      <c r="L79" s="32">
        <f>AVERAGE(I77:I79)</f>
        <v>0</v>
      </c>
      <c r="M79" s="30">
        <f t="shared" si="27"/>
        <v>750</v>
      </c>
      <c r="N79" s="31">
        <f t="shared" si="28"/>
        <v>0</v>
      </c>
      <c r="O79" s="12"/>
      <c r="P79" s="12"/>
      <c r="Q79" s="12"/>
      <c r="R79" s="12"/>
      <c r="S79" s="12"/>
      <c r="T79" s="12"/>
      <c r="U79" s="12">
        <f t="shared" si="29"/>
        <v>0</v>
      </c>
      <c r="V79" s="12">
        <f t="shared" si="21"/>
        <v>0</v>
      </c>
      <c r="W79" s="12" t="e">
        <f>_xlfn.STDEV.P(U77:U79)/AVERAGE(U77:U79)</f>
        <v>#DIV/0!</v>
      </c>
      <c r="X79" s="32">
        <f>AVERAGE(U77:U79)</f>
        <v>0</v>
      </c>
      <c r="Y79" s="30"/>
      <c r="Z79" s="31"/>
      <c r="AA79" s="12"/>
      <c r="AB79" s="12"/>
      <c r="AC79" s="12"/>
      <c r="AD79" s="12"/>
      <c r="AE79" s="12"/>
      <c r="AF79" s="12"/>
      <c r="AG79" s="12"/>
      <c r="AH79" s="12"/>
      <c r="AI79" s="12"/>
      <c r="AJ79" s="32"/>
      <c r="AK79" s="30">
        <f t="shared" si="30"/>
        <v>750</v>
      </c>
      <c r="AL79" s="31">
        <f t="shared" si="31"/>
        <v>0</v>
      </c>
      <c r="AM79" s="12"/>
      <c r="AN79" s="12"/>
      <c r="AO79" s="12"/>
      <c r="AP79" s="12"/>
      <c r="AQ79" s="12"/>
      <c r="AR79" s="12"/>
      <c r="AS79" s="12">
        <f t="shared" si="32"/>
        <v>0</v>
      </c>
      <c r="AT79" s="12">
        <f t="shared" si="22"/>
        <v>0</v>
      </c>
      <c r="AU79" s="12" t="e">
        <f>_xlfn.STDEV.P(AS77:AS79)/AVERAGE(AS77:AS79)</f>
        <v>#DIV/0!</v>
      </c>
      <c r="AV79" s="32">
        <f>AVERAGE(AS77:AS79)</f>
        <v>0</v>
      </c>
      <c r="AW79" s="30">
        <f t="shared" si="33"/>
        <v>750</v>
      </c>
      <c r="AX79" s="31">
        <f t="shared" si="34"/>
        <v>0</v>
      </c>
      <c r="AY79" s="12"/>
      <c r="AZ79" s="12"/>
      <c r="BA79" s="12"/>
      <c r="BB79" s="12"/>
      <c r="BC79" s="12"/>
      <c r="BD79" s="12"/>
      <c r="BE79" s="12">
        <f t="shared" si="35"/>
        <v>0</v>
      </c>
      <c r="BF79" s="12">
        <f t="shared" si="23"/>
        <v>0</v>
      </c>
      <c r="BG79" s="12" t="e">
        <f>_xlfn.STDEV.P(BE77:BE79)/AVERAGE(BE77:BE79)</f>
        <v>#DIV/0!</v>
      </c>
      <c r="BH79" s="32">
        <f>AVERAGE(BE77:BE79)</f>
        <v>0</v>
      </c>
    </row>
    <row r="80" spans="1:60" x14ac:dyDescent="0.25">
      <c r="A80" s="30">
        <f t="shared" si="24"/>
        <v>760</v>
      </c>
      <c r="B80" s="31">
        <f t="shared" si="25"/>
        <v>0</v>
      </c>
      <c r="C80" s="12"/>
      <c r="D80" s="12"/>
      <c r="E80" s="12"/>
      <c r="F80" s="12"/>
      <c r="G80" s="12"/>
      <c r="H80" s="12"/>
      <c r="I80" s="12">
        <f t="shared" si="26"/>
        <v>0</v>
      </c>
      <c r="J80" s="12">
        <f t="shared" si="20"/>
        <v>0</v>
      </c>
      <c r="K80" s="12"/>
      <c r="L80" s="32"/>
      <c r="M80" s="30">
        <f t="shared" si="27"/>
        <v>760</v>
      </c>
      <c r="N80" s="31">
        <f t="shared" si="28"/>
        <v>0</v>
      </c>
      <c r="O80" s="12"/>
      <c r="P80" s="12"/>
      <c r="Q80" s="12"/>
      <c r="R80" s="12"/>
      <c r="S80" s="12"/>
      <c r="T80" s="12"/>
      <c r="U80" s="12">
        <f t="shared" si="29"/>
        <v>0</v>
      </c>
      <c r="V80" s="12">
        <f t="shared" si="21"/>
        <v>0</v>
      </c>
      <c r="W80" s="12"/>
      <c r="X80" s="32"/>
      <c r="Y80" s="30"/>
      <c r="Z80" s="31"/>
      <c r="AA80" s="12"/>
      <c r="AB80" s="12"/>
      <c r="AC80" s="12"/>
      <c r="AD80" s="12"/>
      <c r="AE80" s="12"/>
      <c r="AF80" s="12"/>
      <c r="AG80" s="12"/>
      <c r="AH80" s="12"/>
      <c r="AI80" s="12"/>
      <c r="AJ80" s="32"/>
      <c r="AK80" s="30">
        <f t="shared" si="30"/>
        <v>760</v>
      </c>
      <c r="AL80" s="31">
        <f t="shared" si="31"/>
        <v>0</v>
      </c>
      <c r="AM80" s="12"/>
      <c r="AN80" s="12"/>
      <c r="AO80" s="12"/>
      <c r="AP80" s="12"/>
      <c r="AQ80" s="12"/>
      <c r="AR80" s="12"/>
      <c r="AS80" s="12">
        <f t="shared" si="32"/>
        <v>0</v>
      </c>
      <c r="AT80" s="12">
        <f t="shared" si="22"/>
        <v>0</v>
      </c>
      <c r="AU80" s="12"/>
      <c r="AV80" s="32"/>
      <c r="AW80" s="30">
        <f t="shared" si="33"/>
        <v>760</v>
      </c>
      <c r="AX80" s="31">
        <f t="shared" si="34"/>
        <v>0</v>
      </c>
      <c r="AY80" s="12"/>
      <c r="AZ80" s="12"/>
      <c r="BA80" s="12"/>
      <c r="BB80" s="12"/>
      <c r="BC80" s="12"/>
      <c r="BD80" s="12"/>
      <c r="BE80" s="12">
        <f t="shared" si="35"/>
        <v>0</v>
      </c>
      <c r="BF80" s="12">
        <f t="shared" si="23"/>
        <v>0</v>
      </c>
      <c r="BG80" s="12"/>
      <c r="BH80" s="32"/>
    </row>
    <row r="81" spans="1:60" x14ac:dyDescent="0.25">
      <c r="A81" s="30">
        <f t="shared" si="24"/>
        <v>770</v>
      </c>
      <c r="B81" s="31">
        <f t="shared" si="25"/>
        <v>0</v>
      </c>
      <c r="C81" s="12"/>
      <c r="D81" s="12"/>
      <c r="E81" s="12"/>
      <c r="F81" s="12"/>
      <c r="G81" s="12"/>
      <c r="H81" s="12"/>
      <c r="I81" s="12">
        <f t="shared" si="26"/>
        <v>0</v>
      </c>
      <c r="J81" s="12">
        <f t="shared" si="20"/>
        <v>0</v>
      </c>
      <c r="K81" s="12"/>
      <c r="L81" s="32"/>
      <c r="M81" s="30">
        <f t="shared" si="27"/>
        <v>770</v>
      </c>
      <c r="N81" s="31">
        <f t="shared" si="28"/>
        <v>0</v>
      </c>
      <c r="O81" s="12"/>
      <c r="P81" s="12"/>
      <c r="Q81" s="12"/>
      <c r="R81" s="12"/>
      <c r="S81" s="12"/>
      <c r="T81" s="12"/>
      <c r="U81" s="12">
        <f t="shared" si="29"/>
        <v>0</v>
      </c>
      <c r="V81" s="12">
        <f t="shared" si="21"/>
        <v>0</v>
      </c>
      <c r="W81" s="12"/>
      <c r="X81" s="32"/>
      <c r="Y81" s="30"/>
      <c r="Z81" s="31"/>
      <c r="AA81" s="12"/>
      <c r="AB81" s="12"/>
      <c r="AC81" s="12"/>
      <c r="AD81" s="12"/>
      <c r="AE81" s="12"/>
      <c r="AF81" s="12"/>
      <c r="AG81" s="12"/>
      <c r="AH81" s="12"/>
      <c r="AI81" s="12"/>
      <c r="AJ81" s="32"/>
      <c r="AK81" s="30">
        <f t="shared" si="30"/>
        <v>770</v>
      </c>
      <c r="AL81" s="31">
        <f t="shared" si="31"/>
        <v>0</v>
      </c>
      <c r="AM81" s="12"/>
      <c r="AN81" s="12"/>
      <c r="AO81" s="12"/>
      <c r="AP81" s="12"/>
      <c r="AQ81" s="12"/>
      <c r="AR81" s="12"/>
      <c r="AS81" s="12">
        <f t="shared" si="32"/>
        <v>0</v>
      </c>
      <c r="AT81" s="12">
        <f t="shared" si="22"/>
        <v>0</v>
      </c>
      <c r="AU81" s="12"/>
      <c r="AV81" s="32"/>
      <c r="AW81" s="30">
        <f t="shared" si="33"/>
        <v>770</v>
      </c>
      <c r="AX81" s="31">
        <f t="shared" si="34"/>
        <v>0</v>
      </c>
      <c r="AY81" s="12"/>
      <c r="AZ81" s="12"/>
      <c r="BA81" s="12"/>
      <c r="BB81" s="12"/>
      <c r="BC81" s="12"/>
      <c r="BD81" s="12"/>
      <c r="BE81" s="12">
        <f t="shared" si="35"/>
        <v>0</v>
      </c>
      <c r="BF81" s="12">
        <f t="shared" si="23"/>
        <v>0</v>
      </c>
      <c r="BG81" s="12"/>
      <c r="BH81" s="32"/>
    </row>
    <row r="82" spans="1:60" x14ac:dyDescent="0.25">
      <c r="A82" s="30">
        <f t="shared" si="24"/>
        <v>780</v>
      </c>
      <c r="B82" s="31">
        <f t="shared" si="25"/>
        <v>0</v>
      </c>
      <c r="C82" s="12"/>
      <c r="D82" s="12"/>
      <c r="E82" s="12"/>
      <c r="F82" s="12"/>
      <c r="G82" s="12"/>
      <c r="H82" s="12"/>
      <c r="I82" s="12">
        <f t="shared" si="26"/>
        <v>0</v>
      </c>
      <c r="J82" s="12">
        <f t="shared" si="20"/>
        <v>0</v>
      </c>
      <c r="K82" s="12" t="e">
        <f>_xlfn.STDEV.P(I80:I82)/AVERAGE(I80:I82)</f>
        <v>#DIV/0!</v>
      </c>
      <c r="L82" s="32">
        <f>AVERAGE(I80:I82)</f>
        <v>0</v>
      </c>
      <c r="M82" s="30">
        <f t="shared" si="27"/>
        <v>780</v>
      </c>
      <c r="N82" s="31">
        <f t="shared" si="28"/>
        <v>0</v>
      </c>
      <c r="O82" s="12"/>
      <c r="P82" s="12"/>
      <c r="Q82" s="12"/>
      <c r="R82" s="12"/>
      <c r="S82" s="12"/>
      <c r="T82" s="12"/>
      <c r="U82" s="12">
        <f t="shared" si="29"/>
        <v>0</v>
      </c>
      <c r="V82" s="12">
        <f t="shared" si="21"/>
        <v>0</v>
      </c>
      <c r="W82" s="12" t="e">
        <f>_xlfn.STDEV.P(U80:U82)/AVERAGE(U80:U82)</f>
        <v>#DIV/0!</v>
      </c>
      <c r="X82" s="32">
        <f>AVERAGE(U80:U82)</f>
        <v>0</v>
      </c>
      <c r="Y82" s="30"/>
      <c r="Z82" s="31"/>
      <c r="AA82" s="12"/>
      <c r="AB82" s="12"/>
      <c r="AC82" s="12"/>
      <c r="AD82" s="12"/>
      <c r="AE82" s="12"/>
      <c r="AF82" s="12"/>
      <c r="AG82" s="12"/>
      <c r="AH82" s="12"/>
      <c r="AI82" s="12"/>
      <c r="AJ82" s="32"/>
      <c r="AK82" s="30">
        <f t="shared" si="30"/>
        <v>780</v>
      </c>
      <c r="AL82" s="31">
        <f t="shared" si="31"/>
        <v>0</v>
      </c>
      <c r="AM82" s="12"/>
      <c r="AN82" s="12"/>
      <c r="AO82" s="12"/>
      <c r="AP82" s="12"/>
      <c r="AQ82" s="12"/>
      <c r="AR82" s="12"/>
      <c r="AS82" s="12">
        <f t="shared" si="32"/>
        <v>0</v>
      </c>
      <c r="AT82" s="12">
        <f t="shared" si="22"/>
        <v>0</v>
      </c>
      <c r="AU82" s="12" t="e">
        <f>_xlfn.STDEV.P(AS80:AS82)/AVERAGE(AS80:AS82)</f>
        <v>#DIV/0!</v>
      </c>
      <c r="AV82" s="32">
        <f>AVERAGE(AS80:AS82)</f>
        <v>0</v>
      </c>
      <c r="AW82" s="30">
        <f t="shared" si="33"/>
        <v>780</v>
      </c>
      <c r="AX82" s="31">
        <f t="shared" si="34"/>
        <v>0</v>
      </c>
      <c r="AY82" s="12"/>
      <c r="AZ82" s="12"/>
      <c r="BA82" s="12"/>
      <c r="BB82" s="12"/>
      <c r="BC82" s="12"/>
      <c r="BD82" s="12"/>
      <c r="BE82" s="12">
        <f t="shared" si="35"/>
        <v>0</v>
      </c>
      <c r="BF82" s="12">
        <f t="shared" si="23"/>
        <v>0</v>
      </c>
      <c r="BG82" s="12" t="e">
        <f>_xlfn.STDEV.P(BE80:BE82)/AVERAGE(BE80:BE82)</f>
        <v>#DIV/0!</v>
      </c>
      <c r="BH82" s="32">
        <f>AVERAGE(BE80:BE82)</f>
        <v>0</v>
      </c>
    </row>
    <row r="83" spans="1:60" x14ac:dyDescent="0.25">
      <c r="A83" s="30">
        <f t="shared" si="24"/>
        <v>790</v>
      </c>
      <c r="B83" s="31">
        <f t="shared" si="25"/>
        <v>0</v>
      </c>
      <c r="C83" s="12"/>
      <c r="D83" s="12"/>
      <c r="E83" s="12"/>
      <c r="F83" s="12"/>
      <c r="G83" s="12"/>
      <c r="H83" s="12"/>
      <c r="I83" s="12">
        <f t="shared" si="26"/>
        <v>0</v>
      </c>
      <c r="J83" s="12">
        <f t="shared" si="20"/>
        <v>0</v>
      </c>
      <c r="K83" s="12"/>
      <c r="L83" s="32"/>
      <c r="M83" s="30">
        <f t="shared" si="27"/>
        <v>790</v>
      </c>
      <c r="N83" s="31">
        <f t="shared" si="28"/>
        <v>0</v>
      </c>
      <c r="O83" s="12"/>
      <c r="P83" s="12"/>
      <c r="Q83" s="12"/>
      <c r="R83" s="12"/>
      <c r="S83" s="12"/>
      <c r="T83" s="12"/>
      <c r="U83" s="12">
        <f t="shared" si="29"/>
        <v>0</v>
      </c>
      <c r="V83" s="12">
        <f t="shared" si="21"/>
        <v>0</v>
      </c>
      <c r="W83" s="12"/>
      <c r="X83" s="32"/>
      <c r="Y83" s="30"/>
      <c r="Z83" s="31"/>
      <c r="AA83" s="12"/>
      <c r="AB83" s="12"/>
      <c r="AC83" s="12"/>
      <c r="AD83" s="12"/>
      <c r="AE83" s="12"/>
      <c r="AF83" s="12"/>
      <c r="AG83" s="12"/>
      <c r="AH83" s="12"/>
      <c r="AI83" s="12"/>
      <c r="AJ83" s="32"/>
      <c r="AK83" s="30">
        <f t="shared" si="30"/>
        <v>790</v>
      </c>
      <c r="AL83" s="31">
        <f t="shared" si="31"/>
        <v>0</v>
      </c>
      <c r="AM83" s="12"/>
      <c r="AN83" s="12"/>
      <c r="AO83" s="12"/>
      <c r="AP83" s="12"/>
      <c r="AQ83" s="12"/>
      <c r="AR83" s="12"/>
      <c r="AS83" s="12">
        <f t="shared" si="32"/>
        <v>0</v>
      </c>
      <c r="AT83" s="12">
        <f t="shared" si="22"/>
        <v>0</v>
      </c>
      <c r="AU83" s="12"/>
      <c r="AV83" s="32"/>
      <c r="AW83" s="30">
        <f t="shared" si="33"/>
        <v>790</v>
      </c>
      <c r="AX83" s="31">
        <f t="shared" si="34"/>
        <v>0</v>
      </c>
      <c r="AY83" s="12"/>
      <c r="AZ83" s="12"/>
      <c r="BA83" s="12"/>
      <c r="BB83" s="12"/>
      <c r="BC83" s="12"/>
      <c r="BD83" s="12"/>
      <c r="BE83" s="12">
        <f t="shared" si="35"/>
        <v>0</v>
      </c>
      <c r="BF83" s="12">
        <f t="shared" si="23"/>
        <v>0</v>
      </c>
      <c r="BG83" s="12"/>
      <c r="BH83" s="32"/>
    </row>
    <row r="84" spans="1:60" x14ac:dyDescent="0.25">
      <c r="A84" s="30">
        <f t="shared" si="24"/>
        <v>800</v>
      </c>
      <c r="B84" s="31">
        <f t="shared" si="25"/>
        <v>0</v>
      </c>
      <c r="C84" s="12"/>
      <c r="D84" s="12"/>
      <c r="E84" s="12"/>
      <c r="F84" s="12"/>
      <c r="G84" s="12"/>
      <c r="H84" s="12"/>
      <c r="I84" s="12">
        <f t="shared" si="26"/>
        <v>0</v>
      </c>
      <c r="J84" s="12">
        <f t="shared" si="20"/>
        <v>0</v>
      </c>
      <c r="K84" s="12"/>
      <c r="L84" s="32"/>
      <c r="M84" s="30">
        <f t="shared" si="27"/>
        <v>800</v>
      </c>
      <c r="N84" s="31">
        <f t="shared" si="28"/>
        <v>0</v>
      </c>
      <c r="O84" s="12"/>
      <c r="P84" s="12"/>
      <c r="Q84" s="12"/>
      <c r="R84" s="12"/>
      <c r="S84" s="12"/>
      <c r="T84" s="12"/>
      <c r="U84" s="12">
        <f t="shared" si="29"/>
        <v>0</v>
      </c>
      <c r="V84" s="12">
        <f t="shared" si="21"/>
        <v>0</v>
      </c>
      <c r="W84" s="12"/>
      <c r="X84" s="32"/>
      <c r="Y84" s="30"/>
      <c r="Z84" s="31"/>
      <c r="AA84" s="12"/>
      <c r="AB84" s="12"/>
      <c r="AC84" s="12"/>
      <c r="AD84" s="12"/>
      <c r="AE84" s="12"/>
      <c r="AF84" s="12"/>
      <c r="AG84" s="12"/>
      <c r="AH84" s="12"/>
      <c r="AI84" s="12"/>
      <c r="AJ84" s="32"/>
      <c r="AK84" s="30">
        <f t="shared" si="30"/>
        <v>800</v>
      </c>
      <c r="AL84" s="31">
        <f t="shared" si="31"/>
        <v>0</v>
      </c>
      <c r="AM84" s="12"/>
      <c r="AN84" s="12"/>
      <c r="AO84" s="12"/>
      <c r="AP84" s="12"/>
      <c r="AQ84" s="12"/>
      <c r="AR84" s="12"/>
      <c r="AS84" s="12">
        <f t="shared" si="32"/>
        <v>0</v>
      </c>
      <c r="AT84" s="12">
        <f t="shared" si="22"/>
        <v>0</v>
      </c>
      <c r="AU84" s="12"/>
      <c r="AV84" s="32"/>
      <c r="AW84" s="30">
        <f t="shared" si="33"/>
        <v>800</v>
      </c>
      <c r="AX84" s="31">
        <f t="shared" si="34"/>
        <v>0</v>
      </c>
      <c r="AY84" s="12"/>
      <c r="AZ84" s="12"/>
      <c r="BA84" s="12"/>
      <c r="BB84" s="12"/>
      <c r="BC84" s="12"/>
      <c r="BD84" s="12"/>
      <c r="BE84" s="12">
        <f t="shared" si="35"/>
        <v>0</v>
      </c>
      <c r="BF84" s="12">
        <f t="shared" si="23"/>
        <v>0</v>
      </c>
      <c r="BG84" s="12"/>
      <c r="BH84" s="32"/>
    </row>
    <row r="85" spans="1:60" x14ac:dyDescent="0.25">
      <c r="A85" s="30">
        <f t="shared" si="24"/>
        <v>810</v>
      </c>
      <c r="B85" s="31">
        <f t="shared" si="25"/>
        <v>0</v>
      </c>
      <c r="C85" s="12"/>
      <c r="D85" s="12"/>
      <c r="E85" s="12"/>
      <c r="F85" s="12"/>
      <c r="G85" s="12"/>
      <c r="H85" s="12"/>
      <c r="I85" s="12">
        <f t="shared" si="26"/>
        <v>0</v>
      </c>
      <c r="J85" s="12">
        <f t="shared" si="20"/>
        <v>0</v>
      </c>
      <c r="K85" s="12" t="e">
        <f>_xlfn.STDEV.P(I83:I85)/AVERAGE(I83:I85)</f>
        <v>#DIV/0!</v>
      </c>
      <c r="L85" s="32">
        <f>AVERAGE(I83:I85)</f>
        <v>0</v>
      </c>
      <c r="M85" s="30">
        <f t="shared" si="27"/>
        <v>810</v>
      </c>
      <c r="N85" s="31">
        <f t="shared" si="28"/>
        <v>0</v>
      </c>
      <c r="O85" s="12"/>
      <c r="P85" s="12"/>
      <c r="Q85" s="12"/>
      <c r="R85" s="12"/>
      <c r="S85" s="12"/>
      <c r="T85" s="12"/>
      <c r="U85" s="12">
        <f t="shared" si="29"/>
        <v>0</v>
      </c>
      <c r="V85" s="12">
        <f t="shared" si="21"/>
        <v>0</v>
      </c>
      <c r="W85" s="12" t="e">
        <f>_xlfn.STDEV.P(U83:U85)/AVERAGE(U83:U85)</f>
        <v>#DIV/0!</v>
      </c>
      <c r="X85" s="32">
        <f>AVERAGE(U83:U85)</f>
        <v>0</v>
      </c>
      <c r="Y85" s="30"/>
      <c r="Z85" s="31"/>
      <c r="AA85" s="12"/>
      <c r="AB85" s="12"/>
      <c r="AC85" s="12"/>
      <c r="AD85" s="12"/>
      <c r="AE85" s="12"/>
      <c r="AF85" s="12"/>
      <c r="AG85" s="12"/>
      <c r="AH85" s="12"/>
      <c r="AI85" s="12"/>
      <c r="AJ85" s="32"/>
      <c r="AK85" s="30">
        <f t="shared" si="30"/>
        <v>810</v>
      </c>
      <c r="AL85" s="31">
        <f t="shared" si="31"/>
        <v>0</v>
      </c>
      <c r="AM85" s="12"/>
      <c r="AN85" s="12"/>
      <c r="AO85" s="12"/>
      <c r="AP85" s="12"/>
      <c r="AQ85" s="12"/>
      <c r="AR85" s="12"/>
      <c r="AS85" s="12">
        <f t="shared" si="32"/>
        <v>0</v>
      </c>
      <c r="AT85" s="12">
        <f t="shared" si="22"/>
        <v>0</v>
      </c>
      <c r="AU85" s="12" t="e">
        <f>_xlfn.STDEV.P(AS83:AS85)/AVERAGE(AS83:AS85)</f>
        <v>#DIV/0!</v>
      </c>
      <c r="AV85" s="32">
        <f>AVERAGE(AS83:AS85)</f>
        <v>0</v>
      </c>
      <c r="AW85" s="30">
        <f t="shared" si="33"/>
        <v>810</v>
      </c>
      <c r="AX85" s="31">
        <f t="shared" si="34"/>
        <v>0</v>
      </c>
      <c r="AY85" s="12"/>
      <c r="AZ85" s="12"/>
      <c r="BA85" s="12"/>
      <c r="BB85" s="12"/>
      <c r="BC85" s="12"/>
      <c r="BD85" s="12"/>
      <c r="BE85" s="12">
        <f t="shared" si="35"/>
        <v>0</v>
      </c>
      <c r="BF85" s="12">
        <f t="shared" si="23"/>
        <v>0</v>
      </c>
      <c r="BG85" s="12" t="e">
        <f>_xlfn.STDEV.P(BE83:BE85)/AVERAGE(BE83:BE85)</f>
        <v>#DIV/0!</v>
      </c>
      <c r="BH85" s="32">
        <f>AVERAGE(BE83:BE85)</f>
        <v>0</v>
      </c>
    </row>
    <row r="86" spans="1:60" x14ac:dyDescent="0.25">
      <c r="A86" s="30">
        <f t="shared" si="24"/>
        <v>820</v>
      </c>
      <c r="B86" s="31">
        <f t="shared" si="25"/>
        <v>0</v>
      </c>
      <c r="C86" s="12"/>
      <c r="D86" s="12"/>
      <c r="E86" s="12"/>
      <c r="F86" s="12"/>
      <c r="G86" s="12"/>
      <c r="H86" s="12"/>
      <c r="I86" s="12">
        <f t="shared" si="26"/>
        <v>0</v>
      </c>
      <c r="J86" s="12">
        <f t="shared" si="20"/>
        <v>0</v>
      </c>
      <c r="K86" s="12"/>
      <c r="L86" s="32"/>
      <c r="M86" s="30">
        <f t="shared" si="27"/>
        <v>820</v>
      </c>
      <c r="N86" s="31">
        <f t="shared" si="28"/>
        <v>0</v>
      </c>
      <c r="O86" s="12"/>
      <c r="P86" s="12"/>
      <c r="Q86" s="12"/>
      <c r="R86" s="12"/>
      <c r="S86" s="12"/>
      <c r="T86" s="12"/>
      <c r="U86" s="12">
        <f t="shared" si="29"/>
        <v>0</v>
      </c>
      <c r="V86" s="12">
        <f t="shared" si="21"/>
        <v>0</v>
      </c>
      <c r="W86" s="12"/>
      <c r="X86" s="32"/>
      <c r="Y86" s="30"/>
      <c r="Z86" s="31"/>
      <c r="AA86" s="12"/>
      <c r="AB86" s="12"/>
      <c r="AC86" s="12"/>
      <c r="AD86" s="12"/>
      <c r="AE86" s="12"/>
      <c r="AF86" s="12"/>
      <c r="AG86" s="12"/>
      <c r="AH86" s="12"/>
      <c r="AI86" s="12"/>
      <c r="AJ86" s="32"/>
      <c r="AK86" s="30">
        <f t="shared" si="30"/>
        <v>820</v>
      </c>
      <c r="AL86" s="31">
        <f t="shared" si="31"/>
        <v>0</v>
      </c>
      <c r="AM86" s="12"/>
      <c r="AN86" s="12"/>
      <c r="AO86" s="12"/>
      <c r="AP86" s="12"/>
      <c r="AQ86" s="12"/>
      <c r="AR86" s="12"/>
      <c r="AS86" s="12">
        <f t="shared" si="32"/>
        <v>0</v>
      </c>
      <c r="AT86" s="12">
        <f t="shared" si="22"/>
        <v>0</v>
      </c>
      <c r="AU86" s="12"/>
      <c r="AV86" s="32"/>
      <c r="AW86" s="30">
        <f t="shared" si="33"/>
        <v>820</v>
      </c>
      <c r="AX86" s="31">
        <f t="shared" si="34"/>
        <v>0</v>
      </c>
      <c r="AY86" s="12"/>
      <c r="AZ86" s="12"/>
      <c r="BA86" s="12"/>
      <c r="BB86" s="12"/>
      <c r="BC86" s="12"/>
      <c r="BD86" s="12"/>
      <c r="BE86" s="12">
        <f t="shared" si="35"/>
        <v>0</v>
      </c>
      <c r="BF86" s="12">
        <f t="shared" si="23"/>
        <v>0</v>
      </c>
      <c r="BG86" s="12"/>
      <c r="BH86" s="32"/>
    </row>
    <row r="87" spans="1:60" x14ac:dyDescent="0.25">
      <c r="A87" s="30">
        <f t="shared" si="24"/>
        <v>830</v>
      </c>
      <c r="B87" s="31">
        <f t="shared" si="25"/>
        <v>0</v>
      </c>
      <c r="C87" s="12"/>
      <c r="D87" s="12"/>
      <c r="E87" s="12"/>
      <c r="F87" s="12"/>
      <c r="G87" s="12"/>
      <c r="H87" s="12"/>
      <c r="I87" s="12">
        <f t="shared" si="26"/>
        <v>0</v>
      </c>
      <c r="J87" s="12">
        <f t="shared" si="20"/>
        <v>0</v>
      </c>
      <c r="K87" s="12"/>
      <c r="L87" s="32"/>
      <c r="M87" s="30">
        <f t="shared" si="27"/>
        <v>830</v>
      </c>
      <c r="N87" s="31">
        <f t="shared" si="28"/>
        <v>0</v>
      </c>
      <c r="O87" s="12"/>
      <c r="P87" s="12"/>
      <c r="Q87" s="12"/>
      <c r="R87" s="12"/>
      <c r="S87" s="12"/>
      <c r="T87" s="12"/>
      <c r="U87" s="12">
        <f t="shared" si="29"/>
        <v>0</v>
      </c>
      <c r="V87" s="12">
        <f t="shared" si="21"/>
        <v>0</v>
      </c>
      <c r="W87" s="12"/>
      <c r="X87" s="32"/>
      <c r="Y87" s="30"/>
      <c r="Z87" s="31"/>
      <c r="AA87" s="12"/>
      <c r="AB87" s="12"/>
      <c r="AC87" s="12"/>
      <c r="AD87" s="12"/>
      <c r="AE87" s="12"/>
      <c r="AF87" s="12"/>
      <c r="AG87" s="12"/>
      <c r="AH87" s="12"/>
      <c r="AI87" s="12"/>
      <c r="AJ87" s="32"/>
      <c r="AK87" s="30">
        <f t="shared" si="30"/>
        <v>830</v>
      </c>
      <c r="AL87" s="31">
        <f t="shared" si="31"/>
        <v>0</v>
      </c>
      <c r="AM87" s="12"/>
      <c r="AN87" s="12"/>
      <c r="AO87" s="12"/>
      <c r="AP87" s="12"/>
      <c r="AQ87" s="12"/>
      <c r="AR87" s="12"/>
      <c r="AS87" s="12">
        <f t="shared" si="32"/>
        <v>0</v>
      </c>
      <c r="AT87" s="12">
        <f t="shared" si="22"/>
        <v>0</v>
      </c>
      <c r="AU87" s="12"/>
      <c r="AV87" s="32"/>
      <c r="AW87" s="30">
        <f t="shared" si="33"/>
        <v>830</v>
      </c>
      <c r="AX87" s="31">
        <f t="shared" si="34"/>
        <v>0</v>
      </c>
      <c r="AY87" s="12"/>
      <c r="AZ87" s="12"/>
      <c r="BA87" s="12"/>
      <c r="BB87" s="12"/>
      <c r="BC87" s="12"/>
      <c r="BD87" s="12"/>
      <c r="BE87" s="12">
        <f t="shared" si="35"/>
        <v>0</v>
      </c>
      <c r="BF87" s="12">
        <f t="shared" si="23"/>
        <v>0</v>
      </c>
      <c r="BG87" s="12"/>
      <c r="BH87" s="32"/>
    </row>
    <row r="88" spans="1:60" x14ac:dyDescent="0.25">
      <c r="A88" s="30">
        <f t="shared" si="24"/>
        <v>840</v>
      </c>
      <c r="B88" s="31">
        <f t="shared" si="25"/>
        <v>0</v>
      </c>
      <c r="C88" s="12"/>
      <c r="D88" s="12"/>
      <c r="E88" s="12"/>
      <c r="F88" s="12"/>
      <c r="G88" s="12"/>
      <c r="H88" s="12"/>
      <c r="I88" s="12">
        <f t="shared" si="26"/>
        <v>0</v>
      </c>
      <c r="J88" s="12">
        <f t="shared" si="20"/>
        <v>0</v>
      </c>
      <c r="K88" s="12" t="e">
        <f>_xlfn.STDEV.P(I86:I88)/AVERAGE(I86:I88)</f>
        <v>#DIV/0!</v>
      </c>
      <c r="L88" s="32">
        <f>AVERAGE(I86:I88)</f>
        <v>0</v>
      </c>
      <c r="M88" s="30">
        <f t="shared" si="27"/>
        <v>840</v>
      </c>
      <c r="N88" s="31">
        <f t="shared" si="28"/>
        <v>0</v>
      </c>
      <c r="O88" s="12"/>
      <c r="P88" s="12"/>
      <c r="Q88" s="12"/>
      <c r="R88" s="12"/>
      <c r="S88" s="12"/>
      <c r="T88" s="12"/>
      <c r="U88" s="12">
        <f t="shared" si="29"/>
        <v>0</v>
      </c>
      <c r="V88" s="12">
        <f t="shared" si="21"/>
        <v>0</v>
      </c>
      <c r="W88" s="12" t="e">
        <f>_xlfn.STDEV.P(U86:U88)/AVERAGE(U86:U88)</f>
        <v>#DIV/0!</v>
      </c>
      <c r="X88" s="32">
        <f>AVERAGE(U86:U88)</f>
        <v>0</v>
      </c>
      <c r="Y88" s="30"/>
      <c r="Z88" s="31"/>
      <c r="AA88" s="12"/>
      <c r="AB88" s="12"/>
      <c r="AC88" s="12"/>
      <c r="AD88" s="12"/>
      <c r="AE88" s="12"/>
      <c r="AF88" s="12"/>
      <c r="AG88" s="12"/>
      <c r="AH88" s="12"/>
      <c r="AI88" s="12"/>
      <c r="AJ88" s="32"/>
      <c r="AK88" s="30">
        <f t="shared" si="30"/>
        <v>840</v>
      </c>
      <c r="AL88" s="31">
        <f t="shared" si="31"/>
        <v>0</v>
      </c>
      <c r="AM88" s="12"/>
      <c r="AN88" s="12"/>
      <c r="AO88" s="12"/>
      <c r="AP88" s="12"/>
      <c r="AQ88" s="12"/>
      <c r="AR88" s="12"/>
      <c r="AS88" s="12">
        <f t="shared" si="32"/>
        <v>0</v>
      </c>
      <c r="AT88" s="12">
        <f t="shared" si="22"/>
        <v>0</v>
      </c>
      <c r="AU88" s="12" t="e">
        <f>_xlfn.STDEV.P(AS86:AS88)/AVERAGE(AS86:AS88)</f>
        <v>#DIV/0!</v>
      </c>
      <c r="AV88" s="32">
        <f>AVERAGE(AS86:AS88)</f>
        <v>0</v>
      </c>
      <c r="AW88" s="30">
        <f t="shared" si="33"/>
        <v>840</v>
      </c>
      <c r="AX88" s="31">
        <f t="shared" si="34"/>
        <v>0</v>
      </c>
      <c r="AY88" s="12"/>
      <c r="AZ88" s="12"/>
      <c r="BA88" s="12"/>
      <c r="BB88" s="12"/>
      <c r="BC88" s="12"/>
      <c r="BD88" s="12"/>
      <c r="BE88" s="12">
        <f t="shared" si="35"/>
        <v>0</v>
      </c>
      <c r="BF88" s="12">
        <f t="shared" si="23"/>
        <v>0</v>
      </c>
      <c r="BG88" s="12" t="e">
        <f>_xlfn.STDEV.P(BE86:BE88)/AVERAGE(BE86:BE88)</f>
        <v>#DIV/0!</v>
      </c>
      <c r="BH88" s="32">
        <f>AVERAGE(BE86:BE88)</f>
        <v>0</v>
      </c>
    </row>
    <row r="89" spans="1:60" x14ac:dyDescent="0.25">
      <c r="A89" s="30">
        <f t="shared" si="24"/>
        <v>850</v>
      </c>
      <c r="B89" s="31">
        <f t="shared" si="25"/>
        <v>0</v>
      </c>
      <c r="C89" s="12"/>
      <c r="D89" s="12"/>
      <c r="E89" s="12"/>
      <c r="F89" s="12"/>
      <c r="G89" s="12"/>
      <c r="H89" s="12"/>
      <c r="I89" s="12">
        <f t="shared" si="26"/>
        <v>0</v>
      </c>
      <c r="J89" s="12">
        <f t="shared" si="20"/>
        <v>0</v>
      </c>
      <c r="K89" s="12"/>
      <c r="L89" s="32"/>
      <c r="M89" s="30">
        <f t="shared" si="27"/>
        <v>850</v>
      </c>
      <c r="N89" s="31">
        <f t="shared" si="28"/>
        <v>0</v>
      </c>
      <c r="O89" s="12"/>
      <c r="P89" s="12"/>
      <c r="Q89" s="12"/>
      <c r="R89" s="12"/>
      <c r="S89" s="12"/>
      <c r="T89" s="12"/>
      <c r="U89" s="12">
        <f t="shared" si="29"/>
        <v>0</v>
      </c>
      <c r="V89" s="12">
        <f t="shared" si="21"/>
        <v>0</v>
      </c>
      <c r="W89" s="12"/>
      <c r="X89" s="32"/>
      <c r="Y89" s="30"/>
      <c r="Z89" s="31"/>
      <c r="AA89" s="12"/>
      <c r="AB89" s="12"/>
      <c r="AC89" s="12"/>
      <c r="AD89" s="12"/>
      <c r="AE89" s="12"/>
      <c r="AF89" s="12"/>
      <c r="AG89" s="12"/>
      <c r="AH89" s="12"/>
      <c r="AI89" s="12"/>
      <c r="AJ89" s="32"/>
      <c r="AK89" s="30">
        <f t="shared" si="30"/>
        <v>850</v>
      </c>
      <c r="AL89" s="31">
        <f t="shared" si="31"/>
        <v>0</v>
      </c>
      <c r="AM89" s="12"/>
      <c r="AN89" s="12"/>
      <c r="AO89" s="12"/>
      <c r="AP89" s="12"/>
      <c r="AQ89" s="12"/>
      <c r="AR89" s="12"/>
      <c r="AS89" s="12">
        <f t="shared" si="32"/>
        <v>0</v>
      </c>
      <c r="AT89" s="12">
        <f t="shared" si="22"/>
        <v>0</v>
      </c>
      <c r="AU89" s="12"/>
      <c r="AV89" s="32"/>
      <c r="AW89" s="30">
        <f t="shared" si="33"/>
        <v>850</v>
      </c>
      <c r="AX89" s="31">
        <f t="shared" si="34"/>
        <v>0</v>
      </c>
      <c r="AY89" s="12"/>
      <c r="AZ89" s="12"/>
      <c r="BA89" s="12"/>
      <c r="BB89" s="12"/>
      <c r="BC89" s="12"/>
      <c r="BD89" s="12"/>
      <c r="BE89" s="12">
        <f t="shared" si="35"/>
        <v>0</v>
      </c>
      <c r="BF89" s="12">
        <f t="shared" si="23"/>
        <v>0</v>
      </c>
      <c r="BG89" s="12"/>
      <c r="BH89" s="32"/>
    </row>
    <row r="90" spans="1:60" x14ac:dyDescent="0.25">
      <c r="A90" s="30">
        <f t="shared" si="24"/>
        <v>860</v>
      </c>
      <c r="B90" s="31">
        <f t="shared" si="25"/>
        <v>0</v>
      </c>
      <c r="C90" s="12"/>
      <c r="D90" s="12"/>
      <c r="E90" s="12"/>
      <c r="F90" s="12"/>
      <c r="G90" s="12"/>
      <c r="H90" s="12"/>
      <c r="I90" s="12">
        <f t="shared" si="26"/>
        <v>0</v>
      </c>
      <c r="J90" s="12">
        <f t="shared" si="20"/>
        <v>0</v>
      </c>
      <c r="K90" s="12"/>
      <c r="L90" s="32"/>
      <c r="M90" s="30">
        <f t="shared" si="27"/>
        <v>860</v>
      </c>
      <c r="N90" s="31">
        <f t="shared" si="28"/>
        <v>0</v>
      </c>
      <c r="O90" s="12"/>
      <c r="P90" s="12"/>
      <c r="Q90" s="12"/>
      <c r="R90" s="12"/>
      <c r="S90" s="12"/>
      <c r="T90" s="12"/>
      <c r="U90" s="12">
        <f t="shared" si="29"/>
        <v>0</v>
      </c>
      <c r="V90" s="12">
        <f t="shared" si="21"/>
        <v>0</v>
      </c>
      <c r="W90" s="12"/>
      <c r="X90" s="32"/>
      <c r="Y90" s="30"/>
      <c r="Z90" s="31"/>
      <c r="AA90" s="12"/>
      <c r="AB90" s="12"/>
      <c r="AC90" s="12"/>
      <c r="AD90" s="12"/>
      <c r="AE90" s="12"/>
      <c r="AF90" s="12"/>
      <c r="AG90" s="12"/>
      <c r="AH90" s="12"/>
      <c r="AI90" s="12"/>
      <c r="AJ90" s="32"/>
      <c r="AK90" s="30">
        <f t="shared" si="30"/>
        <v>860</v>
      </c>
      <c r="AL90" s="31">
        <f t="shared" si="31"/>
        <v>0</v>
      </c>
      <c r="AM90" s="12"/>
      <c r="AN90" s="12"/>
      <c r="AO90" s="12"/>
      <c r="AP90" s="12"/>
      <c r="AQ90" s="12"/>
      <c r="AR90" s="12"/>
      <c r="AS90" s="12">
        <f t="shared" si="32"/>
        <v>0</v>
      </c>
      <c r="AT90" s="12">
        <f t="shared" si="22"/>
        <v>0</v>
      </c>
      <c r="AU90" s="12"/>
      <c r="AV90" s="32"/>
      <c r="AW90" s="30">
        <f t="shared" si="33"/>
        <v>860</v>
      </c>
      <c r="AX90" s="31">
        <f t="shared" si="34"/>
        <v>0</v>
      </c>
      <c r="AY90" s="12"/>
      <c r="AZ90" s="12"/>
      <c r="BA90" s="12"/>
      <c r="BB90" s="12"/>
      <c r="BC90" s="12"/>
      <c r="BD90" s="12"/>
      <c r="BE90" s="12">
        <f t="shared" si="35"/>
        <v>0</v>
      </c>
      <c r="BF90" s="12">
        <f t="shared" si="23"/>
        <v>0</v>
      </c>
      <c r="BG90" s="12"/>
      <c r="BH90" s="32"/>
    </row>
    <row r="91" spans="1:60" x14ac:dyDescent="0.25">
      <c r="A91" s="30">
        <f t="shared" si="24"/>
        <v>870</v>
      </c>
      <c r="B91" s="31">
        <f t="shared" si="25"/>
        <v>0</v>
      </c>
      <c r="C91" s="12"/>
      <c r="D91" s="12"/>
      <c r="E91" s="12"/>
      <c r="F91" s="12"/>
      <c r="G91" s="12"/>
      <c r="H91" s="12"/>
      <c r="I91" s="12">
        <f t="shared" si="26"/>
        <v>0</v>
      </c>
      <c r="J91" s="12">
        <f t="shared" si="20"/>
        <v>0</v>
      </c>
      <c r="K91" s="12" t="e">
        <f>_xlfn.STDEV.P(I89:I91)/AVERAGE(I89:I91)</f>
        <v>#DIV/0!</v>
      </c>
      <c r="L91" s="32">
        <f>AVERAGE(I89:I91)</f>
        <v>0</v>
      </c>
      <c r="M91" s="30">
        <f t="shared" si="27"/>
        <v>870</v>
      </c>
      <c r="N91" s="31">
        <f t="shared" si="28"/>
        <v>0</v>
      </c>
      <c r="O91" s="12"/>
      <c r="P91" s="12"/>
      <c r="Q91" s="12"/>
      <c r="R91" s="12"/>
      <c r="S91" s="12"/>
      <c r="T91" s="12"/>
      <c r="U91" s="12">
        <f t="shared" si="29"/>
        <v>0</v>
      </c>
      <c r="V91" s="12">
        <f t="shared" si="21"/>
        <v>0</v>
      </c>
      <c r="W91" s="12" t="e">
        <f>_xlfn.STDEV.P(U89:U91)/AVERAGE(U89:U91)</f>
        <v>#DIV/0!</v>
      </c>
      <c r="X91" s="32">
        <f>AVERAGE(U89:U91)</f>
        <v>0</v>
      </c>
      <c r="Y91" s="30"/>
      <c r="Z91" s="31"/>
      <c r="AA91" s="12"/>
      <c r="AB91" s="12"/>
      <c r="AC91" s="12"/>
      <c r="AD91" s="12"/>
      <c r="AE91" s="12"/>
      <c r="AF91" s="12"/>
      <c r="AG91" s="12"/>
      <c r="AH91" s="12"/>
      <c r="AI91" s="12"/>
      <c r="AJ91" s="32"/>
      <c r="AK91" s="30">
        <f t="shared" si="30"/>
        <v>870</v>
      </c>
      <c r="AL91" s="31">
        <f t="shared" si="31"/>
        <v>0</v>
      </c>
      <c r="AM91" s="12"/>
      <c r="AN91" s="12"/>
      <c r="AO91" s="12"/>
      <c r="AP91" s="12"/>
      <c r="AQ91" s="12"/>
      <c r="AR91" s="12"/>
      <c r="AS91" s="12">
        <f t="shared" si="32"/>
        <v>0</v>
      </c>
      <c r="AT91" s="12">
        <f t="shared" si="22"/>
        <v>0</v>
      </c>
      <c r="AU91" s="12" t="e">
        <f>_xlfn.STDEV.P(AS89:AS91)/AVERAGE(AS89:AS91)</f>
        <v>#DIV/0!</v>
      </c>
      <c r="AV91" s="32">
        <f>AVERAGE(AS89:AS91)</f>
        <v>0</v>
      </c>
      <c r="AW91" s="30">
        <f t="shared" si="33"/>
        <v>870</v>
      </c>
      <c r="AX91" s="31">
        <f t="shared" si="34"/>
        <v>0</v>
      </c>
      <c r="AY91" s="12"/>
      <c r="AZ91" s="12"/>
      <c r="BA91" s="12"/>
      <c r="BB91" s="12"/>
      <c r="BC91" s="12"/>
      <c r="BD91" s="12"/>
      <c r="BE91" s="12">
        <f t="shared" si="35"/>
        <v>0</v>
      </c>
      <c r="BF91" s="12">
        <f t="shared" si="23"/>
        <v>0</v>
      </c>
      <c r="BG91" s="12" t="e">
        <f>_xlfn.STDEV.P(BE89:BE91)/AVERAGE(BE89:BE91)</f>
        <v>#DIV/0!</v>
      </c>
      <c r="BH91" s="32">
        <f>AVERAGE(BE89:BE91)</f>
        <v>0</v>
      </c>
    </row>
    <row r="92" spans="1:60" x14ac:dyDescent="0.25">
      <c r="A92" s="30">
        <f t="shared" si="24"/>
        <v>880</v>
      </c>
      <c r="B92" s="31">
        <f t="shared" si="25"/>
        <v>0</v>
      </c>
      <c r="C92" s="12"/>
      <c r="D92" s="12"/>
      <c r="E92" s="12"/>
      <c r="F92" s="12"/>
      <c r="G92" s="12"/>
      <c r="H92" s="12"/>
      <c r="I92" s="12">
        <f t="shared" si="26"/>
        <v>0</v>
      </c>
      <c r="J92" s="12">
        <f t="shared" si="20"/>
        <v>0</v>
      </c>
      <c r="K92" s="12"/>
      <c r="L92" s="32"/>
      <c r="M92" s="30">
        <f t="shared" si="27"/>
        <v>880</v>
      </c>
      <c r="N92" s="31">
        <f t="shared" si="28"/>
        <v>0</v>
      </c>
      <c r="O92" s="12"/>
      <c r="P92" s="12"/>
      <c r="Q92" s="12"/>
      <c r="R92" s="12"/>
      <c r="S92" s="12"/>
      <c r="T92" s="12"/>
      <c r="U92" s="12">
        <f t="shared" si="29"/>
        <v>0</v>
      </c>
      <c r="V92" s="12">
        <f t="shared" si="21"/>
        <v>0</v>
      </c>
      <c r="W92" s="12"/>
      <c r="X92" s="32"/>
      <c r="Y92" s="30"/>
      <c r="Z92" s="31"/>
      <c r="AA92" s="12"/>
      <c r="AB92" s="12"/>
      <c r="AC92" s="12"/>
      <c r="AD92" s="12"/>
      <c r="AE92" s="12"/>
      <c r="AF92" s="12"/>
      <c r="AG92" s="12"/>
      <c r="AH92" s="12"/>
      <c r="AI92" s="12"/>
      <c r="AJ92" s="32"/>
      <c r="AK92" s="30">
        <f t="shared" si="30"/>
        <v>880</v>
      </c>
      <c r="AL92" s="31">
        <f t="shared" si="31"/>
        <v>0</v>
      </c>
      <c r="AM92" s="12"/>
      <c r="AN92" s="12"/>
      <c r="AO92" s="12"/>
      <c r="AP92" s="12"/>
      <c r="AQ92" s="12"/>
      <c r="AR92" s="12"/>
      <c r="AS92" s="12">
        <f t="shared" si="32"/>
        <v>0</v>
      </c>
      <c r="AT92" s="12">
        <f t="shared" si="22"/>
        <v>0</v>
      </c>
      <c r="AU92" s="12"/>
      <c r="AV92" s="32"/>
      <c r="AW92" s="30">
        <f t="shared" si="33"/>
        <v>880</v>
      </c>
      <c r="AX92" s="31">
        <f t="shared" si="34"/>
        <v>0</v>
      </c>
      <c r="AY92" s="12"/>
      <c r="AZ92" s="12"/>
      <c r="BA92" s="12"/>
      <c r="BB92" s="12"/>
      <c r="BC92" s="12"/>
      <c r="BD92" s="12"/>
      <c r="BE92" s="12">
        <f t="shared" si="35"/>
        <v>0</v>
      </c>
      <c r="BF92" s="12">
        <f t="shared" si="23"/>
        <v>0</v>
      </c>
      <c r="BG92" s="12"/>
      <c r="BH92" s="32"/>
    </row>
    <row r="93" spans="1:60" x14ac:dyDescent="0.25">
      <c r="A93" s="30">
        <f t="shared" si="24"/>
        <v>890</v>
      </c>
      <c r="B93" s="31">
        <f t="shared" si="25"/>
        <v>0</v>
      </c>
      <c r="C93" s="12"/>
      <c r="D93" s="12"/>
      <c r="E93" s="12"/>
      <c r="F93" s="12"/>
      <c r="G93" s="12"/>
      <c r="H93" s="12"/>
      <c r="I93" s="12">
        <f t="shared" si="26"/>
        <v>0</v>
      </c>
      <c r="J93" s="12">
        <f t="shared" si="20"/>
        <v>0</v>
      </c>
      <c r="K93" s="12"/>
      <c r="L93" s="32"/>
      <c r="M93" s="30">
        <f t="shared" si="27"/>
        <v>890</v>
      </c>
      <c r="N93" s="31">
        <f t="shared" si="28"/>
        <v>0</v>
      </c>
      <c r="O93" s="12"/>
      <c r="P93" s="12"/>
      <c r="Q93" s="12"/>
      <c r="R93" s="12"/>
      <c r="S93" s="12"/>
      <c r="T93" s="12"/>
      <c r="U93" s="12">
        <f t="shared" si="29"/>
        <v>0</v>
      </c>
      <c r="V93" s="12">
        <f t="shared" si="21"/>
        <v>0</v>
      </c>
      <c r="W93" s="12"/>
      <c r="X93" s="32"/>
      <c r="Y93" s="30"/>
      <c r="Z93" s="31"/>
      <c r="AA93" s="12"/>
      <c r="AB93" s="12"/>
      <c r="AC93" s="12"/>
      <c r="AD93" s="12"/>
      <c r="AE93" s="12"/>
      <c r="AF93" s="12"/>
      <c r="AG93" s="12"/>
      <c r="AH93" s="12"/>
      <c r="AI93" s="12"/>
      <c r="AJ93" s="32"/>
      <c r="AK93" s="30">
        <f t="shared" si="30"/>
        <v>890</v>
      </c>
      <c r="AL93" s="31">
        <f t="shared" si="31"/>
        <v>0</v>
      </c>
      <c r="AM93" s="12"/>
      <c r="AN93" s="12"/>
      <c r="AO93" s="12"/>
      <c r="AP93" s="12"/>
      <c r="AQ93" s="12"/>
      <c r="AR93" s="12"/>
      <c r="AS93" s="12">
        <f t="shared" si="32"/>
        <v>0</v>
      </c>
      <c r="AT93" s="12">
        <f t="shared" si="22"/>
        <v>0</v>
      </c>
      <c r="AU93" s="12"/>
      <c r="AV93" s="32"/>
      <c r="AW93" s="30">
        <f t="shared" si="33"/>
        <v>890</v>
      </c>
      <c r="AX93" s="31">
        <f t="shared" si="34"/>
        <v>0</v>
      </c>
      <c r="AY93" s="12"/>
      <c r="AZ93" s="12"/>
      <c r="BA93" s="12"/>
      <c r="BB93" s="12"/>
      <c r="BC93" s="12"/>
      <c r="BD93" s="12"/>
      <c r="BE93" s="12">
        <f t="shared" si="35"/>
        <v>0</v>
      </c>
      <c r="BF93" s="12">
        <f t="shared" si="23"/>
        <v>0</v>
      </c>
      <c r="BG93" s="12"/>
      <c r="BH93" s="32"/>
    </row>
    <row r="94" spans="1:60" x14ac:dyDescent="0.25">
      <c r="A94" s="30">
        <f t="shared" si="24"/>
        <v>900</v>
      </c>
      <c r="B94" s="31">
        <f t="shared" si="25"/>
        <v>0</v>
      </c>
      <c r="C94" s="12"/>
      <c r="D94" s="12"/>
      <c r="E94" s="12"/>
      <c r="F94" s="12"/>
      <c r="G94" s="12"/>
      <c r="H94" s="12"/>
      <c r="I94" s="12">
        <f t="shared" si="26"/>
        <v>0</v>
      </c>
      <c r="J94" s="12">
        <f t="shared" si="20"/>
        <v>0</v>
      </c>
      <c r="K94" s="12" t="e">
        <f>_xlfn.STDEV.P(I92:I94)/AVERAGE(I92:I94)</f>
        <v>#DIV/0!</v>
      </c>
      <c r="L94" s="32">
        <f>AVERAGE(I92:I94)</f>
        <v>0</v>
      </c>
      <c r="M94" s="30">
        <f t="shared" si="27"/>
        <v>900</v>
      </c>
      <c r="N94" s="31">
        <f t="shared" si="28"/>
        <v>0</v>
      </c>
      <c r="O94" s="12"/>
      <c r="P94" s="12"/>
      <c r="Q94" s="12"/>
      <c r="R94" s="12"/>
      <c r="S94" s="12"/>
      <c r="T94" s="12"/>
      <c r="U94" s="12">
        <f t="shared" si="29"/>
        <v>0</v>
      </c>
      <c r="V94" s="12">
        <f t="shared" si="21"/>
        <v>0</v>
      </c>
      <c r="W94" s="12" t="e">
        <f>_xlfn.STDEV.P(U92:U94)/AVERAGE(U92:U94)</f>
        <v>#DIV/0!</v>
      </c>
      <c r="X94" s="32">
        <f>AVERAGE(U92:U94)</f>
        <v>0</v>
      </c>
      <c r="Y94" s="30"/>
      <c r="Z94" s="31"/>
      <c r="AA94" s="12"/>
      <c r="AB94" s="12"/>
      <c r="AC94" s="12"/>
      <c r="AD94" s="12"/>
      <c r="AE94" s="12"/>
      <c r="AF94" s="12"/>
      <c r="AG94" s="12"/>
      <c r="AH94" s="12"/>
      <c r="AI94" s="12"/>
      <c r="AJ94" s="32"/>
      <c r="AK94" s="30">
        <f t="shared" si="30"/>
        <v>900</v>
      </c>
      <c r="AL94" s="31">
        <f t="shared" si="31"/>
        <v>0</v>
      </c>
      <c r="AM94" s="12"/>
      <c r="AN94" s="12"/>
      <c r="AO94" s="12"/>
      <c r="AP94" s="12"/>
      <c r="AQ94" s="12"/>
      <c r="AR94" s="12"/>
      <c r="AS94" s="12">
        <f t="shared" si="32"/>
        <v>0</v>
      </c>
      <c r="AT94" s="12">
        <f t="shared" si="22"/>
        <v>0</v>
      </c>
      <c r="AU94" s="12" t="e">
        <f>_xlfn.STDEV.P(AS92:AS94)/AVERAGE(AS92:AS94)</f>
        <v>#DIV/0!</v>
      </c>
      <c r="AV94" s="32">
        <f>AVERAGE(AS92:AS94)</f>
        <v>0</v>
      </c>
      <c r="AW94" s="30">
        <f t="shared" si="33"/>
        <v>900</v>
      </c>
      <c r="AX94" s="31">
        <f t="shared" si="34"/>
        <v>0</v>
      </c>
      <c r="AY94" s="12"/>
      <c r="AZ94" s="12"/>
      <c r="BA94" s="12"/>
      <c r="BB94" s="12"/>
      <c r="BC94" s="12"/>
      <c r="BD94" s="12"/>
      <c r="BE94" s="12">
        <f t="shared" si="35"/>
        <v>0</v>
      </c>
      <c r="BF94" s="12">
        <f t="shared" si="23"/>
        <v>0</v>
      </c>
      <c r="BG94" s="12" t="e">
        <f>_xlfn.STDEV.P(BE92:BE94)/AVERAGE(BE92:BE94)</f>
        <v>#DIV/0!</v>
      </c>
      <c r="BH94" s="32">
        <f>AVERAGE(BE92:BE94)</f>
        <v>0</v>
      </c>
    </row>
    <row r="95" spans="1:60" x14ac:dyDescent="0.25">
      <c r="A95" s="30">
        <f t="shared" si="24"/>
        <v>910</v>
      </c>
      <c r="B95" s="31">
        <f t="shared" si="25"/>
        <v>0</v>
      </c>
      <c r="C95" s="12"/>
      <c r="D95" s="12"/>
      <c r="E95" s="12"/>
      <c r="F95" s="12"/>
      <c r="G95" s="12"/>
      <c r="H95" s="12"/>
      <c r="I95" s="12">
        <f t="shared" si="26"/>
        <v>0</v>
      </c>
      <c r="J95" s="12">
        <f t="shared" si="20"/>
        <v>0</v>
      </c>
      <c r="K95" s="12"/>
      <c r="L95" s="32"/>
      <c r="M95" s="30">
        <f t="shared" si="27"/>
        <v>910</v>
      </c>
      <c r="N95" s="31">
        <f t="shared" si="28"/>
        <v>0</v>
      </c>
      <c r="O95" s="12"/>
      <c r="P95" s="12"/>
      <c r="Q95" s="12"/>
      <c r="R95" s="12"/>
      <c r="S95" s="12"/>
      <c r="T95" s="12"/>
      <c r="U95" s="12">
        <f t="shared" si="29"/>
        <v>0</v>
      </c>
      <c r="V95" s="12">
        <f t="shared" si="21"/>
        <v>0</v>
      </c>
      <c r="W95" s="12"/>
      <c r="X95" s="32"/>
      <c r="Y95" s="30"/>
      <c r="Z95" s="31"/>
      <c r="AA95" s="12"/>
      <c r="AB95" s="12"/>
      <c r="AC95" s="12"/>
      <c r="AD95" s="12"/>
      <c r="AE95" s="12"/>
      <c r="AF95" s="12"/>
      <c r="AG95" s="12"/>
      <c r="AH95" s="12"/>
      <c r="AI95" s="12"/>
      <c r="AJ95" s="32"/>
      <c r="AK95" s="30">
        <f t="shared" si="30"/>
        <v>910</v>
      </c>
      <c r="AL95" s="31">
        <f t="shared" si="31"/>
        <v>0</v>
      </c>
      <c r="AM95" s="12"/>
      <c r="AN95" s="12"/>
      <c r="AO95" s="12"/>
      <c r="AP95" s="12"/>
      <c r="AQ95" s="12"/>
      <c r="AR95" s="12"/>
      <c r="AS95" s="12">
        <f t="shared" si="32"/>
        <v>0</v>
      </c>
      <c r="AT95" s="12">
        <f t="shared" si="22"/>
        <v>0</v>
      </c>
      <c r="AU95" s="12"/>
      <c r="AV95" s="32"/>
      <c r="AW95" s="30">
        <f t="shared" si="33"/>
        <v>910</v>
      </c>
      <c r="AX95" s="31">
        <f t="shared" si="34"/>
        <v>0</v>
      </c>
      <c r="AY95" s="12"/>
      <c r="AZ95" s="12"/>
      <c r="BA95" s="12"/>
      <c r="BB95" s="12"/>
      <c r="BC95" s="12"/>
      <c r="BD95" s="12"/>
      <c r="BE95" s="12">
        <f t="shared" si="35"/>
        <v>0</v>
      </c>
      <c r="BF95" s="12">
        <f t="shared" si="23"/>
        <v>0</v>
      </c>
      <c r="BG95" s="12"/>
      <c r="BH95" s="32"/>
    </row>
    <row r="96" spans="1:60" x14ac:dyDescent="0.25">
      <c r="A96" s="30">
        <f t="shared" si="24"/>
        <v>920</v>
      </c>
      <c r="B96" s="31">
        <f t="shared" si="25"/>
        <v>0</v>
      </c>
      <c r="C96" s="12"/>
      <c r="D96" s="12"/>
      <c r="E96" s="12"/>
      <c r="F96" s="12"/>
      <c r="G96" s="12"/>
      <c r="H96" s="12"/>
      <c r="I96" s="12">
        <f t="shared" si="26"/>
        <v>0</v>
      </c>
      <c r="J96" s="12">
        <f t="shared" si="20"/>
        <v>0</v>
      </c>
      <c r="K96" s="12"/>
      <c r="L96" s="32"/>
      <c r="M96" s="30">
        <f t="shared" si="27"/>
        <v>920</v>
      </c>
      <c r="N96" s="31">
        <f t="shared" si="28"/>
        <v>0</v>
      </c>
      <c r="O96" s="12"/>
      <c r="P96" s="12"/>
      <c r="Q96" s="12"/>
      <c r="R96" s="12"/>
      <c r="S96" s="12"/>
      <c r="T96" s="12"/>
      <c r="U96" s="12">
        <f t="shared" si="29"/>
        <v>0</v>
      </c>
      <c r="V96" s="12">
        <f t="shared" si="21"/>
        <v>0</v>
      </c>
      <c r="W96" s="12"/>
      <c r="X96" s="32"/>
      <c r="Y96" s="30"/>
      <c r="Z96" s="31"/>
      <c r="AA96" s="12"/>
      <c r="AB96" s="12"/>
      <c r="AC96" s="12"/>
      <c r="AD96" s="12"/>
      <c r="AE96" s="12"/>
      <c r="AF96" s="12"/>
      <c r="AG96" s="12"/>
      <c r="AH96" s="12"/>
      <c r="AI96" s="12"/>
      <c r="AJ96" s="32"/>
      <c r="AK96" s="30">
        <f t="shared" si="30"/>
        <v>920</v>
      </c>
      <c r="AL96" s="31">
        <f t="shared" si="31"/>
        <v>0</v>
      </c>
      <c r="AM96" s="12"/>
      <c r="AN96" s="12"/>
      <c r="AO96" s="12"/>
      <c r="AP96" s="12"/>
      <c r="AQ96" s="12"/>
      <c r="AR96" s="12"/>
      <c r="AS96" s="12">
        <f t="shared" si="32"/>
        <v>0</v>
      </c>
      <c r="AT96" s="12">
        <f t="shared" si="22"/>
        <v>0</v>
      </c>
      <c r="AU96" s="12"/>
      <c r="AV96" s="32"/>
      <c r="AW96" s="30">
        <f t="shared" si="33"/>
        <v>920</v>
      </c>
      <c r="AX96" s="31">
        <f t="shared" si="34"/>
        <v>0</v>
      </c>
      <c r="AY96" s="12"/>
      <c r="AZ96" s="12"/>
      <c r="BA96" s="12"/>
      <c r="BB96" s="12"/>
      <c r="BC96" s="12"/>
      <c r="BD96" s="12"/>
      <c r="BE96" s="12">
        <f t="shared" si="35"/>
        <v>0</v>
      </c>
      <c r="BF96" s="12">
        <f t="shared" si="23"/>
        <v>0</v>
      </c>
      <c r="BG96" s="12"/>
      <c r="BH96" s="32"/>
    </row>
    <row r="97" spans="1:60" x14ac:dyDescent="0.25">
      <c r="A97" s="30">
        <f t="shared" si="24"/>
        <v>930</v>
      </c>
      <c r="B97" s="31">
        <f t="shared" si="25"/>
        <v>0</v>
      </c>
      <c r="C97" s="12"/>
      <c r="D97" s="12"/>
      <c r="E97" s="12"/>
      <c r="F97" s="12"/>
      <c r="G97" s="12"/>
      <c r="H97" s="12"/>
      <c r="I97" s="12">
        <f t="shared" si="26"/>
        <v>0</v>
      </c>
      <c r="J97" s="12">
        <f t="shared" si="20"/>
        <v>0</v>
      </c>
      <c r="K97" s="12" t="e">
        <f>_xlfn.STDEV.P(I95:I97)/AVERAGE(I95:I97)</f>
        <v>#DIV/0!</v>
      </c>
      <c r="L97" s="32">
        <f>AVERAGE(I95:I97)</f>
        <v>0</v>
      </c>
      <c r="M97" s="30">
        <f t="shared" si="27"/>
        <v>930</v>
      </c>
      <c r="N97" s="31">
        <f t="shared" si="28"/>
        <v>0</v>
      </c>
      <c r="O97" s="12"/>
      <c r="P97" s="12"/>
      <c r="Q97" s="12"/>
      <c r="R97" s="12"/>
      <c r="S97" s="12"/>
      <c r="T97" s="12"/>
      <c r="U97" s="12">
        <f t="shared" si="29"/>
        <v>0</v>
      </c>
      <c r="V97" s="12">
        <f t="shared" si="21"/>
        <v>0</v>
      </c>
      <c r="W97" s="12" t="e">
        <f>_xlfn.STDEV.P(U95:U97)/AVERAGE(U95:U97)</f>
        <v>#DIV/0!</v>
      </c>
      <c r="X97" s="32">
        <f>AVERAGE(U95:U97)</f>
        <v>0</v>
      </c>
      <c r="Y97" s="30"/>
      <c r="Z97" s="31"/>
      <c r="AA97" s="12"/>
      <c r="AB97" s="12"/>
      <c r="AC97" s="12"/>
      <c r="AD97" s="12"/>
      <c r="AE97" s="12"/>
      <c r="AF97" s="12"/>
      <c r="AG97" s="12"/>
      <c r="AH97" s="12"/>
      <c r="AI97" s="12"/>
      <c r="AJ97" s="32"/>
      <c r="AK97" s="30">
        <f t="shared" si="30"/>
        <v>930</v>
      </c>
      <c r="AL97" s="31">
        <f t="shared" si="31"/>
        <v>0</v>
      </c>
      <c r="AM97" s="12"/>
      <c r="AN97" s="12"/>
      <c r="AO97" s="12"/>
      <c r="AP97" s="12"/>
      <c r="AQ97" s="12"/>
      <c r="AR97" s="12"/>
      <c r="AS97" s="12">
        <f t="shared" si="32"/>
        <v>0</v>
      </c>
      <c r="AT97" s="12">
        <f t="shared" si="22"/>
        <v>0</v>
      </c>
      <c r="AU97" s="12" t="e">
        <f>_xlfn.STDEV.P(AS95:AS97)/AVERAGE(AS95:AS97)</f>
        <v>#DIV/0!</v>
      </c>
      <c r="AV97" s="32">
        <f>AVERAGE(AS95:AS97)</f>
        <v>0</v>
      </c>
      <c r="AW97" s="30">
        <f t="shared" si="33"/>
        <v>930</v>
      </c>
      <c r="AX97" s="31">
        <f t="shared" si="34"/>
        <v>0</v>
      </c>
      <c r="AY97" s="12"/>
      <c r="AZ97" s="12"/>
      <c r="BA97" s="12"/>
      <c r="BB97" s="12"/>
      <c r="BC97" s="12"/>
      <c r="BD97" s="12"/>
      <c r="BE97" s="12">
        <f t="shared" si="35"/>
        <v>0</v>
      </c>
      <c r="BF97" s="12">
        <f t="shared" si="23"/>
        <v>0</v>
      </c>
      <c r="BG97" s="12" t="e">
        <f>_xlfn.STDEV.P(BE95:BE97)/AVERAGE(BE95:BE97)</f>
        <v>#DIV/0!</v>
      </c>
      <c r="BH97" s="32">
        <f>AVERAGE(BE95:BE97)</f>
        <v>0</v>
      </c>
    </row>
    <row r="98" spans="1:60" x14ac:dyDescent="0.25">
      <c r="A98" s="30">
        <f t="shared" si="24"/>
        <v>940</v>
      </c>
      <c r="B98" s="31">
        <f t="shared" si="25"/>
        <v>0</v>
      </c>
      <c r="C98" s="12"/>
      <c r="D98" s="12"/>
      <c r="E98" s="12"/>
      <c r="F98" s="12"/>
      <c r="G98" s="12"/>
      <c r="H98" s="12"/>
      <c r="I98" s="12">
        <f t="shared" si="26"/>
        <v>0</v>
      </c>
      <c r="J98" s="12">
        <f t="shared" si="20"/>
        <v>0</v>
      </c>
      <c r="K98" s="12"/>
      <c r="L98" s="32"/>
      <c r="M98" s="30">
        <f t="shared" si="27"/>
        <v>940</v>
      </c>
      <c r="N98" s="31">
        <f t="shared" si="28"/>
        <v>0</v>
      </c>
      <c r="O98" s="12"/>
      <c r="P98" s="12"/>
      <c r="Q98" s="12"/>
      <c r="R98" s="12"/>
      <c r="S98" s="12"/>
      <c r="T98" s="12"/>
      <c r="U98" s="12">
        <f t="shared" si="29"/>
        <v>0</v>
      </c>
      <c r="V98" s="12">
        <f t="shared" si="21"/>
        <v>0</v>
      </c>
      <c r="W98" s="12"/>
      <c r="X98" s="32"/>
      <c r="Y98" s="30"/>
      <c r="Z98" s="31"/>
      <c r="AA98" s="12"/>
      <c r="AB98" s="12"/>
      <c r="AC98" s="12"/>
      <c r="AD98" s="12"/>
      <c r="AE98" s="12"/>
      <c r="AF98" s="12"/>
      <c r="AG98" s="12"/>
      <c r="AH98" s="12"/>
      <c r="AI98" s="12"/>
      <c r="AJ98" s="32"/>
      <c r="AK98" s="30">
        <f t="shared" si="30"/>
        <v>940</v>
      </c>
      <c r="AL98" s="31">
        <f t="shared" si="31"/>
        <v>0</v>
      </c>
      <c r="AM98" s="12"/>
      <c r="AN98" s="12"/>
      <c r="AO98" s="12"/>
      <c r="AP98" s="12"/>
      <c r="AQ98" s="12"/>
      <c r="AR98" s="12"/>
      <c r="AS98" s="12">
        <f t="shared" si="32"/>
        <v>0</v>
      </c>
      <c r="AT98" s="12">
        <f t="shared" si="22"/>
        <v>0</v>
      </c>
      <c r="AU98" s="12"/>
      <c r="AV98" s="32"/>
      <c r="AW98" s="30">
        <f t="shared" si="33"/>
        <v>940</v>
      </c>
      <c r="AX98" s="31">
        <f t="shared" si="34"/>
        <v>0</v>
      </c>
      <c r="AY98" s="12"/>
      <c r="AZ98" s="12"/>
      <c r="BA98" s="12"/>
      <c r="BB98" s="12"/>
      <c r="BC98" s="12"/>
      <c r="BD98" s="12"/>
      <c r="BE98" s="12">
        <f t="shared" si="35"/>
        <v>0</v>
      </c>
      <c r="BF98" s="12">
        <f t="shared" si="23"/>
        <v>0</v>
      </c>
      <c r="BG98" s="12"/>
      <c r="BH98" s="32"/>
    </row>
    <row r="99" spans="1:60" x14ac:dyDescent="0.25">
      <c r="A99" s="30">
        <f t="shared" si="24"/>
        <v>950</v>
      </c>
      <c r="B99" s="31">
        <f t="shared" si="25"/>
        <v>0</v>
      </c>
      <c r="C99" s="12"/>
      <c r="D99" s="12"/>
      <c r="E99" s="12"/>
      <c r="F99" s="12"/>
      <c r="G99" s="12"/>
      <c r="H99" s="12"/>
      <c r="I99" s="12">
        <f t="shared" si="26"/>
        <v>0</v>
      </c>
      <c r="J99" s="12">
        <f t="shared" si="20"/>
        <v>0</v>
      </c>
      <c r="K99" s="12"/>
      <c r="L99" s="32"/>
      <c r="M99" s="30">
        <f t="shared" si="27"/>
        <v>950</v>
      </c>
      <c r="N99" s="31">
        <f t="shared" si="28"/>
        <v>0</v>
      </c>
      <c r="O99" s="12"/>
      <c r="P99" s="12"/>
      <c r="Q99" s="12"/>
      <c r="R99" s="12"/>
      <c r="S99" s="12"/>
      <c r="T99" s="12"/>
      <c r="U99" s="12">
        <f t="shared" si="29"/>
        <v>0</v>
      </c>
      <c r="V99" s="12">
        <f t="shared" si="21"/>
        <v>0</v>
      </c>
      <c r="W99" s="12"/>
      <c r="X99" s="32"/>
      <c r="Y99" s="30"/>
      <c r="Z99" s="31"/>
      <c r="AA99" s="12"/>
      <c r="AB99" s="12"/>
      <c r="AC99" s="12"/>
      <c r="AD99" s="12"/>
      <c r="AE99" s="12"/>
      <c r="AF99" s="12"/>
      <c r="AG99" s="12"/>
      <c r="AH99" s="12"/>
      <c r="AI99" s="12"/>
      <c r="AJ99" s="32"/>
      <c r="AK99" s="30">
        <f t="shared" si="30"/>
        <v>950</v>
      </c>
      <c r="AL99" s="31">
        <f t="shared" si="31"/>
        <v>0</v>
      </c>
      <c r="AM99" s="12"/>
      <c r="AN99" s="12"/>
      <c r="AO99" s="12"/>
      <c r="AP99" s="12"/>
      <c r="AQ99" s="12"/>
      <c r="AR99" s="12"/>
      <c r="AS99" s="12">
        <f t="shared" si="32"/>
        <v>0</v>
      </c>
      <c r="AT99" s="12">
        <f t="shared" si="22"/>
        <v>0</v>
      </c>
      <c r="AU99" s="12"/>
      <c r="AV99" s="32"/>
      <c r="AW99" s="30">
        <f t="shared" si="33"/>
        <v>950</v>
      </c>
      <c r="AX99" s="31">
        <f t="shared" si="34"/>
        <v>0</v>
      </c>
      <c r="AY99" s="12"/>
      <c r="AZ99" s="12"/>
      <c r="BA99" s="12"/>
      <c r="BB99" s="12"/>
      <c r="BC99" s="12"/>
      <c r="BD99" s="12"/>
      <c r="BE99" s="12">
        <f t="shared" si="35"/>
        <v>0</v>
      </c>
      <c r="BF99" s="12">
        <f t="shared" si="23"/>
        <v>0</v>
      </c>
      <c r="BG99" s="12"/>
      <c r="BH99" s="32"/>
    </row>
    <row r="100" spans="1:60" x14ac:dyDescent="0.25">
      <c r="A100" s="30">
        <f t="shared" si="24"/>
        <v>960</v>
      </c>
      <c r="B100" s="31">
        <f t="shared" si="25"/>
        <v>0</v>
      </c>
      <c r="C100" s="12"/>
      <c r="D100" s="12"/>
      <c r="E100" s="12"/>
      <c r="F100" s="12"/>
      <c r="G100" s="12"/>
      <c r="H100" s="12"/>
      <c r="I100" s="12">
        <f t="shared" si="26"/>
        <v>0</v>
      </c>
      <c r="J100" s="12">
        <f t="shared" si="20"/>
        <v>0</v>
      </c>
      <c r="K100" s="12" t="e">
        <f>_xlfn.STDEV.P(I98:I100)/AVERAGE(I98:I100)</f>
        <v>#DIV/0!</v>
      </c>
      <c r="L100" s="32">
        <f>AVERAGE(I98:I100)</f>
        <v>0</v>
      </c>
      <c r="M100" s="30">
        <f t="shared" si="27"/>
        <v>960</v>
      </c>
      <c r="N100" s="31">
        <f t="shared" si="28"/>
        <v>0</v>
      </c>
      <c r="O100" s="12"/>
      <c r="P100" s="12"/>
      <c r="Q100" s="12"/>
      <c r="R100" s="12"/>
      <c r="S100" s="12"/>
      <c r="T100" s="12"/>
      <c r="U100" s="12">
        <f t="shared" si="29"/>
        <v>0</v>
      </c>
      <c r="V100" s="12">
        <f t="shared" si="21"/>
        <v>0</v>
      </c>
      <c r="W100" s="12" t="e">
        <f>_xlfn.STDEV.P(U98:U100)/AVERAGE(U98:U100)</f>
        <v>#DIV/0!</v>
      </c>
      <c r="X100" s="32">
        <f>AVERAGE(U98:U100)</f>
        <v>0</v>
      </c>
      <c r="Y100" s="30"/>
      <c r="Z100" s="31"/>
      <c r="AA100" s="12"/>
      <c r="AB100" s="12"/>
      <c r="AC100" s="12"/>
      <c r="AD100" s="12"/>
      <c r="AE100" s="12"/>
      <c r="AF100" s="12"/>
      <c r="AG100" s="12"/>
      <c r="AH100" s="12"/>
      <c r="AI100" s="12"/>
      <c r="AJ100" s="32"/>
      <c r="AK100" s="30">
        <f t="shared" si="30"/>
        <v>960</v>
      </c>
      <c r="AL100" s="31">
        <f t="shared" si="31"/>
        <v>0</v>
      </c>
      <c r="AM100" s="12"/>
      <c r="AN100" s="12"/>
      <c r="AO100" s="12"/>
      <c r="AP100" s="12"/>
      <c r="AQ100" s="12"/>
      <c r="AR100" s="12"/>
      <c r="AS100" s="12">
        <f t="shared" si="32"/>
        <v>0</v>
      </c>
      <c r="AT100" s="12">
        <f t="shared" si="22"/>
        <v>0</v>
      </c>
      <c r="AU100" s="12" t="e">
        <f>_xlfn.STDEV.P(AS98:AS100)/AVERAGE(AS98:AS100)</f>
        <v>#DIV/0!</v>
      </c>
      <c r="AV100" s="32">
        <f>AVERAGE(AS98:AS100)</f>
        <v>0</v>
      </c>
      <c r="AW100" s="30">
        <f t="shared" si="33"/>
        <v>960</v>
      </c>
      <c r="AX100" s="31">
        <f t="shared" si="34"/>
        <v>0</v>
      </c>
      <c r="AY100" s="12"/>
      <c r="AZ100" s="12"/>
      <c r="BA100" s="12"/>
      <c r="BB100" s="12"/>
      <c r="BC100" s="12"/>
      <c r="BD100" s="12"/>
      <c r="BE100" s="12">
        <f t="shared" si="35"/>
        <v>0</v>
      </c>
      <c r="BF100" s="12">
        <f t="shared" si="23"/>
        <v>0</v>
      </c>
      <c r="BG100" s="12" t="e">
        <f>_xlfn.STDEV.P(BE98:BE100)/AVERAGE(BE98:BE100)</f>
        <v>#DIV/0!</v>
      </c>
      <c r="BH100" s="32">
        <f>AVERAGE(BE98:BE100)</f>
        <v>0</v>
      </c>
    </row>
    <row r="101" spans="1:60" x14ac:dyDescent="0.25">
      <c r="A101" s="30">
        <f t="shared" si="24"/>
        <v>970</v>
      </c>
      <c r="B101" s="31">
        <f t="shared" si="25"/>
        <v>0</v>
      </c>
      <c r="C101" s="12"/>
      <c r="D101" s="12"/>
      <c r="E101" s="12"/>
      <c r="F101" s="12"/>
      <c r="G101" s="12"/>
      <c r="H101" s="12"/>
      <c r="I101" s="12">
        <f t="shared" si="26"/>
        <v>0</v>
      </c>
      <c r="J101" s="12">
        <f t="shared" si="20"/>
        <v>0</v>
      </c>
      <c r="K101" s="12"/>
      <c r="L101" s="32"/>
      <c r="M101" s="30">
        <f t="shared" si="27"/>
        <v>970</v>
      </c>
      <c r="N101" s="31">
        <f t="shared" si="28"/>
        <v>0</v>
      </c>
      <c r="O101" s="12"/>
      <c r="P101" s="12"/>
      <c r="Q101" s="12"/>
      <c r="R101" s="12"/>
      <c r="S101" s="12"/>
      <c r="T101" s="12"/>
      <c r="U101" s="12">
        <f t="shared" si="29"/>
        <v>0</v>
      </c>
      <c r="V101" s="12">
        <f t="shared" si="21"/>
        <v>0</v>
      </c>
      <c r="W101" s="12"/>
      <c r="X101" s="32"/>
      <c r="Y101" s="30"/>
      <c r="Z101" s="31"/>
      <c r="AA101" s="12"/>
      <c r="AB101" s="12"/>
      <c r="AC101" s="12"/>
      <c r="AD101" s="12"/>
      <c r="AE101" s="12"/>
      <c r="AF101" s="12"/>
      <c r="AG101" s="12"/>
      <c r="AH101" s="12"/>
      <c r="AI101" s="12"/>
      <c r="AJ101" s="32"/>
      <c r="AK101" s="30">
        <f t="shared" si="30"/>
        <v>970</v>
      </c>
      <c r="AL101" s="31">
        <f t="shared" si="31"/>
        <v>0</v>
      </c>
      <c r="AM101" s="12"/>
      <c r="AN101" s="12"/>
      <c r="AO101" s="12"/>
      <c r="AP101" s="12"/>
      <c r="AQ101" s="12"/>
      <c r="AR101" s="12"/>
      <c r="AS101" s="12">
        <f t="shared" si="32"/>
        <v>0</v>
      </c>
      <c r="AT101" s="12">
        <f t="shared" si="22"/>
        <v>0</v>
      </c>
      <c r="AU101" s="12"/>
      <c r="AV101" s="32"/>
      <c r="AW101" s="30">
        <f t="shared" si="33"/>
        <v>970</v>
      </c>
      <c r="AX101" s="31">
        <f t="shared" si="34"/>
        <v>0</v>
      </c>
      <c r="AY101" s="12"/>
      <c r="AZ101" s="12"/>
      <c r="BA101" s="12"/>
      <c r="BB101" s="12"/>
      <c r="BC101" s="12"/>
      <c r="BD101" s="12"/>
      <c r="BE101" s="12">
        <f t="shared" si="35"/>
        <v>0</v>
      </c>
      <c r="BF101" s="12">
        <f t="shared" si="23"/>
        <v>0</v>
      </c>
      <c r="BG101" s="12"/>
      <c r="BH101" s="32"/>
    </row>
    <row r="102" spans="1:60" x14ac:dyDescent="0.25">
      <c r="A102" s="30">
        <f t="shared" si="24"/>
        <v>980</v>
      </c>
      <c r="B102" s="31">
        <f t="shared" si="25"/>
        <v>0</v>
      </c>
      <c r="C102" s="12"/>
      <c r="D102" s="12"/>
      <c r="E102" s="12"/>
      <c r="F102" s="12"/>
      <c r="G102" s="12"/>
      <c r="H102" s="12"/>
      <c r="I102" s="12">
        <f t="shared" si="26"/>
        <v>0</v>
      </c>
      <c r="J102" s="12">
        <f t="shared" si="20"/>
        <v>0</v>
      </c>
      <c r="K102" s="12"/>
      <c r="L102" s="32"/>
      <c r="M102" s="30">
        <f t="shared" si="27"/>
        <v>980</v>
      </c>
      <c r="N102" s="31">
        <f t="shared" si="28"/>
        <v>0</v>
      </c>
      <c r="O102" s="12"/>
      <c r="P102" s="12"/>
      <c r="Q102" s="12"/>
      <c r="R102" s="12"/>
      <c r="S102" s="12"/>
      <c r="T102" s="12"/>
      <c r="U102" s="12">
        <f t="shared" si="29"/>
        <v>0</v>
      </c>
      <c r="V102" s="12">
        <f t="shared" si="21"/>
        <v>0</v>
      </c>
      <c r="W102" s="12"/>
      <c r="X102" s="32"/>
      <c r="Y102" s="30"/>
      <c r="Z102" s="31"/>
      <c r="AA102" s="12"/>
      <c r="AB102" s="12"/>
      <c r="AC102" s="12"/>
      <c r="AD102" s="12"/>
      <c r="AE102" s="12"/>
      <c r="AF102" s="12"/>
      <c r="AG102" s="12"/>
      <c r="AH102" s="12"/>
      <c r="AI102" s="12"/>
      <c r="AJ102" s="32"/>
      <c r="AK102" s="30">
        <f t="shared" si="30"/>
        <v>980</v>
      </c>
      <c r="AL102" s="31">
        <f t="shared" si="31"/>
        <v>0</v>
      </c>
      <c r="AM102" s="12"/>
      <c r="AN102" s="12"/>
      <c r="AO102" s="12"/>
      <c r="AP102" s="12"/>
      <c r="AQ102" s="12"/>
      <c r="AR102" s="12"/>
      <c r="AS102" s="12">
        <f t="shared" si="32"/>
        <v>0</v>
      </c>
      <c r="AT102" s="12">
        <f t="shared" si="22"/>
        <v>0</v>
      </c>
      <c r="AU102" s="12"/>
      <c r="AV102" s="32"/>
      <c r="AW102" s="30">
        <f t="shared" si="33"/>
        <v>980</v>
      </c>
      <c r="AX102" s="31">
        <f t="shared" si="34"/>
        <v>0</v>
      </c>
      <c r="AY102" s="12"/>
      <c r="AZ102" s="12"/>
      <c r="BA102" s="12"/>
      <c r="BB102" s="12"/>
      <c r="BC102" s="12"/>
      <c r="BD102" s="12"/>
      <c r="BE102" s="12">
        <f t="shared" si="35"/>
        <v>0</v>
      </c>
      <c r="BF102" s="12">
        <f t="shared" si="23"/>
        <v>0</v>
      </c>
      <c r="BG102" s="12"/>
      <c r="BH102" s="32"/>
    </row>
    <row r="103" spans="1:60" x14ac:dyDescent="0.25">
      <c r="A103" s="30">
        <f t="shared" si="24"/>
        <v>990</v>
      </c>
      <c r="B103" s="31">
        <f t="shared" si="25"/>
        <v>0</v>
      </c>
      <c r="C103" s="12"/>
      <c r="D103" s="12"/>
      <c r="E103" s="12"/>
      <c r="F103" s="12"/>
      <c r="G103" s="12"/>
      <c r="H103" s="12"/>
      <c r="I103" s="12">
        <f t="shared" si="26"/>
        <v>0</v>
      </c>
      <c r="J103" s="12">
        <f t="shared" si="20"/>
        <v>0</v>
      </c>
      <c r="K103" s="12" t="e">
        <f>_xlfn.STDEV.P(I101:I103)/AVERAGE(I101:I103)</f>
        <v>#DIV/0!</v>
      </c>
      <c r="L103" s="32">
        <f>AVERAGE(I101:I103)</f>
        <v>0</v>
      </c>
      <c r="M103" s="30">
        <f t="shared" si="27"/>
        <v>990</v>
      </c>
      <c r="N103" s="31">
        <f t="shared" si="28"/>
        <v>0</v>
      </c>
      <c r="O103" s="12"/>
      <c r="P103" s="12"/>
      <c r="Q103" s="12"/>
      <c r="R103" s="12"/>
      <c r="S103" s="12"/>
      <c r="T103" s="12"/>
      <c r="U103" s="12">
        <f t="shared" si="29"/>
        <v>0</v>
      </c>
      <c r="V103" s="12">
        <f t="shared" si="21"/>
        <v>0</v>
      </c>
      <c r="W103" s="12" t="e">
        <f>_xlfn.STDEV.P(U101:U103)/AVERAGE(U101:U103)</f>
        <v>#DIV/0!</v>
      </c>
      <c r="X103" s="32">
        <f>AVERAGE(U101:U103)</f>
        <v>0</v>
      </c>
      <c r="Y103" s="30"/>
      <c r="Z103" s="31"/>
      <c r="AA103" s="12"/>
      <c r="AB103" s="12"/>
      <c r="AC103" s="12"/>
      <c r="AD103" s="12"/>
      <c r="AE103" s="12"/>
      <c r="AF103" s="12"/>
      <c r="AG103" s="12"/>
      <c r="AH103" s="12"/>
      <c r="AI103" s="12"/>
      <c r="AJ103" s="32"/>
      <c r="AK103" s="30">
        <f t="shared" si="30"/>
        <v>990</v>
      </c>
      <c r="AL103" s="31">
        <f t="shared" si="31"/>
        <v>0</v>
      </c>
      <c r="AM103" s="12"/>
      <c r="AN103" s="12"/>
      <c r="AO103" s="12"/>
      <c r="AP103" s="12"/>
      <c r="AQ103" s="12"/>
      <c r="AR103" s="12"/>
      <c r="AS103" s="12">
        <f t="shared" si="32"/>
        <v>0</v>
      </c>
      <c r="AT103" s="12">
        <f t="shared" si="22"/>
        <v>0</v>
      </c>
      <c r="AU103" s="12" t="e">
        <f>_xlfn.STDEV.P(AS101:AS103)/AVERAGE(AS101:AS103)</f>
        <v>#DIV/0!</v>
      </c>
      <c r="AV103" s="32">
        <f>AVERAGE(AS101:AS103)</f>
        <v>0</v>
      </c>
      <c r="AW103" s="30">
        <f t="shared" si="33"/>
        <v>990</v>
      </c>
      <c r="AX103" s="31">
        <f t="shared" si="34"/>
        <v>0</v>
      </c>
      <c r="AY103" s="12"/>
      <c r="AZ103" s="12"/>
      <c r="BA103" s="12"/>
      <c r="BB103" s="12"/>
      <c r="BC103" s="12"/>
      <c r="BD103" s="12"/>
      <c r="BE103" s="12">
        <f t="shared" si="35"/>
        <v>0</v>
      </c>
      <c r="BF103" s="12">
        <f t="shared" si="23"/>
        <v>0</v>
      </c>
      <c r="BG103" s="12" t="e">
        <f>_xlfn.STDEV.P(BE101:BE103)/AVERAGE(BE101:BE103)</f>
        <v>#DIV/0!</v>
      </c>
      <c r="BH103" s="32">
        <f>AVERAGE(BE101:BE103)</f>
        <v>0</v>
      </c>
    </row>
    <row r="104" spans="1:60" x14ac:dyDescent="0.25">
      <c r="A104" s="30">
        <f t="shared" si="24"/>
        <v>1000</v>
      </c>
      <c r="B104" s="31">
        <f t="shared" si="25"/>
        <v>0</v>
      </c>
      <c r="C104" s="12"/>
      <c r="D104" s="12"/>
      <c r="E104" s="12"/>
      <c r="F104" s="12"/>
      <c r="G104" s="12"/>
      <c r="H104" s="12"/>
      <c r="I104" s="12">
        <f t="shared" si="26"/>
        <v>0</v>
      </c>
      <c r="J104" s="12">
        <f t="shared" si="20"/>
        <v>0</v>
      </c>
      <c r="K104" s="12"/>
      <c r="L104" s="32"/>
      <c r="M104" s="30">
        <f t="shared" si="27"/>
        <v>1000</v>
      </c>
      <c r="N104" s="31">
        <f t="shared" si="28"/>
        <v>0</v>
      </c>
      <c r="O104" s="12"/>
      <c r="P104" s="12"/>
      <c r="Q104" s="12"/>
      <c r="R104" s="12"/>
      <c r="S104" s="12"/>
      <c r="T104" s="12"/>
      <c r="U104" s="12">
        <f t="shared" si="29"/>
        <v>0</v>
      </c>
      <c r="V104" s="12">
        <f t="shared" si="21"/>
        <v>0</v>
      </c>
      <c r="W104" s="12"/>
      <c r="X104" s="32"/>
      <c r="Y104" s="30"/>
      <c r="Z104" s="31"/>
      <c r="AA104" s="12"/>
      <c r="AB104" s="12"/>
      <c r="AC104" s="12"/>
      <c r="AD104" s="12"/>
      <c r="AE104" s="12"/>
      <c r="AF104" s="12"/>
      <c r="AG104" s="12"/>
      <c r="AH104" s="12"/>
      <c r="AI104" s="12"/>
      <c r="AJ104" s="32"/>
      <c r="AK104" s="30">
        <f t="shared" si="30"/>
        <v>1000</v>
      </c>
      <c r="AL104" s="31">
        <f t="shared" si="31"/>
        <v>0</v>
      </c>
      <c r="AM104" s="12"/>
      <c r="AN104" s="12"/>
      <c r="AO104" s="12"/>
      <c r="AP104" s="12"/>
      <c r="AQ104" s="12"/>
      <c r="AR104" s="12"/>
      <c r="AS104" s="12">
        <f t="shared" si="32"/>
        <v>0</v>
      </c>
      <c r="AT104" s="12">
        <f t="shared" si="22"/>
        <v>0</v>
      </c>
      <c r="AU104" s="12"/>
      <c r="AV104" s="32"/>
      <c r="AW104" s="30">
        <f t="shared" si="33"/>
        <v>1000</v>
      </c>
      <c r="AX104" s="31">
        <f t="shared" si="34"/>
        <v>0</v>
      </c>
      <c r="AY104" s="12"/>
      <c r="AZ104" s="12"/>
      <c r="BA104" s="12"/>
      <c r="BB104" s="12"/>
      <c r="BC104" s="12"/>
      <c r="BD104" s="12"/>
      <c r="BE104" s="12">
        <f t="shared" si="35"/>
        <v>0</v>
      </c>
      <c r="BF104" s="12">
        <f t="shared" si="23"/>
        <v>0</v>
      </c>
      <c r="BG104" s="12"/>
      <c r="BH104" s="32"/>
    </row>
    <row r="105" spans="1:60" x14ac:dyDescent="0.25">
      <c r="A105" s="30">
        <f t="shared" si="24"/>
        <v>1010</v>
      </c>
      <c r="B105" s="31">
        <f t="shared" si="25"/>
        <v>0</v>
      </c>
      <c r="C105" s="12"/>
      <c r="D105" s="12"/>
      <c r="E105" s="12"/>
      <c r="F105" s="12"/>
      <c r="G105" s="12"/>
      <c r="H105" s="12"/>
      <c r="I105" s="12">
        <f t="shared" si="26"/>
        <v>0</v>
      </c>
      <c r="J105" s="12">
        <f t="shared" si="20"/>
        <v>0</v>
      </c>
      <c r="K105" s="12"/>
      <c r="L105" s="32"/>
      <c r="M105" s="30">
        <f t="shared" si="27"/>
        <v>1010</v>
      </c>
      <c r="N105" s="31">
        <f t="shared" si="28"/>
        <v>0</v>
      </c>
      <c r="O105" s="12"/>
      <c r="P105" s="12"/>
      <c r="Q105" s="12"/>
      <c r="R105" s="12"/>
      <c r="S105" s="12"/>
      <c r="T105" s="12"/>
      <c r="U105" s="12">
        <f t="shared" si="29"/>
        <v>0</v>
      </c>
      <c r="V105" s="12">
        <f t="shared" si="21"/>
        <v>0</v>
      </c>
      <c r="W105" s="12"/>
      <c r="X105" s="32"/>
      <c r="Y105" s="30"/>
      <c r="Z105" s="31"/>
      <c r="AA105" s="12"/>
      <c r="AB105" s="12"/>
      <c r="AC105" s="12"/>
      <c r="AD105" s="12"/>
      <c r="AE105" s="12"/>
      <c r="AF105" s="12"/>
      <c r="AG105" s="12"/>
      <c r="AH105" s="12"/>
      <c r="AI105" s="12"/>
      <c r="AJ105" s="32"/>
      <c r="AK105" s="30">
        <f t="shared" si="30"/>
        <v>1010</v>
      </c>
      <c r="AL105" s="31">
        <f t="shared" si="31"/>
        <v>0</v>
      </c>
      <c r="AM105" s="12"/>
      <c r="AN105" s="12"/>
      <c r="AO105" s="12"/>
      <c r="AP105" s="12"/>
      <c r="AQ105" s="12"/>
      <c r="AR105" s="12"/>
      <c r="AS105" s="12">
        <f t="shared" si="32"/>
        <v>0</v>
      </c>
      <c r="AT105" s="12">
        <f t="shared" si="22"/>
        <v>0</v>
      </c>
      <c r="AU105" s="12"/>
      <c r="AV105" s="32"/>
      <c r="AW105" s="30">
        <f t="shared" si="33"/>
        <v>1010</v>
      </c>
      <c r="AX105" s="31">
        <f t="shared" si="34"/>
        <v>0</v>
      </c>
      <c r="AY105" s="12"/>
      <c r="AZ105" s="12"/>
      <c r="BA105" s="12"/>
      <c r="BB105" s="12"/>
      <c r="BC105" s="12"/>
      <c r="BD105" s="12"/>
      <c r="BE105" s="12">
        <f t="shared" si="35"/>
        <v>0</v>
      </c>
      <c r="BF105" s="12">
        <f t="shared" si="23"/>
        <v>0</v>
      </c>
      <c r="BG105" s="12"/>
      <c r="BH105" s="32"/>
    </row>
    <row r="106" spans="1:60" x14ac:dyDescent="0.25">
      <c r="A106" s="30">
        <f t="shared" si="24"/>
        <v>1020</v>
      </c>
      <c r="B106" s="31">
        <f t="shared" si="25"/>
        <v>0</v>
      </c>
      <c r="C106" s="12"/>
      <c r="D106" s="12"/>
      <c r="E106" s="12"/>
      <c r="F106" s="12"/>
      <c r="G106" s="12"/>
      <c r="H106" s="12"/>
      <c r="I106" s="12">
        <f t="shared" si="26"/>
        <v>0</v>
      </c>
      <c r="J106" s="12">
        <f t="shared" si="20"/>
        <v>0</v>
      </c>
      <c r="K106" s="12" t="e">
        <f>_xlfn.STDEV.P(I104:I106)/AVERAGE(I104:I106)</f>
        <v>#DIV/0!</v>
      </c>
      <c r="L106" s="32">
        <f>AVERAGE(I104:I106)</f>
        <v>0</v>
      </c>
      <c r="M106" s="30">
        <f t="shared" si="27"/>
        <v>1020</v>
      </c>
      <c r="N106" s="31">
        <f t="shared" si="28"/>
        <v>0</v>
      </c>
      <c r="O106" s="12"/>
      <c r="P106" s="12"/>
      <c r="Q106" s="12"/>
      <c r="R106" s="12"/>
      <c r="S106" s="12"/>
      <c r="T106" s="12"/>
      <c r="U106" s="12">
        <f t="shared" si="29"/>
        <v>0</v>
      </c>
      <c r="V106" s="12">
        <f t="shared" si="21"/>
        <v>0</v>
      </c>
      <c r="W106" s="12" t="e">
        <f>_xlfn.STDEV.P(U104:U106)/AVERAGE(U104:U106)</f>
        <v>#DIV/0!</v>
      </c>
      <c r="X106" s="32">
        <f>AVERAGE(U104:U106)</f>
        <v>0</v>
      </c>
      <c r="Y106" s="30"/>
      <c r="Z106" s="31"/>
      <c r="AA106" s="12"/>
      <c r="AB106" s="12"/>
      <c r="AC106" s="12"/>
      <c r="AD106" s="12"/>
      <c r="AE106" s="12"/>
      <c r="AF106" s="12"/>
      <c r="AG106" s="12"/>
      <c r="AH106" s="12"/>
      <c r="AI106" s="12"/>
      <c r="AJ106" s="32"/>
      <c r="AK106" s="30">
        <f t="shared" si="30"/>
        <v>1020</v>
      </c>
      <c r="AL106" s="31">
        <f t="shared" si="31"/>
        <v>0</v>
      </c>
      <c r="AM106" s="12"/>
      <c r="AN106" s="12"/>
      <c r="AO106" s="12"/>
      <c r="AP106" s="12"/>
      <c r="AQ106" s="12"/>
      <c r="AR106" s="12"/>
      <c r="AS106" s="12">
        <f t="shared" si="32"/>
        <v>0</v>
      </c>
      <c r="AT106" s="12">
        <f t="shared" si="22"/>
        <v>0</v>
      </c>
      <c r="AU106" s="12" t="e">
        <f>_xlfn.STDEV.P(AS104:AS106)/AVERAGE(AS104:AS106)</f>
        <v>#DIV/0!</v>
      </c>
      <c r="AV106" s="32">
        <f>AVERAGE(AS104:AS106)</f>
        <v>0</v>
      </c>
      <c r="AW106" s="30">
        <f t="shared" si="33"/>
        <v>1020</v>
      </c>
      <c r="AX106" s="31">
        <f t="shared" si="34"/>
        <v>0</v>
      </c>
      <c r="AY106" s="12"/>
      <c r="AZ106" s="12"/>
      <c r="BA106" s="12"/>
      <c r="BB106" s="12"/>
      <c r="BC106" s="12"/>
      <c r="BD106" s="12"/>
      <c r="BE106" s="12">
        <f t="shared" si="35"/>
        <v>0</v>
      </c>
      <c r="BF106" s="12">
        <f t="shared" si="23"/>
        <v>0</v>
      </c>
      <c r="BG106" s="12" t="e">
        <f>_xlfn.STDEV.P(BE104:BE106)/AVERAGE(BE104:BE106)</f>
        <v>#DIV/0!</v>
      </c>
      <c r="BH106" s="32">
        <f>AVERAGE(BE104:BE106)</f>
        <v>0</v>
      </c>
    </row>
    <row r="107" spans="1:60" x14ac:dyDescent="0.25">
      <c r="A107" s="30">
        <f t="shared" si="24"/>
        <v>1030</v>
      </c>
      <c r="B107" s="31">
        <f t="shared" si="25"/>
        <v>0</v>
      </c>
      <c r="C107" s="12"/>
      <c r="D107" s="12"/>
      <c r="E107" s="12"/>
      <c r="F107" s="12"/>
      <c r="G107" s="12"/>
      <c r="H107" s="12"/>
      <c r="I107" s="12">
        <f t="shared" si="26"/>
        <v>0</v>
      </c>
      <c r="J107" s="12">
        <f t="shared" si="20"/>
        <v>0</v>
      </c>
      <c r="K107" s="12"/>
      <c r="L107" s="32"/>
      <c r="M107" s="30">
        <f t="shared" si="27"/>
        <v>1030</v>
      </c>
      <c r="N107" s="31">
        <f t="shared" si="28"/>
        <v>0</v>
      </c>
      <c r="O107" s="12"/>
      <c r="P107" s="12"/>
      <c r="Q107" s="12"/>
      <c r="R107" s="12"/>
      <c r="S107" s="12"/>
      <c r="T107" s="12"/>
      <c r="U107" s="12">
        <f t="shared" si="29"/>
        <v>0</v>
      </c>
      <c r="V107" s="12">
        <f t="shared" si="21"/>
        <v>0</v>
      </c>
      <c r="W107" s="12"/>
      <c r="X107" s="32"/>
      <c r="Y107" s="30"/>
      <c r="Z107" s="31"/>
      <c r="AA107" s="12"/>
      <c r="AB107" s="12"/>
      <c r="AC107" s="12"/>
      <c r="AD107" s="12"/>
      <c r="AE107" s="12"/>
      <c r="AF107" s="12"/>
      <c r="AG107" s="12"/>
      <c r="AH107" s="12"/>
      <c r="AI107" s="12"/>
      <c r="AJ107" s="32"/>
      <c r="AK107" s="30">
        <f t="shared" si="30"/>
        <v>1030</v>
      </c>
      <c r="AL107" s="31">
        <f t="shared" si="31"/>
        <v>0</v>
      </c>
      <c r="AM107" s="12"/>
      <c r="AN107" s="12"/>
      <c r="AO107" s="12"/>
      <c r="AP107" s="12"/>
      <c r="AQ107" s="12"/>
      <c r="AR107" s="12"/>
      <c r="AS107" s="12">
        <f t="shared" si="32"/>
        <v>0</v>
      </c>
      <c r="AT107" s="12">
        <f t="shared" si="22"/>
        <v>0</v>
      </c>
      <c r="AU107" s="12"/>
      <c r="AV107" s="32"/>
      <c r="AW107" s="30">
        <f t="shared" si="33"/>
        <v>1030</v>
      </c>
      <c r="AX107" s="31">
        <f t="shared" si="34"/>
        <v>0</v>
      </c>
      <c r="AY107" s="12"/>
      <c r="AZ107" s="12"/>
      <c r="BA107" s="12"/>
      <c r="BB107" s="12"/>
      <c r="BC107" s="12"/>
      <c r="BD107" s="12"/>
      <c r="BE107" s="12">
        <f t="shared" si="35"/>
        <v>0</v>
      </c>
      <c r="BF107" s="12">
        <f t="shared" si="23"/>
        <v>0</v>
      </c>
      <c r="BG107" s="12"/>
      <c r="BH107" s="32"/>
    </row>
    <row r="108" spans="1:60" x14ac:dyDescent="0.25">
      <c r="A108" s="30">
        <f t="shared" si="24"/>
        <v>1040</v>
      </c>
      <c r="B108" s="31">
        <f t="shared" si="25"/>
        <v>0</v>
      </c>
      <c r="C108" s="12"/>
      <c r="D108" s="12"/>
      <c r="E108" s="12"/>
      <c r="F108" s="12"/>
      <c r="G108" s="12"/>
      <c r="H108" s="12"/>
      <c r="I108" s="12">
        <f t="shared" si="26"/>
        <v>0</v>
      </c>
      <c r="J108" s="12">
        <f t="shared" si="20"/>
        <v>0</v>
      </c>
      <c r="K108" s="12"/>
      <c r="L108" s="32"/>
      <c r="M108" s="30">
        <f t="shared" si="27"/>
        <v>1040</v>
      </c>
      <c r="N108" s="31">
        <f t="shared" si="28"/>
        <v>0</v>
      </c>
      <c r="O108" s="12"/>
      <c r="P108" s="12"/>
      <c r="Q108" s="12"/>
      <c r="R108" s="12"/>
      <c r="S108" s="12"/>
      <c r="T108" s="12"/>
      <c r="U108" s="12">
        <f t="shared" si="29"/>
        <v>0</v>
      </c>
      <c r="V108" s="12">
        <f t="shared" si="21"/>
        <v>0</v>
      </c>
      <c r="W108" s="12"/>
      <c r="X108" s="32"/>
      <c r="Y108" s="30"/>
      <c r="Z108" s="31"/>
      <c r="AA108" s="12"/>
      <c r="AB108" s="12"/>
      <c r="AC108" s="12"/>
      <c r="AD108" s="12"/>
      <c r="AE108" s="12"/>
      <c r="AF108" s="12"/>
      <c r="AG108" s="12"/>
      <c r="AH108" s="12"/>
      <c r="AI108" s="12"/>
      <c r="AJ108" s="32"/>
      <c r="AK108" s="30">
        <f t="shared" si="30"/>
        <v>1040</v>
      </c>
      <c r="AL108" s="31">
        <f t="shared" si="31"/>
        <v>0</v>
      </c>
      <c r="AM108" s="12"/>
      <c r="AN108" s="12"/>
      <c r="AO108" s="12"/>
      <c r="AP108" s="12"/>
      <c r="AQ108" s="12"/>
      <c r="AR108" s="12"/>
      <c r="AS108" s="12">
        <f t="shared" si="32"/>
        <v>0</v>
      </c>
      <c r="AT108" s="12">
        <f t="shared" si="22"/>
        <v>0</v>
      </c>
      <c r="AU108" s="12"/>
      <c r="AV108" s="32"/>
      <c r="AW108" s="30">
        <f t="shared" si="33"/>
        <v>1040</v>
      </c>
      <c r="AX108" s="31">
        <f t="shared" si="34"/>
        <v>0</v>
      </c>
      <c r="AY108" s="12"/>
      <c r="AZ108" s="12"/>
      <c r="BA108" s="12"/>
      <c r="BB108" s="12"/>
      <c r="BC108" s="12"/>
      <c r="BD108" s="12"/>
      <c r="BE108" s="12">
        <f t="shared" si="35"/>
        <v>0</v>
      </c>
      <c r="BF108" s="12">
        <f t="shared" si="23"/>
        <v>0</v>
      </c>
      <c r="BG108" s="12"/>
      <c r="BH108" s="32"/>
    </row>
    <row r="109" spans="1:60" x14ac:dyDescent="0.25">
      <c r="A109" s="30">
        <f t="shared" si="24"/>
        <v>1050</v>
      </c>
      <c r="B109" s="31">
        <f t="shared" si="25"/>
        <v>0</v>
      </c>
      <c r="C109" s="12"/>
      <c r="D109" s="12"/>
      <c r="E109" s="12"/>
      <c r="F109" s="12"/>
      <c r="G109" s="12"/>
      <c r="H109" s="12"/>
      <c r="I109" s="12">
        <f t="shared" si="26"/>
        <v>0</v>
      </c>
      <c r="J109" s="12">
        <f t="shared" si="20"/>
        <v>0</v>
      </c>
      <c r="K109" s="12" t="e">
        <f>_xlfn.STDEV.P(I107:I109)/AVERAGE(I107:I109)</f>
        <v>#DIV/0!</v>
      </c>
      <c r="L109" s="32">
        <f>AVERAGE(I107:I109)</f>
        <v>0</v>
      </c>
      <c r="M109" s="30">
        <f t="shared" si="27"/>
        <v>1050</v>
      </c>
      <c r="N109" s="31">
        <f t="shared" si="28"/>
        <v>0</v>
      </c>
      <c r="O109" s="12"/>
      <c r="P109" s="12"/>
      <c r="Q109" s="12"/>
      <c r="R109" s="12"/>
      <c r="S109" s="12"/>
      <c r="T109" s="12"/>
      <c r="U109" s="12">
        <f t="shared" si="29"/>
        <v>0</v>
      </c>
      <c r="V109" s="12">
        <f t="shared" si="21"/>
        <v>0</v>
      </c>
      <c r="W109" s="12" t="e">
        <f>_xlfn.STDEV.P(U107:U109)/AVERAGE(U107:U109)</f>
        <v>#DIV/0!</v>
      </c>
      <c r="X109" s="32">
        <f>AVERAGE(U107:U109)</f>
        <v>0</v>
      </c>
      <c r="Y109" s="30"/>
      <c r="Z109" s="31"/>
      <c r="AA109" s="12"/>
      <c r="AB109" s="12"/>
      <c r="AC109" s="12"/>
      <c r="AD109" s="12"/>
      <c r="AE109" s="12"/>
      <c r="AF109" s="12"/>
      <c r="AG109" s="12"/>
      <c r="AH109" s="12"/>
      <c r="AI109" s="12"/>
      <c r="AJ109" s="32"/>
      <c r="AK109" s="30">
        <f t="shared" si="30"/>
        <v>1050</v>
      </c>
      <c r="AL109" s="31">
        <f t="shared" si="31"/>
        <v>0</v>
      </c>
      <c r="AM109" s="12"/>
      <c r="AN109" s="12"/>
      <c r="AO109" s="12"/>
      <c r="AP109" s="12"/>
      <c r="AQ109" s="12"/>
      <c r="AR109" s="12"/>
      <c r="AS109" s="12">
        <f t="shared" si="32"/>
        <v>0</v>
      </c>
      <c r="AT109" s="12">
        <f t="shared" si="22"/>
        <v>0</v>
      </c>
      <c r="AU109" s="12" t="e">
        <f>_xlfn.STDEV.P(AS107:AS109)/AVERAGE(AS107:AS109)</f>
        <v>#DIV/0!</v>
      </c>
      <c r="AV109" s="32">
        <f>AVERAGE(AS107:AS109)</f>
        <v>0</v>
      </c>
      <c r="AW109" s="30">
        <f t="shared" si="33"/>
        <v>1050</v>
      </c>
      <c r="AX109" s="31">
        <f t="shared" si="34"/>
        <v>0</v>
      </c>
      <c r="AY109" s="12"/>
      <c r="AZ109" s="12"/>
      <c r="BA109" s="12"/>
      <c r="BB109" s="12"/>
      <c r="BC109" s="12"/>
      <c r="BD109" s="12"/>
      <c r="BE109" s="12">
        <f t="shared" si="35"/>
        <v>0</v>
      </c>
      <c r="BF109" s="12">
        <f t="shared" si="23"/>
        <v>0</v>
      </c>
      <c r="BG109" s="12" t="e">
        <f>_xlfn.STDEV.P(BE107:BE109)/AVERAGE(BE107:BE109)</f>
        <v>#DIV/0!</v>
      </c>
      <c r="BH109" s="32">
        <f>AVERAGE(BE107:BE109)</f>
        <v>0</v>
      </c>
    </row>
    <row r="110" spans="1:60" x14ac:dyDescent="0.25">
      <c r="A110" s="30">
        <f t="shared" si="24"/>
        <v>1060</v>
      </c>
      <c r="B110" s="31">
        <f t="shared" si="25"/>
        <v>0</v>
      </c>
      <c r="C110" s="12"/>
      <c r="D110" s="12"/>
      <c r="E110" s="12"/>
      <c r="F110" s="12"/>
      <c r="G110" s="12"/>
      <c r="H110" s="12"/>
      <c r="I110" s="12">
        <f t="shared" si="26"/>
        <v>0</v>
      </c>
      <c r="J110" s="12">
        <f t="shared" si="20"/>
        <v>0</v>
      </c>
      <c r="K110" s="12"/>
      <c r="L110" s="32"/>
      <c r="M110" s="30">
        <f t="shared" si="27"/>
        <v>1060</v>
      </c>
      <c r="N110" s="31">
        <f t="shared" si="28"/>
        <v>0</v>
      </c>
      <c r="O110" s="12"/>
      <c r="P110" s="12"/>
      <c r="Q110" s="12"/>
      <c r="R110" s="12"/>
      <c r="S110" s="12"/>
      <c r="T110" s="12"/>
      <c r="U110" s="12">
        <f t="shared" si="29"/>
        <v>0</v>
      </c>
      <c r="V110" s="12">
        <f t="shared" si="21"/>
        <v>0</v>
      </c>
      <c r="W110" s="12"/>
      <c r="X110" s="32"/>
      <c r="Y110" s="30"/>
      <c r="Z110" s="31"/>
      <c r="AA110" s="12"/>
      <c r="AB110" s="12"/>
      <c r="AC110" s="12"/>
      <c r="AD110" s="12"/>
      <c r="AE110" s="12"/>
      <c r="AF110" s="12"/>
      <c r="AG110" s="12"/>
      <c r="AH110" s="12"/>
      <c r="AI110" s="12"/>
      <c r="AJ110" s="32"/>
      <c r="AK110" s="30">
        <f t="shared" si="30"/>
        <v>1060</v>
      </c>
      <c r="AL110" s="31">
        <f t="shared" si="31"/>
        <v>0</v>
      </c>
      <c r="AM110" s="12"/>
      <c r="AN110" s="12"/>
      <c r="AO110" s="12"/>
      <c r="AP110" s="12"/>
      <c r="AQ110" s="12"/>
      <c r="AR110" s="12"/>
      <c r="AS110" s="12">
        <f t="shared" si="32"/>
        <v>0</v>
      </c>
      <c r="AT110" s="12">
        <f t="shared" si="22"/>
        <v>0</v>
      </c>
      <c r="AU110" s="12"/>
      <c r="AV110" s="32"/>
      <c r="AW110" s="30">
        <f t="shared" si="33"/>
        <v>1060</v>
      </c>
      <c r="AX110" s="31">
        <f t="shared" si="34"/>
        <v>0</v>
      </c>
      <c r="AY110" s="12"/>
      <c r="AZ110" s="12"/>
      <c r="BA110" s="12"/>
      <c r="BB110" s="12"/>
      <c r="BC110" s="12"/>
      <c r="BD110" s="12"/>
      <c r="BE110" s="12">
        <f t="shared" si="35"/>
        <v>0</v>
      </c>
      <c r="BF110" s="12">
        <f t="shared" si="23"/>
        <v>0</v>
      </c>
      <c r="BG110" s="12"/>
      <c r="BH110" s="32"/>
    </row>
    <row r="111" spans="1:60" x14ac:dyDescent="0.25">
      <c r="A111" s="30">
        <f t="shared" si="24"/>
        <v>1070</v>
      </c>
      <c r="B111" s="31">
        <f t="shared" si="25"/>
        <v>0</v>
      </c>
      <c r="C111" s="12"/>
      <c r="D111" s="12"/>
      <c r="E111" s="12"/>
      <c r="F111" s="12"/>
      <c r="G111" s="12"/>
      <c r="H111" s="12"/>
      <c r="I111" s="12">
        <f t="shared" si="26"/>
        <v>0</v>
      </c>
      <c r="J111" s="12">
        <f t="shared" si="20"/>
        <v>0</v>
      </c>
      <c r="K111" s="12"/>
      <c r="L111" s="32"/>
      <c r="M111" s="30">
        <f t="shared" si="27"/>
        <v>1070</v>
      </c>
      <c r="N111" s="31">
        <f t="shared" si="28"/>
        <v>0</v>
      </c>
      <c r="O111" s="12"/>
      <c r="P111" s="12"/>
      <c r="Q111" s="12"/>
      <c r="R111" s="12"/>
      <c r="S111" s="12"/>
      <c r="T111" s="12"/>
      <c r="U111" s="12">
        <f t="shared" si="29"/>
        <v>0</v>
      </c>
      <c r="V111" s="12">
        <f t="shared" si="21"/>
        <v>0</v>
      </c>
      <c r="W111" s="12"/>
      <c r="X111" s="32"/>
      <c r="Y111" s="30"/>
      <c r="Z111" s="31"/>
      <c r="AA111" s="12"/>
      <c r="AB111" s="12"/>
      <c r="AC111" s="12"/>
      <c r="AD111" s="12"/>
      <c r="AE111" s="12"/>
      <c r="AF111" s="12"/>
      <c r="AG111" s="12"/>
      <c r="AH111" s="12"/>
      <c r="AI111" s="12"/>
      <c r="AJ111" s="32"/>
      <c r="AK111" s="30">
        <f t="shared" si="30"/>
        <v>1070</v>
      </c>
      <c r="AL111" s="31">
        <f t="shared" si="31"/>
        <v>0</v>
      </c>
      <c r="AM111" s="12"/>
      <c r="AN111" s="12"/>
      <c r="AO111" s="12"/>
      <c r="AP111" s="12"/>
      <c r="AQ111" s="12"/>
      <c r="AR111" s="12"/>
      <c r="AS111" s="12">
        <f t="shared" si="32"/>
        <v>0</v>
      </c>
      <c r="AT111" s="12">
        <f t="shared" si="22"/>
        <v>0</v>
      </c>
      <c r="AU111" s="12"/>
      <c r="AV111" s="32"/>
      <c r="AW111" s="30">
        <f t="shared" si="33"/>
        <v>1070</v>
      </c>
      <c r="AX111" s="31">
        <f t="shared" si="34"/>
        <v>0</v>
      </c>
      <c r="AY111" s="12"/>
      <c r="AZ111" s="12"/>
      <c r="BA111" s="12"/>
      <c r="BB111" s="12"/>
      <c r="BC111" s="12"/>
      <c r="BD111" s="12"/>
      <c r="BE111" s="12">
        <f t="shared" si="35"/>
        <v>0</v>
      </c>
      <c r="BF111" s="12">
        <f t="shared" si="23"/>
        <v>0</v>
      </c>
      <c r="BG111" s="12"/>
      <c r="BH111" s="32"/>
    </row>
    <row r="112" spans="1:60" x14ac:dyDescent="0.25">
      <c r="A112" s="30">
        <f t="shared" si="24"/>
        <v>1080</v>
      </c>
      <c r="B112" s="31">
        <f t="shared" si="25"/>
        <v>0</v>
      </c>
      <c r="C112" s="12"/>
      <c r="D112" s="12"/>
      <c r="E112" s="12"/>
      <c r="F112" s="12"/>
      <c r="G112" s="12"/>
      <c r="H112" s="12"/>
      <c r="I112" s="12">
        <f t="shared" si="26"/>
        <v>0</v>
      </c>
      <c r="J112" s="12">
        <f t="shared" si="20"/>
        <v>0</v>
      </c>
      <c r="K112" s="12" t="e">
        <f>_xlfn.STDEV.P(I110:I112)/AVERAGE(I110:I112)</f>
        <v>#DIV/0!</v>
      </c>
      <c r="L112" s="32">
        <f>AVERAGE(I110:I112)</f>
        <v>0</v>
      </c>
      <c r="M112" s="30">
        <f t="shared" si="27"/>
        <v>1080</v>
      </c>
      <c r="N112" s="31">
        <f t="shared" si="28"/>
        <v>0</v>
      </c>
      <c r="O112" s="12"/>
      <c r="P112" s="12"/>
      <c r="Q112" s="12"/>
      <c r="R112" s="12"/>
      <c r="S112" s="12"/>
      <c r="T112" s="12"/>
      <c r="U112" s="12">
        <f t="shared" si="29"/>
        <v>0</v>
      </c>
      <c r="V112" s="12">
        <f t="shared" si="21"/>
        <v>0</v>
      </c>
      <c r="W112" s="12" t="e">
        <f>_xlfn.STDEV.P(U110:U112)/AVERAGE(U110:U112)</f>
        <v>#DIV/0!</v>
      </c>
      <c r="X112" s="32">
        <f>AVERAGE(U110:U112)</f>
        <v>0</v>
      </c>
      <c r="Y112" s="30"/>
      <c r="Z112" s="31"/>
      <c r="AA112" s="12"/>
      <c r="AB112" s="12"/>
      <c r="AC112" s="12"/>
      <c r="AD112" s="12"/>
      <c r="AE112" s="12"/>
      <c r="AF112" s="12"/>
      <c r="AG112" s="12"/>
      <c r="AH112" s="12"/>
      <c r="AI112" s="12"/>
      <c r="AJ112" s="32"/>
      <c r="AK112" s="30">
        <f t="shared" si="30"/>
        <v>1080</v>
      </c>
      <c r="AL112" s="31">
        <f t="shared" si="31"/>
        <v>0</v>
      </c>
      <c r="AM112" s="12"/>
      <c r="AN112" s="12"/>
      <c r="AO112" s="12"/>
      <c r="AP112" s="12"/>
      <c r="AQ112" s="12"/>
      <c r="AR112" s="12"/>
      <c r="AS112" s="12">
        <f t="shared" si="32"/>
        <v>0</v>
      </c>
      <c r="AT112" s="12">
        <f t="shared" si="22"/>
        <v>0</v>
      </c>
      <c r="AU112" s="12" t="e">
        <f>_xlfn.STDEV.P(AS110:AS112)/AVERAGE(AS110:AS112)</f>
        <v>#DIV/0!</v>
      </c>
      <c r="AV112" s="32">
        <f>AVERAGE(AS110:AS112)</f>
        <v>0</v>
      </c>
      <c r="AW112" s="30">
        <f t="shared" si="33"/>
        <v>1080</v>
      </c>
      <c r="AX112" s="31">
        <f t="shared" si="34"/>
        <v>0</v>
      </c>
      <c r="AY112" s="12"/>
      <c r="AZ112" s="12"/>
      <c r="BA112" s="12"/>
      <c r="BB112" s="12"/>
      <c r="BC112" s="12"/>
      <c r="BD112" s="12"/>
      <c r="BE112" s="12">
        <f t="shared" si="35"/>
        <v>0</v>
      </c>
      <c r="BF112" s="12">
        <f t="shared" si="23"/>
        <v>0</v>
      </c>
      <c r="BG112" s="12" t="e">
        <f>_xlfn.STDEV.P(BE110:BE112)/AVERAGE(BE110:BE112)</f>
        <v>#DIV/0!</v>
      </c>
      <c r="BH112" s="32">
        <f>AVERAGE(BE110:BE112)</f>
        <v>0</v>
      </c>
    </row>
    <row r="113" spans="1:60" x14ac:dyDescent="0.25">
      <c r="A113" s="30">
        <f t="shared" si="24"/>
        <v>1090</v>
      </c>
      <c r="B113" s="31">
        <f t="shared" si="25"/>
        <v>0</v>
      </c>
      <c r="C113" s="12"/>
      <c r="D113" s="12"/>
      <c r="E113" s="12"/>
      <c r="F113" s="12"/>
      <c r="G113" s="12"/>
      <c r="H113" s="12"/>
      <c r="I113" s="12">
        <f t="shared" si="26"/>
        <v>0</v>
      </c>
      <c r="J113" s="12">
        <f t="shared" si="20"/>
        <v>0</v>
      </c>
      <c r="K113" s="12"/>
      <c r="L113" s="32"/>
      <c r="M113" s="30">
        <f t="shared" si="27"/>
        <v>1090</v>
      </c>
      <c r="N113" s="31">
        <f t="shared" si="28"/>
        <v>0</v>
      </c>
      <c r="O113" s="12"/>
      <c r="P113" s="12"/>
      <c r="Q113" s="12"/>
      <c r="R113" s="12"/>
      <c r="S113" s="12"/>
      <c r="T113" s="12"/>
      <c r="U113" s="12">
        <f t="shared" si="29"/>
        <v>0</v>
      </c>
      <c r="V113" s="12">
        <f t="shared" si="21"/>
        <v>0</v>
      </c>
      <c r="W113" s="12"/>
      <c r="X113" s="32"/>
      <c r="Y113" s="30"/>
      <c r="Z113" s="31"/>
      <c r="AA113" s="12"/>
      <c r="AB113" s="12"/>
      <c r="AC113" s="12"/>
      <c r="AD113" s="12"/>
      <c r="AE113" s="12"/>
      <c r="AF113" s="12"/>
      <c r="AG113" s="12"/>
      <c r="AH113" s="12"/>
      <c r="AI113" s="12"/>
      <c r="AJ113" s="32"/>
      <c r="AK113" s="30">
        <f t="shared" si="30"/>
        <v>1090</v>
      </c>
      <c r="AL113" s="31">
        <f t="shared" si="31"/>
        <v>0</v>
      </c>
      <c r="AM113" s="12"/>
      <c r="AN113" s="12"/>
      <c r="AO113" s="12"/>
      <c r="AP113" s="12"/>
      <c r="AQ113" s="12"/>
      <c r="AR113" s="12"/>
      <c r="AS113" s="12">
        <f t="shared" si="32"/>
        <v>0</v>
      </c>
      <c r="AT113" s="12">
        <f t="shared" si="22"/>
        <v>0</v>
      </c>
      <c r="AU113" s="12"/>
      <c r="AV113" s="32"/>
      <c r="AW113" s="30">
        <f t="shared" si="33"/>
        <v>1090</v>
      </c>
      <c r="AX113" s="31">
        <f t="shared" si="34"/>
        <v>0</v>
      </c>
      <c r="AY113" s="12"/>
      <c r="AZ113" s="12"/>
      <c r="BA113" s="12"/>
      <c r="BB113" s="12"/>
      <c r="BC113" s="12"/>
      <c r="BD113" s="12"/>
      <c r="BE113" s="12">
        <f t="shared" si="35"/>
        <v>0</v>
      </c>
      <c r="BF113" s="12">
        <f t="shared" si="23"/>
        <v>0</v>
      </c>
      <c r="BG113" s="12"/>
      <c r="BH113" s="32"/>
    </row>
    <row r="114" spans="1:60" x14ac:dyDescent="0.25">
      <c r="A114" s="30">
        <f t="shared" si="24"/>
        <v>1100</v>
      </c>
      <c r="B114" s="31">
        <f t="shared" si="25"/>
        <v>0</v>
      </c>
      <c r="C114" s="12"/>
      <c r="D114" s="12"/>
      <c r="E114" s="12"/>
      <c r="F114" s="12"/>
      <c r="G114" s="12"/>
      <c r="H114" s="12"/>
      <c r="I114" s="12">
        <f t="shared" si="26"/>
        <v>0</v>
      </c>
      <c r="J114" s="12">
        <f t="shared" si="20"/>
        <v>0</v>
      </c>
      <c r="K114" s="12"/>
      <c r="L114" s="32"/>
      <c r="M114" s="30">
        <f t="shared" si="27"/>
        <v>1100</v>
      </c>
      <c r="N114" s="31">
        <f t="shared" si="28"/>
        <v>0</v>
      </c>
      <c r="O114" s="12"/>
      <c r="P114" s="12"/>
      <c r="Q114" s="12"/>
      <c r="R114" s="12"/>
      <c r="S114" s="12"/>
      <c r="T114" s="12"/>
      <c r="U114" s="12">
        <f t="shared" si="29"/>
        <v>0</v>
      </c>
      <c r="V114" s="12">
        <f t="shared" si="21"/>
        <v>0</v>
      </c>
      <c r="W114" s="12"/>
      <c r="X114" s="32"/>
      <c r="Y114" s="30"/>
      <c r="Z114" s="31"/>
      <c r="AA114" s="12"/>
      <c r="AB114" s="12"/>
      <c r="AC114" s="12"/>
      <c r="AD114" s="12"/>
      <c r="AE114" s="12"/>
      <c r="AF114" s="12"/>
      <c r="AG114" s="12"/>
      <c r="AH114" s="12"/>
      <c r="AI114" s="12"/>
      <c r="AJ114" s="32"/>
      <c r="AK114" s="30">
        <f t="shared" si="30"/>
        <v>1100</v>
      </c>
      <c r="AL114" s="31">
        <f t="shared" si="31"/>
        <v>0</v>
      </c>
      <c r="AM114" s="12"/>
      <c r="AN114" s="12"/>
      <c r="AO114" s="12"/>
      <c r="AP114" s="12"/>
      <c r="AQ114" s="12"/>
      <c r="AR114" s="12"/>
      <c r="AS114" s="12">
        <f t="shared" si="32"/>
        <v>0</v>
      </c>
      <c r="AT114" s="12">
        <f t="shared" si="22"/>
        <v>0</v>
      </c>
      <c r="AU114" s="12"/>
      <c r="AV114" s="32"/>
      <c r="AW114" s="30">
        <f t="shared" si="33"/>
        <v>1100</v>
      </c>
      <c r="AX114" s="31">
        <f t="shared" si="34"/>
        <v>0</v>
      </c>
      <c r="AY114" s="12"/>
      <c r="AZ114" s="12"/>
      <c r="BA114" s="12"/>
      <c r="BB114" s="12"/>
      <c r="BC114" s="12"/>
      <c r="BD114" s="12"/>
      <c r="BE114" s="12">
        <f t="shared" si="35"/>
        <v>0</v>
      </c>
      <c r="BF114" s="12">
        <f t="shared" si="23"/>
        <v>0</v>
      </c>
      <c r="BG114" s="12"/>
      <c r="BH114" s="32"/>
    </row>
    <row r="115" spans="1:60" ht="15.75" thickBot="1" x14ac:dyDescent="0.3">
      <c r="A115" s="37">
        <f t="shared" si="24"/>
        <v>1110</v>
      </c>
      <c r="B115" s="38">
        <f t="shared" si="25"/>
        <v>0</v>
      </c>
      <c r="C115" s="39"/>
      <c r="D115" s="39"/>
      <c r="E115" s="39"/>
      <c r="F115" s="39"/>
      <c r="G115" s="39"/>
      <c r="H115" s="39"/>
      <c r="I115" s="39">
        <f t="shared" si="26"/>
        <v>0</v>
      </c>
      <c r="J115" s="39">
        <f t="shared" si="20"/>
        <v>0</v>
      </c>
      <c r="K115" s="39" t="e">
        <f>_xlfn.STDEV.P(I113:I115)/AVERAGE(I113:I115)</f>
        <v>#DIV/0!</v>
      </c>
      <c r="L115" s="40">
        <f>AVERAGE(I113:I115)</f>
        <v>0</v>
      </c>
      <c r="M115" s="37">
        <f t="shared" si="27"/>
        <v>1110</v>
      </c>
      <c r="N115" s="38">
        <f t="shared" si="28"/>
        <v>0</v>
      </c>
      <c r="O115" s="39"/>
      <c r="P115" s="39"/>
      <c r="Q115" s="39"/>
      <c r="R115" s="39"/>
      <c r="S115" s="39"/>
      <c r="T115" s="39"/>
      <c r="U115" s="39">
        <f t="shared" si="29"/>
        <v>0</v>
      </c>
      <c r="V115" s="39">
        <f t="shared" si="21"/>
        <v>0</v>
      </c>
      <c r="W115" s="39" t="e">
        <f>_xlfn.STDEV.P(U113:U115)/AVERAGE(U113:U115)</f>
        <v>#DIV/0!</v>
      </c>
      <c r="X115" s="40">
        <f>AVERAGE(U113:U115)</f>
        <v>0</v>
      </c>
      <c r="Y115" s="37"/>
      <c r="Z115" s="38"/>
      <c r="AA115" s="39"/>
      <c r="AB115" s="39"/>
      <c r="AC115" s="39"/>
      <c r="AD115" s="39"/>
      <c r="AE115" s="39"/>
      <c r="AF115" s="39"/>
      <c r="AG115" s="39"/>
      <c r="AH115" s="39"/>
      <c r="AI115" s="39"/>
      <c r="AJ115" s="40"/>
      <c r="AK115" s="37">
        <f t="shared" si="30"/>
        <v>1110</v>
      </c>
      <c r="AL115" s="38">
        <f t="shared" si="31"/>
        <v>0</v>
      </c>
      <c r="AM115" s="39"/>
      <c r="AN115" s="39"/>
      <c r="AO115" s="39"/>
      <c r="AP115" s="39"/>
      <c r="AQ115" s="39"/>
      <c r="AR115" s="39"/>
      <c r="AS115" s="39">
        <f t="shared" si="32"/>
        <v>0</v>
      </c>
      <c r="AT115" s="39">
        <f t="shared" si="22"/>
        <v>0</v>
      </c>
      <c r="AU115" s="39" t="e">
        <f>_xlfn.STDEV.P(AS113:AS115)/AVERAGE(AS113:AS115)</f>
        <v>#DIV/0!</v>
      </c>
      <c r="AV115" s="40">
        <f>AVERAGE(AS113:AS115)</f>
        <v>0</v>
      </c>
      <c r="AW115" s="37">
        <f t="shared" si="33"/>
        <v>1110</v>
      </c>
      <c r="AX115" s="38">
        <f t="shared" si="34"/>
        <v>0</v>
      </c>
      <c r="AY115" s="39"/>
      <c r="AZ115" s="39"/>
      <c r="BA115" s="39"/>
      <c r="BB115" s="39"/>
      <c r="BC115" s="39"/>
      <c r="BD115" s="39"/>
      <c r="BE115" s="39">
        <f t="shared" si="35"/>
        <v>0</v>
      </c>
      <c r="BF115" s="39">
        <f t="shared" si="23"/>
        <v>0</v>
      </c>
      <c r="BG115" s="39" t="e">
        <f>_xlfn.STDEV.P(BE113:BE115)/AVERAGE(BE113:BE115)</f>
        <v>#DIV/0!</v>
      </c>
      <c r="BH115" s="40">
        <f>AVERAGE(BE113:BE115)</f>
        <v>0</v>
      </c>
    </row>
  </sheetData>
  <conditionalFormatting sqref="K7:K115">
    <cfRule type="cellIs" dxfId="496" priority="23" operator="greaterThan">
      <formula>0.1</formula>
    </cfRule>
    <cfRule type="cellIs" dxfId="495" priority="24" operator="between">
      <formula>0.05</formula>
      <formula>0.1</formula>
    </cfRule>
    <cfRule type="cellIs" dxfId="494" priority="25" operator="lessThan">
      <formula>0.05</formula>
    </cfRule>
  </conditionalFormatting>
  <conditionalFormatting sqref="L7:L115">
    <cfRule type="cellIs" dxfId="493" priority="21" operator="greaterThan">
      <formula>$L$2+$L$3</formula>
    </cfRule>
    <cfRule type="cellIs" dxfId="492" priority="22" operator="lessThan">
      <formula>$L$2-$L$3</formula>
    </cfRule>
  </conditionalFormatting>
  <conditionalFormatting sqref="W7:W115">
    <cfRule type="cellIs" dxfId="491" priority="18" operator="greaterThan">
      <formula>0.1</formula>
    </cfRule>
    <cfRule type="cellIs" dxfId="490" priority="19" operator="between">
      <formula>0.05</formula>
      <formula>0.1</formula>
    </cfRule>
    <cfRule type="cellIs" dxfId="489" priority="20" operator="lessThan">
      <formula>0.05</formula>
    </cfRule>
  </conditionalFormatting>
  <conditionalFormatting sqref="X7:X115">
    <cfRule type="cellIs" dxfId="488" priority="16" operator="greaterThan">
      <formula>$L$2+$L$3</formula>
    </cfRule>
    <cfRule type="cellIs" dxfId="487" priority="17" operator="lessThan">
      <formula>$L$2-$L$3</formula>
    </cfRule>
  </conditionalFormatting>
  <conditionalFormatting sqref="AI7:AI115">
    <cfRule type="cellIs" dxfId="486" priority="13" operator="greaterThan">
      <formula>0.1</formula>
    </cfRule>
    <cfRule type="cellIs" dxfId="485" priority="14" operator="between">
      <formula>0.05</formula>
      <formula>0.1</formula>
    </cfRule>
    <cfRule type="cellIs" dxfId="484" priority="15" operator="lessThan">
      <formula>0.05</formula>
    </cfRule>
  </conditionalFormatting>
  <conditionalFormatting sqref="AJ7:AJ115">
    <cfRule type="cellIs" dxfId="483" priority="11" operator="greaterThan">
      <formula>$L$2+$L$3</formula>
    </cfRule>
    <cfRule type="cellIs" dxfId="482" priority="12" operator="lessThan">
      <formula>$L$2-$L$3</formula>
    </cfRule>
  </conditionalFormatting>
  <conditionalFormatting sqref="AU7:AU115">
    <cfRule type="cellIs" dxfId="481" priority="8" operator="greaterThan">
      <formula>0.1</formula>
    </cfRule>
    <cfRule type="cellIs" dxfId="480" priority="9" operator="between">
      <formula>0.05</formula>
      <formula>0.1</formula>
    </cfRule>
    <cfRule type="cellIs" dxfId="479" priority="10" operator="lessThan">
      <formula>0.05</formula>
    </cfRule>
  </conditionalFormatting>
  <conditionalFormatting sqref="AV7:AV115">
    <cfRule type="cellIs" dxfId="478" priority="6" operator="greaterThan">
      <formula>$L$2+$L$3</formula>
    </cfRule>
    <cfRule type="cellIs" dxfId="477" priority="7" operator="lessThan">
      <formula>$L$2-$L$3</formula>
    </cfRule>
  </conditionalFormatting>
  <conditionalFormatting sqref="BG7:BG115">
    <cfRule type="cellIs" dxfId="476" priority="3" operator="greaterThan">
      <formula>0.1</formula>
    </cfRule>
    <cfRule type="cellIs" dxfId="475" priority="4" operator="between">
      <formula>0.05</formula>
      <formula>0.1</formula>
    </cfRule>
    <cfRule type="cellIs" dxfId="474" priority="5" operator="lessThan">
      <formula>0.05</formula>
    </cfRule>
  </conditionalFormatting>
  <conditionalFormatting sqref="BH7:BH115">
    <cfRule type="cellIs" dxfId="473" priority="1" operator="greaterThan">
      <formula>$L$2+$L$3</formula>
    </cfRule>
    <cfRule type="cellIs" dxfId="472" priority="2" operator="lessThan">
      <formula>$L$2-$L$3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CE20-AEB6-4526-89B9-7808E630E17A}">
  <dimension ref="A1:BH115"/>
  <sheetViews>
    <sheetView workbookViewId="0"/>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s>
  <sheetData>
    <row r="1" spans="1:60" ht="60" x14ac:dyDescent="0.25">
      <c r="A1" s="26" t="s">
        <v>147</v>
      </c>
      <c r="B1" s="27" t="s">
        <v>33</v>
      </c>
      <c r="C1" s="28" t="s">
        <v>114</v>
      </c>
      <c r="E1" s="28" t="s">
        <v>35</v>
      </c>
      <c r="F1" s="28" t="s">
        <v>369</v>
      </c>
      <c r="G1" s="28"/>
      <c r="J1" s="28" t="s">
        <v>36</v>
      </c>
      <c r="K1" s="28"/>
      <c r="L1" s="29" t="s">
        <v>58</v>
      </c>
      <c r="M1" s="26" t="s">
        <v>76</v>
      </c>
      <c r="N1" s="27" t="s">
        <v>33</v>
      </c>
      <c r="O1" s="28" t="s">
        <v>114</v>
      </c>
      <c r="Q1" s="28" t="s">
        <v>35</v>
      </c>
      <c r="R1" s="28" t="s">
        <v>368</v>
      </c>
      <c r="S1" s="28"/>
      <c r="V1" s="28" t="s">
        <v>36</v>
      </c>
      <c r="W1" s="28"/>
      <c r="X1" s="29" t="s">
        <v>58</v>
      </c>
      <c r="Y1" s="26" t="s">
        <v>76</v>
      </c>
      <c r="Z1" s="27" t="s">
        <v>33</v>
      </c>
      <c r="AA1" s="28" t="s">
        <v>114</v>
      </c>
      <c r="AC1" s="28" t="s">
        <v>35</v>
      </c>
      <c r="AD1" s="28" t="s">
        <v>367</v>
      </c>
      <c r="AE1" s="28"/>
      <c r="AH1" s="28" t="s">
        <v>36</v>
      </c>
      <c r="AI1" s="28"/>
      <c r="AJ1" s="29" t="s">
        <v>58</v>
      </c>
      <c r="AK1" s="26" t="s">
        <v>76</v>
      </c>
      <c r="AL1" s="27" t="s">
        <v>33</v>
      </c>
      <c r="AM1" s="28" t="s">
        <v>116</v>
      </c>
      <c r="AO1" s="28" t="s">
        <v>35</v>
      </c>
      <c r="AP1" s="28" t="s">
        <v>366</v>
      </c>
      <c r="AQ1" s="28"/>
      <c r="AT1" s="28" t="s">
        <v>36</v>
      </c>
      <c r="AU1" s="28"/>
      <c r="AV1" s="29" t="s">
        <v>58</v>
      </c>
      <c r="AW1" s="26" t="s">
        <v>76</v>
      </c>
      <c r="AX1" s="27" t="s">
        <v>33</v>
      </c>
      <c r="AY1" s="28" t="s">
        <v>116</v>
      </c>
      <c r="BA1" s="28" t="s">
        <v>35</v>
      </c>
      <c r="BB1" s="28" t="s">
        <v>365</v>
      </c>
      <c r="BC1" s="28"/>
      <c r="BF1" s="28" t="s">
        <v>36</v>
      </c>
      <c r="BG1" s="28"/>
      <c r="BH1" s="29" t="s">
        <v>58</v>
      </c>
    </row>
    <row r="2" spans="1:60" ht="45.75" thickBot="1" x14ac:dyDescent="0.3">
      <c r="A2" s="30" t="s">
        <v>4</v>
      </c>
      <c r="B2" s="31" t="s">
        <v>117</v>
      </c>
      <c r="C2" s="12" t="s">
        <v>77</v>
      </c>
      <c r="D2" s="12">
        <v>1.6</v>
      </c>
      <c r="E2" s="12" t="s">
        <v>3</v>
      </c>
      <c r="F2" s="12">
        <f>F3^2/D2</f>
        <v>7.2249999999999988</v>
      </c>
      <c r="G2" s="12" t="s">
        <v>38</v>
      </c>
      <c r="H2" s="12" t="s">
        <v>61</v>
      </c>
      <c r="I2" s="12" t="s">
        <v>39</v>
      </c>
      <c r="J2" s="12" t="s">
        <v>40</v>
      </c>
      <c r="K2" s="12"/>
      <c r="L2" s="32">
        <f>AVERAGEIFS(I5:I115,I5:I115,"&lt;&gt;0",I5:I115,"&lt;&gt;")</f>
        <v>2.6051612903225831</v>
      </c>
      <c r="M2" s="30" t="s">
        <v>4</v>
      </c>
      <c r="N2" s="31" t="s">
        <v>117</v>
      </c>
      <c r="O2" s="12" t="s">
        <v>77</v>
      </c>
      <c r="P2" s="12">
        <v>1.56</v>
      </c>
      <c r="Q2" s="12" t="s">
        <v>3</v>
      </c>
      <c r="R2" s="12">
        <f>R3^2/P2</f>
        <v>7.4102564102564088</v>
      </c>
      <c r="S2" s="12" t="s">
        <v>38</v>
      </c>
      <c r="T2" s="12" t="s">
        <v>61</v>
      </c>
      <c r="U2" s="12" t="s">
        <v>39</v>
      </c>
      <c r="V2" s="12" t="s">
        <v>40</v>
      </c>
      <c r="W2" s="12"/>
      <c r="X2" s="32">
        <f>AVERAGEIFS(U5:U115,U5:U115,"&lt;&gt;0",U5:U115,"&lt;&gt;")</f>
        <v>2.9541071428571413</v>
      </c>
      <c r="Y2" s="30" t="s">
        <v>4</v>
      </c>
      <c r="Z2" s="31" t="s">
        <v>117</v>
      </c>
      <c r="AA2" s="12" t="s">
        <v>77</v>
      </c>
      <c r="AB2" s="12">
        <v>1.52</v>
      </c>
      <c r="AC2" s="12" t="s">
        <v>3</v>
      </c>
      <c r="AD2" s="12">
        <f>AD3^2/AB2</f>
        <v>7.6052631578947363</v>
      </c>
      <c r="AE2" s="12" t="s">
        <v>38</v>
      </c>
      <c r="AF2" s="12" t="s">
        <v>61</v>
      </c>
      <c r="AG2" s="12" t="s">
        <v>39</v>
      </c>
      <c r="AH2" s="12" t="s">
        <v>40</v>
      </c>
      <c r="AI2" s="12"/>
      <c r="AJ2" s="32">
        <f>AVERAGEIFS(AG5:AG115,AG5:AG115,"&lt;&gt;0",AG5:AG115,"&lt;&gt;")</f>
        <v>2.6516666666667041</v>
      </c>
      <c r="AK2" s="30" t="s">
        <v>4</v>
      </c>
      <c r="AL2" s="31" t="s">
        <v>117</v>
      </c>
      <c r="AM2" s="12" t="s">
        <v>77</v>
      </c>
      <c r="AN2" s="12">
        <v>1.58</v>
      </c>
      <c r="AO2" s="12" t="s">
        <v>3</v>
      </c>
      <c r="AP2" s="12">
        <f>AP3^2/AN2</f>
        <v>7.3164556962025307</v>
      </c>
      <c r="AQ2" s="12" t="s">
        <v>38</v>
      </c>
      <c r="AR2" s="12" t="s">
        <v>61</v>
      </c>
      <c r="AS2" s="12" t="s">
        <v>118</v>
      </c>
      <c r="AT2" s="12" t="s">
        <v>40</v>
      </c>
      <c r="AU2" s="12"/>
      <c r="AV2" s="32">
        <f>AVERAGEIFS(AS5:AS115,AS5:AS115,"&lt;&gt;0",AS5:AS115,"&lt;&gt;")</f>
        <v>3.4083333333333243</v>
      </c>
      <c r="AW2" s="30" t="s">
        <v>4</v>
      </c>
      <c r="AX2" s="31" t="s">
        <v>117</v>
      </c>
      <c r="AY2" s="12" t="s">
        <v>77</v>
      </c>
      <c r="AZ2" s="12">
        <v>1.58</v>
      </c>
      <c r="BA2" s="12" t="s">
        <v>3</v>
      </c>
      <c r="BB2" s="12">
        <f>BB3^2/AZ2</f>
        <v>7.3164556962025307</v>
      </c>
      <c r="BC2" s="12" t="s">
        <v>38</v>
      </c>
      <c r="BD2" s="12" t="s">
        <v>61</v>
      </c>
      <c r="BE2" s="12" t="s">
        <v>39</v>
      </c>
      <c r="BF2" s="12" t="s">
        <v>40</v>
      </c>
      <c r="BG2" s="12"/>
      <c r="BH2" s="32">
        <f>AVERAGEIFS(BE5:BE115,BE5:BE115,"&lt;&gt;0",BE5:BE115,"&lt;&gt;")</f>
        <v>3.4516666666666751</v>
      </c>
    </row>
    <row r="3" spans="1:60" ht="30" x14ac:dyDescent="0.25">
      <c r="A3" s="30" t="s">
        <v>41</v>
      </c>
      <c r="B3" s="31" t="s">
        <v>104</v>
      </c>
      <c r="C3" s="28" t="s">
        <v>1</v>
      </c>
      <c r="D3" s="28" t="s">
        <v>115</v>
      </c>
      <c r="E3" s="12" t="s">
        <v>5</v>
      </c>
      <c r="F3" s="12">
        <v>3.4</v>
      </c>
      <c r="G3" s="12" t="s">
        <v>43</v>
      </c>
      <c r="H3" s="12">
        <v>2</v>
      </c>
      <c r="I3" s="12">
        <f t="array" ref="I3">((I5*A5+SUM(I6:I115*(A6:A115-A5:A114)))/1000)/H3</f>
        <v>0.80760000000000054</v>
      </c>
      <c r="J3" s="12" t="s">
        <v>44</v>
      </c>
      <c r="K3" s="12"/>
      <c r="L3" s="32">
        <f t="array" ref="L3">_xlfn.STDEV.P(IF(ISNUMBER(I5:I115), IF(I5:I115&lt;&gt;0,I5:I115)))</f>
        <v>0.54170204265598743</v>
      </c>
      <c r="M3" s="30" t="s">
        <v>41</v>
      </c>
      <c r="N3" s="31" t="s">
        <v>119</v>
      </c>
      <c r="O3" s="28" t="s">
        <v>1</v>
      </c>
      <c r="P3" s="28" t="s">
        <v>115</v>
      </c>
      <c r="Q3" s="12" t="s">
        <v>5</v>
      </c>
      <c r="R3" s="12">
        <v>3.4</v>
      </c>
      <c r="S3" s="12" t="s">
        <v>43</v>
      </c>
      <c r="T3" s="12">
        <v>2</v>
      </c>
      <c r="U3" s="12">
        <f t="array" ref="U3">((U5*M5+SUM(U6:U115*(M6:M115-M5:M114)))/1000)/T3</f>
        <v>0.8271499999999995</v>
      </c>
      <c r="V3" s="12" t="s">
        <v>44</v>
      </c>
      <c r="W3" s="12"/>
      <c r="X3" s="32">
        <f t="array" ref="X3">_xlfn.STDEV.P(IF(ISNUMBER(U5:U115), IF(U5:U115&lt;&gt;0,U5:U115)))</f>
        <v>0.70886422431972507</v>
      </c>
      <c r="Y3" s="30" t="s">
        <v>41</v>
      </c>
      <c r="Z3" s="31" t="s">
        <v>119</v>
      </c>
      <c r="AA3" s="28" t="s">
        <v>1</v>
      </c>
      <c r="AB3" s="28" t="s">
        <v>115</v>
      </c>
      <c r="AC3" s="12" t="s">
        <v>5</v>
      </c>
      <c r="AD3" s="12">
        <v>3.4</v>
      </c>
      <c r="AE3" s="12" t="s">
        <v>43</v>
      </c>
      <c r="AF3" s="12">
        <v>2</v>
      </c>
      <c r="AG3" s="12">
        <f t="array" ref="AG3">((AG5*Y5+SUM(AG6:AG115*(Y6:Y115-Y5:Y114)))/1000)/AF3</f>
        <v>7.955000000000112E-2</v>
      </c>
      <c r="AH3" s="12" t="s">
        <v>44</v>
      </c>
      <c r="AI3" s="12"/>
      <c r="AJ3" s="32">
        <f t="array" ref="AJ3">_xlfn.STDEV.P(IF(ISNUMBER(AG5:AG115), IF(AG5:AG115&lt;&gt;0,AG5:AG115)))</f>
        <v>1.0209377497619505</v>
      </c>
      <c r="AK3" s="30" t="s">
        <v>41</v>
      </c>
      <c r="AL3" s="31" t="s">
        <v>119</v>
      </c>
      <c r="AM3" s="28" t="s">
        <v>1</v>
      </c>
      <c r="AN3" s="28" t="s">
        <v>115</v>
      </c>
      <c r="AO3" s="12" t="s">
        <v>5</v>
      </c>
      <c r="AP3" s="12">
        <v>3.4</v>
      </c>
      <c r="AQ3" s="12" t="s">
        <v>43</v>
      </c>
      <c r="AR3" s="12"/>
      <c r="AS3" s="12" t="e">
        <f t="array" ref="AS3">((AS5*AK5+SUM(AS6:AS115*(AK6:AK115-AK5:AK114)))/1000)/AR3</f>
        <v>#DIV/0!</v>
      </c>
      <c r="AT3" s="12" t="s">
        <v>44</v>
      </c>
      <c r="AU3" s="12"/>
      <c r="AV3" s="32">
        <f t="array" ref="AV3">_xlfn.STDEV.P(IF(ISNUMBER(AS5:AS115), IF(AS5:AS115&lt;&gt;0,AS5:AS115)))</f>
        <v>8.4541245686498082E-2</v>
      </c>
      <c r="AW3" s="30" t="s">
        <v>41</v>
      </c>
      <c r="AX3" s="31" t="s">
        <v>119</v>
      </c>
      <c r="AY3" s="28" t="s">
        <v>1</v>
      </c>
      <c r="AZ3" s="28" t="s">
        <v>115</v>
      </c>
      <c r="BA3" s="12" t="s">
        <v>5</v>
      </c>
      <c r="BB3" s="12">
        <v>3.4</v>
      </c>
      <c r="BC3" s="12" t="s">
        <v>43</v>
      </c>
      <c r="BD3" s="12"/>
      <c r="BE3" s="12" t="e">
        <f t="array" ref="BE3">((BE5*AW5+SUM(BE6:BE115*(AW6:AW115-AW5:AW114)))/1000)/BD3</f>
        <v>#DIV/0!</v>
      </c>
      <c r="BF3" s="12" t="s">
        <v>44</v>
      </c>
      <c r="BG3" s="12"/>
      <c r="BH3" s="32">
        <f t="array" ref="BH3">_xlfn.STDEV.P(IF(ISNUMBER(BE5:BE115), IF(BE5:BE115&lt;&gt;0,BE5:BE115)))</f>
        <v>0.14111657907155362</v>
      </c>
    </row>
    <row r="4" spans="1:60" ht="75" x14ac:dyDescent="0.25">
      <c r="A4" s="30" t="s">
        <v>45</v>
      </c>
      <c r="B4" s="31" t="s">
        <v>46</v>
      </c>
      <c r="C4" s="12" t="s">
        <v>47</v>
      </c>
      <c r="D4" s="12" t="s">
        <v>48</v>
      </c>
      <c r="E4" s="12" t="s">
        <v>49</v>
      </c>
      <c r="F4" s="12" t="s">
        <v>50</v>
      </c>
      <c r="G4" s="12" t="s">
        <v>51</v>
      </c>
      <c r="H4" s="12" t="s">
        <v>52</v>
      </c>
      <c r="I4" s="12" t="s">
        <v>53</v>
      </c>
      <c r="J4" s="12" t="s">
        <v>54</v>
      </c>
      <c r="K4" s="12" t="s">
        <v>55</v>
      </c>
      <c r="L4" s="32" t="s">
        <v>56</v>
      </c>
      <c r="M4" s="30" t="s">
        <v>45</v>
      </c>
      <c r="N4" s="31" t="s">
        <v>46</v>
      </c>
      <c r="O4" s="12" t="s">
        <v>47</v>
      </c>
      <c r="P4" s="12" t="s">
        <v>48</v>
      </c>
      <c r="Q4" s="12" t="s">
        <v>49</v>
      </c>
      <c r="R4" s="12" t="s">
        <v>50</v>
      </c>
      <c r="S4" s="12" t="s">
        <v>51</v>
      </c>
      <c r="T4" s="12" t="s">
        <v>52</v>
      </c>
      <c r="U4" s="12" t="s">
        <v>53</v>
      </c>
      <c r="V4" s="12" t="s">
        <v>54</v>
      </c>
      <c r="W4" s="12" t="s">
        <v>55</v>
      </c>
      <c r="X4" s="32" t="s">
        <v>56</v>
      </c>
      <c r="Y4" s="30" t="s">
        <v>45</v>
      </c>
      <c r="Z4" s="31" t="s">
        <v>46</v>
      </c>
      <c r="AA4" s="12" t="s">
        <v>47</v>
      </c>
      <c r="AB4" s="12" t="s">
        <v>48</v>
      </c>
      <c r="AC4" s="12" t="s">
        <v>49</v>
      </c>
      <c r="AD4" s="12" t="s">
        <v>50</v>
      </c>
      <c r="AE4" s="12" t="s">
        <v>51</v>
      </c>
      <c r="AF4" s="12" t="s">
        <v>52</v>
      </c>
      <c r="AG4" s="12" t="s">
        <v>53</v>
      </c>
      <c r="AH4" s="12" t="s">
        <v>54</v>
      </c>
      <c r="AI4" s="12" t="s">
        <v>55</v>
      </c>
      <c r="AJ4" s="32" t="s">
        <v>56</v>
      </c>
      <c r="AK4" s="30" t="s">
        <v>45</v>
      </c>
      <c r="AL4" s="31" t="s">
        <v>46</v>
      </c>
      <c r="AM4" s="12" t="s">
        <v>47</v>
      </c>
      <c r="AN4" s="12" t="s">
        <v>48</v>
      </c>
      <c r="AO4" s="12" t="s">
        <v>49</v>
      </c>
      <c r="AP4" s="12" t="s">
        <v>50</v>
      </c>
      <c r="AQ4" s="12" t="s">
        <v>51</v>
      </c>
      <c r="AR4" s="12" t="s">
        <v>52</v>
      </c>
      <c r="AS4" s="12" t="s">
        <v>53</v>
      </c>
      <c r="AT4" s="12" t="s">
        <v>54</v>
      </c>
      <c r="AU4" s="12" t="s">
        <v>55</v>
      </c>
      <c r="AV4" s="32" t="s">
        <v>56</v>
      </c>
      <c r="AW4" s="30" t="s">
        <v>45</v>
      </c>
      <c r="AX4" s="31" t="s">
        <v>46</v>
      </c>
      <c r="AY4" s="12" t="s">
        <v>47</v>
      </c>
      <c r="AZ4" s="12" t="s">
        <v>48</v>
      </c>
      <c r="BA4" s="12" t="s">
        <v>49</v>
      </c>
      <c r="BB4" s="12" t="s">
        <v>50</v>
      </c>
      <c r="BC4" s="12" t="s">
        <v>51</v>
      </c>
      <c r="BD4" s="12" t="s">
        <v>52</v>
      </c>
      <c r="BE4" s="12" t="s">
        <v>53</v>
      </c>
      <c r="BF4" s="12" t="s">
        <v>54</v>
      </c>
      <c r="BG4" s="12" t="s">
        <v>55</v>
      </c>
      <c r="BH4" s="32" t="s">
        <v>56</v>
      </c>
    </row>
    <row r="5" spans="1:60" x14ac:dyDescent="0.25">
      <c r="A5" s="30">
        <v>10</v>
      </c>
      <c r="B5" s="31">
        <v>25.017600000000002</v>
      </c>
      <c r="C5" s="12">
        <v>24.9863</v>
      </c>
      <c r="D5" s="12">
        <v>0.71</v>
      </c>
      <c r="E5" s="12">
        <v>1.62</v>
      </c>
      <c r="F5" s="12"/>
      <c r="G5" s="12" t="s">
        <v>120</v>
      </c>
      <c r="H5" s="12"/>
      <c r="I5" s="12">
        <f>(B5-C5)*1000/A5</f>
        <v>3.130000000000166</v>
      </c>
      <c r="J5" s="12">
        <f>I5/F$2</f>
        <v>0.43321799307960784</v>
      </c>
      <c r="K5" s="33"/>
      <c r="L5" s="32"/>
      <c r="M5" s="30">
        <v>10</v>
      </c>
      <c r="N5" s="31">
        <v>25.0732</v>
      </c>
      <c r="O5" s="12">
        <v>25.046700000000001</v>
      </c>
      <c r="P5" s="12">
        <v>0.45</v>
      </c>
      <c r="Q5" s="12">
        <v>1.58</v>
      </c>
      <c r="R5" s="12"/>
      <c r="S5" s="12" t="s">
        <v>120</v>
      </c>
      <c r="T5" s="12"/>
      <c r="U5" s="12">
        <f>(N5-O5)*1000/M5</f>
        <v>2.6499999999998636</v>
      </c>
      <c r="V5" s="12">
        <f>U5/R$2</f>
        <v>0.35761245674738651</v>
      </c>
      <c r="W5" s="33"/>
      <c r="X5" s="32"/>
      <c r="Y5" s="30">
        <v>10</v>
      </c>
      <c r="Z5" s="31">
        <v>25.091200000000001</v>
      </c>
      <c r="AA5" s="12">
        <v>25.0609</v>
      </c>
      <c r="AB5" s="12">
        <v>0.51</v>
      </c>
      <c r="AC5" s="12">
        <v>1.54</v>
      </c>
      <c r="AD5" s="12"/>
      <c r="AE5" s="12" t="s">
        <v>120</v>
      </c>
      <c r="AF5" s="12"/>
      <c r="AG5" s="12">
        <f>(Z5-AA5)*1000/Y5</f>
        <v>3.0300000000000438</v>
      </c>
      <c r="AH5" s="12">
        <f>AG5/AD$2</f>
        <v>0.39840830449827569</v>
      </c>
      <c r="AI5" s="33"/>
      <c r="AJ5" s="32"/>
      <c r="AK5" s="30">
        <v>10</v>
      </c>
      <c r="AL5" s="31">
        <v>25.1023</v>
      </c>
      <c r="AM5" s="12">
        <v>25.068200000000001</v>
      </c>
      <c r="AN5" s="12">
        <v>1</v>
      </c>
      <c r="AO5" s="12"/>
      <c r="AP5" s="12"/>
      <c r="AQ5" s="12"/>
      <c r="AR5" s="12"/>
      <c r="AS5" s="12">
        <f>(AL5-AM5)*1000/AK5</f>
        <v>3.4099999999998687</v>
      </c>
      <c r="AT5" s="12">
        <f>AS5/AP$2</f>
        <v>0.46607266435984368</v>
      </c>
      <c r="AU5" s="33"/>
      <c r="AV5" s="32"/>
      <c r="AW5" s="30">
        <v>10</v>
      </c>
      <c r="AX5" s="31">
        <v>25.053599999999999</v>
      </c>
      <c r="AY5" s="12">
        <v>25.017900000000001</v>
      </c>
      <c r="AZ5" s="12">
        <v>1.1000000000000001</v>
      </c>
      <c r="BA5" s="12"/>
      <c r="BB5" s="12"/>
      <c r="BC5" s="12"/>
      <c r="BD5" s="12"/>
      <c r="BE5" s="12">
        <f>(AX5-AY5)*1000/AW5</f>
        <v>3.5699999999998511</v>
      </c>
      <c r="BF5" s="12">
        <f>BE5/BB$2</f>
        <v>0.48794117647056795</v>
      </c>
      <c r="BG5" s="33"/>
      <c r="BH5" s="32"/>
    </row>
    <row r="6" spans="1:60" x14ac:dyDescent="0.25">
      <c r="A6" s="30">
        <f>A5+10</f>
        <v>20</v>
      </c>
      <c r="B6" s="31">
        <f>C5</f>
        <v>24.9863</v>
      </c>
      <c r="C6" s="12">
        <v>24.956700000000001</v>
      </c>
      <c r="D6" s="12"/>
      <c r="E6" s="12"/>
      <c r="F6" s="12"/>
      <c r="G6" s="12" t="s">
        <v>120</v>
      </c>
      <c r="H6" s="12"/>
      <c r="I6" s="12">
        <f>(B6-C6)*1000/(A6-A5)</f>
        <v>2.9599999999998516</v>
      </c>
      <c r="J6" s="12">
        <f t="shared" ref="J6:J69" si="0">I6/F$2</f>
        <v>0.40968858131485841</v>
      </c>
      <c r="K6" s="33"/>
      <c r="L6" s="32"/>
      <c r="M6" s="30">
        <f>M5+10</f>
        <v>20</v>
      </c>
      <c r="N6" s="31">
        <f>O5</f>
        <v>25.046700000000001</v>
      </c>
      <c r="O6" s="12">
        <v>25.018699999999999</v>
      </c>
      <c r="P6" s="12"/>
      <c r="Q6" s="12"/>
      <c r="R6" s="12"/>
      <c r="S6" s="12" t="s">
        <v>120</v>
      </c>
      <c r="T6" s="12"/>
      <c r="U6" s="12">
        <f>(N6-O6)*1000/(M6-M5)</f>
        <v>2.8000000000002245</v>
      </c>
      <c r="V6" s="12">
        <f t="shared" ref="V6:V69" si="1">U6/R$2</f>
        <v>0.3778546712803072</v>
      </c>
      <c r="W6" s="33"/>
      <c r="X6" s="32"/>
      <c r="Y6" s="30">
        <f>Y5+10</f>
        <v>20</v>
      </c>
      <c r="Z6" s="31">
        <f>AA5</f>
        <v>25.0609</v>
      </c>
      <c r="AA6" s="12">
        <v>25.0291</v>
      </c>
      <c r="AB6" s="12"/>
      <c r="AC6" s="12"/>
      <c r="AD6" s="12"/>
      <c r="AE6" s="12" t="s">
        <v>120</v>
      </c>
      <c r="AF6" s="12"/>
      <c r="AG6" s="12">
        <f>(Z6-AA6)*1000/(Y6-Y5)</f>
        <v>3.1800000000000495</v>
      </c>
      <c r="AH6" s="12">
        <f t="shared" ref="AH6:AH10" si="2">AG6/AD$2</f>
        <v>0.4181314878892799</v>
      </c>
      <c r="AI6" s="33"/>
      <c r="AJ6" s="32"/>
      <c r="AK6" s="30">
        <f>AK5+10</f>
        <v>20</v>
      </c>
      <c r="AL6" s="31">
        <f>AM5</f>
        <v>25.068200000000001</v>
      </c>
      <c r="AM6" s="12">
        <v>25.033300000000001</v>
      </c>
      <c r="AN6" s="12"/>
      <c r="AO6" s="12"/>
      <c r="AP6" s="12"/>
      <c r="AQ6" s="12"/>
      <c r="AR6" s="12"/>
      <c r="AS6" s="12">
        <f>(AL6-AM6)*1000/(AK6-AK5)</f>
        <v>3.4900000000000375</v>
      </c>
      <c r="AT6" s="12">
        <f t="shared" ref="AT6:AT69" si="3">AS6/AP$2</f>
        <v>0.47700692041523013</v>
      </c>
      <c r="AU6" s="33"/>
      <c r="AV6" s="32"/>
      <c r="AW6" s="30">
        <f>AW5+10</f>
        <v>20</v>
      </c>
      <c r="AX6" s="31">
        <f>AY5</f>
        <v>25.017900000000001</v>
      </c>
      <c r="AY6" s="12">
        <v>24.982199999999999</v>
      </c>
      <c r="AZ6" s="12"/>
      <c r="BA6" s="12"/>
      <c r="BB6" s="12"/>
      <c r="BC6" s="12"/>
      <c r="BD6" s="12"/>
      <c r="BE6" s="12">
        <f>(AX6-AY6)*1000/(AW6-AW5)</f>
        <v>3.5700000000002063</v>
      </c>
      <c r="BF6" s="12">
        <f t="shared" ref="BF6:BF69" si="4">BE6/BB$2</f>
        <v>0.48794117647061652</v>
      </c>
      <c r="BG6" s="33"/>
      <c r="BH6" s="32"/>
    </row>
    <row r="7" spans="1:60" x14ac:dyDescent="0.25">
      <c r="A7" s="30">
        <f t="shared" ref="A7:A70" si="5">A6+10</f>
        <v>30</v>
      </c>
      <c r="B7" s="31">
        <f t="shared" ref="B7:B70" si="6">C6</f>
        <v>24.956700000000001</v>
      </c>
      <c r="C7" s="12">
        <v>24.939399999999999</v>
      </c>
      <c r="D7" s="12"/>
      <c r="E7" s="12"/>
      <c r="F7" s="12"/>
      <c r="G7" s="12" t="s">
        <v>120</v>
      </c>
      <c r="H7" s="12" t="s">
        <v>121</v>
      </c>
      <c r="I7" s="12">
        <f t="shared" ref="I7:I70" si="7">(B7-C7)*1000/(A7-A6)</f>
        <v>1.7300000000002314</v>
      </c>
      <c r="J7" s="12">
        <f t="shared" si="0"/>
        <v>0.23944636678203898</v>
      </c>
      <c r="K7" s="12">
        <f>_xlfn.STDEV.P(I5:I7)/AVERAGE(I5:I7)</f>
        <v>0.23929791582942367</v>
      </c>
      <c r="L7" s="32">
        <f>AVERAGE(I5:I7)</f>
        <v>2.6066666666667495</v>
      </c>
      <c r="M7" s="30">
        <f t="shared" ref="M7:M70" si="8">M6+10</f>
        <v>30</v>
      </c>
      <c r="N7" s="31">
        <f t="shared" ref="N7:N70" si="9">O6</f>
        <v>25.018699999999999</v>
      </c>
      <c r="O7" s="12">
        <v>24.993500000000001</v>
      </c>
      <c r="P7" s="12"/>
      <c r="Q7" s="12"/>
      <c r="R7" s="12"/>
      <c r="S7" s="12" t="s">
        <v>120</v>
      </c>
      <c r="T7" s="12"/>
      <c r="U7" s="12">
        <f t="shared" ref="U7:U70" si="10">(N7-O7)*1000/(M7-M6)</f>
        <v>2.5199999999998113</v>
      </c>
      <c r="V7" s="12">
        <f t="shared" si="1"/>
        <v>0.34006920415222375</v>
      </c>
      <c r="W7" s="12">
        <f>_xlfn.STDEV.P(U5:U7)/AVERAGE(U5:U7)</f>
        <v>4.3063995738410202E-2</v>
      </c>
      <c r="X7" s="32">
        <f>AVERAGE(U5:U7)</f>
        <v>2.656666666666633</v>
      </c>
      <c r="Y7" s="30">
        <f t="shared" ref="Y7:Y10" si="11">Y6+10</f>
        <v>30</v>
      </c>
      <c r="Z7" s="31">
        <f t="shared" ref="Z7:Z10" si="12">AA6</f>
        <v>25.0291</v>
      </c>
      <c r="AA7" s="12">
        <v>25.004899999999999</v>
      </c>
      <c r="AB7" s="12"/>
      <c r="AC7" s="12"/>
      <c r="AD7" s="12"/>
      <c r="AE7" s="12" t="s">
        <v>120</v>
      </c>
      <c r="AF7" s="12"/>
      <c r="AG7" s="12">
        <f t="shared" ref="AG7:AG10" si="13">(Z7-AA7)*1000/(Y7-Y6)</f>
        <v>2.4200000000000443</v>
      </c>
      <c r="AH7" s="12">
        <f t="shared" si="2"/>
        <v>0.31820069204152834</v>
      </c>
      <c r="AI7" s="12">
        <f>_xlfn.STDEV.P(AG5:AG7)/AVERAGE(AG5:AG7)</f>
        <v>0.11425284222427246</v>
      </c>
      <c r="AJ7" s="32">
        <f>AVERAGE(AG5:AG7)</f>
        <v>2.8766666666667127</v>
      </c>
      <c r="AK7" s="30">
        <f t="shared" ref="AK7:AK70" si="14">AK6+10</f>
        <v>30</v>
      </c>
      <c r="AL7" s="31">
        <f t="shared" ref="AL7:AL70" si="15">AM6</f>
        <v>25.033300000000001</v>
      </c>
      <c r="AM7" s="12">
        <v>24.999199999999998</v>
      </c>
      <c r="AN7" s="12"/>
      <c r="AO7" s="12"/>
      <c r="AP7" s="12"/>
      <c r="AQ7" s="12"/>
      <c r="AR7" s="12"/>
      <c r="AS7" s="12">
        <f t="shared" ref="AS7:AS70" si="16">(AL7-AM7)*1000/(AK7-AK6)</f>
        <v>3.410000000000224</v>
      </c>
      <c r="AT7" s="12">
        <f t="shared" si="3"/>
        <v>0.46607266435989225</v>
      </c>
      <c r="AU7" s="12">
        <f>_xlfn.STDEV.P(AS5:AS7)/AVERAGE(AS5:AS7)</f>
        <v>1.0973529096977082E-2</v>
      </c>
      <c r="AV7" s="32">
        <f>AVERAGE(AS5:AS7)</f>
        <v>3.4366666666667101</v>
      </c>
      <c r="AW7" s="30">
        <f t="shared" ref="AW7:AW70" si="17">AW6+10</f>
        <v>30</v>
      </c>
      <c r="AX7" s="31">
        <f t="shared" ref="AX7:AX70" si="18">AY6</f>
        <v>24.982199999999999</v>
      </c>
      <c r="AY7" s="12">
        <v>24.946000000000002</v>
      </c>
      <c r="AZ7" s="12"/>
      <c r="BA7" s="12"/>
      <c r="BB7" s="12"/>
      <c r="BC7" s="12"/>
      <c r="BD7" s="12"/>
      <c r="BE7" s="12">
        <f t="shared" ref="BE7:BE70" si="19">(AX7-AY7)*1000/(AW7-AW6)</f>
        <v>3.6199999999997345</v>
      </c>
      <c r="BF7" s="12">
        <f t="shared" si="4"/>
        <v>0.49477508650515412</v>
      </c>
      <c r="BG7" s="12">
        <f>_xlfn.STDEV.P(BE5:BE7)/AVERAGE(BE5:BE7)</f>
        <v>6.5716243604312359E-3</v>
      </c>
      <c r="BH7" s="32">
        <f>AVERAGE(BE5:BE7)</f>
        <v>3.5866666666665972</v>
      </c>
    </row>
    <row r="8" spans="1:60" x14ac:dyDescent="0.25">
      <c r="A8" s="30">
        <f t="shared" si="5"/>
        <v>40</v>
      </c>
      <c r="B8" s="31">
        <f t="shared" si="6"/>
        <v>24.939399999999999</v>
      </c>
      <c r="C8" s="12">
        <v>24.910399999999999</v>
      </c>
      <c r="D8" s="12"/>
      <c r="E8" s="12"/>
      <c r="F8" s="12"/>
      <c r="G8" s="12" t="s">
        <v>120</v>
      </c>
      <c r="H8" s="12"/>
      <c r="I8" s="12">
        <f t="shared" si="7"/>
        <v>2.8999999999999915</v>
      </c>
      <c r="J8" s="12">
        <f t="shared" si="0"/>
        <v>0.40138408304498158</v>
      </c>
      <c r="K8" s="12"/>
      <c r="L8" s="32"/>
      <c r="M8" s="30">
        <f t="shared" si="8"/>
        <v>40</v>
      </c>
      <c r="N8" s="31">
        <f t="shared" si="9"/>
        <v>24.993500000000001</v>
      </c>
      <c r="O8" s="12">
        <v>24.967099999999999</v>
      </c>
      <c r="P8" s="12"/>
      <c r="Q8" s="12"/>
      <c r="R8" s="12"/>
      <c r="S8" s="12" t="s">
        <v>120</v>
      </c>
      <c r="T8" s="12"/>
      <c r="U8" s="12">
        <f t="shared" si="10"/>
        <v>2.6400000000002422</v>
      </c>
      <c r="V8" s="12">
        <f t="shared" si="1"/>
        <v>0.35626297577857946</v>
      </c>
      <c r="W8" s="12"/>
      <c r="X8" s="32"/>
      <c r="Y8" s="30">
        <f t="shared" si="11"/>
        <v>40</v>
      </c>
      <c r="Z8" s="31">
        <f t="shared" si="12"/>
        <v>25.004899999999999</v>
      </c>
      <c r="AA8" s="12">
        <v>25</v>
      </c>
      <c r="AB8" s="12"/>
      <c r="AC8" s="12"/>
      <c r="AD8" s="12"/>
      <c r="AE8" s="12" t="s">
        <v>120</v>
      </c>
      <c r="AF8" s="12" t="s">
        <v>121</v>
      </c>
      <c r="AG8" s="12">
        <f t="shared" si="13"/>
        <v>0.48999999999992383</v>
      </c>
      <c r="AH8" s="12">
        <f t="shared" si="2"/>
        <v>6.442906574393463E-2</v>
      </c>
      <c r="AI8" s="12"/>
      <c r="AJ8" s="32"/>
      <c r="AK8" s="30">
        <f t="shared" si="14"/>
        <v>40</v>
      </c>
      <c r="AL8" s="31">
        <f t="shared" si="15"/>
        <v>24.999199999999998</v>
      </c>
      <c r="AM8" s="12">
        <v>24.964600000000001</v>
      </c>
      <c r="AN8" s="12">
        <v>1.1000000000000001</v>
      </c>
      <c r="AO8" s="12"/>
      <c r="AP8" s="12"/>
      <c r="AQ8" s="12"/>
      <c r="AR8" s="12"/>
      <c r="AS8" s="12">
        <f t="shared" si="16"/>
        <v>3.4599999999997522</v>
      </c>
      <c r="AT8" s="12">
        <f t="shared" si="3"/>
        <v>0.47290657439442985</v>
      </c>
      <c r="AU8" s="12"/>
      <c r="AV8" s="32"/>
      <c r="AW8" s="30">
        <f t="shared" si="17"/>
        <v>40</v>
      </c>
      <c r="AX8" s="31">
        <f t="shared" si="18"/>
        <v>24.946000000000002</v>
      </c>
      <c r="AY8" s="12">
        <v>24.913499999999999</v>
      </c>
      <c r="AZ8" s="12">
        <v>1.1000000000000001</v>
      </c>
      <c r="BA8" s="12"/>
      <c r="BB8" s="12"/>
      <c r="BC8" s="12"/>
      <c r="BD8" s="12"/>
      <c r="BE8" s="12">
        <f t="shared" si="19"/>
        <v>3.2500000000002416</v>
      </c>
      <c r="BF8" s="12">
        <f t="shared" si="4"/>
        <v>0.44420415224916804</v>
      </c>
      <c r="BG8" s="12"/>
      <c r="BH8" s="32"/>
    </row>
    <row r="9" spans="1:60" x14ac:dyDescent="0.25">
      <c r="A9" s="30">
        <f t="shared" si="5"/>
        <v>50</v>
      </c>
      <c r="B9" s="31">
        <f t="shared" si="6"/>
        <v>24.910399999999999</v>
      </c>
      <c r="C9" s="12">
        <v>24.885300000000001</v>
      </c>
      <c r="D9" s="12"/>
      <c r="E9" s="12"/>
      <c r="F9" s="12"/>
      <c r="G9" s="12" t="s">
        <v>120</v>
      </c>
      <c r="H9" s="12"/>
      <c r="I9" s="12">
        <f t="shared" si="7"/>
        <v>2.5099999999998346</v>
      </c>
      <c r="J9" s="12">
        <f t="shared" si="0"/>
        <v>0.34740484429063462</v>
      </c>
      <c r="K9" s="12"/>
      <c r="L9" s="32"/>
      <c r="M9" s="30">
        <f t="shared" si="8"/>
        <v>50</v>
      </c>
      <c r="N9" s="31">
        <f t="shared" si="9"/>
        <v>24.967099999999999</v>
      </c>
      <c r="O9" s="12">
        <v>24.937799999999999</v>
      </c>
      <c r="P9" s="12"/>
      <c r="Q9" s="12"/>
      <c r="R9" s="12"/>
      <c r="S9" s="12" t="s">
        <v>120</v>
      </c>
      <c r="T9" s="12"/>
      <c r="U9" s="12">
        <f t="shared" si="10"/>
        <v>2.9299999999999216</v>
      </c>
      <c r="V9" s="12">
        <f t="shared" si="1"/>
        <v>0.395397923875422</v>
      </c>
      <c r="W9" s="12"/>
      <c r="X9" s="32"/>
      <c r="Y9" s="30">
        <f t="shared" si="11"/>
        <v>50</v>
      </c>
      <c r="Z9" s="31">
        <f t="shared" si="12"/>
        <v>25</v>
      </c>
      <c r="AA9" s="12">
        <v>24.966100000000001</v>
      </c>
      <c r="AB9" s="12"/>
      <c r="AC9" s="12"/>
      <c r="AD9" s="12"/>
      <c r="AE9" s="12" t="s">
        <v>120</v>
      </c>
      <c r="AF9" s="12"/>
      <c r="AG9" s="12">
        <f t="shared" si="13"/>
        <v>3.3899999999999153</v>
      </c>
      <c r="AH9" s="12">
        <f t="shared" si="2"/>
        <v>0.44574394463666711</v>
      </c>
      <c r="AI9" s="12"/>
      <c r="AJ9" s="32"/>
      <c r="AK9" s="30">
        <f t="shared" si="14"/>
        <v>50</v>
      </c>
      <c r="AL9" s="31">
        <f t="shared" si="15"/>
        <v>24.964600000000001</v>
      </c>
      <c r="AM9" s="12">
        <v>24.932300000000001</v>
      </c>
      <c r="AN9" s="12"/>
      <c r="AO9" s="12"/>
      <c r="AP9" s="12"/>
      <c r="AQ9" s="12"/>
      <c r="AR9" s="12"/>
      <c r="AS9" s="12">
        <f t="shared" si="16"/>
        <v>3.2299999999999329</v>
      </c>
      <c r="AT9" s="12">
        <f t="shared" si="3"/>
        <v>0.44147058823528501</v>
      </c>
      <c r="AU9" s="12"/>
      <c r="AV9" s="32"/>
      <c r="AW9" s="30">
        <f t="shared" si="17"/>
        <v>50</v>
      </c>
      <c r="AX9" s="31">
        <f t="shared" si="18"/>
        <v>24.913499999999999</v>
      </c>
      <c r="AY9" s="12">
        <v>24.8797</v>
      </c>
      <c r="AZ9" s="12"/>
      <c r="BA9" s="12"/>
      <c r="BB9" s="12"/>
      <c r="BC9" s="12"/>
      <c r="BD9" s="12"/>
      <c r="BE9" s="12">
        <f t="shared" si="19"/>
        <v>3.3799999999999386</v>
      </c>
      <c r="BF9" s="12">
        <f t="shared" si="4"/>
        <v>0.46197231833909203</v>
      </c>
      <c r="BG9" s="12"/>
      <c r="BH9" s="32"/>
    </row>
    <row r="10" spans="1:60" x14ac:dyDescent="0.25">
      <c r="A10" s="30">
        <f t="shared" si="5"/>
        <v>60</v>
      </c>
      <c r="B10" s="31">
        <f t="shared" si="6"/>
        <v>24.885300000000001</v>
      </c>
      <c r="C10" s="12">
        <v>24.8567</v>
      </c>
      <c r="D10" s="12"/>
      <c r="E10" s="12"/>
      <c r="F10" s="12"/>
      <c r="G10" s="12" t="s">
        <v>120</v>
      </c>
      <c r="H10" s="12"/>
      <c r="I10" s="12">
        <f t="shared" si="7"/>
        <v>2.8600000000000847</v>
      </c>
      <c r="J10" s="12">
        <f t="shared" si="0"/>
        <v>0.39584775086506369</v>
      </c>
      <c r="K10" s="12">
        <f>_xlfn.STDEV.P(I8:I10)/AVERAGE(I8:I10)</f>
        <v>6.3548649787075945E-2</v>
      </c>
      <c r="L10" s="32">
        <f>AVERAGE(I8:I10)</f>
        <v>2.7566666666666371</v>
      </c>
      <c r="M10" s="30">
        <f t="shared" si="8"/>
        <v>60</v>
      </c>
      <c r="N10" s="31">
        <f t="shared" si="9"/>
        <v>24.937799999999999</v>
      </c>
      <c r="O10" s="12">
        <v>24.910299999999999</v>
      </c>
      <c r="P10" s="12"/>
      <c r="Q10" s="12"/>
      <c r="R10" s="12"/>
      <c r="S10" s="12" t="s">
        <v>120</v>
      </c>
      <c r="T10" s="12"/>
      <c r="U10" s="12">
        <f t="shared" si="10"/>
        <v>2.7499999999999858</v>
      </c>
      <c r="V10" s="12">
        <f t="shared" si="1"/>
        <v>0.3711072664359843</v>
      </c>
      <c r="W10" s="12">
        <f>_xlfn.STDEV.P(U8:U10)/AVERAGE(U8:U10)</f>
        <v>4.3101973742842019E-2</v>
      </c>
      <c r="X10" s="32">
        <f>AVERAGE(U8:U10)</f>
        <v>2.7733333333333832</v>
      </c>
      <c r="Y10" s="30">
        <f t="shared" si="11"/>
        <v>60</v>
      </c>
      <c r="Z10" s="31">
        <f t="shared" si="12"/>
        <v>24.966100000000001</v>
      </c>
      <c r="AA10" s="12">
        <v>24.932099999999998</v>
      </c>
      <c r="AB10" s="12"/>
      <c r="AC10" s="12"/>
      <c r="AD10" s="12"/>
      <c r="AE10" s="12" t="s">
        <v>120</v>
      </c>
      <c r="AF10" s="12"/>
      <c r="AG10" s="12">
        <f t="shared" si="13"/>
        <v>3.4000000000002473</v>
      </c>
      <c r="AH10" s="12">
        <f t="shared" si="2"/>
        <v>0.44705882352944432</v>
      </c>
      <c r="AI10" s="12">
        <f>_xlfn.STDEV.P(AG8:AG10)/AVERAGE(AG8:AG10)</f>
        <v>0.56432811187119936</v>
      </c>
      <c r="AJ10" s="32">
        <f>AVERAGE(AG8:AG10)</f>
        <v>2.4266666666666956</v>
      </c>
      <c r="AK10" s="30">
        <f t="shared" si="14"/>
        <v>60</v>
      </c>
      <c r="AL10" s="31">
        <f t="shared" si="15"/>
        <v>24.932300000000001</v>
      </c>
      <c r="AM10" s="12">
        <v>24.8978</v>
      </c>
      <c r="AN10" s="12"/>
      <c r="AO10" s="12"/>
      <c r="AP10" s="12"/>
      <c r="AQ10" s="12"/>
      <c r="AR10" s="12"/>
      <c r="AS10" s="12">
        <f t="shared" si="16"/>
        <v>3.4500000000001307</v>
      </c>
      <c r="AT10" s="12">
        <f t="shared" si="3"/>
        <v>0.47153979238756116</v>
      </c>
      <c r="AU10" s="12">
        <f>_xlfn.STDEV.P(AS8:AS10)/AVERAGE(AS8:AS10)</f>
        <v>3.1403714651066388E-2</v>
      </c>
      <c r="AV10" s="32">
        <f>AVERAGE(AS8:AS10)</f>
        <v>3.3799999999999386</v>
      </c>
      <c r="AW10" s="30">
        <f t="shared" si="17"/>
        <v>60</v>
      </c>
      <c r="AX10" s="31">
        <f t="shared" si="18"/>
        <v>24.8797</v>
      </c>
      <c r="AY10" s="12">
        <v>24.846499999999999</v>
      </c>
      <c r="AZ10" s="12"/>
      <c r="BA10" s="12"/>
      <c r="BB10" s="12"/>
      <c r="BC10" s="12"/>
      <c r="BD10" s="12"/>
      <c r="BE10" s="12">
        <f t="shared" si="19"/>
        <v>3.3200000000000784</v>
      </c>
      <c r="BF10" s="12">
        <f t="shared" si="4"/>
        <v>0.45377162629758866</v>
      </c>
      <c r="BG10" s="12">
        <f>_xlfn.STDEV.P(BE8:BE10)/AVERAGE(BE8:BE10)</f>
        <v>1.6017464774343387E-2</v>
      </c>
      <c r="BH10" s="32">
        <f>AVERAGE(BE8:BE10)</f>
        <v>3.316666666666753</v>
      </c>
    </row>
    <row r="11" spans="1:60" x14ac:dyDescent="0.25">
      <c r="A11" s="30">
        <f t="shared" si="5"/>
        <v>70</v>
      </c>
      <c r="B11" s="31">
        <f t="shared" si="6"/>
        <v>24.8567</v>
      </c>
      <c r="C11" s="12">
        <v>24.828199999999999</v>
      </c>
      <c r="D11" s="12"/>
      <c r="E11" s="12"/>
      <c r="F11" s="12"/>
      <c r="G11" s="12" t="s">
        <v>120</v>
      </c>
      <c r="H11" s="12"/>
      <c r="I11" s="12">
        <f t="shared" si="7"/>
        <v>2.850000000000108</v>
      </c>
      <c r="J11" s="12">
        <f t="shared" si="0"/>
        <v>0.39446366782008424</v>
      </c>
      <c r="K11" s="12"/>
      <c r="L11" s="32"/>
      <c r="M11" s="30">
        <f t="shared" si="8"/>
        <v>70</v>
      </c>
      <c r="N11" s="31">
        <f t="shared" si="9"/>
        <v>24.910299999999999</v>
      </c>
      <c r="O11" s="12">
        <v>24.880500000000001</v>
      </c>
      <c r="P11" s="12"/>
      <c r="Q11" s="12"/>
      <c r="R11" s="12"/>
      <c r="S11" s="12" t="s">
        <v>120</v>
      </c>
      <c r="T11" s="12"/>
      <c r="U11" s="12">
        <f t="shared" si="10"/>
        <v>2.979999999999805</v>
      </c>
      <c r="V11" s="12">
        <f t="shared" si="1"/>
        <v>0.40214532871969694</v>
      </c>
      <c r="W11" s="12"/>
      <c r="X11" s="32"/>
      <c r="Y11" s="30"/>
      <c r="Z11" s="31"/>
      <c r="AA11" s="12"/>
      <c r="AB11" s="12"/>
      <c r="AC11" s="12"/>
      <c r="AD11" s="12"/>
      <c r="AE11" s="12"/>
      <c r="AF11" s="12"/>
      <c r="AG11" s="12"/>
      <c r="AH11" s="12"/>
      <c r="AI11" s="12"/>
      <c r="AJ11" s="32"/>
      <c r="AK11" s="30">
        <f t="shared" si="14"/>
        <v>70</v>
      </c>
      <c r="AL11" s="31"/>
      <c r="AM11" s="12"/>
      <c r="AN11" s="12"/>
      <c r="AO11" s="12"/>
      <c r="AP11" s="12"/>
      <c r="AQ11" s="12"/>
      <c r="AR11" s="12"/>
      <c r="AS11" s="12">
        <f t="shared" si="16"/>
        <v>0</v>
      </c>
      <c r="AT11" s="12">
        <f t="shared" si="3"/>
        <v>0</v>
      </c>
      <c r="AU11" s="12"/>
      <c r="AV11" s="32"/>
      <c r="AW11" s="30">
        <f t="shared" si="17"/>
        <v>70</v>
      </c>
      <c r="AX11" s="31"/>
      <c r="AY11" s="12"/>
      <c r="AZ11" s="12"/>
      <c r="BA11" s="12"/>
      <c r="BB11" s="12"/>
      <c r="BC11" s="12"/>
      <c r="BD11" s="12"/>
      <c r="BE11" s="12">
        <f t="shared" si="19"/>
        <v>0</v>
      </c>
      <c r="BF11" s="12">
        <f t="shared" si="4"/>
        <v>0</v>
      </c>
      <c r="BG11" s="12"/>
      <c r="BH11" s="32"/>
    </row>
    <row r="12" spans="1:60" x14ac:dyDescent="0.25">
      <c r="A12" s="30">
        <f t="shared" si="5"/>
        <v>80</v>
      </c>
      <c r="B12" s="31">
        <f t="shared" si="6"/>
        <v>24.828199999999999</v>
      </c>
      <c r="C12" s="12">
        <v>24.799600000000002</v>
      </c>
      <c r="D12" s="12"/>
      <c r="E12" s="12"/>
      <c r="F12" s="12"/>
      <c r="G12" s="12" t="s">
        <v>120</v>
      </c>
      <c r="H12" s="12"/>
      <c r="I12" s="12">
        <f t="shared" si="7"/>
        <v>2.8599999999997294</v>
      </c>
      <c r="J12" s="12">
        <f t="shared" si="0"/>
        <v>0.3958477508650145</v>
      </c>
      <c r="K12" s="12"/>
      <c r="L12" s="32"/>
      <c r="M12" s="30">
        <f t="shared" si="8"/>
        <v>80</v>
      </c>
      <c r="N12" s="31">
        <f t="shared" si="9"/>
        <v>24.880500000000001</v>
      </c>
      <c r="O12" s="12">
        <v>24.85</v>
      </c>
      <c r="P12" s="12"/>
      <c r="Q12" s="12"/>
      <c r="R12" s="12"/>
      <c r="S12" s="12" t="s">
        <v>120</v>
      </c>
      <c r="T12" s="12"/>
      <c r="U12" s="12">
        <f t="shared" si="10"/>
        <v>3.0499999999999972</v>
      </c>
      <c r="V12" s="12">
        <f t="shared" si="1"/>
        <v>0.4115916955017298</v>
      </c>
      <c r="W12" s="12"/>
      <c r="X12" s="32"/>
      <c r="Y12" s="30"/>
      <c r="Z12" s="31"/>
      <c r="AA12" s="12"/>
      <c r="AB12" s="12"/>
      <c r="AC12" s="12"/>
      <c r="AD12" s="12"/>
      <c r="AE12" s="12"/>
      <c r="AF12" s="12"/>
      <c r="AG12" s="12"/>
      <c r="AH12" s="12"/>
      <c r="AI12" s="12"/>
      <c r="AJ12" s="32"/>
      <c r="AK12" s="30">
        <f t="shared" si="14"/>
        <v>80</v>
      </c>
      <c r="AL12" s="31">
        <f t="shared" si="15"/>
        <v>0</v>
      </c>
      <c r="AM12" s="12"/>
      <c r="AN12" s="12"/>
      <c r="AO12" s="12"/>
      <c r="AP12" s="12"/>
      <c r="AQ12" s="12"/>
      <c r="AR12" s="12"/>
      <c r="AS12" s="12">
        <f t="shared" si="16"/>
        <v>0</v>
      </c>
      <c r="AT12" s="12">
        <f t="shared" si="3"/>
        <v>0</v>
      </c>
      <c r="AU12" s="12"/>
      <c r="AV12" s="32"/>
      <c r="AW12" s="30">
        <f t="shared" si="17"/>
        <v>80</v>
      </c>
      <c r="AX12" s="31">
        <f t="shared" si="18"/>
        <v>0</v>
      </c>
      <c r="AY12" s="12"/>
      <c r="AZ12" s="12"/>
      <c r="BA12" s="12"/>
      <c r="BB12" s="12"/>
      <c r="BC12" s="12"/>
      <c r="BD12" s="12"/>
      <c r="BE12" s="12">
        <f t="shared" si="19"/>
        <v>0</v>
      </c>
      <c r="BF12" s="12">
        <f t="shared" si="4"/>
        <v>0</v>
      </c>
      <c r="BG12" s="12"/>
      <c r="BH12" s="32"/>
    </row>
    <row r="13" spans="1:60" x14ac:dyDescent="0.25">
      <c r="A13" s="30">
        <f t="shared" si="5"/>
        <v>90</v>
      </c>
      <c r="B13" s="31">
        <f t="shared" si="6"/>
        <v>24.799600000000002</v>
      </c>
      <c r="C13" s="12">
        <v>24.770600000000002</v>
      </c>
      <c r="D13" s="12"/>
      <c r="E13" s="12"/>
      <c r="F13" s="12"/>
      <c r="G13" s="12" t="s">
        <v>120</v>
      </c>
      <c r="H13" s="12"/>
      <c r="I13" s="12">
        <f t="shared" si="7"/>
        <v>2.8999999999999915</v>
      </c>
      <c r="J13" s="12">
        <f t="shared" si="0"/>
        <v>0.40138408304498158</v>
      </c>
      <c r="K13" s="12">
        <f>_xlfn.STDEV.P(I11:I13)/AVERAGE(I11:I13)</f>
        <v>7.5269926810793628E-3</v>
      </c>
      <c r="L13" s="32">
        <f>AVERAGE(I11:I13)</f>
        <v>2.8699999999999428</v>
      </c>
      <c r="M13" s="30">
        <f t="shared" si="8"/>
        <v>90</v>
      </c>
      <c r="N13" s="31">
        <f t="shared" si="9"/>
        <v>24.85</v>
      </c>
      <c r="O13" s="12">
        <v>24.8188</v>
      </c>
      <c r="P13" s="12"/>
      <c r="Q13" s="12"/>
      <c r="R13" s="12"/>
      <c r="S13" s="12" t="s">
        <v>120</v>
      </c>
      <c r="T13" s="12"/>
      <c r="U13" s="12">
        <f t="shared" si="10"/>
        <v>3.1200000000001893</v>
      </c>
      <c r="V13" s="12">
        <f t="shared" si="1"/>
        <v>0.42103806228376267</v>
      </c>
      <c r="W13" s="12">
        <f>_xlfn.STDEV.P(U11:U13)/AVERAGE(U11:U13)</f>
        <v>1.8739265791835328E-2</v>
      </c>
      <c r="X13" s="32">
        <f>AVERAGE(U11:U13)</f>
        <v>3.0499999999999972</v>
      </c>
      <c r="Y13" s="30"/>
      <c r="Z13" s="31"/>
      <c r="AA13" s="12"/>
      <c r="AB13" s="12"/>
      <c r="AC13" s="12"/>
      <c r="AD13" s="12"/>
      <c r="AE13" s="12"/>
      <c r="AF13" s="12"/>
      <c r="AG13" s="12"/>
      <c r="AH13" s="12"/>
      <c r="AI13" s="12"/>
      <c r="AJ13" s="32"/>
      <c r="AK13" s="30">
        <f t="shared" si="14"/>
        <v>90</v>
      </c>
      <c r="AL13" s="31">
        <f t="shared" si="15"/>
        <v>0</v>
      </c>
      <c r="AM13" s="12"/>
      <c r="AN13" s="12"/>
      <c r="AO13" s="12"/>
      <c r="AP13" s="12"/>
      <c r="AQ13" s="12"/>
      <c r="AR13" s="12"/>
      <c r="AS13" s="12">
        <f t="shared" si="16"/>
        <v>0</v>
      </c>
      <c r="AT13" s="12">
        <f t="shared" si="3"/>
        <v>0</v>
      </c>
      <c r="AU13" s="12" t="e">
        <f>_xlfn.STDEV.P(AS11:AS13)/AVERAGE(AS11:AS13)</f>
        <v>#DIV/0!</v>
      </c>
      <c r="AV13" s="32">
        <f>AVERAGE(AS11:AS13)</f>
        <v>0</v>
      </c>
      <c r="AW13" s="30">
        <f t="shared" si="17"/>
        <v>90</v>
      </c>
      <c r="AX13" s="31">
        <f t="shared" si="18"/>
        <v>0</v>
      </c>
      <c r="AY13" s="12"/>
      <c r="AZ13" s="12"/>
      <c r="BA13" s="12"/>
      <c r="BB13" s="12"/>
      <c r="BC13" s="12"/>
      <c r="BD13" s="12"/>
      <c r="BE13" s="12">
        <f t="shared" si="19"/>
        <v>0</v>
      </c>
      <c r="BF13" s="12">
        <f t="shared" si="4"/>
        <v>0</v>
      </c>
      <c r="BG13" s="12" t="e">
        <f>_xlfn.STDEV.P(BE11:BE13)/AVERAGE(BE11:BE13)</f>
        <v>#DIV/0!</v>
      </c>
      <c r="BH13" s="32">
        <f>AVERAGE(BE11:BE13)</f>
        <v>0</v>
      </c>
    </row>
    <row r="14" spans="1:60" x14ac:dyDescent="0.25">
      <c r="A14" s="30">
        <f t="shared" si="5"/>
        <v>100</v>
      </c>
      <c r="B14" s="31">
        <f t="shared" si="6"/>
        <v>24.770600000000002</v>
      </c>
      <c r="C14" s="12">
        <v>24.744499999999999</v>
      </c>
      <c r="D14" s="12"/>
      <c r="E14" s="12">
        <v>1.63</v>
      </c>
      <c r="F14" s="12"/>
      <c r="G14" s="12" t="s">
        <v>120</v>
      </c>
      <c r="H14" s="12"/>
      <c r="I14" s="12">
        <f t="shared" si="7"/>
        <v>2.6100000000003121</v>
      </c>
      <c r="J14" s="12">
        <f t="shared" si="0"/>
        <v>0.36124567474052771</v>
      </c>
      <c r="K14" s="12"/>
      <c r="L14" s="32"/>
      <c r="M14" s="30">
        <f t="shared" si="8"/>
        <v>100</v>
      </c>
      <c r="N14" s="31">
        <f t="shared" si="9"/>
        <v>24.8188</v>
      </c>
      <c r="O14" s="12">
        <v>24.790500000000002</v>
      </c>
      <c r="P14" s="12"/>
      <c r="Q14" s="12">
        <v>1.59</v>
      </c>
      <c r="R14" s="12"/>
      <c r="S14" s="12" t="s">
        <v>120</v>
      </c>
      <c r="T14" s="12"/>
      <c r="U14" s="12">
        <f t="shared" si="10"/>
        <v>2.8299999999997993</v>
      </c>
      <c r="V14" s="12">
        <f t="shared" si="1"/>
        <v>0.38190311418682421</v>
      </c>
      <c r="W14" s="12"/>
      <c r="X14" s="32"/>
      <c r="Y14" s="30"/>
      <c r="Z14" s="31"/>
      <c r="AA14" s="12"/>
      <c r="AB14" s="12"/>
      <c r="AC14" s="12"/>
      <c r="AD14" s="12"/>
      <c r="AE14" s="12"/>
      <c r="AF14" s="12"/>
      <c r="AG14" s="12"/>
      <c r="AH14" s="12"/>
      <c r="AI14" s="12"/>
      <c r="AJ14" s="32"/>
      <c r="AK14" s="30">
        <f t="shared" si="14"/>
        <v>100</v>
      </c>
      <c r="AL14" s="31">
        <f t="shared" si="15"/>
        <v>0</v>
      </c>
      <c r="AM14" s="12"/>
      <c r="AN14" s="12"/>
      <c r="AO14" s="12"/>
      <c r="AP14" s="12"/>
      <c r="AQ14" s="12"/>
      <c r="AR14" s="12"/>
      <c r="AS14" s="12">
        <f t="shared" si="16"/>
        <v>0</v>
      </c>
      <c r="AT14" s="12">
        <f t="shared" si="3"/>
        <v>0</v>
      </c>
      <c r="AU14" s="12"/>
      <c r="AV14" s="32"/>
      <c r="AW14" s="30">
        <f t="shared" si="17"/>
        <v>100</v>
      </c>
      <c r="AX14" s="31">
        <f t="shared" si="18"/>
        <v>0</v>
      </c>
      <c r="AY14" s="12"/>
      <c r="AZ14" s="12"/>
      <c r="BA14" s="12"/>
      <c r="BB14" s="12"/>
      <c r="BC14" s="12"/>
      <c r="BD14" s="12"/>
      <c r="BE14" s="12">
        <f t="shared" si="19"/>
        <v>0</v>
      </c>
      <c r="BF14" s="12">
        <f t="shared" si="4"/>
        <v>0</v>
      </c>
      <c r="BG14" s="12"/>
      <c r="BH14" s="32"/>
    </row>
    <row r="15" spans="1:60" x14ac:dyDescent="0.25">
      <c r="A15" s="30">
        <f t="shared" si="5"/>
        <v>110</v>
      </c>
      <c r="B15" s="31">
        <f t="shared" si="6"/>
        <v>24.744499999999999</v>
      </c>
      <c r="C15" s="12">
        <v>24.715800000000002</v>
      </c>
      <c r="D15" s="12"/>
      <c r="E15" s="12"/>
      <c r="F15" s="12"/>
      <c r="G15" s="12" t="s">
        <v>120</v>
      </c>
      <c r="H15" s="12"/>
      <c r="I15" s="12">
        <f t="shared" si="7"/>
        <v>2.8699999999997061</v>
      </c>
      <c r="J15" s="12">
        <f t="shared" si="0"/>
        <v>0.397231833909994</v>
      </c>
      <c r="K15" s="12"/>
      <c r="L15" s="32"/>
      <c r="M15" s="30">
        <f t="shared" si="8"/>
        <v>110</v>
      </c>
      <c r="N15" s="31">
        <f t="shared" si="9"/>
        <v>24.790500000000002</v>
      </c>
      <c r="O15" s="12">
        <v>24.760999999999999</v>
      </c>
      <c r="P15" s="12"/>
      <c r="Q15" s="12"/>
      <c r="R15" s="12"/>
      <c r="S15" s="12" t="s">
        <v>120</v>
      </c>
      <c r="T15" s="12"/>
      <c r="U15" s="12">
        <f t="shared" si="10"/>
        <v>2.9500000000002302</v>
      </c>
      <c r="V15" s="12">
        <f t="shared" si="1"/>
        <v>0.39809688581317992</v>
      </c>
      <c r="W15" s="12"/>
      <c r="X15" s="32"/>
      <c r="Y15" s="30"/>
      <c r="Z15" s="31"/>
      <c r="AA15" s="12"/>
      <c r="AB15" s="12"/>
      <c r="AC15" s="12"/>
      <c r="AD15" s="12"/>
      <c r="AE15" s="12"/>
      <c r="AF15" s="12"/>
      <c r="AG15" s="12"/>
      <c r="AH15" s="12"/>
      <c r="AI15" s="12"/>
      <c r="AJ15" s="32"/>
      <c r="AK15" s="30">
        <f t="shared" si="14"/>
        <v>110</v>
      </c>
      <c r="AL15" s="31">
        <f t="shared" si="15"/>
        <v>0</v>
      </c>
      <c r="AM15" s="12"/>
      <c r="AN15" s="12"/>
      <c r="AO15" s="12"/>
      <c r="AP15" s="12"/>
      <c r="AQ15" s="12"/>
      <c r="AR15" s="12"/>
      <c r="AS15" s="12">
        <f t="shared" si="16"/>
        <v>0</v>
      </c>
      <c r="AT15" s="12">
        <f t="shared" si="3"/>
        <v>0</v>
      </c>
      <c r="AU15" s="12"/>
      <c r="AV15" s="32"/>
      <c r="AW15" s="30">
        <f t="shared" si="17"/>
        <v>110</v>
      </c>
      <c r="AX15" s="31">
        <f t="shared" si="18"/>
        <v>0</v>
      </c>
      <c r="AY15" s="12"/>
      <c r="AZ15" s="12"/>
      <c r="BA15" s="12"/>
      <c r="BB15" s="12"/>
      <c r="BC15" s="12"/>
      <c r="BD15" s="12"/>
      <c r="BE15" s="12">
        <f t="shared" si="19"/>
        <v>0</v>
      </c>
      <c r="BF15" s="12">
        <f t="shared" si="4"/>
        <v>0</v>
      </c>
      <c r="BG15" s="12"/>
      <c r="BH15" s="32"/>
    </row>
    <row r="16" spans="1:60" x14ac:dyDescent="0.25">
      <c r="A16" s="30">
        <f t="shared" si="5"/>
        <v>120</v>
      </c>
      <c r="B16" s="31">
        <f t="shared" si="6"/>
        <v>24.715800000000002</v>
      </c>
      <c r="C16" s="12">
        <v>24.688600000000001</v>
      </c>
      <c r="D16" s="12"/>
      <c r="E16" s="12"/>
      <c r="F16" s="12"/>
      <c r="G16" s="12" t="s">
        <v>120</v>
      </c>
      <c r="H16" s="12"/>
      <c r="I16" s="12">
        <f t="shared" si="7"/>
        <v>2.7200000000000557</v>
      </c>
      <c r="J16" s="12">
        <f t="shared" si="0"/>
        <v>0.37647058823530188</v>
      </c>
      <c r="K16" s="12">
        <f>_xlfn.STDEV.P(I14:I16)/AVERAGE(I14:I16)</f>
        <v>3.8986261861239963E-2</v>
      </c>
      <c r="L16" s="32">
        <f>AVERAGE(I14:I16)</f>
        <v>2.7333333333333578</v>
      </c>
      <c r="M16" s="30">
        <f t="shared" si="8"/>
        <v>120</v>
      </c>
      <c r="N16" s="31">
        <f t="shared" si="9"/>
        <v>24.760999999999999</v>
      </c>
      <c r="O16" s="12">
        <v>24.7302</v>
      </c>
      <c r="P16" s="12"/>
      <c r="Q16" s="12"/>
      <c r="R16" s="12"/>
      <c r="S16" s="12" t="s">
        <v>120</v>
      </c>
      <c r="T16" s="12"/>
      <c r="U16" s="12">
        <f t="shared" si="10"/>
        <v>3.0799999999999272</v>
      </c>
      <c r="V16" s="12">
        <f t="shared" si="1"/>
        <v>0.41564013840829478</v>
      </c>
      <c r="W16" s="12">
        <f>_xlfn.STDEV.P(U14:U16)/AVERAGE(U14:U16)</f>
        <v>3.4567478174087722E-2</v>
      </c>
      <c r="X16" s="32">
        <f>AVERAGE(U14:U16)</f>
        <v>2.9533333333333189</v>
      </c>
      <c r="Y16" s="30"/>
      <c r="Z16" s="31"/>
      <c r="AA16" s="12"/>
      <c r="AB16" s="12"/>
      <c r="AC16" s="12"/>
      <c r="AD16" s="12"/>
      <c r="AE16" s="12"/>
      <c r="AF16" s="12"/>
      <c r="AG16" s="12"/>
      <c r="AH16" s="12"/>
      <c r="AI16" s="12"/>
      <c r="AJ16" s="32"/>
      <c r="AK16" s="30">
        <f t="shared" si="14"/>
        <v>120</v>
      </c>
      <c r="AL16" s="31">
        <f t="shared" si="15"/>
        <v>0</v>
      </c>
      <c r="AM16" s="12"/>
      <c r="AN16" s="12"/>
      <c r="AO16" s="12"/>
      <c r="AP16" s="12"/>
      <c r="AQ16" s="12"/>
      <c r="AR16" s="12"/>
      <c r="AS16" s="12">
        <f t="shared" si="16"/>
        <v>0</v>
      </c>
      <c r="AT16" s="12">
        <f t="shared" si="3"/>
        <v>0</v>
      </c>
      <c r="AU16" s="12" t="e">
        <f>_xlfn.STDEV.P(AS14:AS16)/AVERAGE(AS14:AS16)</f>
        <v>#DIV/0!</v>
      </c>
      <c r="AV16" s="32">
        <f>AVERAGE(AS14:AS16)</f>
        <v>0</v>
      </c>
      <c r="AW16" s="30">
        <f t="shared" si="17"/>
        <v>120</v>
      </c>
      <c r="AX16" s="31">
        <f t="shared" si="18"/>
        <v>0</v>
      </c>
      <c r="AY16" s="12"/>
      <c r="AZ16" s="12"/>
      <c r="BA16" s="12"/>
      <c r="BB16" s="12"/>
      <c r="BC16" s="12"/>
      <c r="BD16" s="12"/>
      <c r="BE16" s="12">
        <f t="shared" si="19"/>
        <v>0</v>
      </c>
      <c r="BF16" s="12">
        <f t="shared" si="4"/>
        <v>0</v>
      </c>
      <c r="BG16" s="12" t="e">
        <f>_xlfn.STDEV.P(BE14:BE16)/AVERAGE(BE14:BE16)</f>
        <v>#DIV/0!</v>
      </c>
      <c r="BH16" s="32">
        <f>AVERAGE(BE14:BE16)</f>
        <v>0</v>
      </c>
    </row>
    <row r="17" spans="1:60" x14ac:dyDescent="0.25">
      <c r="A17" s="30">
        <f t="shared" si="5"/>
        <v>130</v>
      </c>
      <c r="B17" s="31">
        <f t="shared" si="6"/>
        <v>24.688600000000001</v>
      </c>
      <c r="C17" s="12">
        <v>24.661899999999999</v>
      </c>
      <c r="D17" s="12"/>
      <c r="E17" s="12"/>
      <c r="F17" s="12"/>
      <c r="G17" s="12" t="s">
        <v>120</v>
      </c>
      <c r="H17" s="12"/>
      <c r="I17" s="12">
        <f t="shared" si="7"/>
        <v>2.6700000000001722</v>
      </c>
      <c r="J17" s="12">
        <f t="shared" si="0"/>
        <v>0.36955017301040455</v>
      </c>
      <c r="K17" s="12"/>
      <c r="L17" s="32"/>
      <c r="M17" s="30">
        <f t="shared" si="8"/>
        <v>130</v>
      </c>
      <c r="N17" s="31">
        <f t="shared" si="9"/>
        <v>24.7302</v>
      </c>
      <c r="O17" s="12">
        <v>24.7</v>
      </c>
      <c r="P17" s="12"/>
      <c r="Q17" s="12"/>
      <c r="R17" s="12"/>
      <c r="S17" s="12" t="s">
        <v>120</v>
      </c>
      <c r="T17" s="12"/>
      <c r="U17" s="12">
        <f t="shared" si="10"/>
        <v>3.0200000000000671</v>
      </c>
      <c r="V17" s="12">
        <f t="shared" si="1"/>
        <v>0.40754325259516483</v>
      </c>
      <c r="W17" s="12"/>
      <c r="X17" s="32"/>
      <c r="Y17" s="30"/>
      <c r="Z17" s="31"/>
      <c r="AA17" s="12"/>
      <c r="AB17" s="12"/>
      <c r="AC17" s="12"/>
      <c r="AD17" s="12"/>
      <c r="AE17" s="12"/>
      <c r="AF17" s="12"/>
      <c r="AG17" s="12"/>
      <c r="AH17" s="12"/>
      <c r="AI17" s="12"/>
      <c r="AJ17" s="32"/>
      <c r="AK17" s="30">
        <f t="shared" si="14"/>
        <v>130</v>
      </c>
      <c r="AL17" s="31">
        <f t="shared" si="15"/>
        <v>0</v>
      </c>
      <c r="AM17" s="12"/>
      <c r="AN17" s="12"/>
      <c r="AO17" s="12"/>
      <c r="AP17" s="12"/>
      <c r="AQ17" s="12"/>
      <c r="AR17" s="12"/>
      <c r="AS17" s="12">
        <f t="shared" si="16"/>
        <v>0</v>
      </c>
      <c r="AT17" s="12">
        <f t="shared" si="3"/>
        <v>0</v>
      </c>
      <c r="AU17" s="12"/>
      <c r="AV17" s="32"/>
      <c r="AW17" s="30">
        <f t="shared" si="17"/>
        <v>130</v>
      </c>
      <c r="AX17" s="31">
        <f t="shared" si="18"/>
        <v>0</v>
      </c>
      <c r="AY17" s="12"/>
      <c r="AZ17" s="12"/>
      <c r="BA17" s="12"/>
      <c r="BB17" s="12"/>
      <c r="BC17" s="12"/>
      <c r="BD17" s="12"/>
      <c r="BE17" s="12">
        <f t="shared" si="19"/>
        <v>0</v>
      </c>
      <c r="BF17" s="12">
        <f t="shared" si="4"/>
        <v>0</v>
      </c>
      <c r="BG17" s="12"/>
      <c r="BH17" s="32"/>
    </row>
    <row r="18" spans="1:60" x14ac:dyDescent="0.25">
      <c r="A18" s="30">
        <f t="shared" si="5"/>
        <v>140</v>
      </c>
      <c r="B18" s="31">
        <f t="shared" si="6"/>
        <v>24.661899999999999</v>
      </c>
      <c r="C18" s="12">
        <v>24.6343</v>
      </c>
      <c r="D18" s="12"/>
      <c r="E18" s="12"/>
      <c r="F18" s="12"/>
      <c r="G18" s="12" t="s">
        <v>120</v>
      </c>
      <c r="H18" s="12"/>
      <c r="I18" s="12">
        <f t="shared" si="7"/>
        <v>2.7599999999999625</v>
      </c>
      <c r="J18" s="12">
        <f t="shared" si="0"/>
        <v>0.38200692041521978</v>
      </c>
      <c r="K18" s="12"/>
      <c r="L18" s="32"/>
      <c r="M18" s="30">
        <f t="shared" si="8"/>
        <v>140</v>
      </c>
      <c r="N18" s="31">
        <f t="shared" si="9"/>
        <v>24.7</v>
      </c>
      <c r="O18" s="12">
        <v>24.669799999999999</v>
      </c>
      <c r="P18" s="12"/>
      <c r="Q18" s="12"/>
      <c r="R18" s="12"/>
      <c r="S18" s="12" t="s">
        <v>120</v>
      </c>
      <c r="T18" s="12"/>
      <c r="U18" s="12">
        <f t="shared" si="10"/>
        <v>3.0200000000000671</v>
      </c>
      <c r="V18" s="12">
        <f t="shared" si="1"/>
        <v>0.40754325259516483</v>
      </c>
      <c r="W18" s="12"/>
      <c r="X18" s="32"/>
      <c r="Y18" s="30"/>
      <c r="Z18" s="31"/>
      <c r="AA18" s="12"/>
      <c r="AB18" s="12"/>
      <c r="AC18" s="12"/>
      <c r="AD18" s="12"/>
      <c r="AE18" s="12"/>
      <c r="AF18" s="12"/>
      <c r="AG18" s="12"/>
      <c r="AH18" s="12"/>
      <c r="AI18" s="12"/>
      <c r="AJ18" s="32"/>
      <c r="AK18" s="30">
        <f t="shared" si="14"/>
        <v>140</v>
      </c>
      <c r="AL18" s="31">
        <f t="shared" si="15"/>
        <v>0</v>
      </c>
      <c r="AM18" s="12"/>
      <c r="AN18" s="12"/>
      <c r="AO18" s="12"/>
      <c r="AP18" s="12"/>
      <c r="AQ18" s="12"/>
      <c r="AR18" s="12"/>
      <c r="AS18" s="12">
        <f t="shared" si="16"/>
        <v>0</v>
      </c>
      <c r="AT18" s="12">
        <f t="shared" si="3"/>
        <v>0</v>
      </c>
      <c r="AU18" s="12"/>
      <c r="AV18" s="32"/>
      <c r="AW18" s="30">
        <f t="shared" si="17"/>
        <v>140</v>
      </c>
      <c r="AX18" s="31">
        <f t="shared" si="18"/>
        <v>0</v>
      </c>
      <c r="AY18" s="12"/>
      <c r="AZ18" s="12"/>
      <c r="BA18" s="12"/>
      <c r="BB18" s="12"/>
      <c r="BC18" s="12"/>
      <c r="BD18" s="12"/>
      <c r="BE18" s="12">
        <f t="shared" si="19"/>
        <v>0</v>
      </c>
      <c r="BF18" s="12">
        <f t="shared" si="4"/>
        <v>0</v>
      </c>
      <c r="BG18" s="12"/>
      <c r="BH18" s="32"/>
    </row>
    <row r="19" spans="1:60" x14ac:dyDescent="0.25">
      <c r="A19" s="30">
        <f t="shared" si="5"/>
        <v>150</v>
      </c>
      <c r="B19" s="31">
        <f t="shared" si="6"/>
        <v>24.6343</v>
      </c>
      <c r="C19" s="12">
        <v>24.605899999999998</v>
      </c>
      <c r="D19" s="12"/>
      <c r="E19" s="12"/>
      <c r="F19" s="12"/>
      <c r="G19" s="12" t="s">
        <v>120</v>
      </c>
      <c r="H19" s="12"/>
      <c r="I19" s="12">
        <f t="shared" si="7"/>
        <v>2.8400000000001313</v>
      </c>
      <c r="J19" s="12">
        <f t="shared" si="0"/>
        <v>0.39307958477510474</v>
      </c>
      <c r="K19" s="12">
        <f>_xlfn.STDEV.P(I17:I19)/AVERAGE(I17:I19)</f>
        <v>2.5190648918975905E-2</v>
      </c>
      <c r="L19" s="32">
        <f>AVERAGE(I17:I19)</f>
        <v>2.7566666666667552</v>
      </c>
      <c r="M19" s="30">
        <f t="shared" si="8"/>
        <v>150</v>
      </c>
      <c r="N19" s="31">
        <f t="shared" si="9"/>
        <v>24.669799999999999</v>
      </c>
      <c r="O19" s="12">
        <v>24.6417</v>
      </c>
      <c r="P19" s="12"/>
      <c r="Q19" s="12"/>
      <c r="R19" s="12"/>
      <c r="S19" s="12" t="s">
        <v>120</v>
      </c>
      <c r="T19" s="12"/>
      <c r="U19" s="12">
        <f t="shared" si="10"/>
        <v>2.809999999999846</v>
      </c>
      <c r="V19" s="12">
        <f t="shared" si="1"/>
        <v>0.37920415224911425</v>
      </c>
      <c r="W19" s="12">
        <f>_xlfn.STDEV.P(U17:U19)/AVERAGE(U17:U19)</f>
        <v>3.3557609954651221E-2</v>
      </c>
      <c r="X19" s="32">
        <f>AVERAGE(U17:U19)</f>
        <v>2.9499999999999935</v>
      </c>
      <c r="Y19" s="30"/>
      <c r="Z19" s="31"/>
      <c r="AA19" s="12"/>
      <c r="AB19" s="12"/>
      <c r="AC19" s="12"/>
      <c r="AD19" s="12"/>
      <c r="AE19" s="12"/>
      <c r="AF19" s="12"/>
      <c r="AG19" s="12"/>
      <c r="AH19" s="12"/>
      <c r="AI19" s="12"/>
      <c r="AJ19" s="32"/>
      <c r="AK19" s="30">
        <f t="shared" si="14"/>
        <v>150</v>
      </c>
      <c r="AL19" s="31">
        <f t="shared" si="15"/>
        <v>0</v>
      </c>
      <c r="AM19" s="12"/>
      <c r="AN19" s="12"/>
      <c r="AO19" s="12"/>
      <c r="AP19" s="12"/>
      <c r="AQ19" s="12"/>
      <c r="AR19" s="12"/>
      <c r="AS19" s="12">
        <f t="shared" si="16"/>
        <v>0</v>
      </c>
      <c r="AT19" s="12">
        <f t="shared" si="3"/>
        <v>0</v>
      </c>
      <c r="AU19" s="12" t="e">
        <f>_xlfn.STDEV.P(AS17:AS19)/AVERAGE(AS17:AS19)</f>
        <v>#DIV/0!</v>
      </c>
      <c r="AV19" s="32">
        <f>AVERAGE(AS17:AS19)</f>
        <v>0</v>
      </c>
      <c r="AW19" s="30">
        <f t="shared" si="17"/>
        <v>150</v>
      </c>
      <c r="AX19" s="31">
        <f t="shared" si="18"/>
        <v>0</v>
      </c>
      <c r="AY19" s="12"/>
      <c r="AZ19" s="12"/>
      <c r="BA19" s="12"/>
      <c r="BB19" s="12"/>
      <c r="BC19" s="12"/>
      <c r="BD19" s="12"/>
      <c r="BE19" s="12">
        <f t="shared" si="19"/>
        <v>0</v>
      </c>
      <c r="BF19" s="12">
        <f t="shared" si="4"/>
        <v>0</v>
      </c>
      <c r="BG19" s="12" t="e">
        <f>_xlfn.STDEV.P(BE17:BE19)/AVERAGE(BE17:BE19)</f>
        <v>#DIV/0!</v>
      </c>
      <c r="BH19" s="32">
        <f>AVERAGE(BE17:BE19)</f>
        <v>0</v>
      </c>
    </row>
    <row r="20" spans="1:60" x14ac:dyDescent="0.25">
      <c r="A20" s="30">
        <f t="shared" si="5"/>
        <v>160</v>
      </c>
      <c r="B20" s="31">
        <f t="shared" si="6"/>
        <v>24.605899999999998</v>
      </c>
      <c r="C20" s="12">
        <v>24.580300000000001</v>
      </c>
      <c r="D20" s="12"/>
      <c r="E20" s="12"/>
      <c r="F20" s="12"/>
      <c r="G20" s="12" t="s">
        <v>120</v>
      </c>
      <c r="H20" s="12"/>
      <c r="I20" s="12">
        <f t="shared" si="7"/>
        <v>2.5599999999997181</v>
      </c>
      <c r="J20" s="12">
        <f t="shared" si="0"/>
        <v>0.35432525951553195</v>
      </c>
      <c r="K20" s="12"/>
      <c r="L20" s="32"/>
      <c r="M20" s="30">
        <f t="shared" si="8"/>
        <v>160</v>
      </c>
      <c r="N20" s="31">
        <f t="shared" si="9"/>
        <v>24.6417</v>
      </c>
      <c r="O20" s="12">
        <v>24.611499999999999</v>
      </c>
      <c r="P20" s="12"/>
      <c r="Q20" s="12"/>
      <c r="R20" s="12"/>
      <c r="S20" s="12" t="s">
        <v>120</v>
      </c>
      <c r="T20" s="12"/>
      <c r="U20" s="12">
        <f t="shared" si="10"/>
        <v>3.0200000000000671</v>
      </c>
      <c r="V20" s="12">
        <f t="shared" si="1"/>
        <v>0.40754325259516483</v>
      </c>
      <c r="W20" s="12"/>
      <c r="X20" s="32"/>
      <c r="Y20" s="30"/>
      <c r="Z20" s="31"/>
      <c r="AA20" s="12"/>
      <c r="AB20" s="12"/>
      <c r="AC20" s="12"/>
      <c r="AD20" s="12"/>
      <c r="AE20" s="12"/>
      <c r="AF20" s="12"/>
      <c r="AG20" s="12"/>
      <c r="AH20" s="12"/>
      <c r="AI20" s="12"/>
      <c r="AJ20" s="32"/>
      <c r="AK20" s="30">
        <f t="shared" si="14"/>
        <v>160</v>
      </c>
      <c r="AL20" s="31">
        <f t="shared" si="15"/>
        <v>0</v>
      </c>
      <c r="AM20" s="12"/>
      <c r="AN20" s="12"/>
      <c r="AO20" s="12"/>
      <c r="AP20" s="12"/>
      <c r="AQ20" s="12"/>
      <c r="AR20" s="12"/>
      <c r="AS20" s="12">
        <f t="shared" si="16"/>
        <v>0</v>
      </c>
      <c r="AT20" s="12">
        <f t="shared" si="3"/>
        <v>0</v>
      </c>
      <c r="AU20" s="12"/>
      <c r="AV20" s="32"/>
      <c r="AW20" s="30">
        <f t="shared" si="17"/>
        <v>160</v>
      </c>
      <c r="AX20" s="31">
        <f t="shared" si="18"/>
        <v>0</v>
      </c>
      <c r="AY20" s="12"/>
      <c r="AZ20" s="12"/>
      <c r="BA20" s="12"/>
      <c r="BB20" s="12"/>
      <c r="BC20" s="12"/>
      <c r="BD20" s="12"/>
      <c r="BE20" s="12">
        <f t="shared" si="19"/>
        <v>0</v>
      </c>
      <c r="BF20" s="12">
        <f t="shared" si="4"/>
        <v>0</v>
      </c>
      <c r="BG20" s="12"/>
      <c r="BH20" s="32"/>
    </row>
    <row r="21" spans="1:60" x14ac:dyDescent="0.25">
      <c r="A21" s="30">
        <f t="shared" si="5"/>
        <v>170</v>
      </c>
      <c r="B21" s="31">
        <f t="shared" si="6"/>
        <v>24.580300000000001</v>
      </c>
      <c r="C21" s="12">
        <v>24.555800000000001</v>
      </c>
      <c r="D21" s="12"/>
      <c r="E21" s="12"/>
      <c r="F21" s="12"/>
      <c r="G21" s="12" t="s">
        <v>120</v>
      </c>
      <c r="H21" s="12"/>
      <c r="I21" s="12">
        <f t="shared" si="7"/>
        <v>2.4499999999999744</v>
      </c>
      <c r="J21" s="12">
        <f t="shared" si="0"/>
        <v>0.33910034602075778</v>
      </c>
      <c r="K21" s="12"/>
      <c r="L21" s="32"/>
      <c r="M21" s="30">
        <f t="shared" si="8"/>
        <v>170</v>
      </c>
      <c r="N21" s="31">
        <f t="shared" si="9"/>
        <v>24.611499999999999</v>
      </c>
      <c r="O21" s="12">
        <v>24.584800000000001</v>
      </c>
      <c r="P21" s="12"/>
      <c r="Q21" s="12"/>
      <c r="R21" s="12"/>
      <c r="S21" s="12" t="s">
        <v>120</v>
      </c>
      <c r="T21" s="12"/>
      <c r="U21" s="12">
        <f t="shared" si="10"/>
        <v>2.669999999999817</v>
      </c>
      <c r="V21" s="12">
        <f t="shared" si="1"/>
        <v>0.36031141868509647</v>
      </c>
      <c r="W21" s="12"/>
      <c r="X21" s="32"/>
      <c r="Y21" s="30"/>
      <c r="Z21" s="31"/>
      <c r="AA21" s="12"/>
      <c r="AB21" s="12"/>
      <c r="AC21" s="12"/>
      <c r="AD21" s="12"/>
      <c r="AE21" s="12"/>
      <c r="AF21" s="12"/>
      <c r="AG21" s="12"/>
      <c r="AH21" s="12"/>
      <c r="AI21" s="12"/>
      <c r="AJ21" s="32"/>
      <c r="AK21" s="30">
        <f t="shared" si="14"/>
        <v>170</v>
      </c>
      <c r="AL21" s="31">
        <f t="shared" si="15"/>
        <v>0</v>
      </c>
      <c r="AM21" s="12"/>
      <c r="AN21" s="12"/>
      <c r="AO21" s="12"/>
      <c r="AP21" s="12"/>
      <c r="AQ21" s="12"/>
      <c r="AR21" s="12"/>
      <c r="AS21" s="12">
        <f t="shared" si="16"/>
        <v>0</v>
      </c>
      <c r="AT21" s="12">
        <f t="shared" si="3"/>
        <v>0</v>
      </c>
      <c r="AU21" s="12"/>
      <c r="AV21" s="32"/>
      <c r="AW21" s="30">
        <f t="shared" si="17"/>
        <v>170</v>
      </c>
      <c r="AX21" s="31">
        <f t="shared" si="18"/>
        <v>0</v>
      </c>
      <c r="AY21" s="12"/>
      <c r="AZ21" s="12"/>
      <c r="BA21" s="12"/>
      <c r="BB21" s="12"/>
      <c r="BC21" s="12"/>
      <c r="BD21" s="12"/>
      <c r="BE21" s="12">
        <f t="shared" si="19"/>
        <v>0</v>
      </c>
      <c r="BF21" s="12">
        <f t="shared" si="4"/>
        <v>0</v>
      </c>
      <c r="BG21" s="12"/>
      <c r="BH21" s="32"/>
    </row>
    <row r="22" spans="1:60" x14ac:dyDescent="0.25">
      <c r="A22" s="30">
        <f t="shared" si="5"/>
        <v>180</v>
      </c>
      <c r="B22" s="31">
        <f t="shared" si="6"/>
        <v>24.555800000000001</v>
      </c>
      <c r="C22" s="12">
        <v>24.528500000000001</v>
      </c>
      <c r="D22" s="12"/>
      <c r="E22" s="12"/>
      <c r="F22" s="12"/>
      <c r="G22" s="12" t="s">
        <v>120</v>
      </c>
      <c r="H22" s="12"/>
      <c r="I22" s="12">
        <f t="shared" si="7"/>
        <v>2.7300000000000324</v>
      </c>
      <c r="J22" s="12">
        <f t="shared" si="0"/>
        <v>0.37785467128028138</v>
      </c>
      <c r="K22" s="12">
        <f>_xlfn.STDEV.P(I20:I22)/AVERAGE(I20:I22)</f>
        <v>4.4643805021130779E-2</v>
      </c>
      <c r="L22" s="32">
        <f>AVERAGE(I20:I22)</f>
        <v>2.5799999999999081</v>
      </c>
      <c r="M22" s="30">
        <f t="shared" si="8"/>
        <v>180</v>
      </c>
      <c r="N22" s="31">
        <f t="shared" si="9"/>
        <v>24.584800000000001</v>
      </c>
      <c r="O22" s="12">
        <v>24.556799999999999</v>
      </c>
      <c r="P22" s="12"/>
      <c r="Q22" s="12"/>
      <c r="R22" s="12"/>
      <c r="S22" s="12" t="s">
        <v>120</v>
      </c>
      <c r="T22" s="12"/>
      <c r="U22" s="12">
        <f t="shared" si="10"/>
        <v>2.8000000000002245</v>
      </c>
      <c r="V22" s="12">
        <f t="shared" si="1"/>
        <v>0.3778546712803072</v>
      </c>
      <c r="W22" s="12">
        <f>_xlfn.STDEV.P(U20:U22)/AVERAGE(U20:U22)</f>
        <v>5.104345978806217E-2</v>
      </c>
      <c r="X22" s="32">
        <f>AVERAGE(U20:U22)</f>
        <v>2.830000000000036</v>
      </c>
      <c r="Y22" s="30"/>
      <c r="Z22" s="31"/>
      <c r="AA22" s="12"/>
      <c r="AB22" s="12"/>
      <c r="AC22" s="12"/>
      <c r="AD22" s="12"/>
      <c r="AE22" s="12"/>
      <c r="AF22" s="12"/>
      <c r="AG22" s="12"/>
      <c r="AH22" s="12"/>
      <c r="AI22" s="12"/>
      <c r="AJ22" s="32"/>
      <c r="AK22" s="30">
        <f t="shared" si="14"/>
        <v>180</v>
      </c>
      <c r="AL22" s="31">
        <f t="shared" si="15"/>
        <v>0</v>
      </c>
      <c r="AM22" s="12"/>
      <c r="AN22" s="12"/>
      <c r="AO22" s="12"/>
      <c r="AP22" s="12"/>
      <c r="AQ22" s="12"/>
      <c r="AR22" s="12"/>
      <c r="AS22" s="12">
        <f t="shared" si="16"/>
        <v>0</v>
      </c>
      <c r="AT22" s="12">
        <f t="shared" si="3"/>
        <v>0</v>
      </c>
      <c r="AU22" s="12" t="e">
        <f>_xlfn.STDEV.P(AS20:AS22)/AVERAGE(AS20:AS22)</f>
        <v>#DIV/0!</v>
      </c>
      <c r="AV22" s="32">
        <f>AVERAGE(AS20:AS22)</f>
        <v>0</v>
      </c>
      <c r="AW22" s="30">
        <f t="shared" si="17"/>
        <v>180</v>
      </c>
      <c r="AX22" s="31">
        <f t="shared" si="18"/>
        <v>0</v>
      </c>
      <c r="AY22" s="12"/>
      <c r="AZ22" s="12"/>
      <c r="BA22" s="12"/>
      <c r="BB22" s="12"/>
      <c r="BC22" s="12"/>
      <c r="BD22" s="12"/>
      <c r="BE22" s="12">
        <f t="shared" si="19"/>
        <v>0</v>
      </c>
      <c r="BF22" s="12">
        <f t="shared" si="4"/>
        <v>0</v>
      </c>
      <c r="BG22" s="12" t="e">
        <f>_xlfn.STDEV.P(BE20:BE22)/AVERAGE(BE20:BE22)</f>
        <v>#DIV/0!</v>
      </c>
      <c r="BH22" s="32">
        <f>AVERAGE(BE20:BE22)</f>
        <v>0</v>
      </c>
    </row>
    <row r="23" spans="1:60" x14ac:dyDescent="0.25">
      <c r="A23" s="30">
        <f t="shared" si="5"/>
        <v>190</v>
      </c>
      <c r="B23" s="31">
        <f t="shared" si="6"/>
        <v>24.528500000000001</v>
      </c>
      <c r="C23" s="12">
        <v>24.5029</v>
      </c>
      <c r="D23" s="12"/>
      <c r="E23" s="12"/>
      <c r="F23" s="12"/>
      <c r="G23" s="12" t="s">
        <v>120</v>
      </c>
      <c r="H23" s="12"/>
      <c r="I23" s="12">
        <f t="shared" si="7"/>
        <v>2.5600000000000733</v>
      </c>
      <c r="J23" s="12">
        <f t="shared" si="0"/>
        <v>0.35432525951558114</v>
      </c>
      <c r="K23" s="12"/>
      <c r="L23" s="32"/>
      <c r="M23" s="30">
        <f t="shared" si="8"/>
        <v>190</v>
      </c>
      <c r="N23" s="31">
        <f t="shared" si="9"/>
        <v>24.556799999999999</v>
      </c>
      <c r="O23" s="12">
        <v>24.527200000000001</v>
      </c>
      <c r="P23" s="12"/>
      <c r="Q23" s="12"/>
      <c r="R23" s="12"/>
      <c r="S23" s="12" t="s">
        <v>120</v>
      </c>
      <c r="T23" s="12"/>
      <c r="U23" s="12">
        <f t="shared" si="10"/>
        <v>2.9599999999998516</v>
      </c>
      <c r="V23" s="12">
        <f t="shared" si="1"/>
        <v>0.39944636678198697</v>
      </c>
      <c r="W23" s="12"/>
      <c r="X23" s="32"/>
      <c r="Y23" s="30"/>
      <c r="Z23" s="31"/>
      <c r="AA23" s="12"/>
      <c r="AB23" s="12"/>
      <c r="AC23" s="12"/>
      <c r="AD23" s="12"/>
      <c r="AE23" s="12"/>
      <c r="AF23" s="12"/>
      <c r="AG23" s="12"/>
      <c r="AH23" s="12"/>
      <c r="AI23" s="12"/>
      <c r="AJ23" s="32"/>
      <c r="AK23" s="30">
        <f t="shared" si="14"/>
        <v>190</v>
      </c>
      <c r="AL23" s="31">
        <f t="shared" si="15"/>
        <v>0</v>
      </c>
      <c r="AM23" s="12"/>
      <c r="AN23" s="12"/>
      <c r="AO23" s="12"/>
      <c r="AP23" s="12"/>
      <c r="AQ23" s="12"/>
      <c r="AR23" s="12"/>
      <c r="AS23" s="12">
        <f t="shared" si="16"/>
        <v>0</v>
      </c>
      <c r="AT23" s="12">
        <f t="shared" si="3"/>
        <v>0</v>
      </c>
      <c r="AU23" s="12"/>
      <c r="AV23" s="32"/>
      <c r="AW23" s="30">
        <f t="shared" si="17"/>
        <v>190</v>
      </c>
      <c r="AX23" s="31">
        <f t="shared" si="18"/>
        <v>0</v>
      </c>
      <c r="AY23" s="12"/>
      <c r="AZ23" s="12"/>
      <c r="BA23" s="12"/>
      <c r="BB23" s="12"/>
      <c r="BC23" s="12"/>
      <c r="BD23" s="12"/>
      <c r="BE23" s="12">
        <f t="shared" si="19"/>
        <v>0</v>
      </c>
      <c r="BF23" s="12">
        <f t="shared" si="4"/>
        <v>0</v>
      </c>
      <c r="BG23" s="12"/>
      <c r="BH23" s="32"/>
    </row>
    <row r="24" spans="1:60" x14ac:dyDescent="0.25">
      <c r="A24" s="30">
        <f t="shared" si="5"/>
        <v>200</v>
      </c>
      <c r="B24" s="31">
        <f t="shared" si="6"/>
        <v>24.5029</v>
      </c>
      <c r="C24" s="12">
        <v>24.475200000000001</v>
      </c>
      <c r="D24" s="12"/>
      <c r="E24" s="12"/>
      <c r="F24" s="12"/>
      <c r="G24" s="12" t="s">
        <v>120</v>
      </c>
      <c r="H24" s="12"/>
      <c r="I24" s="12">
        <f t="shared" si="7"/>
        <v>2.7699999999999392</v>
      </c>
      <c r="J24" s="12">
        <f t="shared" si="0"/>
        <v>0.38339100346019928</v>
      </c>
      <c r="K24" s="12"/>
      <c r="L24" s="32"/>
      <c r="M24" s="30">
        <f t="shared" si="8"/>
        <v>200</v>
      </c>
      <c r="N24" s="31">
        <f t="shared" si="9"/>
        <v>24.527200000000001</v>
      </c>
      <c r="O24" s="12">
        <v>24.4985</v>
      </c>
      <c r="P24" s="12"/>
      <c r="Q24" s="12"/>
      <c r="R24" s="12"/>
      <c r="S24" s="12" t="s">
        <v>120</v>
      </c>
      <c r="T24" s="12"/>
      <c r="U24" s="12">
        <f t="shared" si="10"/>
        <v>2.8700000000000614</v>
      </c>
      <c r="V24" s="12">
        <f t="shared" si="1"/>
        <v>0.3873010380622921</v>
      </c>
      <c r="W24" s="12"/>
      <c r="X24" s="32"/>
      <c r="Y24" s="30"/>
      <c r="Z24" s="31"/>
      <c r="AA24" s="12"/>
      <c r="AB24" s="12"/>
      <c r="AC24" s="12"/>
      <c r="AD24" s="12"/>
      <c r="AE24" s="12"/>
      <c r="AF24" s="12"/>
      <c r="AG24" s="12"/>
      <c r="AH24" s="12"/>
      <c r="AI24" s="12"/>
      <c r="AJ24" s="32"/>
      <c r="AK24" s="30">
        <f t="shared" si="14"/>
        <v>200</v>
      </c>
      <c r="AL24" s="31">
        <f t="shared" si="15"/>
        <v>0</v>
      </c>
      <c r="AM24" s="12"/>
      <c r="AN24" s="12"/>
      <c r="AO24" s="12"/>
      <c r="AP24" s="12"/>
      <c r="AQ24" s="12"/>
      <c r="AR24" s="12"/>
      <c r="AS24" s="12">
        <f t="shared" si="16"/>
        <v>0</v>
      </c>
      <c r="AT24" s="12">
        <f t="shared" si="3"/>
        <v>0</v>
      </c>
      <c r="AU24" s="12"/>
      <c r="AV24" s="32"/>
      <c r="AW24" s="30">
        <f t="shared" si="17"/>
        <v>200</v>
      </c>
      <c r="AX24" s="31">
        <f t="shared" si="18"/>
        <v>0</v>
      </c>
      <c r="AY24" s="12"/>
      <c r="AZ24" s="12"/>
      <c r="BA24" s="12"/>
      <c r="BB24" s="12"/>
      <c r="BC24" s="12"/>
      <c r="BD24" s="12"/>
      <c r="BE24" s="12">
        <f t="shared" si="19"/>
        <v>0</v>
      </c>
      <c r="BF24" s="12">
        <f t="shared" si="4"/>
        <v>0</v>
      </c>
      <c r="BG24" s="12"/>
      <c r="BH24" s="32"/>
    </row>
    <row r="25" spans="1:60" x14ac:dyDescent="0.25">
      <c r="A25" s="30">
        <f t="shared" si="5"/>
        <v>210</v>
      </c>
      <c r="B25" s="31">
        <f t="shared" si="6"/>
        <v>24.475200000000001</v>
      </c>
      <c r="C25" s="12">
        <v>24.448</v>
      </c>
      <c r="D25" s="12"/>
      <c r="E25" s="12"/>
      <c r="F25" s="12"/>
      <c r="G25" s="12" t="s">
        <v>120</v>
      </c>
      <c r="H25" s="12"/>
      <c r="I25" s="12">
        <f t="shared" si="7"/>
        <v>2.7200000000000557</v>
      </c>
      <c r="J25" s="12">
        <f t="shared" si="0"/>
        <v>0.37647058823530188</v>
      </c>
      <c r="K25" s="12">
        <f>_xlfn.STDEV.P(I23:I25)/AVERAGE(I23:I25)</f>
        <v>3.337895364605574E-2</v>
      </c>
      <c r="L25" s="32">
        <f>AVERAGE(I23:I25)</f>
        <v>2.6833333333333562</v>
      </c>
      <c r="M25" s="30">
        <f t="shared" si="8"/>
        <v>210</v>
      </c>
      <c r="N25" s="31">
        <f t="shared" si="9"/>
        <v>24.4985</v>
      </c>
      <c r="O25" s="12">
        <v>24.472000000000001</v>
      </c>
      <c r="P25" s="12"/>
      <c r="Q25" s="12"/>
      <c r="R25" s="12"/>
      <c r="S25" s="12" t="s">
        <v>120</v>
      </c>
      <c r="T25" s="12"/>
      <c r="U25" s="12">
        <f t="shared" si="10"/>
        <v>2.6499999999998636</v>
      </c>
      <c r="V25" s="12">
        <f t="shared" si="1"/>
        <v>0.35761245674738651</v>
      </c>
      <c r="W25" s="12">
        <f>_xlfn.STDEV.P(U23:U25)/AVERAGE(U23:U25)</f>
        <v>4.6066096661858034E-2</v>
      </c>
      <c r="X25" s="32">
        <f>AVERAGE(U23:U25)</f>
        <v>2.8266666666665921</v>
      </c>
      <c r="Y25" s="30"/>
      <c r="Z25" s="31"/>
      <c r="AA25" s="12"/>
      <c r="AB25" s="12"/>
      <c r="AC25" s="12"/>
      <c r="AD25" s="12"/>
      <c r="AE25" s="12"/>
      <c r="AF25" s="12"/>
      <c r="AG25" s="12"/>
      <c r="AH25" s="12"/>
      <c r="AI25" s="12"/>
      <c r="AJ25" s="32"/>
      <c r="AK25" s="30">
        <f t="shared" si="14"/>
        <v>210</v>
      </c>
      <c r="AL25" s="31">
        <f t="shared" si="15"/>
        <v>0</v>
      </c>
      <c r="AM25" s="12"/>
      <c r="AN25" s="12"/>
      <c r="AO25" s="12"/>
      <c r="AP25" s="12"/>
      <c r="AQ25" s="12"/>
      <c r="AR25" s="12"/>
      <c r="AS25" s="12">
        <f t="shared" si="16"/>
        <v>0</v>
      </c>
      <c r="AT25" s="12">
        <f t="shared" si="3"/>
        <v>0</v>
      </c>
      <c r="AU25" s="12" t="e">
        <f>_xlfn.STDEV.P(AS23:AS25)/AVERAGE(AS23:AS25)</f>
        <v>#DIV/0!</v>
      </c>
      <c r="AV25" s="32">
        <f>AVERAGE(AS23:AS25)</f>
        <v>0</v>
      </c>
      <c r="AW25" s="30">
        <f t="shared" si="17"/>
        <v>210</v>
      </c>
      <c r="AX25" s="31">
        <f t="shared" si="18"/>
        <v>0</v>
      </c>
      <c r="AY25" s="12"/>
      <c r="AZ25" s="12"/>
      <c r="BA25" s="12"/>
      <c r="BB25" s="12"/>
      <c r="BC25" s="12"/>
      <c r="BD25" s="12"/>
      <c r="BE25" s="12">
        <f t="shared" si="19"/>
        <v>0</v>
      </c>
      <c r="BF25" s="12">
        <f t="shared" si="4"/>
        <v>0</v>
      </c>
      <c r="BG25" s="12" t="e">
        <f>_xlfn.STDEV.P(BE23:BE25)/AVERAGE(BE23:BE25)</f>
        <v>#DIV/0!</v>
      </c>
      <c r="BH25" s="32">
        <f>AVERAGE(BE23:BE25)</f>
        <v>0</v>
      </c>
    </row>
    <row r="26" spans="1:60" x14ac:dyDescent="0.25">
      <c r="A26" s="30">
        <f t="shared" si="5"/>
        <v>220</v>
      </c>
      <c r="B26" s="31">
        <f t="shared" si="6"/>
        <v>24.448</v>
      </c>
      <c r="C26" s="12">
        <v>24.419</v>
      </c>
      <c r="D26" s="12"/>
      <c r="E26" s="12"/>
      <c r="F26" s="12"/>
      <c r="G26" s="12" t="s">
        <v>120</v>
      </c>
      <c r="H26" s="12"/>
      <c r="I26" s="12">
        <f t="shared" si="7"/>
        <v>2.8999999999999915</v>
      </c>
      <c r="J26" s="12">
        <f t="shared" si="0"/>
        <v>0.40138408304498158</v>
      </c>
      <c r="K26" s="12"/>
      <c r="L26" s="32"/>
      <c r="M26" s="30">
        <f t="shared" si="8"/>
        <v>220</v>
      </c>
      <c r="N26" s="31">
        <f t="shared" si="9"/>
        <v>24.472000000000001</v>
      </c>
      <c r="O26" s="12">
        <v>24.445399999999999</v>
      </c>
      <c r="P26" s="12"/>
      <c r="Q26" s="12"/>
      <c r="R26" s="12"/>
      <c r="S26" s="12" t="s">
        <v>120</v>
      </c>
      <c r="T26" s="12"/>
      <c r="U26" s="12">
        <f t="shared" si="10"/>
        <v>2.6600000000001955</v>
      </c>
      <c r="V26" s="12">
        <f t="shared" si="1"/>
        <v>0.35896193771628943</v>
      </c>
      <c r="W26" s="12"/>
      <c r="X26" s="32"/>
      <c r="Y26" s="30"/>
      <c r="Z26" s="31"/>
      <c r="AA26" s="12"/>
      <c r="AB26" s="12"/>
      <c r="AC26" s="12"/>
      <c r="AD26" s="12"/>
      <c r="AE26" s="12"/>
      <c r="AF26" s="12"/>
      <c r="AG26" s="12"/>
      <c r="AH26" s="12"/>
      <c r="AI26" s="12"/>
      <c r="AJ26" s="32"/>
      <c r="AK26" s="30">
        <f t="shared" si="14"/>
        <v>220</v>
      </c>
      <c r="AL26" s="31">
        <f t="shared" si="15"/>
        <v>0</v>
      </c>
      <c r="AM26" s="12"/>
      <c r="AN26" s="12"/>
      <c r="AO26" s="12"/>
      <c r="AP26" s="12"/>
      <c r="AQ26" s="12"/>
      <c r="AR26" s="12"/>
      <c r="AS26" s="12">
        <f t="shared" si="16"/>
        <v>0</v>
      </c>
      <c r="AT26" s="12">
        <f t="shared" si="3"/>
        <v>0</v>
      </c>
      <c r="AU26" s="12"/>
      <c r="AV26" s="32"/>
      <c r="AW26" s="30">
        <f t="shared" si="17"/>
        <v>220</v>
      </c>
      <c r="AX26" s="31">
        <f t="shared" si="18"/>
        <v>0</v>
      </c>
      <c r="AY26" s="12"/>
      <c r="AZ26" s="12"/>
      <c r="BA26" s="12"/>
      <c r="BB26" s="12"/>
      <c r="BC26" s="12"/>
      <c r="BD26" s="12"/>
      <c r="BE26" s="12">
        <f t="shared" si="19"/>
        <v>0</v>
      </c>
      <c r="BF26" s="12">
        <f t="shared" si="4"/>
        <v>0</v>
      </c>
      <c r="BG26" s="12"/>
      <c r="BH26" s="32"/>
    </row>
    <row r="27" spans="1:60" x14ac:dyDescent="0.25">
      <c r="A27" s="30">
        <f t="shared" si="5"/>
        <v>230</v>
      </c>
      <c r="B27" s="31">
        <f t="shared" si="6"/>
        <v>24.419</v>
      </c>
      <c r="C27" s="12">
        <v>24.392499999999998</v>
      </c>
      <c r="D27" s="12"/>
      <c r="E27" s="12"/>
      <c r="F27" s="12"/>
      <c r="G27" s="12" t="s">
        <v>120</v>
      </c>
      <c r="H27" s="12"/>
      <c r="I27" s="12">
        <f t="shared" si="7"/>
        <v>2.6500000000002188</v>
      </c>
      <c r="J27" s="12">
        <f t="shared" si="0"/>
        <v>0.3667820069204456</v>
      </c>
      <c r="K27" s="12"/>
      <c r="L27" s="32"/>
      <c r="M27" s="30">
        <f t="shared" si="8"/>
        <v>230</v>
      </c>
      <c r="N27" s="31">
        <f t="shared" si="9"/>
        <v>24.445399999999999</v>
      </c>
      <c r="O27" s="12">
        <v>24.416</v>
      </c>
      <c r="P27" s="12"/>
      <c r="Q27" s="12"/>
      <c r="R27" s="12"/>
      <c r="S27" s="12" t="s">
        <v>120</v>
      </c>
      <c r="T27" s="12"/>
      <c r="U27" s="12">
        <f t="shared" si="10"/>
        <v>2.9399999999998983</v>
      </c>
      <c r="V27" s="12">
        <f t="shared" si="1"/>
        <v>0.39674740484427701</v>
      </c>
      <c r="W27" s="12"/>
      <c r="X27" s="32"/>
      <c r="Y27" s="30"/>
      <c r="Z27" s="31"/>
      <c r="AA27" s="12"/>
      <c r="AB27" s="12"/>
      <c r="AC27" s="12"/>
      <c r="AD27" s="12"/>
      <c r="AE27" s="12"/>
      <c r="AF27" s="12"/>
      <c r="AG27" s="12"/>
      <c r="AH27" s="12"/>
      <c r="AI27" s="12"/>
      <c r="AJ27" s="32"/>
      <c r="AK27" s="30">
        <f t="shared" si="14"/>
        <v>230</v>
      </c>
      <c r="AL27" s="31">
        <f t="shared" si="15"/>
        <v>0</v>
      </c>
      <c r="AM27" s="12"/>
      <c r="AN27" s="12"/>
      <c r="AO27" s="12"/>
      <c r="AP27" s="12"/>
      <c r="AQ27" s="12"/>
      <c r="AR27" s="12"/>
      <c r="AS27" s="12">
        <f t="shared" si="16"/>
        <v>0</v>
      </c>
      <c r="AT27" s="12">
        <f t="shared" si="3"/>
        <v>0</v>
      </c>
      <c r="AU27" s="12"/>
      <c r="AV27" s="32"/>
      <c r="AW27" s="30">
        <f t="shared" si="17"/>
        <v>230</v>
      </c>
      <c r="AX27" s="31">
        <f t="shared" si="18"/>
        <v>0</v>
      </c>
      <c r="AY27" s="12"/>
      <c r="AZ27" s="12"/>
      <c r="BA27" s="12"/>
      <c r="BB27" s="12"/>
      <c r="BC27" s="12"/>
      <c r="BD27" s="12"/>
      <c r="BE27" s="12">
        <f t="shared" si="19"/>
        <v>0</v>
      </c>
      <c r="BF27" s="12">
        <f t="shared" si="4"/>
        <v>0</v>
      </c>
      <c r="BG27" s="12"/>
      <c r="BH27" s="32"/>
    </row>
    <row r="28" spans="1:60" x14ac:dyDescent="0.25">
      <c r="A28" s="30">
        <f t="shared" si="5"/>
        <v>240</v>
      </c>
      <c r="B28" s="31">
        <f t="shared" si="6"/>
        <v>24.392499999999998</v>
      </c>
      <c r="C28" s="12">
        <v>24.3657</v>
      </c>
      <c r="D28" s="12"/>
      <c r="E28" s="12"/>
      <c r="F28" s="12"/>
      <c r="G28" s="12" t="s">
        <v>120</v>
      </c>
      <c r="H28" s="12"/>
      <c r="I28" s="12">
        <f t="shared" si="7"/>
        <v>2.6799999999997937</v>
      </c>
      <c r="J28" s="12">
        <f t="shared" si="0"/>
        <v>0.37093425605533481</v>
      </c>
      <c r="K28" s="12">
        <f>_xlfn.STDEV.P(I26:I28)/AVERAGE(I26:I28)</f>
        <v>4.0627590515909064E-2</v>
      </c>
      <c r="L28" s="32">
        <f>AVERAGE(I26:I28)</f>
        <v>2.7433333333333345</v>
      </c>
      <c r="M28" s="30">
        <f t="shared" si="8"/>
        <v>240</v>
      </c>
      <c r="N28" s="31">
        <f t="shared" si="9"/>
        <v>24.416</v>
      </c>
      <c r="O28" s="12">
        <v>24.387699999999999</v>
      </c>
      <c r="P28" s="12"/>
      <c r="Q28" s="12"/>
      <c r="R28" s="12"/>
      <c r="S28" s="12" t="s">
        <v>120</v>
      </c>
      <c r="T28" s="12"/>
      <c r="U28" s="12">
        <f t="shared" si="10"/>
        <v>2.8300000000001546</v>
      </c>
      <c r="V28" s="12">
        <f t="shared" si="1"/>
        <v>0.38190311418687217</v>
      </c>
      <c r="W28" s="12">
        <f>_xlfn.STDEV.P(U26:U28)/AVERAGE(U26:U28)</f>
        <v>4.0989685748881032E-2</v>
      </c>
      <c r="X28" s="32">
        <f>AVERAGE(U26:U28)</f>
        <v>2.8100000000000827</v>
      </c>
      <c r="Y28" s="30"/>
      <c r="Z28" s="31"/>
      <c r="AA28" s="12"/>
      <c r="AB28" s="12"/>
      <c r="AC28" s="12"/>
      <c r="AD28" s="12"/>
      <c r="AE28" s="12"/>
      <c r="AF28" s="12"/>
      <c r="AG28" s="12"/>
      <c r="AH28" s="12"/>
      <c r="AI28" s="12"/>
      <c r="AJ28" s="32"/>
      <c r="AK28" s="30">
        <f t="shared" si="14"/>
        <v>240</v>
      </c>
      <c r="AL28" s="31">
        <f t="shared" si="15"/>
        <v>0</v>
      </c>
      <c r="AM28" s="12"/>
      <c r="AN28" s="12"/>
      <c r="AO28" s="12"/>
      <c r="AP28" s="12"/>
      <c r="AQ28" s="12"/>
      <c r="AR28" s="12"/>
      <c r="AS28" s="12">
        <f t="shared" si="16"/>
        <v>0</v>
      </c>
      <c r="AT28" s="12">
        <f t="shared" si="3"/>
        <v>0</v>
      </c>
      <c r="AU28" s="12" t="e">
        <f>_xlfn.STDEV.P(AS26:AS28)/AVERAGE(AS26:AS28)</f>
        <v>#DIV/0!</v>
      </c>
      <c r="AV28" s="32">
        <f>AVERAGE(AS26:AS28)</f>
        <v>0</v>
      </c>
      <c r="AW28" s="30">
        <f t="shared" si="17"/>
        <v>240</v>
      </c>
      <c r="AX28" s="31">
        <f t="shared" si="18"/>
        <v>0</v>
      </c>
      <c r="AY28" s="12"/>
      <c r="AZ28" s="12"/>
      <c r="BA28" s="12"/>
      <c r="BB28" s="12"/>
      <c r="BC28" s="12"/>
      <c r="BD28" s="12"/>
      <c r="BE28" s="12">
        <f t="shared" si="19"/>
        <v>0</v>
      </c>
      <c r="BF28" s="12">
        <f t="shared" si="4"/>
        <v>0</v>
      </c>
      <c r="BG28" s="12" t="e">
        <f>_xlfn.STDEV.P(BE26:BE28)/AVERAGE(BE26:BE28)</f>
        <v>#DIV/0!</v>
      </c>
      <c r="BH28" s="32">
        <f>AVERAGE(BE26:BE28)</f>
        <v>0</v>
      </c>
    </row>
    <row r="29" spans="1:60" x14ac:dyDescent="0.25">
      <c r="A29" s="30">
        <f t="shared" si="5"/>
        <v>250</v>
      </c>
      <c r="B29" s="31">
        <f t="shared" si="6"/>
        <v>24.3657</v>
      </c>
      <c r="C29" s="12">
        <v>24.341100000000001</v>
      </c>
      <c r="D29" s="12"/>
      <c r="E29" s="12"/>
      <c r="F29" s="16"/>
      <c r="G29" s="12" t="s">
        <v>120</v>
      </c>
      <c r="H29" s="16"/>
      <c r="I29" s="12">
        <f t="shared" si="7"/>
        <v>2.4599999999999511</v>
      </c>
      <c r="J29" s="12">
        <f t="shared" si="0"/>
        <v>0.34048442906573723</v>
      </c>
      <c r="K29" s="12"/>
      <c r="L29" s="32"/>
      <c r="M29" s="30">
        <f t="shared" si="8"/>
        <v>250</v>
      </c>
      <c r="N29" s="31">
        <f t="shared" si="9"/>
        <v>24.387699999999999</v>
      </c>
      <c r="O29" s="12">
        <v>24.359400000000001</v>
      </c>
      <c r="P29" s="12"/>
      <c r="Q29" s="12"/>
      <c r="R29" s="16"/>
      <c r="S29" s="12" t="s">
        <v>120</v>
      </c>
      <c r="T29" s="16"/>
      <c r="U29" s="12">
        <f t="shared" si="10"/>
        <v>2.8299999999997993</v>
      </c>
      <c r="V29" s="12">
        <f t="shared" si="1"/>
        <v>0.38190311418682421</v>
      </c>
      <c r="W29" s="12"/>
      <c r="X29" s="32"/>
      <c r="Y29" s="30"/>
      <c r="Z29" s="31"/>
      <c r="AA29" s="12"/>
      <c r="AB29" s="12"/>
      <c r="AC29" s="12"/>
      <c r="AD29" s="16"/>
      <c r="AE29" s="12"/>
      <c r="AF29" s="16"/>
      <c r="AG29" s="12"/>
      <c r="AH29" s="12"/>
      <c r="AI29" s="12"/>
      <c r="AJ29" s="32"/>
      <c r="AK29" s="30">
        <f t="shared" si="14"/>
        <v>250</v>
      </c>
      <c r="AL29" s="31">
        <f t="shared" si="15"/>
        <v>0</v>
      </c>
      <c r="AM29" s="12"/>
      <c r="AN29" s="12"/>
      <c r="AO29" s="12"/>
      <c r="AP29" s="16"/>
      <c r="AQ29" s="16"/>
      <c r="AR29" s="16"/>
      <c r="AS29" s="12">
        <f t="shared" si="16"/>
        <v>0</v>
      </c>
      <c r="AT29" s="12">
        <f t="shared" si="3"/>
        <v>0</v>
      </c>
      <c r="AU29" s="12"/>
      <c r="AV29" s="32"/>
      <c r="AW29" s="30">
        <f t="shared" si="17"/>
        <v>250</v>
      </c>
      <c r="AX29" s="31">
        <f t="shared" si="18"/>
        <v>0</v>
      </c>
      <c r="AY29" s="12"/>
      <c r="AZ29" s="12"/>
      <c r="BA29" s="12"/>
      <c r="BB29" s="16"/>
      <c r="BC29" s="16"/>
      <c r="BD29" s="16"/>
      <c r="BE29" s="12">
        <f t="shared" si="19"/>
        <v>0</v>
      </c>
      <c r="BF29" s="12">
        <f t="shared" si="4"/>
        <v>0</v>
      </c>
      <c r="BG29" s="12"/>
      <c r="BH29" s="32"/>
    </row>
    <row r="30" spans="1:60" ht="30" x14ac:dyDescent="0.25">
      <c r="A30" s="34">
        <f t="shared" si="5"/>
        <v>260</v>
      </c>
      <c r="B30" s="31">
        <v>24.5093</v>
      </c>
      <c r="C30" s="31">
        <v>24.4754</v>
      </c>
      <c r="D30" s="31">
        <v>0.85</v>
      </c>
      <c r="E30" s="31">
        <v>1.6</v>
      </c>
      <c r="F30" s="31"/>
      <c r="G30" s="31" t="s">
        <v>120</v>
      </c>
      <c r="H30" s="31" t="s">
        <v>122</v>
      </c>
      <c r="I30" s="31">
        <f t="shared" si="7"/>
        <v>3.3899999999999153</v>
      </c>
      <c r="J30" s="31">
        <f t="shared" si="0"/>
        <v>0.46920415224912332</v>
      </c>
      <c r="K30" s="31"/>
      <c r="L30" s="35"/>
      <c r="M30" s="34">
        <f t="shared" si="8"/>
        <v>260</v>
      </c>
      <c r="N30" s="31">
        <v>24.25</v>
      </c>
      <c r="O30" s="31">
        <v>24.221</v>
      </c>
      <c r="P30" s="31">
        <v>0.71</v>
      </c>
      <c r="Q30" s="31">
        <v>1.56</v>
      </c>
      <c r="R30" s="31"/>
      <c r="S30" s="31" t="s">
        <v>120</v>
      </c>
      <c r="T30" s="31" t="s">
        <v>122</v>
      </c>
      <c r="U30" s="31">
        <f t="shared" si="10"/>
        <v>2.8999999999999915</v>
      </c>
      <c r="V30" s="31">
        <f t="shared" si="1"/>
        <v>0.39134948096885708</v>
      </c>
      <c r="W30" s="31"/>
      <c r="X30" s="35"/>
      <c r="Y30" s="34"/>
      <c r="Z30" s="31"/>
      <c r="AA30" s="31"/>
      <c r="AB30" s="31"/>
      <c r="AC30" s="31"/>
      <c r="AD30" s="31"/>
      <c r="AE30" s="31"/>
      <c r="AF30" s="31"/>
      <c r="AG30" s="31"/>
      <c r="AH30" s="31"/>
      <c r="AI30" s="31"/>
      <c r="AJ30" s="35"/>
      <c r="AK30" s="34">
        <f t="shared" si="14"/>
        <v>260</v>
      </c>
      <c r="AL30" s="31">
        <f t="shared" si="15"/>
        <v>0</v>
      </c>
      <c r="AM30" s="31"/>
      <c r="AN30" s="31"/>
      <c r="AO30" s="31"/>
      <c r="AP30" s="31"/>
      <c r="AQ30" s="31"/>
      <c r="AR30" s="31"/>
      <c r="AS30" s="31">
        <f t="shared" si="16"/>
        <v>0</v>
      </c>
      <c r="AT30" s="31">
        <f t="shared" si="3"/>
        <v>0</v>
      </c>
      <c r="AU30" s="31"/>
      <c r="AV30" s="35"/>
      <c r="AW30" s="34">
        <f t="shared" si="17"/>
        <v>260</v>
      </c>
      <c r="AX30" s="31">
        <f t="shared" si="18"/>
        <v>0</v>
      </c>
      <c r="AY30" s="31"/>
      <c r="AZ30" s="31"/>
      <c r="BA30" s="31"/>
      <c r="BB30" s="31"/>
      <c r="BC30" s="31"/>
      <c r="BD30" s="31"/>
      <c r="BE30" s="31">
        <f t="shared" si="19"/>
        <v>0</v>
      </c>
      <c r="BF30" s="31">
        <f t="shared" si="4"/>
        <v>0</v>
      </c>
      <c r="BG30" s="31"/>
      <c r="BH30" s="35"/>
    </row>
    <row r="31" spans="1:60" x14ac:dyDescent="0.25">
      <c r="A31" s="30">
        <f t="shared" si="5"/>
        <v>270</v>
      </c>
      <c r="B31" s="31">
        <f t="shared" si="6"/>
        <v>24.4754</v>
      </c>
      <c r="C31" s="12">
        <v>24.445499999999999</v>
      </c>
      <c r="D31" s="12"/>
      <c r="E31" s="12"/>
      <c r="F31" s="12"/>
      <c r="G31" s="12" t="s">
        <v>120</v>
      </c>
      <c r="H31" s="12"/>
      <c r="I31" s="12">
        <f t="shared" si="7"/>
        <v>2.990000000000137</v>
      </c>
      <c r="J31" s="12">
        <f t="shared" si="0"/>
        <v>0.41384083044984604</v>
      </c>
      <c r="K31" s="12">
        <f>_xlfn.STDEV.P(I29:I31)/AVERAGE(I29:I31)</f>
        <v>0.12926652293220828</v>
      </c>
      <c r="L31" s="32">
        <f>AVERAGE(I29:I31)</f>
        <v>2.9466666666666677</v>
      </c>
      <c r="M31" s="30">
        <f t="shared" si="8"/>
        <v>270</v>
      </c>
      <c r="N31" s="31">
        <f t="shared" si="9"/>
        <v>24.221</v>
      </c>
      <c r="O31" s="12">
        <v>24.192299999999999</v>
      </c>
      <c r="P31" s="12"/>
      <c r="Q31" s="12"/>
      <c r="R31" s="12"/>
      <c r="S31" s="12" t="s">
        <v>120</v>
      </c>
      <c r="T31" s="12"/>
      <c r="U31" s="12">
        <f t="shared" si="10"/>
        <v>2.8700000000000614</v>
      </c>
      <c r="V31" s="12">
        <f t="shared" si="1"/>
        <v>0.3873010380622921</v>
      </c>
      <c r="W31" s="12">
        <f>_xlfn.STDEV.P(U29:U31)/AVERAGE(U29:U31)</f>
        <v>1.0002703798916459E-2</v>
      </c>
      <c r="X31" s="32">
        <f>AVERAGE(U29:U31)</f>
        <v>2.8666666666666174</v>
      </c>
      <c r="Y31" s="30"/>
      <c r="Z31" s="31"/>
      <c r="AA31" s="12"/>
      <c r="AB31" s="12"/>
      <c r="AC31" s="12"/>
      <c r="AD31" s="12"/>
      <c r="AE31" s="12"/>
      <c r="AF31" s="12"/>
      <c r="AG31" s="12"/>
      <c r="AH31" s="12"/>
      <c r="AI31" s="12"/>
      <c r="AJ31" s="32"/>
      <c r="AK31" s="30">
        <f t="shared" si="14"/>
        <v>270</v>
      </c>
      <c r="AL31" s="31">
        <f t="shared" si="15"/>
        <v>0</v>
      </c>
      <c r="AM31" s="12"/>
      <c r="AN31" s="12"/>
      <c r="AO31" s="12"/>
      <c r="AP31" s="12"/>
      <c r="AQ31" s="12"/>
      <c r="AR31" s="12"/>
      <c r="AS31" s="12">
        <f t="shared" si="16"/>
        <v>0</v>
      </c>
      <c r="AT31" s="12">
        <f t="shared" si="3"/>
        <v>0</v>
      </c>
      <c r="AU31" s="12" t="e">
        <f>_xlfn.STDEV.P(AS29:AS31)/AVERAGE(AS29:AS31)</f>
        <v>#DIV/0!</v>
      </c>
      <c r="AV31" s="32">
        <f>AVERAGE(AS29:AS31)</f>
        <v>0</v>
      </c>
      <c r="AW31" s="30">
        <f t="shared" si="17"/>
        <v>270</v>
      </c>
      <c r="AX31" s="31">
        <f t="shared" si="18"/>
        <v>0</v>
      </c>
      <c r="AY31" s="12"/>
      <c r="AZ31" s="12"/>
      <c r="BA31" s="12"/>
      <c r="BB31" s="12"/>
      <c r="BC31" s="12"/>
      <c r="BD31" s="12"/>
      <c r="BE31" s="12">
        <f t="shared" si="19"/>
        <v>0</v>
      </c>
      <c r="BF31" s="12">
        <f t="shared" si="4"/>
        <v>0</v>
      </c>
      <c r="BG31" s="12" t="e">
        <f>_xlfn.STDEV.P(BE29:BE31)/AVERAGE(BE29:BE31)</f>
        <v>#DIV/0!</v>
      </c>
      <c r="BH31" s="32">
        <f>AVERAGE(BE29:BE31)</f>
        <v>0</v>
      </c>
    </row>
    <row r="32" spans="1:60" x14ac:dyDescent="0.25">
      <c r="A32" s="30">
        <f t="shared" si="5"/>
        <v>280</v>
      </c>
      <c r="B32" s="31">
        <f t="shared" si="6"/>
        <v>24.445499999999999</v>
      </c>
      <c r="C32" s="12">
        <v>24.417400000000001</v>
      </c>
      <c r="D32" s="12"/>
      <c r="E32" s="12"/>
      <c r="F32" s="12"/>
      <c r="G32" s="12" t="s">
        <v>120</v>
      </c>
      <c r="H32" s="12"/>
      <c r="I32" s="12">
        <f t="shared" si="7"/>
        <v>2.809999999999846</v>
      </c>
      <c r="J32" s="12">
        <f t="shared" si="0"/>
        <v>0.38892733564011717</v>
      </c>
      <c r="K32" s="12"/>
      <c r="L32" s="32"/>
      <c r="M32" s="30">
        <f t="shared" si="8"/>
        <v>280</v>
      </c>
      <c r="N32" s="31">
        <f t="shared" si="9"/>
        <v>24.192299999999999</v>
      </c>
      <c r="O32" s="12">
        <v>24.156099999999999</v>
      </c>
      <c r="P32" s="12"/>
      <c r="Q32" s="12"/>
      <c r="R32" s="12"/>
      <c r="S32" s="12" t="s">
        <v>120</v>
      </c>
      <c r="T32" s="12"/>
      <c r="U32" s="12">
        <f t="shared" si="10"/>
        <v>3.6200000000000898</v>
      </c>
      <c r="V32" s="12">
        <f t="shared" si="1"/>
        <v>0.48851211072665579</v>
      </c>
      <c r="W32" s="12"/>
      <c r="X32" s="32"/>
      <c r="Y32" s="30"/>
      <c r="Z32" s="31"/>
      <c r="AA32" s="12"/>
      <c r="AB32" s="12"/>
      <c r="AC32" s="12"/>
      <c r="AD32" s="12"/>
      <c r="AE32" s="12"/>
      <c r="AF32" s="12"/>
      <c r="AG32" s="12"/>
      <c r="AH32" s="12"/>
      <c r="AI32" s="12"/>
      <c r="AJ32" s="32"/>
      <c r="AK32" s="30">
        <f t="shared" si="14"/>
        <v>280</v>
      </c>
      <c r="AL32" s="31">
        <f t="shared" si="15"/>
        <v>0</v>
      </c>
      <c r="AM32" s="12"/>
      <c r="AN32" s="12"/>
      <c r="AO32" s="12"/>
      <c r="AP32" s="12"/>
      <c r="AQ32" s="12"/>
      <c r="AR32" s="12"/>
      <c r="AS32" s="12">
        <f t="shared" si="16"/>
        <v>0</v>
      </c>
      <c r="AT32" s="12">
        <f t="shared" si="3"/>
        <v>0</v>
      </c>
      <c r="AU32" s="12"/>
      <c r="AV32" s="32"/>
      <c r="AW32" s="30">
        <f t="shared" si="17"/>
        <v>280</v>
      </c>
      <c r="AX32" s="31">
        <f t="shared" si="18"/>
        <v>0</v>
      </c>
      <c r="AY32" s="12"/>
      <c r="AZ32" s="12"/>
      <c r="BA32" s="12"/>
      <c r="BB32" s="12"/>
      <c r="BC32" s="12"/>
      <c r="BD32" s="12"/>
      <c r="BE32" s="12">
        <f t="shared" si="19"/>
        <v>0</v>
      </c>
      <c r="BF32" s="12">
        <f t="shared" si="4"/>
        <v>0</v>
      </c>
      <c r="BG32" s="12"/>
      <c r="BH32" s="32"/>
    </row>
    <row r="33" spans="1:60" x14ac:dyDescent="0.25">
      <c r="A33" s="30">
        <f t="shared" si="5"/>
        <v>290</v>
      </c>
      <c r="B33" s="31">
        <f t="shared" si="6"/>
        <v>24.417400000000001</v>
      </c>
      <c r="C33" s="12">
        <v>24.3903</v>
      </c>
      <c r="D33" s="12"/>
      <c r="E33" s="12"/>
      <c r="F33" s="12"/>
      <c r="G33" s="12" t="s">
        <v>120</v>
      </c>
      <c r="H33" s="12"/>
      <c r="I33" s="12">
        <f t="shared" si="7"/>
        <v>2.710000000000079</v>
      </c>
      <c r="J33" s="12">
        <f t="shared" si="0"/>
        <v>0.37508650519032244</v>
      </c>
      <c r="K33" s="12"/>
      <c r="L33" s="32"/>
      <c r="M33" s="30">
        <f t="shared" si="8"/>
        <v>290</v>
      </c>
      <c r="N33" s="31">
        <f t="shared" si="9"/>
        <v>24.156099999999999</v>
      </c>
      <c r="O33" s="12">
        <v>24.1188</v>
      </c>
      <c r="P33" s="12"/>
      <c r="Q33" s="12"/>
      <c r="R33" s="12"/>
      <c r="S33" s="12" t="s">
        <v>120</v>
      </c>
      <c r="T33" s="12"/>
      <c r="U33" s="12">
        <f t="shared" si="10"/>
        <v>3.7299999999998334</v>
      </c>
      <c r="V33" s="12">
        <f t="shared" si="1"/>
        <v>0.50335640138406068</v>
      </c>
      <c r="W33" s="12"/>
      <c r="X33" s="32"/>
      <c r="Y33" s="30"/>
      <c r="Z33" s="31"/>
      <c r="AA33" s="12"/>
      <c r="AB33" s="12"/>
      <c r="AC33" s="12"/>
      <c r="AD33" s="12"/>
      <c r="AE33" s="12"/>
      <c r="AF33" s="12"/>
      <c r="AG33" s="12"/>
      <c r="AH33" s="12"/>
      <c r="AI33" s="12"/>
      <c r="AJ33" s="32"/>
      <c r="AK33" s="30">
        <f t="shared" si="14"/>
        <v>290</v>
      </c>
      <c r="AL33" s="31">
        <f t="shared" si="15"/>
        <v>0</v>
      </c>
      <c r="AM33" s="12"/>
      <c r="AN33" s="12"/>
      <c r="AO33" s="12"/>
      <c r="AP33" s="12"/>
      <c r="AQ33" s="12"/>
      <c r="AR33" s="12"/>
      <c r="AS33" s="12">
        <f t="shared" si="16"/>
        <v>0</v>
      </c>
      <c r="AT33" s="12">
        <f t="shared" si="3"/>
        <v>0</v>
      </c>
      <c r="AU33" s="12"/>
      <c r="AV33" s="32"/>
      <c r="AW33" s="30">
        <f t="shared" si="17"/>
        <v>290</v>
      </c>
      <c r="AX33" s="31">
        <f t="shared" si="18"/>
        <v>0</v>
      </c>
      <c r="AY33" s="12"/>
      <c r="AZ33" s="12"/>
      <c r="BA33" s="12"/>
      <c r="BB33" s="12"/>
      <c r="BC33" s="12"/>
      <c r="BD33" s="12"/>
      <c r="BE33" s="12">
        <f t="shared" si="19"/>
        <v>0</v>
      </c>
      <c r="BF33" s="12">
        <f t="shared" si="4"/>
        <v>0</v>
      </c>
      <c r="BG33" s="12"/>
      <c r="BH33" s="32"/>
    </row>
    <row r="34" spans="1:60" x14ac:dyDescent="0.25">
      <c r="A34" s="30">
        <f t="shared" si="5"/>
        <v>300</v>
      </c>
      <c r="B34" s="31">
        <f t="shared" si="6"/>
        <v>24.3903</v>
      </c>
      <c r="C34" s="12">
        <v>24.364699999999999</v>
      </c>
      <c r="D34" s="12"/>
      <c r="E34" s="12"/>
      <c r="F34" s="12"/>
      <c r="G34" s="12" t="s">
        <v>120</v>
      </c>
      <c r="H34" s="12"/>
      <c r="I34" s="12">
        <f t="shared" si="7"/>
        <v>2.5600000000000733</v>
      </c>
      <c r="J34" s="12">
        <f t="shared" si="0"/>
        <v>0.35432525951558114</v>
      </c>
      <c r="K34" s="12">
        <f>_xlfn.STDEV.P(I32:I34)/AVERAGE(I32:I34)</f>
        <v>3.8146126255964308E-2</v>
      </c>
      <c r="L34" s="32">
        <f>AVERAGE(I32:I34)</f>
        <v>2.6933333333333329</v>
      </c>
      <c r="M34" s="30">
        <f t="shared" si="8"/>
        <v>300</v>
      </c>
      <c r="N34" s="31">
        <f t="shared" si="9"/>
        <v>24.1188</v>
      </c>
      <c r="O34" s="12">
        <v>24.081600000000002</v>
      </c>
      <c r="P34" s="12"/>
      <c r="Q34" s="12"/>
      <c r="R34" s="12"/>
      <c r="S34" s="12" t="s">
        <v>120</v>
      </c>
      <c r="T34" s="12"/>
      <c r="U34" s="12">
        <f t="shared" si="10"/>
        <v>3.7199999999998568</v>
      </c>
      <c r="V34" s="12">
        <f t="shared" si="1"/>
        <v>0.50200692041520567</v>
      </c>
      <c r="W34" s="12">
        <f>_xlfn.STDEV.P(U32:U34)/AVERAGE(U32:U34)</f>
        <v>1.3459498126212206E-2</v>
      </c>
      <c r="X34" s="32">
        <f>AVERAGE(U32:U34)</f>
        <v>3.6899999999999267</v>
      </c>
      <c r="Y34" s="30"/>
      <c r="Z34" s="31"/>
      <c r="AA34" s="12"/>
      <c r="AB34" s="12"/>
      <c r="AC34" s="12"/>
      <c r="AD34" s="12"/>
      <c r="AE34" s="12"/>
      <c r="AF34" s="12"/>
      <c r="AG34" s="12"/>
      <c r="AH34" s="12"/>
      <c r="AI34" s="12"/>
      <c r="AJ34" s="32"/>
      <c r="AK34" s="30">
        <f t="shared" si="14"/>
        <v>300</v>
      </c>
      <c r="AL34" s="31">
        <f t="shared" si="15"/>
        <v>0</v>
      </c>
      <c r="AM34" s="12"/>
      <c r="AN34" s="12"/>
      <c r="AO34" s="12"/>
      <c r="AP34" s="12"/>
      <c r="AQ34" s="12"/>
      <c r="AR34" s="12"/>
      <c r="AS34" s="12">
        <f t="shared" si="16"/>
        <v>0</v>
      </c>
      <c r="AT34" s="12">
        <f t="shared" si="3"/>
        <v>0</v>
      </c>
      <c r="AU34" s="12" t="e">
        <f>_xlfn.STDEV.P(AS32:AS34)/AVERAGE(AS32:AS34)</f>
        <v>#DIV/0!</v>
      </c>
      <c r="AV34" s="32">
        <f>AVERAGE(AS32:AS34)</f>
        <v>0</v>
      </c>
      <c r="AW34" s="30">
        <f t="shared" si="17"/>
        <v>300</v>
      </c>
      <c r="AX34" s="31">
        <f t="shared" si="18"/>
        <v>0</v>
      </c>
      <c r="AY34" s="12"/>
      <c r="AZ34" s="12"/>
      <c r="BA34" s="12"/>
      <c r="BB34" s="12"/>
      <c r="BC34" s="12"/>
      <c r="BD34" s="12"/>
      <c r="BE34" s="12">
        <f t="shared" si="19"/>
        <v>0</v>
      </c>
      <c r="BF34" s="12">
        <f t="shared" si="4"/>
        <v>0</v>
      </c>
      <c r="BG34" s="12" t="e">
        <f>_xlfn.STDEV.P(BE32:BE34)/AVERAGE(BE32:BE34)</f>
        <v>#DIV/0!</v>
      </c>
      <c r="BH34" s="32">
        <f>AVERAGE(BE32:BE34)</f>
        <v>0</v>
      </c>
    </row>
    <row r="35" spans="1:60" x14ac:dyDescent="0.25">
      <c r="A35" s="30">
        <f t="shared" si="5"/>
        <v>310</v>
      </c>
      <c r="B35" s="31">
        <f t="shared" si="6"/>
        <v>24.364699999999999</v>
      </c>
      <c r="C35" s="12">
        <v>24.335699999999999</v>
      </c>
      <c r="D35" s="12"/>
      <c r="E35" s="12"/>
      <c r="F35" s="12"/>
      <c r="G35" s="12" t="s">
        <v>120</v>
      </c>
      <c r="H35" s="12"/>
      <c r="I35" s="12">
        <f t="shared" si="7"/>
        <v>2.8999999999999915</v>
      </c>
      <c r="J35" s="12">
        <f t="shared" si="0"/>
        <v>0.40138408304498158</v>
      </c>
      <c r="K35" s="12"/>
      <c r="L35" s="32"/>
      <c r="M35" s="30">
        <f t="shared" si="8"/>
        <v>310</v>
      </c>
      <c r="N35" s="31">
        <f t="shared" si="9"/>
        <v>24.081600000000002</v>
      </c>
      <c r="O35" s="12">
        <v>24.044</v>
      </c>
      <c r="P35" s="12"/>
      <c r="Q35" s="12"/>
      <c r="R35" s="12"/>
      <c r="S35" s="12" t="s">
        <v>120</v>
      </c>
      <c r="T35" s="12"/>
      <c r="U35" s="12">
        <f t="shared" si="10"/>
        <v>3.7600000000001188</v>
      </c>
      <c r="V35" s="12">
        <f t="shared" si="1"/>
        <v>0.50740484429067356</v>
      </c>
      <c r="W35" s="12"/>
      <c r="X35" s="32"/>
      <c r="Y35" s="30"/>
      <c r="Z35" s="31"/>
      <c r="AA35" s="12"/>
      <c r="AB35" s="12"/>
      <c r="AC35" s="12"/>
      <c r="AD35" s="12"/>
      <c r="AE35" s="12"/>
      <c r="AF35" s="12"/>
      <c r="AG35" s="12"/>
      <c r="AH35" s="12"/>
      <c r="AI35" s="12"/>
      <c r="AJ35" s="32"/>
      <c r="AK35" s="30">
        <f t="shared" si="14"/>
        <v>310</v>
      </c>
      <c r="AL35" s="31">
        <f t="shared" si="15"/>
        <v>0</v>
      </c>
      <c r="AM35" s="12"/>
      <c r="AN35" s="12"/>
      <c r="AO35" s="12"/>
      <c r="AP35" s="12"/>
      <c r="AQ35" s="12"/>
      <c r="AR35" s="12"/>
      <c r="AS35" s="12">
        <f t="shared" si="16"/>
        <v>0</v>
      </c>
      <c r="AT35" s="12">
        <f t="shared" si="3"/>
        <v>0</v>
      </c>
      <c r="AU35" s="12"/>
      <c r="AV35" s="32"/>
      <c r="AW35" s="30">
        <f t="shared" si="17"/>
        <v>310</v>
      </c>
      <c r="AX35" s="31">
        <f t="shared" si="18"/>
        <v>0</v>
      </c>
      <c r="AY35" s="12"/>
      <c r="AZ35" s="12"/>
      <c r="BA35" s="12"/>
      <c r="BB35" s="12"/>
      <c r="BC35" s="12"/>
      <c r="BD35" s="12"/>
      <c r="BE35" s="12">
        <f t="shared" si="19"/>
        <v>0</v>
      </c>
      <c r="BF35" s="12">
        <f t="shared" si="4"/>
        <v>0</v>
      </c>
      <c r="BG35" s="12"/>
      <c r="BH35" s="32"/>
    </row>
    <row r="36" spans="1:60" x14ac:dyDescent="0.25">
      <c r="A36" s="30">
        <f t="shared" si="5"/>
        <v>320</v>
      </c>
      <c r="B36" s="31">
        <f t="shared" si="6"/>
        <v>24.335699999999999</v>
      </c>
      <c r="C36" s="12">
        <v>24.306899999999999</v>
      </c>
      <c r="D36" s="12"/>
      <c r="E36" s="12"/>
      <c r="F36" s="12"/>
      <c r="G36" s="12" t="s">
        <v>120</v>
      </c>
      <c r="H36" s="12"/>
      <c r="I36" s="12">
        <f t="shared" si="7"/>
        <v>2.8800000000000381</v>
      </c>
      <c r="J36" s="12">
        <f t="shared" si="0"/>
        <v>0.39861591695502263</v>
      </c>
      <c r="K36" s="12"/>
      <c r="L36" s="32"/>
      <c r="M36" s="30">
        <f t="shared" si="8"/>
        <v>320</v>
      </c>
      <c r="N36" s="31">
        <f t="shared" si="9"/>
        <v>24.044</v>
      </c>
      <c r="O36" s="12">
        <v>24.010100000000001</v>
      </c>
      <c r="P36" s="12"/>
      <c r="Q36" s="12"/>
      <c r="R36" s="12"/>
      <c r="S36" s="12" t="s">
        <v>120</v>
      </c>
      <c r="T36" s="12"/>
      <c r="U36" s="12">
        <f t="shared" si="10"/>
        <v>3.3899999999999153</v>
      </c>
      <c r="V36" s="12">
        <f t="shared" si="1"/>
        <v>0.45747404844289524</v>
      </c>
      <c r="W36" s="12"/>
      <c r="X36" s="32"/>
      <c r="Y36" s="30"/>
      <c r="Z36" s="31"/>
      <c r="AA36" s="12"/>
      <c r="AB36" s="12"/>
      <c r="AC36" s="12"/>
      <c r="AD36" s="12"/>
      <c r="AE36" s="12"/>
      <c r="AF36" s="12"/>
      <c r="AG36" s="12"/>
      <c r="AH36" s="12"/>
      <c r="AI36" s="12"/>
      <c r="AJ36" s="32"/>
      <c r="AK36" s="30">
        <f t="shared" si="14"/>
        <v>320</v>
      </c>
      <c r="AL36" s="31">
        <f t="shared" si="15"/>
        <v>0</v>
      </c>
      <c r="AM36" s="12"/>
      <c r="AN36" s="12"/>
      <c r="AO36" s="12"/>
      <c r="AP36" s="12"/>
      <c r="AQ36" s="12"/>
      <c r="AR36" s="12"/>
      <c r="AS36" s="12">
        <f t="shared" si="16"/>
        <v>0</v>
      </c>
      <c r="AT36" s="12">
        <f t="shared" si="3"/>
        <v>0</v>
      </c>
      <c r="AU36" s="12"/>
      <c r="AV36" s="32"/>
      <c r="AW36" s="30">
        <f t="shared" si="17"/>
        <v>320</v>
      </c>
      <c r="AX36" s="31">
        <f t="shared" si="18"/>
        <v>0</v>
      </c>
      <c r="AY36" s="12"/>
      <c r="AZ36" s="12"/>
      <c r="BA36" s="12"/>
      <c r="BB36" s="12"/>
      <c r="BC36" s="12"/>
      <c r="BD36" s="12"/>
      <c r="BE36" s="12">
        <f t="shared" si="19"/>
        <v>0</v>
      </c>
      <c r="BF36" s="12">
        <f t="shared" si="4"/>
        <v>0</v>
      </c>
      <c r="BG36" s="12"/>
      <c r="BH36" s="32"/>
    </row>
    <row r="37" spans="1:60" x14ac:dyDescent="0.25">
      <c r="A37" s="30">
        <f t="shared" si="5"/>
        <v>330</v>
      </c>
      <c r="B37" s="31">
        <f t="shared" si="6"/>
        <v>24.306899999999999</v>
      </c>
      <c r="C37" s="12">
        <v>24.278400000000001</v>
      </c>
      <c r="D37" s="12"/>
      <c r="E37" s="12"/>
      <c r="F37" s="12"/>
      <c r="G37" s="12" t="s">
        <v>120</v>
      </c>
      <c r="H37" s="12"/>
      <c r="I37" s="12">
        <f t="shared" si="7"/>
        <v>2.8499999999997527</v>
      </c>
      <c r="J37" s="12">
        <f t="shared" si="0"/>
        <v>0.39446366782003506</v>
      </c>
      <c r="K37" s="12">
        <f>_xlfn.STDEV.P(I35:I37)/AVERAGE(I35:I37)</f>
        <v>7.1430057972200122E-3</v>
      </c>
      <c r="L37" s="32">
        <f>AVERAGE(I35:I37)</f>
        <v>2.8766666666665941</v>
      </c>
      <c r="M37" s="30">
        <f t="shared" si="8"/>
        <v>330</v>
      </c>
      <c r="N37" s="31">
        <f t="shared" si="9"/>
        <v>24.010100000000001</v>
      </c>
      <c r="O37" s="12">
        <v>23.974699999999999</v>
      </c>
      <c r="P37" s="12"/>
      <c r="Q37" s="12"/>
      <c r="R37" s="12"/>
      <c r="S37" s="12" t="s">
        <v>120</v>
      </c>
      <c r="T37" s="12"/>
      <c r="U37" s="12">
        <f t="shared" si="10"/>
        <v>3.5400000000002763</v>
      </c>
      <c r="V37" s="12">
        <f t="shared" si="1"/>
        <v>0.47771626297581593</v>
      </c>
      <c r="W37" s="12">
        <f>_xlfn.STDEV.P(U35:U37)/AVERAGE(U35:U37)</f>
        <v>4.2642736464158455E-2</v>
      </c>
      <c r="X37" s="32">
        <f>AVERAGE(U35:U37)</f>
        <v>3.5633333333334369</v>
      </c>
      <c r="Y37" s="30"/>
      <c r="Z37" s="31"/>
      <c r="AA37" s="12"/>
      <c r="AB37" s="12"/>
      <c r="AC37" s="12"/>
      <c r="AD37" s="12"/>
      <c r="AE37" s="12"/>
      <c r="AF37" s="12"/>
      <c r="AG37" s="12"/>
      <c r="AH37" s="12"/>
      <c r="AI37" s="12"/>
      <c r="AJ37" s="32"/>
      <c r="AK37" s="30">
        <f t="shared" si="14"/>
        <v>330</v>
      </c>
      <c r="AL37" s="31">
        <f t="shared" si="15"/>
        <v>0</v>
      </c>
      <c r="AM37" s="12"/>
      <c r="AN37" s="12"/>
      <c r="AO37" s="12"/>
      <c r="AP37" s="12"/>
      <c r="AQ37" s="12"/>
      <c r="AR37" s="12"/>
      <c r="AS37" s="12">
        <f t="shared" si="16"/>
        <v>0</v>
      </c>
      <c r="AT37" s="12">
        <f t="shared" si="3"/>
        <v>0</v>
      </c>
      <c r="AU37" s="12" t="e">
        <f>_xlfn.STDEV.P(AS35:AS37)/AVERAGE(AS35:AS37)</f>
        <v>#DIV/0!</v>
      </c>
      <c r="AV37" s="32">
        <f>AVERAGE(AS35:AS37)</f>
        <v>0</v>
      </c>
      <c r="AW37" s="30">
        <f t="shared" si="17"/>
        <v>330</v>
      </c>
      <c r="AX37" s="31">
        <f t="shared" si="18"/>
        <v>0</v>
      </c>
      <c r="AY37" s="12"/>
      <c r="AZ37" s="12"/>
      <c r="BA37" s="12"/>
      <c r="BB37" s="12"/>
      <c r="BC37" s="12"/>
      <c r="BD37" s="12"/>
      <c r="BE37" s="12">
        <f t="shared" si="19"/>
        <v>0</v>
      </c>
      <c r="BF37" s="12">
        <f t="shared" si="4"/>
        <v>0</v>
      </c>
      <c r="BG37" s="12" t="e">
        <f>_xlfn.STDEV.P(BE35:BE37)/AVERAGE(BE35:BE37)</f>
        <v>#DIV/0!</v>
      </c>
      <c r="BH37" s="32">
        <f>AVERAGE(BE35:BE37)</f>
        <v>0</v>
      </c>
    </row>
    <row r="38" spans="1:60" x14ac:dyDescent="0.25">
      <c r="A38" s="30">
        <f t="shared" si="5"/>
        <v>340</v>
      </c>
      <c r="B38" s="31">
        <f t="shared" si="6"/>
        <v>24.278400000000001</v>
      </c>
      <c r="C38" s="12">
        <v>24.247199999999999</v>
      </c>
      <c r="D38" s="12"/>
      <c r="E38" s="12"/>
      <c r="F38" s="12"/>
      <c r="G38" s="12" t="s">
        <v>120</v>
      </c>
      <c r="H38" s="12"/>
      <c r="I38" s="12">
        <f t="shared" si="7"/>
        <v>3.1200000000001893</v>
      </c>
      <c r="J38" s="12">
        <f t="shared" si="0"/>
        <v>0.43183391003462834</v>
      </c>
      <c r="K38" s="12"/>
      <c r="L38" s="32"/>
      <c r="M38" s="30">
        <f t="shared" si="8"/>
        <v>340</v>
      </c>
      <c r="N38" s="31">
        <f t="shared" si="9"/>
        <v>23.974699999999999</v>
      </c>
      <c r="O38" s="12">
        <v>23.94</v>
      </c>
      <c r="P38" s="12"/>
      <c r="Q38" s="12"/>
      <c r="R38" s="12"/>
      <c r="S38" s="12" t="s">
        <v>120</v>
      </c>
      <c r="T38" s="12"/>
      <c r="U38" s="12">
        <f t="shared" si="10"/>
        <v>3.4699999999997289</v>
      </c>
      <c r="V38" s="12">
        <f t="shared" si="1"/>
        <v>0.4682698961937351</v>
      </c>
      <c r="W38" s="12"/>
      <c r="X38" s="32"/>
      <c r="Y38" s="30"/>
      <c r="Z38" s="31"/>
      <c r="AA38" s="12"/>
      <c r="AB38" s="12"/>
      <c r="AC38" s="12"/>
      <c r="AD38" s="12"/>
      <c r="AE38" s="12"/>
      <c r="AF38" s="12"/>
      <c r="AG38" s="12"/>
      <c r="AH38" s="12"/>
      <c r="AI38" s="12"/>
      <c r="AJ38" s="32"/>
      <c r="AK38" s="30">
        <f t="shared" si="14"/>
        <v>340</v>
      </c>
      <c r="AL38" s="31">
        <f t="shared" si="15"/>
        <v>0</v>
      </c>
      <c r="AM38" s="12"/>
      <c r="AN38" s="12"/>
      <c r="AO38" s="12"/>
      <c r="AP38" s="12"/>
      <c r="AQ38" s="12"/>
      <c r="AR38" s="12"/>
      <c r="AS38" s="12">
        <f t="shared" si="16"/>
        <v>0</v>
      </c>
      <c r="AT38" s="12">
        <f t="shared" si="3"/>
        <v>0</v>
      </c>
      <c r="AU38" s="12"/>
      <c r="AV38" s="32"/>
      <c r="AW38" s="30">
        <f t="shared" si="17"/>
        <v>340</v>
      </c>
      <c r="AX38" s="31">
        <f t="shared" si="18"/>
        <v>0</v>
      </c>
      <c r="AY38" s="12"/>
      <c r="AZ38" s="12"/>
      <c r="BA38" s="12"/>
      <c r="BB38" s="12"/>
      <c r="BC38" s="12"/>
      <c r="BD38" s="12"/>
      <c r="BE38" s="12">
        <f t="shared" si="19"/>
        <v>0</v>
      </c>
      <c r="BF38" s="12">
        <f t="shared" si="4"/>
        <v>0</v>
      </c>
      <c r="BG38" s="12"/>
      <c r="BH38" s="32"/>
    </row>
    <row r="39" spans="1:60" x14ac:dyDescent="0.25">
      <c r="A39" s="30">
        <f t="shared" si="5"/>
        <v>350</v>
      </c>
      <c r="B39" s="31">
        <f t="shared" si="6"/>
        <v>24.247199999999999</v>
      </c>
      <c r="C39" s="12">
        <v>24.221299999999999</v>
      </c>
      <c r="D39" s="12"/>
      <c r="E39" s="12"/>
      <c r="F39" s="12"/>
      <c r="G39" s="12" t="s">
        <v>120</v>
      </c>
      <c r="H39" s="12"/>
      <c r="I39" s="12">
        <f t="shared" si="7"/>
        <v>2.5900000000000034</v>
      </c>
      <c r="J39" s="12">
        <f t="shared" si="0"/>
        <v>0.35847750865051958</v>
      </c>
      <c r="K39" s="12"/>
      <c r="L39" s="32"/>
      <c r="M39" s="30">
        <f t="shared" si="8"/>
        <v>350</v>
      </c>
      <c r="N39" s="31">
        <f t="shared" si="9"/>
        <v>23.94</v>
      </c>
      <c r="O39" s="12">
        <v>23.904900000000001</v>
      </c>
      <c r="P39" s="12"/>
      <c r="Q39" s="12"/>
      <c r="R39" s="12"/>
      <c r="S39" s="12" t="s">
        <v>120</v>
      </c>
      <c r="T39" s="12"/>
      <c r="U39" s="12">
        <f t="shared" si="10"/>
        <v>3.5099999999999909</v>
      </c>
      <c r="V39" s="12">
        <f t="shared" si="1"/>
        <v>0.47366782006920299</v>
      </c>
      <c r="W39" s="12"/>
      <c r="X39" s="32"/>
      <c r="Y39" s="30"/>
      <c r="Z39" s="31"/>
      <c r="AA39" s="12"/>
      <c r="AB39" s="12"/>
      <c r="AC39" s="12"/>
      <c r="AD39" s="12"/>
      <c r="AE39" s="12"/>
      <c r="AF39" s="12"/>
      <c r="AG39" s="12"/>
      <c r="AH39" s="12"/>
      <c r="AI39" s="12"/>
      <c r="AJ39" s="32"/>
      <c r="AK39" s="30">
        <f t="shared" si="14"/>
        <v>350</v>
      </c>
      <c r="AL39" s="31">
        <f t="shared" si="15"/>
        <v>0</v>
      </c>
      <c r="AM39" s="12"/>
      <c r="AN39" s="12"/>
      <c r="AO39" s="12"/>
      <c r="AP39" s="12"/>
      <c r="AQ39" s="12"/>
      <c r="AR39" s="12"/>
      <c r="AS39" s="12">
        <f t="shared" si="16"/>
        <v>0</v>
      </c>
      <c r="AT39" s="12">
        <f t="shared" si="3"/>
        <v>0</v>
      </c>
      <c r="AU39" s="12"/>
      <c r="AV39" s="32"/>
      <c r="AW39" s="30">
        <f t="shared" si="17"/>
        <v>350</v>
      </c>
      <c r="AX39" s="31">
        <f t="shared" si="18"/>
        <v>0</v>
      </c>
      <c r="AY39" s="12"/>
      <c r="AZ39" s="12"/>
      <c r="BA39" s="12"/>
      <c r="BB39" s="12"/>
      <c r="BC39" s="12"/>
      <c r="BD39" s="12"/>
      <c r="BE39" s="12">
        <f t="shared" si="19"/>
        <v>0</v>
      </c>
      <c r="BF39" s="12">
        <f t="shared" si="4"/>
        <v>0</v>
      </c>
      <c r="BG39" s="12"/>
      <c r="BH39" s="32"/>
    </row>
    <row r="40" spans="1:60" x14ac:dyDescent="0.25">
      <c r="A40" s="30">
        <f t="shared" si="5"/>
        <v>360</v>
      </c>
      <c r="B40" s="31">
        <f t="shared" si="6"/>
        <v>24.221299999999999</v>
      </c>
      <c r="C40" s="12">
        <v>24.193999999999999</v>
      </c>
      <c r="D40" s="12"/>
      <c r="E40" s="12"/>
      <c r="F40" s="12"/>
      <c r="G40" s="12" t="s">
        <v>120</v>
      </c>
      <c r="H40" s="12"/>
      <c r="I40" s="12">
        <f t="shared" si="7"/>
        <v>2.7300000000000324</v>
      </c>
      <c r="J40" s="12">
        <f t="shared" si="0"/>
        <v>0.37785467128028138</v>
      </c>
      <c r="K40" s="12">
        <f>_xlfn.STDEV.P(I38:I40)/AVERAGE(I38:I40)</f>
        <v>7.9710370576112771E-2</v>
      </c>
      <c r="L40" s="32">
        <f>AVERAGE(I38:I40)</f>
        <v>2.8133333333334085</v>
      </c>
      <c r="M40" s="30">
        <f t="shared" si="8"/>
        <v>360</v>
      </c>
      <c r="N40" s="31">
        <f t="shared" si="9"/>
        <v>23.904900000000001</v>
      </c>
      <c r="O40" s="12">
        <v>23.8688</v>
      </c>
      <c r="P40" s="12"/>
      <c r="Q40" s="12"/>
      <c r="R40" s="12"/>
      <c r="S40" s="12" t="s">
        <v>120</v>
      </c>
      <c r="T40" s="12"/>
      <c r="U40" s="12">
        <f t="shared" si="10"/>
        <v>3.6100000000001131</v>
      </c>
      <c r="V40" s="12">
        <f t="shared" si="1"/>
        <v>0.48716262975780084</v>
      </c>
      <c r="W40" s="12">
        <f>_xlfn.STDEV.P(U38:U40)/AVERAGE(U38:U40)</f>
        <v>1.6679435063927557E-2</v>
      </c>
      <c r="X40" s="32">
        <f>AVERAGE(U38:U40)</f>
        <v>3.5299999999999443</v>
      </c>
      <c r="Y40" s="30"/>
      <c r="Z40" s="31"/>
      <c r="AA40" s="12"/>
      <c r="AB40" s="12"/>
      <c r="AC40" s="12"/>
      <c r="AD40" s="12"/>
      <c r="AE40" s="12"/>
      <c r="AF40" s="12"/>
      <c r="AG40" s="12"/>
      <c r="AH40" s="12"/>
      <c r="AI40" s="12"/>
      <c r="AJ40" s="32"/>
      <c r="AK40" s="30">
        <f t="shared" si="14"/>
        <v>360</v>
      </c>
      <c r="AL40" s="31">
        <f t="shared" si="15"/>
        <v>0</v>
      </c>
      <c r="AM40" s="12"/>
      <c r="AN40" s="12"/>
      <c r="AO40" s="12"/>
      <c r="AP40" s="12"/>
      <c r="AQ40" s="12"/>
      <c r="AR40" s="12"/>
      <c r="AS40" s="12">
        <f t="shared" si="16"/>
        <v>0</v>
      </c>
      <c r="AT40" s="12">
        <f t="shared" si="3"/>
        <v>0</v>
      </c>
      <c r="AU40" s="12" t="e">
        <f>_xlfn.STDEV.P(AS38:AS40)/AVERAGE(AS38:AS40)</f>
        <v>#DIV/0!</v>
      </c>
      <c r="AV40" s="32">
        <f>AVERAGE(AS38:AS40)</f>
        <v>0</v>
      </c>
      <c r="AW40" s="30">
        <f t="shared" si="17"/>
        <v>360</v>
      </c>
      <c r="AX40" s="31">
        <f t="shared" si="18"/>
        <v>0</v>
      </c>
      <c r="AY40" s="12"/>
      <c r="AZ40" s="12"/>
      <c r="BA40" s="12"/>
      <c r="BB40" s="12"/>
      <c r="BC40" s="12"/>
      <c r="BD40" s="12"/>
      <c r="BE40" s="12">
        <f t="shared" si="19"/>
        <v>0</v>
      </c>
      <c r="BF40" s="12">
        <f t="shared" si="4"/>
        <v>0</v>
      </c>
      <c r="BG40" s="12" t="e">
        <f>_xlfn.STDEV.P(BE38:BE40)/AVERAGE(BE38:BE40)</f>
        <v>#DIV/0!</v>
      </c>
      <c r="BH40" s="32">
        <f>AVERAGE(BE38:BE40)</f>
        <v>0</v>
      </c>
    </row>
    <row r="41" spans="1:60" x14ac:dyDescent="0.25">
      <c r="A41" s="30">
        <f t="shared" si="5"/>
        <v>370</v>
      </c>
      <c r="B41" s="31">
        <f t="shared" si="6"/>
        <v>24.193999999999999</v>
      </c>
      <c r="C41" s="12">
        <v>24.165900000000001</v>
      </c>
      <c r="D41" s="12"/>
      <c r="E41" s="12"/>
      <c r="F41" s="12"/>
      <c r="G41" s="12" t="s">
        <v>120</v>
      </c>
      <c r="H41" s="12"/>
      <c r="I41" s="12">
        <f t="shared" si="7"/>
        <v>2.809999999999846</v>
      </c>
      <c r="J41" s="12">
        <f t="shared" si="0"/>
        <v>0.38892733564011717</v>
      </c>
      <c r="K41" s="12"/>
      <c r="L41" s="32"/>
      <c r="M41" s="30">
        <f t="shared" si="8"/>
        <v>370</v>
      </c>
      <c r="N41" s="31">
        <f t="shared" si="9"/>
        <v>23.8688</v>
      </c>
      <c r="O41" s="12">
        <v>23.833100000000002</v>
      </c>
      <c r="P41" s="12"/>
      <c r="Q41" s="12"/>
      <c r="R41" s="12"/>
      <c r="S41" s="12" t="s">
        <v>120</v>
      </c>
      <c r="T41" s="12"/>
      <c r="U41" s="12">
        <f t="shared" si="10"/>
        <v>3.5699999999998511</v>
      </c>
      <c r="V41" s="12">
        <f t="shared" si="1"/>
        <v>0.48176470588233294</v>
      </c>
      <c r="W41" s="12"/>
      <c r="X41" s="32"/>
      <c r="Y41" s="30"/>
      <c r="Z41" s="31"/>
      <c r="AA41" s="12"/>
      <c r="AB41" s="12"/>
      <c r="AC41" s="12"/>
      <c r="AD41" s="12"/>
      <c r="AE41" s="12"/>
      <c r="AF41" s="12"/>
      <c r="AG41" s="12"/>
      <c r="AH41" s="12"/>
      <c r="AI41" s="12"/>
      <c r="AJ41" s="32"/>
      <c r="AK41" s="30">
        <f t="shared" si="14"/>
        <v>370</v>
      </c>
      <c r="AL41" s="31">
        <f t="shared" si="15"/>
        <v>0</v>
      </c>
      <c r="AM41" s="12"/>
      <c r="AN41" s="12"/>
      <c r="AO41" s="12"/>
      <c r="AP41" s="12"/>
      <c r="AQ41" s="12"/>
      <c r="AR41" s="12"/>
      <c r="AS41" s="12">
        <f t="shared" si="16"/>
        <v>0</v>
      </c>
      <c r="AT41" s="12">
        <f t="shared" si="3"/>
        <v>0</v>
      </c>
      <c r="AU41" s="12"/>
      <c r="AV41" s="32"/>
      <c r="AW41" s="30">
        <f t="shared" si="17"/>
        <v>370</v>
      </c>
      <c r="AX41" s="31">
        <f t="shared" si="18"/>
        <v>0</v>
      </c>
      <c r="AY41" s="12"/>
      <c r="AZ41" s="12"/>
      <c r="BA41" s="12"/>
      <c r="BB41" s="12"/>
      <c r="BC41" s="12"/>
      <c r="BD41" s="12"/>
      <c r="BE41" s="12">
        <f t="shared" si="19"/>
        <v>0</v>
      </c>
      <c r="BF41" s="12">
        <f t="shared" si="4"/>
        <v>0</v>
      </c>
      <c r="BG41" s="12"/>
      <c r="BH41" s="32"/>
    </row>
    <row r="42" spans="1:60" x14ac:dyDescent="0.25">
      <c r="A42" s="30">
        <f t="shared" si="5"/>
        <v>380</v>
      </c>
      <c r="B42" s="31">
        <f t="shared" si="6"/>
        <v>24.165900000000001</v>
      </c>
      <c r="C42" s="12">
        <v>24.135999999999999</v>
      </c>
      <c r="D42" s="12"/>
      <c r="E42" s="12"/>
      <c r="F42" s="12"/>
      <c r="G42" s="12" t="s">
        <v>120</v>
      </c>
      <c r="H42" s="12"/>
      <c r="I42" s="12">
        <f t="shared" si="7"/>
        <v>2.990000000000137</v>
      </c>
      <c r="J42" s="12">
        <f t="shared" si="0"/>
        <v>0.41384083044984604</v>
      </c>
      <c r="K42" s="12"/>
      <c r="L42" s="32"/>
      <c r="M42" s="30">
        <f t="shared" si="8"/>
        <v>380</v>
      </c>
      <c r="N42" s="31">
        <f t="shared" si="9"/>
        <v>23.833100000000002</v>
      </c>
      <c r="O42" s="12">
        <v>23.7972</v>
      </c>
      <c r="P42" s="12"/>
      <c r="Q42" s="12"/>
      <c r="R42" s="12"/>
      <c r="S42" s="12" t="s">
        <v>120</v>
      </c>
      <c r="T42" s="12"/>
      <c r="U42" s="12">
        <f t="shared" si="10"/>
        <v>3.5900000000001597</v>
      </c>
      <c r="V42" s="12">
        <f t="shared" si="1"/>
        <v>0.48446366782009087</v>
      </c>
      <c r="W42" s="12"/>
      <c r="X42" s="32"/>
      <c r="Y42" s="30"/>
      <c r="Z42" s="31"/>
      <c r="AA42" s="12"/>
      <c r="AB42" s="12"/>
      <c r="AC42" s="12"/>
      <c r="AD42" s="12"/>
      <c r="AE42" s="12"/>
      <c r="AF42" s="12"/>
      <c r="AG42" s="12"/>
      <c r="AH42" s="12"/>
      <c r="AI42" s="12"/>
      <c r="AJ42" s="32"/>
      <c r="AK42" s="30">
        <f t="shared" si="14"/>
        <v>380</v>
      </c>
      <c r="AL42" s="31">
        <f t="shared" si="15"/>
        <v>0</v>
      </c>
      <c r="AM42" s="12"/>
      <c r="AN42" s="12"/>
      <c r="AO42" s="12"/>
      <c r="AP42" s="12"/>
      <c r="AQ42" s="12"/>
      <c r="AR42" s="12"/>
      <c r="AS42" s="12">
        <f t="shared" si="16"/>
        <v>0</v>
      </c>
      <c r="AT42" s="12">
        <f t="shared" si="3"/>
        <v>0</v>
      </c>
      <c r="AU42" s="12"/>
      <c r="AV42" s="32"/>
      <c r="AW42" s="30">
        <f t="shared" si="17"/>
        <v>380</v>
      </c>
      <c r="AX42" s="31">
        <f t="shared" si="18"/>
        <v>0</v>
      </c>
      <c r="AY42" s="12"/>
      <c r="AZ42" s="12"/>
      <c r="BA42" s="12"/>
      <c r="BB42" s="12"/>
      <c r="BC42" s="12"/>
      <c r="BD42" s="12"/>
      <c r="BE42" s="12">
        <f t="shared" si="19"/>
        <v>0</v>
      </c>
      <c r="BF42" s="12">
        <f t="shared" si="4"/>
        <v>0</v>
      </c>
      <c r="BG42" s="12"/>
      <c r="BH42" s="32"/>
    </row>
    <row r="43" spans="1:60" x14ac:dyDescent="0.25">
      <c r="A43" s="30">
        <f t="shared" si="5"/>
        <v>390</v>
      </c>
      <c r="B43" s="31">
        <f t="shared" si="6"/>
        <v>24.135999999999999</v>
      </c>
      <c r="C43" s="12">
        <v>24.110399999999998</v>
      </c>
      <c r="D43" s="12"/>
      <c r="E43" s="12"/>
      <c r="F43" s="12"/>
      <c r="G43" s="12" t="s">
        <v>120</v>
      </c>
      <c r="H43" s="12"/>
      <c r="I43" s="12">
        <f t="shared" si="7"/>
        <v>2.5600000000000733</v>
      </c>
      <c r="J43" s="12">
        <f t="shared" si="0"/>
        <v>0.35432525951558114</v>
      </c>
      <c r="K43" s="12">
        <f>_xlfn.STDEV.P(I41:I43)/AVERAGE(I41:I43)</f>
        <v>6.3272876341814305E-2</v>
      </c>
      <c r="L43" s="32">
        <f>AVERAGE(I41:I43)</f>
        <v>2.7866666666666853</v>
      </c>
      <c r="M43" s="30">
        <f t="shared" si="8"/>
        <v>390</v>
      </c>
      <c r="N43" s="31">
        <f t="shared" si="9"/>
        <v>23.7972</v>
      </c>
      <c r="O43" s="12">
        <v>23.762599999999999</v>
      </c>
      <c r="P43" s="12"/>
      <c r="Q43" s="12"/>
      <c r="R43" s="12"/>
      <c r="S43" s="12" t="s">
        <v>120</v>
      </c>
      <c r="T43" s="12"/>
      <c r="U43" s="12">
        <f t="shared" si="10"/>
        <v>3.4600000000001074</v>
      </c>
      <c r="V43" s="12">
        <f t="shared" si="1"/>
        <v>0.46692041522492811</v>
      </c>
      <c r="W43" s="12">
        <f>_xlfn.STDEV.P(U41:U43)/AVERAGE(U41:U43)</f>
        <v>1.6145412617206381E-2</v>
      </c>
      <c r="X43" s="32">
        <f>AVERAGE(U41:U43)</f>
        <v>3.5400000000000396</v>
      </c>
      <c r="Y43" s="30"/>
      <c r="Z43" s="31"/>
      <c r="AA43" s="12"/>
      <c r="AB43" s="12"/>
      <c r="AC43" s="12"/>
      <c r="AD43" s="12"/>
      <c r="AE43" s="12"/>
      <c r="AF43" s="12"/>
      <c r="AG43" s="12"/>
      <c r="AH43" s="12"/>
      <c r="AI43" s="12"/>
      <c r="AJ43" s="32"/>
      <c r="AK43" s="30">
        <f t="shared" si="14"/>
        <v>390</v>
      </c>
      <c r="AL43" s="31">
        <f t="shared" si="15"/>
        <v>0</v>
      </c>
      <c r="AM43" s="12"/>
      <c r="AN43" s="12"/>
      <c r="AO43" s="12"/>
      <c r="AP43" s="12"/>
      <c r="AQ43" s="12"/>
      <c r="AR43" s="12"/>
      <c r="AS43" s="12">
        <f t="shared" si="16"/>
        <v>0</v>
      </c>
      <c r="AT43" s="12">
        <f t="shared" si="3"/>
        <v>0</v>
      </c>
      <c r="AU43" s="12" t="e">
        <f>_xlfn.STDEV.P(AS41:AS43)/AVERAGE(AS41:AS43)</f>
        <v>#DIV/0!</v>
      </c>
      <c r="AV43" s="32">
        <f>AVERAGE(AS41:AS43)</f>
        <v>0</v>
      </c>
      <c r="AW43" s="30">
        <f t="shared" si="17"/>
        <v>390</v>
      </c>
      <c r="AX43" s="31">
        <f t="shared" si="18"/>
        <v>0</v>
      </c>
      <c r="AY43" s="12"/>
      <c r="AZ43" s="12"/>
      <c r="BA43" s="12"/>
      <c r="BB43" s="12"/>
      <c r="BC43" s="12"/>
      <c r="BD43" s="12"/>
      <c r="BE43" s="12">
        <f t="shared" si="19"/>
        <v>0</v>
      </c>
      <c r="BF43" s="12">
        <f t="shared" si="4"/>
        <v>0</v>
      </c>
      <c r="BG43" s="12" t="e">
        <f>_xlfn.STDEV.P(BE41:BE43)/AVERAGE(BE41:BE43)</f>
        <v>#DIV/0!</v>
      </c>
      <c r="BH43" s="32">
        <f>AVERAGE(BE41:BE43)</f>
        <v>0</v>
      </c>
    </row>
    <row r="44" spans="1:60" x14ac:dyDescent="0.25">
      <c r="A44" s="30">
        <f t="shared" si="5"/>
        <v>400</v>
      </c>
      <c r="B44" s="31">
        <f t="shared" si="6"/>
        <v>24.110399999999998</v>
      </c>
      <c r="C44" s="12">
        <v>24.081</v>
      </c>
      <c r="D44" s="12"/>
      <c r="E44" s="12"/>
      <c r="F44" s="12"/>
      <c r="G44" s="12" t="s">
        <v>120</v>
      </c>
      <c r="H44" s="12"/>
      <c r="I44" s="12">
        <f t="shared" si="7"/>
        <v>2.9399999999998983</v>
      </c>
      <c r="J44" s="12">
        <f t="shared" si="0"/>
        <v>0.40692041522489947</v>
      </c>
      <c r="K44" s="12"/>
      <c r="L44" s="32"/>
      <c r="M44" s="30">
        <f t="shared" si="8"/>
        <v>400</v>
      </c>
      <c r="N44" s="31">
        <f t="shared" si="9"/>
        <v>23.762599999999999</v>
      </c>
      <c r="O44" s="12">
        <v>23.728000000000002</v>
      </c>
      <c r="P44" s="12"/>
      <c r="Q44" s="12"/>
      <c r="R44" s="12"/>
      <c r="S44" s="12" t="s">
        <v>120</v>
      </c>
      <c r="T44" s="12"/>
      <c r="U44" s="12">
        <f t="shared" si="10"/>
        <v>3.4599999999997522</v>
      </c>
      <c r="V44" s="12">
        <f t="shared" si="1"/>
        <v>0.46692041522488015</v>
      </c>
      <c r="W44" s="12"/>
      <c r="X44" s="32"/>
      <c r="Y44" s="30"/>
      <c r="Z44" s="31"/>
      <c r="AA44" s="12"/>
      <c r="AB44" s="12"/>
      <c r="AC44" s="12"/>
      <c r="AD44" s="12"/>
      <c r="AE44" s="12"/>
      <c r="AF44" s="12"/>
      <c r="AG44" s="12"/>
      <c r="AH44" s="12"/>
      <c r="AI44" s="12"/>
      <c r="AJ44" s="32"/>
      <c r="AK44" s="30">
        <f t="shared" si="14"/>
        <v>400</v>
      </c>
      <c r="AL44" s="31">
        <f t="shared" si="15"/>
        <v>0</v>
      </c>
      <c r="AM44" s="12"/>
      <c r="AN44" s="12"/>
      <c r="AO44" s="12"/>
      <c r="AP44" s="12"/>
      <c r="AQ44" s="12"/>
      <c r="AR44" s="12"/>
      <c r="AS44" s="12">
        <f t="shared" si="16"/>
        <v>0</v>
      </c>
      <c r="AT44" s="12">
        <f t="shared" si="3"/>
        <v>0</v>
      </c>
      <c r="AU44" s="12"/>
      <c r="AV44" s="32"/>
      <c r="AW44" s="30">
        <f t="shared" si="17"/>
        <v>400</v>
      </c>
      <c r="AX44" s="31">
        <f t="shared" si="18"/>
        <v>0</v>
      </c>
      <c r="AY44" s="12"/>
      <c r="AZ44" s="12"/>
      <c r="BA44" s="12"/>
      <c r="BB44" s="12"/>
      <c r="BC44" s="12"/>
      <c r="BD44" s="12"/>
      <c r="BE44" s="12">
        <f t="shared" si="19"/>
        <v>0</v>
      </c>
      <c r="BF44" s="12">
        <f t="shared" si="4"/>
        <v>0</v>
      </c>
      <c r="BG44" s="12"/>
      <c r="BH44" s="32"/>
    </row>
    <row r="45" spans="1:60" x14ac:dyDescent="0.25">
      <c r="A45" s="30">
        <f t="shared" si="5"/>
        <v>410</v>
      </c>
      <c r="B45" s="31">
        <f t="shared" si="6"/>
        <v>24.081</v>
      </c>
      <c r="C45" s="12">
        <v>24.048100000000002</v>
      </c>
      <c r="D45" s="12"/>
      <c r="E45" s="12"/>
      <c r="F45" s="12"/>
      <c r="G45" s="12" t="s">
        <v>120</v>
      </c>
      <c r="H45" s="12"/>
      <c r="I45" s="12">
        <f t="shared" si="7"/>
        <v>3.2899999999997931</v>
      </c>
      <c r="J45" s="12">
        <f t="shared" si="0"/>
        <v>0.45536332179927941</v>
      </c>
      <c r="K45" s="12"/>
      <c r="L45" s="32"/>
      <c r="M45" s="30">
        <f t="shared" si="8"/>
        <v>410</v>
      </c>
      <c r="N45" s="31">
        <f t="shared" si="9"/>
        <v>23.728000000000002</v>
      </c>
      <c r="O45" s="12">
        <v>23.6891</v>
      </c>
      <c r="P45" s="12">
        <v>1.1000000000000001</v>
      </c>
      <c r="Q45" s="12"/>
      <c r="R45" s="12"/>
      <c r="S45" s="12" t="s">
        <v>120</v>
      </c>
      <c r="T45" s="12"/>
      <c r="U45" s="12">
        <f t="shared" si="10"/>
        <v>3.8900000000001711</v>
      </c>
      <c r="V45" s="12">
        <f t="shared" si="1"/>
        <v>0.52494809688583632</v>
      </c>
      <c r="W45" s="12"/>
      <c r="X45" s="32"/>
      <c r="Y45" s="30"/>
      <c r="Z45" s="31"/>
      <c r="AA45" s="12"/>
      <c r="AB45" s="12"/>
      <c r="AC45" s="12"/>
      <c r="AD45" s="12"/>
      <c r="AE45" s="12"/>
      <c r="AF45" s="12"/>
      <c r="AG45" s="12"/>
      <c r="AH45" s="12"/>
      <c r="AI45" s="12"/>
      <c r="AJ45" s="32"/>
      <c r="AK45" s="30">
        <f t="shared" si="14"/>
        <v>410</v>
      </c>
      <c r="AL45" s="31">
        <f t="shared" si="15"/>
        <v>0</v>
      </c>
      <c r="AM45" s="12"/>
      <c r="AN45" s="12"/>
      <c r="AO45" s="12"/>
      <c r="AP45" s="12"/>
      <c r="AQ45" s="12"/>
      <c r="AR45" s="12"/>
      <c r="AS45" s="12">
        <f t="shared" si="16"/>
        <v>0</v>
      </c>
      <c r="AT45" s="12">
        <f t="shared" si="3"/>
        <v>0</v>
      </c>
      <c r="AU45" s="12"/>
      <c r="AV45" s="32"/>
      <c r="AW45" s="30">
        <f t="shared" si="17"/>
        <v>410</v>
      </c>
      <c r="AX45" s="31">
        <f t="shared" si="18"/>
        <v>0</v>
      </c>
      <c r="AY45" s="12"/>
      <c r="AZ45" s="12"/>
      <c r="BA45" s="12"/>
      <c r="BB45" s="12"/>
      <c r="BC45" s="12"/>
      <c r="BD45" s="12"/>
      <c r="BE45" s="12">
        <f t="shared" si="19"/>
        <v>0</v>
      </c>
      <c r="BF45" s="12">
        <f t="shared" si="4"/>
        <v>0</v>
      </c>
      <c r="BG45" s="12"/>
      <c r="BH45" s="32"/>
    </row>
    <row r="46" spans="1:60" x14ac:dyDescent="0.25">
      <c r="A46" s="30">
        <f t="shared" si="5"/>
        <v>420</v>
      </c>
      <c r="B46" s="31">
        <f t="shared" si="6"/>
        <v>24.048100000000002</v>
      </c>
      <c r="C46" s="12">
        <v>24.0215</v>
      </c>
      <c r="D46" s="12"/>
      <c r="E46" s="12"/>
      <c r="F46" s="12"/>
      <c r="G46" s="12" t="s">
        <v>120</v>
      </c>
      <c r="H46" s="12" t="s">
        <v>123</v>
      </c>
      <c r="I46" s="12">
        <f t="shared" si="7"/>
        <v>2.6600000000001955</v>
      </c>
      <c r="J46" s="12">
        <f t="shared" si="0"/>
        <v>0.36816608996542505</v>
      </c>
      <c r="K46" s="12">
        <f>_xlfn.STDEV.P(I44:I46)/AVERAGE(I44:I46)</f>
        <v>8.697134659197242E-2</v>
      </c>
      <c r="L46" s="32">
        <f>AVERAGE(I44:I46)</f>
        <v>2.9633333333332956</v>
      </c>
      <c r="M46" s="30">
        <f t="shared" si="8"/>
        <v>420</v>
      </c>
      <c r="N46" s="31">
        <f t="shared" si="9"/>
        <v>23.6891</v>
      </c>
      <c r="O46" s="12">
        <v>23.654800000000002</v>
      </c>
      <c r="P46" s="12"/>
      <c r="Q46" s="12"/>
      <c r="R46" s="12"/>
      <c r="S46" s="12" t="s">
        <v>120</v>
      </c>
      <c r="T46" s="12" t="s">
        <v>123</v>
      </c>
      <c r="U46" s="12">
        <f t="shared" si="10"/>
        <v>3.4299999999998221</v>
      </c>
      <c r="V46" s="12">
        <f t="shared" si="1"/>
        <v>0.46287197231831517</v>
      </c>
      <c r="W46" s="12">
        <f>_xlfn.STDEV.P(U44:U46)/AVERAGE(U44:U46)</f>
        <v>5.8478358116839657E-2</v>
      </c>
      <c r="X46" s="32">
        <f>AVERAGE(U44:U46)</f>
        <v>3.5933333333332484</v>
      </c>
      <c r="Y46" s="30"/>
      <c r="Z46" s="31"/>
      <c r="AA46" s="12"/>
      <c r="AB46" s="12"/>
      <c r="AC46" s="12"/>
      <c r="AD46" s="12"/>
      <c r="AE46" s="12"/>
      <c r="AF46" s="12"/>
      <c r="AG46" s="12"/>
      <c r="AH46" s="12"/>
      <c r="AI46" s="12"/>
      <c r="AJ46" s="32"/>
      <c r="AK46" s="30">
        <f t="shared" si="14"/>
        <v>420</v>
      </c>
      <c r="AL46" s="31">
        <f t="shared" si="15"/>
        <v>0</v>
      </c>
      <c r="AM46" s="12"/>
      <c r="AN46" s="12"/>
      <c r="AO46" s="12"/>
      <c r="AP46" s="12"/>
      <c r="AQ46" s="12"/>
      <c r="AR46" s="12"/>
      <c r="AS46" s="12">
        <f t="shared" si="16"/>
        <v>0</v>
      </c>
      <c r="AT46" s="12">
        <f t="shared" si="3"/>
        <v>0</v>
      </c>
      <c r="AU46" s="12" t="e">
        <f>_xlfn.STDEV.P(AS44:AS46)/AVERAGE(AS44:AS46)</f>
        <v>#DIV/0!</v>
      </c>
      <c r="AV46" s="32">
        <f>AVERAGE(AS44:AS46)</f>
        <v>0</v>
      </c>
      <c r="AW46" s="30">
        <f t="shared" si="17"/>
        <v>420</v>
      </c>
      <c r="AX46" s="31">
        <f t="shared" si="18"/>
        <v>0</v>
      </c>
      <c r="AY46" s="12"/>
      <c r="AZ46" s="12"/>
      <c r="BA46" s="12"/>
      <c r="BB46" s="12"/>
      <c r="BC46" s="12"/>
      <c r="BD46" s="12"/>
      <c r="BE46" s="12">
        <f t="shared" si="19"/>
        <v>0</v>
      </c>
      <c r="BF46" s="12">
        <f t="shared" si="4"/>
        <v>0</v>
      </c>
      <c r="BG46" s="12" t="e">
        <f>_xlfn.STDEV.P(BE44:BE46)/AVERAGE(BE44:BE46)</f>
        <v>#DIV/0!</v>
      </c>
      <c r="BH46" s="32">
        <f>AVERAGE(BE44:BE46)</f>
        <v>0</v>
      </c>
    </row>
    <row r="47" spans="1:60" x14ac:dyDescent="0.25">
      <c r="A47" s="30">
        <f t="shared" si="5"/>
        <v>430</v>
      </c>
      <c r="B47" s="31">
        <f t="shared" si="6"/>
        <v>24.0215</v>
      </c>
      <c r="C47" s="12">
        <v>23.9925</v>
      </c>
      <c r="D47" s="12"/>
      <c r="E47" s="12"/>
      <c r="F47" s="12"/>
      <c r="G47" s="12" t="s">
        <v>120</v>
      </c>
      <c r="H47" s="12"/>
      <c r="I47" s="12">
        <f t="shared" si="7"/>
        <v>2.8999999999999915</v>
      </c>
      <c r="J47" s="12">
        <f t="shared" si="0"/>
        <v>0.40138408304498158</v>
      </c>
      <c r="K47" s="12"/>
      <c r="L47" s="32"/>
      <c r="M47" s="30">
        <f t="shared" si="8"/>
        <v>430</v>
      </c>
      <c r="N47" s="31">
        <f t="shared" si="9"/>
        <v>23.654800000000002</v>
      </c>
      <c r="O47" s="12">
        <v>23.622299999999999</v>
      </c>
      <c r="P47" s="12"/>
      <c r="Q47" s="12"/>
      <c r="R47" s="12"/>
      <c r="S47" s="12" t="s">
        <v>120</v>
      </c>
      <c r="T47" s="12"/>
      <c r="U47" s="12">
        <f t="shared" si="10"/>
        <v>3.2500000000002416</v>
      </c>
      <c r="V47" s="12">
        <f t="shared" si="1"/>
        <v>0.43858131487892543</v>
      </c>
      <c r="W47" s="12"/>
      <c r="X47" s="32"/>
      <c r="Y47" s="30"/>
      <c r="Z47" s="31"/>
      <c r="AA47" s="12"/>
      <c r="AB47" s="12"/>
      <c r="AC47" s="12"/>
      <c r="AD47" s="12"/>
      <c r="AE47" s="12"/>
      <c r="AF47" s="12"/>
      <c r="AG47" s="12"/>
      <c r="AH47" s="12"/>
      <c r="AI47" s="12"/>
      <c r="AJ47" s="32"/>
      <c r="AK47" s="30">
        <f t="shared" si="14"/>
        <v>430</v>
      </c>
      <c r="AL47" s="31">
        <f t="shared" si="15"/>
        <v>0</v>
      </c>
      <c r="AM47" s="12"/>
      <c r="AN47" s="12"/>
      <c r="AO47" s="12"/>
      <c r="AP47" s="12"/>
      <c r="AQ47" s="12"/>
      <c r="AR47" s="12"/>
      <c r="AS47" s="12">
        <f t="shared" si="16"/>
        <v>0</v>
      </c>
      <c r="AT47" s="12">
        <f t="shared" si="3"/>
        <v>0</v>
      </c>
      <c r="AU47" s="12"/>
      <c r="AV47" s="32"/>
      <c r="AW47" s="30">
        <f t="shared" si="17"/>
        <v>430</v>
      </c>
      <c r="AX47" s="31">
        <f t="shared" si="18"/>
        <v>0</v>
      </c>
      <c r="AY47" s="12"/>
      <c r="AZ47" s="12"/>
      <c r="BA47" s="12"/>
      <c r="BB47" s="12"/>
      <c r="BC47" s="12"/>
      <c r="BD47" s="12"/>
      <c r="BE47" s="12">
        <f t="shared" si="19"/>
        <v>0</v>
      </c>
      <c r="BF47" s="12">
        <f t="shared" si="4"/>
        <v>0</v>
      </c>
      <c r="BG47" s="12"/>
      <c r="BH47" s="32"/>
    </row>
    <row r="48" spans="1:60" x14ac:dyDescent="0.25">
      <c r="A48" s="30">
        <f t="shared" si="5"/>
        <v>440</v>
      </c>
      <c r="B48" s="31">
        <f t="shared" si="6"/>
        <v>23.9925</v>
      </c>
      <c r="C48" s="12">
        <v>23.965299999999999</v>
      </c>
      <c r="D48" s="12"/>
      <c r="E48" s="12"/>
      <c r="F48" s="12"/>
      <c r="G48" s="12" t="s">
        <v>120</v>
      </c>
      <c r="H48" s="12"/>
      <c r="I48" s="12">
        <f t="shared" si="7"/>
        <v>2.7200000000000557</v>
      </c>
      <c r="J48" s="12">
        <f t="shared" si="0"/>
        <v>0.37647058823530188</v>
      </c>
      <c r="K48" s="12"/>
      <c r="L48" s="32"/>
      <c r="M48" s="30">
        <f t="shared" si="8"/>
        <v>440</v>
      </c>
      <c r="N48" s="31">
        <f t="shared" si="9"/>
        <v>23.622299999999999</v>
      </c>
      <c r="O48" s="12">
        <v>23.591899999999999</v>
      </c>
      <c r="P48" s="12"/>
      <c r="Q48" s="12"/>
      <c r="R48" s="12"/>
      <c r="S48" s="12" t="s">
        <v>120</v>
      </c>
      <c r="T48" s="12"/>
      <c r="U48" s="12">
        <f t="shared" si="10"/>
        <v>3.0400000000000205</v>
      </c>
      <c r="V48" s="12">
        <f t="shared" si="1"/>
        <v>0.41024221453287479</v>
      </c>
      <c r="W48" s="12"/>
      <c r="X48" s="32"/>
      <c r="Y48" s="30"/>
      <c r="Z48" s="31"/>
      <c r="AA48" s="12"/>
      <c r="AB48" s="12"/>
      <c r="AC48" s="12"/>
      <c r="AD48" s="12"/>
      <c r="AE48" s="12"/>
      <c r="AF48" s="12"/>
      <c r="AG48" s="12"/>
      <c r="AH48" s="12"/>
      <c r="AI48" s="12"/>
      <c r="AJ48" s="32"/>
      <c r="AK48" s="30">
        <f t="shared" si="14"/>
        <v>440</v>
      </c>
      <c r="AL48" s="31">
        <f t="shared" si="15"/>
        <v>0</v>
      </c>
      <c r="AM48" s="12"/>
      <c r="AN48" s="12"/>
      <c r="AO48" s="12"/>
      <c r="AP48" s="12"/>
      <c r="AQ48" s="12"/>
      <c r="AR48" s="12"/>
      <c r="AS48" s="12">
        <f t="shared" si="16"/>
        <v>0</v>
      </c>
      <c r="AT48" s="12">
        <f t="shared" si="3"/>
        <v>0</v>
      </c>
      <c r="AU48" s="12"/>
      <c r="AV48" s="32"/>
      <c r="AW48" s="30">
        <f t="shared" si="17"/>
        <v>440</v>
      </c>
      <c r="AX48" s="31">
        <f t="shared" si="18"/>
        <v>0</v>
      </c>
      <c r="AY48" s="12"/>
      <c r="AZ48" s="12"/>
      <c r="BA48" s="12"/>
      <c r="BB48" s="12"/>
      <c r="BC48" s="12"/>
      <c r="BD48" s="12"/>
      <c r="BE48" s="12">
        <f t="shared" si="19"/>
        <v>0</v>
      </c>
      <c r="BF48" s="12">
        <f t="shared" si="4"/>
        <v>0</v>
      </c>
      <c r="BG48" s="12"/>
      <c r="BH48" s="32"/>
    </row>
    <row r="49" spans="1:60" x14ac:dyDescent="0.25">
      <c r="A49" s="30">
        <f t="shared" si="5"/>
        <v>450</v>
      </c>
      <c r="B49" s="31">
        <f t="shared" si="6"/>
        <v>23.965299999999999</v>
      </c>
      <c r="C49" s="12">
        <v>23.939800000000002</v>
      </c>
      <c r="D49" s="12"/>
      <c r="E49" s="12"/>
      <c r="F49" s="12"/>
      <c r="G49" s="12" t="s">
        <v>120</v>
      </c>
      <c r="H49" s="12"/>
      <c r="I49" s="12">
        <f t="shared" si="7"/>
        <v>2.5499999999997414</v>
      </c>
      <c r="J49" s="12">
        <f t="shared" si="0"/>
        <v>0.35294117647055251</v>
      </c>
      <c r="K49" s="12">
        <f>_xlfn.STDEV.P(I47:I49)/AVERAGE(I47:I49)</f>
        <v>5.2474788519563435E-2</v>
      </c>
      <c r="L49" s="32">
        <f>AVERAGE(I47:I49)</f>
        <v>2.723333333333263</v>
      </c>
      <c r="M49" s="30">
        <f t="shared" si="8"/>
        <v>450</v>
      </c>
      <c r="N49" s="31">
        <f t="shared" si="9"/>
        <v>23.591899999999999</v>
      </c>
      <c r="O49" s="12">
        <v>23.560500000000001</v>
      </c>
      <c r="P49" s="12"/>
      <c r="Q49" s="12"/>
      <c r="R49" s="12"/>
      <c r="S49" s="12" t="s">
        <v>120</v>
      </c>
      <c r="T49" s="12"/>
      <c r="U49" s="12">
        <f t="shared" si="10"/>
        <v>3.1399999999997874</v>
      </c>
      <c r="V49" s="12">
        <f t="shared" si="1"/>
        <v>0.42373702422142467</v>
      </c>
      <c r="W49" s="12">
        <f>_xlfn.STDEV.P(U47:U49)/AVERAGE(U47:U49)</f>
        <v>2.728458182456573E-2</v>
      </c>
      <c r="X49" s="32">
        <f>AVERAGE(U47:U49)</f>
        <v>3.14333333333335</v>
      </c>
      <c r="Y49" s="30"/>
      <c r="Z49" s="31"/>
      <c r="AA49" s="12"/>
      <c r="AB49" s="12"/>
      <c r="AC49" s="12"/>
      <c r="AD49" s="12"/>
      <c r="AE49" s="12"/>
      <c r="AF49" s="12"/>
      <c r="AG49" s="12"/>
      <c r="AH49" s="12"/>
      <c r="AI49" s="12"/>
      <c r="AJ49" s="32"/>
      <c r="AK49" s="30">
        <f t="shared" si="14"/>
        <v>450</v>
      </c>
      <c r="AL49" s="31">
        <f t="shared" si="15"/>
        <v>0</v>
      </c>
      <c r="AM49" s="12"/>
      <c r="AN49" s="12"/>
      <c r="AO49" s="12"/>
      <c r="AP49" s="12"/>
      <c r="AQ49" s="12"/>
      <c r="AR49" s="12"/>
      <c r="AS49" s="12">
        <f t="shared" si="16"/>
        <v>0</v>
      </c>
      <c r="AT49" s="12">
        <f t="shared" si="3"/>
        <v>0</v>
      </c>
      <c r="AU49" s="12" t="e">
        <f>_xlfn.STDEV.P(AS47:AS49)/AVERAGE(AS47:AS49)</f>
        <v>#DIV/0!</v>
      </c>
      <c r="AV49" s="32">
        <f>AVERAGE(AS47:AS49)</f>
        <v>0</v>
      </c>
      <c r="AW49" s="30">
        <f t="shared" si="17"/>
        <v>450</v>
      </c>
      <c r="AX49" s="31">
        <f t="shared" si="18"/>
        <v>0</v>
      </c>
      <c r="AY49" s="12"/>
      <c r="AZ49" s="12"/>
      <c r="BA49" s="12"/>
      <c r="BB49" s="12"/>
      <c r="BC49" s="12"/>
      <c r="BD49" s="12"/>
      <c r="BE49" s="12">
        <f t="shared" si="19"/>
        <v>0</v>
      </c>
      <c r="BF49" s="12">
        <f t="shared" si="4"/>
        <v>0</v>
      </c>
      <c r="BG49" s="12" t="e">
        <f>_xlfn.STDEV.P(BE47:BE49)/AVERAGE(BE47:BE49)</f>
        <v>#DIV/0!</v>
      </c>
      <c r="BH49" s="32">
        <f>AVERAGE(BE47:BE49)</f>
        <v>0</v>
      </c>
    </row>
    <row r="50" spans="1:60" x14ac:dyDescent="0.25">
      <c r="A50" s="30">
        <f t="shared" si="5"/>
        <v>460</v>
      </c>
      <c r="B50" s="31">
        <f t="shared" si="6"/>
        <v>23.939800000000002</v>
      </c>
      <c r="C50" s="12">
        <v>23.9129</v>
      </c>
      <c r="D50" s="12"/>
      <c r="E50" s="12"/>
      <c r="F50" s="12"/>
      <c r="G50" s="12" t="s">
        <v>120</v>
      </c>
      <c r="H50" s="12"/>
      <c r="I50" s="12">
        <f t="shared" si="7"/>
        <v>2.6900000000001256</v>
      </c>
      <c r="J50" s="12">
        <f t="shared" si="0"/>
        <v>0.37231833910036349</v>
      </c>
      <c r="K50" s="12"/>
      <c r="L50" s="32"/>
      <c r="M50" s="30">
        <f t="shared" si="8"/>
        <v>460</v>
      </c>
      <c r="N50" s="31">
        <f t="shared" si="9"/>
        <v>23.560500000000001</v>
      </c>
      <c r="O50" s="12">
        <v>23.527999999999999</v>
      </c>
      <c r="P50" s="12"/>
      <c r="Q50" s="12"/>
      <c r="R50" s="12"/>
      <c r="S50" s="12" t="s">
        <v>120</v>
      </c>
      <c r="T50" s="12"/>
      <c r="U50" s="12">
        <f t="shared" si="10"/>
        <v>3.2500000000002416</v>
      </c>
      <c r="V50" s="12">
        <f t="shared" si="1"/>
        <v>0.43858131487892543</v>
      </c>
      <c r="W50" s="12"/>
      <c r="X50" s="32"/>
      <c r="Y50" s="30"/>
      <c r="Z50" s="31"/>
      <c r="AA50" s="12"/>
      <c r="AB50" s="12"/>
      <c r="AC50" s="12"/>
      <c r="AD50" s="12"/>
      <c r="AE50" s="12"/>
      <c r="AF50" s="12"/>
      <c r="AG50" s="12"/>
      <c r="AH50" s="12"/>
      <c r="AI50" s="12"/>
      <c r="AJ50" s="32"/>
      <c r="AK50" s="30">
        <f t="shared" si="14"/>
        <v>460</v>
      </c>
      <c r="AL50" s="31">
        <f t="shared" si="15"/>
        <v>0</v>
      </c>
      <c r="AM50" s="12"/>
      <c r="AN50" s="12"/>
      <c r="AO50" s="12"/>
      <c r="AP50" s="12"/>
      <c r="AQ50" s="12"/>
      <c r="AR50" s="12"/>
      <c r="AS50" s="12">
        <f t="shared" si="16"/>
        <v>0</v>
      </c>
      <c r="AT50" s="12">
        <f t="shared" si="3"/>
        <v>0</v>
      </c>
      <c r="AU50" s="12"/>
      <c r="AV50" s="32"/>
      <c r="AW50" s="30">
        <f t="shared" si="17"/>
        <v>460</v>
      </c>
      <c r="AX50" s="31">
        <f t="shared" si="18"/>
        <v>0</v>
      </c>
      <c r="AY50" s="12"/>
      <c r="AZ50" s="12"/>
      <c r="BA50" s="12"/>
      <c r="BB50" s="12"/>
      <c r="BC50" s="12"/>
      <c r="BD50" s="12"/>
      <c r="BE50" s="12">
        <f t="shared" si="19"/>
        <v>0</v>
      </c>
      <c r="BF50" s="12">
        <f t="shared" si="4"/>
        <v>0</v>
      </c>
      <c r="BG50" s="12"/>
      <c r="BH50" s="32"/>
    </row>
    <row r="51" spans="1:60" ht="30" x14ac:dyDescent="0.25">
      <c r="A51" s="30">
        <f t="shared" si="5"/>
        <v>470</v>
      </c>
      <c r="B51" s="31">
        <f t="shared" si="6"/>
        <v>23.9129</v>
      </c>
      <c r="C51" s="12">
        <v>23.8872</v>
      </c>
      <c r="D51" s="12"/>
      <c r="E51" s="12"/>
      <c r="F51" s="12"/>
      <c r="G51" s="12" t="s">
        <v>120</v>
      </c>
      <c r="H51" s="12"/>
      <c r="I51" s="12">
        <f t="shared" si="7"/>
        <v>2.57000000000005</v>
      </c>
      <c r="J51" s="12">
        <f t="shared" si="0"/>
        <v>0.35570934256056064</v>
      </c>
      <c r="K51" s="12"/>
      <c r="L51" s="32"/>
      <c r="M51" s="30">
        <f t="shared" si="8"/>
        <v>470</v>
      </c>
      <c r="N51" s="31">
        <v>23.303999999999998</v>
      </c>
      <c r="O51" s="12">
        <v>23.273199999999999</v>
      </c>
      <c r="P51" s="12"/>
      <c r="Q51" s="12"/>
      <c r="R51" s="12"/>
      <c r="S51" s="12" t="s">
        <v>120</v>
      </c>
      <c r="T51" s="12" t="s">
        <v>124</v>
      </c>
      <c r="U51" s="12">
        <f t="shared" si="10"/>
        <v>3.0799999999999272</v>
      </c>
      <c r="V51" s="12">
        <f t="shared" si="1"/>
        <v>0.41564013840829478</v>
      </c>
      <c r="W51" s="12"/>
      <c r="X51" s="32"/>
      <c r="Y51" s="30"/>
      <c r="Z51" s="31"/>
      <c r="AA51" s="12"/>
      <c r="AB51" s="12"/>
      <c r="AC51" s="12"/>
      <c r="AD51" s="12"/>
      <c r="AE51" s="12"/>
      <c r="AF51" s="12"/>
      <c r="AG51" s="12"/>
      <c r="AH51" s="12"/>
      <c r="AI51" s="12"/>
      <c r="AJ51" s="32"/>
      <c r="AK51" s="30">
        <f t="shared" si="14"/>
        <v>470</v>
      </c>
      <c r="AL51" s="31">
        <f t="shared" si="15"/>
        <v>0</v>
      </c>
      <c r="AM51" s="12"/>
      <c r="AN51" s="12"/>
      <c r="AO51" s="12"/>
      <c r="AP51" s="12"/>
      <c r="AQ51" s="12"/>
      <c r="AR51" s="12"/>
      <c r="AS51" s="12">
        <f t="shared" si="16"/>
        <v>0</v>
      </c>
      <c r="AT51" s="12">
        <f t="shared" si="3"/>
        <v>0</v>
      </c>
      <c r="AU51" s="12"/>
      <c r="AV51" s="32"/>
      <c r="AW51" s="30">
        <f t="shared" si="17"/>
        <v>470</v>
      </c>
      <c r="AX51" s="31">
        <f t="shared" si="18"/>
        <v>0</v>
      </c>
      <c r="AY51" s="12"/>
      <c r="AZ51" s="12"/>
      <c r="BA51" s="12"/>
      <c r="BB51" s="12"/>
      <c r="BC51" s="12"/>
      <c r="BD51" s="12"/>
      <c r="BE51" s="12">
        <f t="shared" si="19"/>
        <v>0</v>
      </c>
      <c r="BF51" s="12">
        <f t="shared" si="4"/>
        <v>0</v>
      </c>
      <c r="BG51" s="12"/>
      <c r="BH51" s="32"/>
    </row>
    <row r="52" spans="1:60" ht="30" x14ac:dyDescent="0.25">
      <c r="A52" s="34">
        <f t="shared" si="5"/>
        <v>480</v>
      </c>
      <c r="B52" s="31">
        <v>23.886900000000001</v>
      </c>
      <c r="C52" s="31">
        <v>23.863299999999999</v>
      </c>
      <c r="D52" s="31"/>
      <c r="E52" s="31"/>
      <c r="F52" s="31"/>
      <c r="G52" s="31" t="s">
        <v>120</v>
      </c>
      <c r="H52" s="31" t="s">
        <v>125</v>
      </c>
      <c r="I52" s="31">
        <f t="shared" si="7"/>
        <v>2.3600000000001842</v>
      </c>
      <c r="J52" s="31">
        <f t="shared" si="0"/>
        <v>0.3266435986159425</v>
      </c>
      <c r="K52" s="31">
        <f>_xlfn.STDEV.P(I50:I52)/AVERAGE(I50:I52)</f>
        <v>5.3693628728275912E-2</v>
      </c>
      <c r="L52" s="35">
        <f>AVERAGE(I50:I52)</f>
        <v>2.5400000000001199</v>
      </c>
      <c r="M52" s="34">
        <f t="shared" si="8"/>
        <v>480</v>
      </c>
      <c r="N52" s="31">
        <v>23.273</v>
      </c>
      <c r="O52" s="31">
        <v>23.2379</v>
      </c>
      <c r="P52" s="31"/>
      <c r="Q52" s="31"/>
      <c r="R52" s="31"/>
      <c r="S52" s="31" t="s">
        <v>120</v>
      </c>
      <c r="T52" s="31" t="s">
        <v>125</v>
      </c>
      <c r="U52" s="31">
        <f t="shared" si="10"/>
        <v>3.5099999999999909</v>
      </c>
      <c r="V52" s="31">
        <f t="shared" si="1"/>
        <v>0.47366782006920299</v>
      </c>
      <c r="W52" s="31">
        <f>_xlfn.STDEV.P(U50:U52)/AVERAGE(U50:U52)</f>
        <v>5.3909704105184413E-2</v>
      </c>
      <c r="X52" s="35">
        <f>AVERAGE(U50:U52)</f>
        <v>3.2800000000000531</v>
      </c>
      <c r="Y52" s="34"/>
      <c r="Z52" s="31"/>
      <c r="AA52" s="31"/>
      <c r="AB52" s="31"/>
      <c r="AC52" s="31"/>
      <c r="AD52" s="31"/>
      <c r="AE52" s="31"/>
      <c r="AF52" s="31"/>
      <c r="AG52" s="31"/>
      <c r="AH52" s="31"/>
      <c r="AI52" s="31"/>
      <c r="AJ52" s="35"/>
      <c r="AK52" s="34">
        <f t="shared" si="14"/>
        <v>480</v>
      </c>
      <c r="AL52" s="31">
        <f t="shared" si="15"/>
        <v>0</v>
      </c>
      <c r="AM52" s="31"/>
      <c r="AN52" s="31"/>
      <c r="AO52" s="31"/>
      <c r="AP52" s="31"/>
      <c r="AQ52" s="31"/>
      <c r="AR52" s="31"/>
      <c r="AS52" s="31">
        <f t="shared" si="16"/>
        <v>0</v>
      </c>
      <c r="AT52" s="31">
        <f t="shared" si="3"/>
        <v>0</v>
      </c>
      <c r="AU52" s="31" t="e">
        <f>_xlfn.STDEV.P(AS50:AS52)/AVERAGE(AS50:AS52)</f>
        <v>#DIV/0!</v>
      </c>
      <c r="AV52" s="35">
        <f>AVERAGE(AS50:AS52)</f>
        <v>0</v>
      </c>
      <c r="AW52" s="34">
        <f t="shared" si="17"/>
        <v>480</v>
      </c>
      <c r="AX52" s="31">
        <f t="shared" si="18"/>
        <v>0</v>
      </c>
      <c r="AY52" s="31"/>
      <c r="AZ52" s="31"/>
      <c r="BA52" s="31"/>
      <c r="BB52" s="31"/>
      <c r="BC52" s="31"/>
      <c r="BD52" s="31"/>
      <c r="BE52" s="31">
        <f t="shared" si="19"/>
        <v>0</v>
      </c>
      <c r="BF52" s="31">
        <f t="shared" si="4"/>
        <v>0</v>
      </c>
      <c r="BG52" s="31" t="e">
        <f>_xlfn.STDEV.P(BE50:BE52)/AVERAGE(BE50:BE52)</f>
        <v>#DIV/0!</v>
      </c>
      <c r="BH52" s="35">
        <f>AVERAGE(BE50:BE52)</f>
        <v>0</v>
      </c>
    </row>
    <row r="53" spans="1:60" x14ac:dyDescent="0.25">
      <c r="A53" s="30">
        <f t="shared" si="5"/>
        <v>490</v>
      </c>
      <c r="B53" s="31">
        <f t="shared" si="6"/>
        <v>23.863299999999999</v>
      </c>
      <c r="C53" s="12">
        <v>23.837</v>
      </c>
      <c r="D53" s="12"/>
      <c r="E53" s="12"/>
      <c r="F53" s="12"/>
      <c r="G53" s="12" t="s">
        <v>120</v>
      </c>
      <c r="H53" s="12"/>
      <c r="I53" s="12">
        <f t="shared" si="7"/>
        <v>2.6299999999999102</v>
      </c>
      <c r="J53" s="12">
        <f t="shared" si="0"/>
        <v>0.36401384083043747</v>
      </c>
      <c r="K53" s="12"/>
      <c r="L53" s="32"/>
      <c r="M53" s="30">
        <f t="shared" si="8"/>
        <v>490</v>
      </c>
      <c r="N53" s="31">
        <f t="shared" si="9"/>
        <v>23.2379</v>
      </c>
      <c r="O53" s="12">
        <v>23.206</v>
      </c>
      <c r="P53" s="12"/>
      <c r="Q53" s="12"/>
      <c r="R53" s="12"/>
      <c r="S53" s="12" t="s">
        <v>120</v>
      </c>
      <c r="T53" s="36"/>
      <c r="U53" s="12">
        <f t="shared" si="10"/>
        <v>3.1900000000000261</v>
      </c>
      <c r="V53" s="12">
        <f t="shared" si="1"/>
        <v>0.43048442906574758</v>
      </c>
      <c r="W53" s="12"/>
      <c r="X53" s="32"/>
      <c r="Y53" s="30"/>
      <c r="Z53" s="31"/>
      <c r="AA53" s="12"/>
      <c r="AB53" s="12"/>
      <c r="AC53" s="12"/>
      <c r="AD53" s="12"/>
      <c r="AE53" s="12"/>
      <c r="AF53" s="12"/>
      <c r="AG53" s="12"/>
      <c r="AH53" s="12"/>
      <c r="AI53" s="12"/>
      <c r="AJ53" s="32"/>
      <c r="AK53" s="30">
        <f t="shared" si="14"/>
        <v>490</v>
      </c>
      <c r="AL53" s="31">
        <f t="shared" si="15"/>
        <v>0</v>
      </c>
      <c r="AM53" s="12"/>
      <c r="AN53" s="12"/>
      <c r="AO53" s="12"/>
      <c r="AP53" s="12"/>
      <c r="AQ53" s="12"/>
      <c r="AR53" s="12"/>
      <c r="AS53" s="12">
        <f t="shared" si="16"/>
        <v>0</v>
      </c>
      <c r="AT53" s="12">
        <f t="shared" si="3"/>
        <v>0</v>
      </c>
      <c r="AU53" s="12"/>
      <c r="AV53" s="32"/>
      <c r="AW53" s="30">
        <f t="shared" si="17"/>
        <v>490</v>
      </c>
      <c r="AX53" s="31">
        <f t="shared" si="18"/>
        <v>0</v>
      </c>
      <c r="AY53" s="12"/>
      <c r="AZ53" s="12"/>
      <c r="BA53" s="12"/>
      <c r="BB53" s="12"/>
      <c r="BC53" s="12"/>
      <c r="BD53" s="12"/>
      <c r="BE53" s="12">
        <f t="shared" si="19"/>
        <v>0</v>
      </c>
      <c r="BF53" s="12">
        <f t="shared" si="4"/>
        <v>0</v>
      </c>
      <c r="BG53" s="12"/>
      <c r="BH53" s="32"/>
    </row>
    <row r="54" spans="1:60" x14ac:dyDescent="0.25">
      <c r="A54" s="30">
        <f t="shared" si="5"/>
        <v>500</v>
      </c>
      <c r="B54" s="31">
        <f t="shared" si="6"/>
        <v>23.837</v>
      </c>
      <c r="C54" s="12">
        <v>23.812100000000001</v>
      </c>
      <c r="D54" s="12">
        <v>1.06</v>
      </c>
      <c r="E54" s="12"/>
      <c r="F54" s="12"/>
      <c r="G54" s="12" t="s">
        <v>120</v>
      </c>
      <c r="H54" s="12"/>
      <c r="I54" s="12">
        <f t="shared" si="7"/>
        <v>2.4899999999998812</v>
      </c>
      <c r="J54" s="12">
        <f t="shared" si="0"/>
        <v>0.34463667820067567</v>
      </c>
      <c r="K54" s="12"/>
      <c r="L54" s="32"/>
      <c r="M54" s="30">
        <f t="shared" si="8"/>
        <v>500</v>
      </c>
      <c r="N54" s="31">
        <f t="shared" si="9"/>
        <v>23.206</v>
      </c>
      <c r="O54" s="12">
        <v>23.1737</v>
      </c>
      <c r="P54" s="12">
        <v>1.2</v>
      </c>
      <c r="Q54" s="12"/>
      <c r="R54" s="12"/>
      <c r="S54" s="12" t="s">
        <v>120</v>
      </c>
      <c r="T54" s="12"/>
      <c r="U54" s="12">
        <f t="shared" si="10"/>
        <v>3.2299999999999329</v>
      </c>
      <c r="V54" s="12">
        <f t="shared" si="1"/>
        <v>0.43588235294116751</v>
      </c>
      <c r="W54" s="12"/>
      <c r="X54" s="32"/>
      <c r="Y54" s="30"/>
      <c r="Z54" s="31"/>
      <c r="AA54" s="12"/>
      <c r="AB54" s="12"/>
      <c r="AC54" s="12"/>
      <c r="AD54" s="12"/>
      <c r="AE54" s="12"/>
      <c r="AF54" s="12"/>
      <c r="AG54" s="12"/>
      <c r="AH54" s="12"/>
      <c r="AI54" s="12"/>
      <c r="AJ54" s="32"/>
      <c r="AK54" s="30">
        <f t="shared" si="14"/>
        <v>500</v>
      </c>
      <c r="AL54" s="31">
        <f t="shared" si="15"/>
        <v>0</v>
      </c>
      <c r="AM54" s="12"/>
      <c r="AN54" s="12"/>
      <c r="AO54" s="12"/>
      <c r="AP54" s="12"/>
      <c r="AQ54" s="12"/>
      <c r="AR54" s="12"/>
      <c r="AS54" s="12">
        <f t="shared" si="16"/>
        <v>0</v>
      </c>
      <c r="AT54" s="12">
        <f t="shared" si="3"/>
        <v>0</v>
      </c>
      <c r="AU54" s="12"/>
      <c r="AV54" s="32"/>
      <c r="AW54" s="30">
        <f t="shared" si="17"/>
        <v>500</v>
      </c>
      <c r="AX54" s="31">
        <f t="shared" si="18"/>
        <v>0</v>
      </c>
      <c r="AY54" s="12"/>
      <c r="AZ54" s="12"/>
      <c r="BA54" s="12"/>
      <c r="BB54" s="12"/>
      <c r="BC54" s="12"/>
      <c r="BD54" s="12"/>
      <c r="BE54" s="12">
        <f t="shared" si="19"/>
        <v>0</v>
      </c>
      <c r="BF54" s="12">
        <f t="shared" si="4"/>
        <v>0</v>
      </c>
      <c r="BG54" s="12"/>
      <c r="BH54" s="32"/>
    </row>
    <row r="55" spans="1:60" x14ac:dyDescent="0.25">
      <c r="A55" s="30">
        <f t="shared" si="5"/>
        <v>510</v>
      </c>
      <c r="B55" s="31">
        <f t="shared" si="6"/>
        <v>23.812100000000001</v>
      </c>
      <c r="C55" s="12">
        <v>23.784500000000001</v>
      </c>
      <c r="D55" s="12"/>
      <c r="E55" s="12"/>
      <c r="F55" s="12"/>
      <c r="G55" s="12" t="s">
        <v>120</v>
      </c>
      <c r="H55" s="12"/>
      <c r="I55" s="12">
        <f t="shared" si="7"/>
        <v>2.7599999999999625</v>
      </c>
      <c r="J55" s="12">
        <f t="shared" si="0"/>
        <v>0.38200692041521978</v>
      </c>
      <c r="K55" s="12">
        <f>_xlfn.STDEV.P(I53:I55)/AVERAGE(I53:I55)</f>
        <v>4.1974201544534774E-2</v>
      </c>
      <c r="L55" s="32">
        <f>AVERAGE(I53:I55)</f>
        <v>2.6266666666665848</v>
      </c>
      <c r="M55" s="30">
        <f t="shared" si="8"/>
        <v>510</v>
      </c>
      <c r="N55" s="31">
        <f t="shared" si="9"/>
        <v>23.1737</v>
      </c>
      <c r="O55" s="12">
        <v>23.1431</v>
      </c>
      <c r="P55" s="12"/>
      <c r="Q55" s="12"/>
      <c r="R55" s="12"/>
      <c r="S55" s="12" t="s">
        <v>120</v>
      </c>
      <c r="T55" s="12" t="s">
        <v>126</v>
      </c>
      <c r="U55" s="12">
        <f t="shared" si="10"/>
        <v>3.0599999999999739</v>
      </c>
      <c r="V55" s="12">
        <f t="shared" si="1"/>
        <v>0.41294117647058481</v>
      </c>
      <c r="W55" s="12">
        <f>_xlfn.STDEV.P(U53:U55)/AVERAGE(U53:U55)</f>
        <v>2.2965760608729544E-2</v>
      </c>
      <c r="X55" s="32">
        <f>AVERAGE(U53:U55)</f>
        <v>3.1599999999999775</v>
      </c>
      <c r="Y55" s="30"/>
      <c r="Z55" s="31"/>
      <c r="AA55" s="12"/>
      <c r="AB55" s="12"/>
      <c r="AC55" s="12"/>
      <c r="AD55" s="12"/>
      <c r="AE55" s="12"/>
      <c r="AF55" s="12"/>
      <c r="AG55" s="12"/>
      <c r="AH55" s="12"/>
      <c r="AI55" s="12"/>
      <c r="AJ55" s="32"/>
      <c r="AK55" s="30">
        <f t="shared" si="14"/>
        <v>510</v>
      </c>
      <c r="AL55" s="31">
        <f t="shared" si="15"/>
        <v>0</v>
      </c>
      <c r="AM55" s="12"/>
      <c r="AN55" s="12"/>
      <c r="AO55" s="12"/>
      <c r="AP55" s="12"/>
      <c r="AQ55" s="12"/>
      <c r="AR55" s="12"/>
      <c r="AS55" s="12">
        <f t="shared" si="16"/>
        <v>0</v>
      </c>
      <c r="AT55" s="12">
        <f t="shared" si="3"/>
        <v>0</v>
      </c>
      <c r="AU55" s="12" t="e">
        <f>_xlfn.STDEV.P(AS53:AS55)/AVERAGE(AS53:AS55)</f>
        <v>#DIV/0!</v>
      </c>
      <c r="AV55" s="32">
        <f>AVERAGE(AS53:AS55)</f>
        <v>0</v>
      </c>
      <c r="AW55" s="30">
        <f t="shared" si="17"/>
        <v>510</v>
      </c>
      <c r="AX55" s="31">
        <f t="shared" si="18"/>
        <v>0</v>
      </c>
      <c r="AY55" s="12"/>
      <c r="AZ55" s="12"/>
      <c r="BA55" s="12"/>
      <c r="BB55" s="12"/>
      <c r="BC55" s="12"/>
      <c r="BD55" s="12"/>
      <c r="BE55" s="12">
        <f t="shared" si="19"/>
        <v>0</v>
      </c>
      <c r="BF55" s="12">
        <f t="shared" si="4"/>
        <v>0</v>
      </c>
      <c r="BG55" s="12" t="e">
        <f>_xlfn.STDEV.P(BE53:BE55)/AVERAGE(BE53:BE55)</f>
        <v>#DIV/0!</v>
      </c>
      <c r="BH55" s="32">
        <f>AVERAGE(BE53:BE55)</f>
        <v>0</v>
      </c>
    </row>
    <row r="56" spans="1:60" x14ac:dyDescent="0.25">
      <c r="A56" s="30">
        <f t="shared" si="5"/>
        <v>520</v>
      </c>
      <c r="B56" s="31">
        <f t="shared" si="6"/>
        <v>23.784500000000001</v>
      </c>
      <c r="C56" s="12">
        <v>23.759</v>
      </c>
      <c r="D56" s="12"/>
      <c r="E56" s="12"/>
      <c r="F56" s="12"/>
      <c r="G56" s="12" t="s">
        <v>120</v>
      </c>
      <c r="H56" s="12"/>
      <c r="I56" s="12">
        <f t="shared" si="7"/>
        <v>2.5500000000000966</v>
      </c>
      <c r="J56" s="12">
        <f t="shared" si="0"/>
        <v>0.35294117647060169</v>
      </c>
      <c r="K56" s="12"/>
      <c r="L56" s="32"/>
      <c r="M56" s="30">
        <f t="shared" si="8"/>
        <v>520</v>
      </c>
      <c r="N56" s="31">
        <f t="shared" si="9"/>
        <v>23.1431</v>
      </c>
      <c r="O56" s="12">
        <v>23.114000000000001</v>
      </c>
      <c r="P56" s="12"/>
      <c r="Q56" s="12"/>
      <c r="R56" s="12"/>
      <c r="S56" s="12" t="s">
        <v>120</v>
      </c>
      <c r="T56" s="12"/>
      <c r="U56" s="12">
        <f t="shared" si="10"/>
        <v>2.9099999999999682</v>
      </c>
      <c r="V56" s="12">
        <f t="shared" si="1"/>
        <v>0.39269896193771203</v>
      </c>
      <c r="W56" s="12"/>
      <c r="X56" s="32"/>
      <c r="Y56" s="30"/>
      <c r="Z56" s="31"/>
      <c r="AA56" s="12"/>
      <c r="AB56" s="12"/>
      <c r="AC56" s="12"/>
      <c r="AD56" s="12"/>
      <c r="AE56" s="12"/>
      <c r="AF56" s="12"/>
      <c r="AG56" s="12"/>
      <c r="AH56" s="12"/>
      <c r="AI56" s="12"/>
      <c r="AJ56" s="32"/>
      <c r="AK56" s="30">
        <f t="shared" si="14"/>
        <v>520</v>
      </c>
      <c r="AL56" s="31">
        <f t="shared" si="15"/>
        <v>0</v>
      </c>
      <c r="AM56" s="12"/>
      <c r="AN56" s="12"/>
      <c r="AO56" s="12"/>
      <c r="AP56" s="12"/>
      <c r="AQ56" s="12"/>
      <c r="AR56" s="12"/>
      <c r="AS56" s="12">
        <f t="shared" si="16"/>
        <v>0</v>
      </c>
      <c r="AT56" s="12">
        <f t="shared" si="3"/>
        <v>0</v>
      </c>
      <c r="AU56" s="12"/>
      <c r="AV56" s="32"/>
      <c r="AW56" s="30">
        <f t="shared" si="17"/>
        <v>520</v>
      </c>
      <c r="AX56" s="31">
        <f t="shared" si="18"/>
        <v>0</v>
      </c>
      <c r="AY56" s="12"/>
      <c r="AZ56" s="12"/>
      <c r="BA56" s="12"/>
      <c r="BB56" s="12"/>
      <c r="BC56" s="12"/>
      <c r="BD56" s="12"/>
      <c r="BE56" s="12">
        <f t="shared" si="19"/>
        <v>0</v>
      </c>
      <c r="BF56" s="12">
        <f t="shared" si="4"/>
        <v>0</v>
      </c>
      <c r="BG56" s="12"/>
      <c r="BH56" s="32"/>
    </row>
    <row r="57" spans="1:60" x14ac:dyDescent="0.25">
      <c r="A57" s="30">
        <f t="shared" si="5"/>
        <v>530</v>
      </c>
      <c r="B57" s="31">
        <f t="shared" si="6"/>
        <v>23.759</v>
      </c>
      <c r="C57" s="12">
        <v>23.7334</v>
      </c>
      <c r="D57" s="12"/>
      <c r="E57" s="12"/>
      <c r="F57" s="12"/>
      <c r="G57" s="12" t="s">
        <v>120</v>
      </c>
      <c r="H57" s="12"/>
      <c r="I57" s="12">
        <f t="shared" si="7"/>
        <v>2.5600000000000733</v>
      </c>
      <c r="J57" s="12">
        <f t="shared" si="0"/>
        <v>0.35432525951558114</v>
      </c>
      <c r="K57" s="12"/>
      <c r="L57" s="32"/>
      <c r="M57" s="30">
        <f t="shared" si="8"/>
        <v>530</v>
      </c>
      <c r="N57" s="31">
        <f t="shared" si="9"/>
        <v>23.114000000000001</v>
      </c>
      <c r="O57" s="12">
        <v>23.1036</v>
      </c>
      <c r="P57" s="12"/>
      <c r="Q57" s="12"/>
      <c r="R57" s="12"/>
      <c r="S57" s="12" t="s">
        <v>120</v>
      </c>
      <c r="T57" s="12" t="s">
        <v>127</v>
      </c>
      <c r="U57" s="12">
        <f t="shared" si="10"/>
        <v>1.0400000000000631</v>
      </c>
      <c r="V57" s="12">
        <f t="shared" si="1"/>
        <v>0.14034602076125421</v>
      </c>
      <c r="W57" s="12"/>
      <c r="X57" s="32"/>
      <c r="Y57" s="30"/>
      <c r="Z57" s="31"/>
      <c r="AA57" s="12"/>
      <c r="AB57" s="12"/>
      <c r="AC57" s="12"/>
      <c r="AD57" s="12"/>
      <c r="AE57" s="12"/>
      <c r="AF57" s="12"/>
      <c r="AG57" s="12"/>
      <c r="AH57" s="12"/>
      <c r="AI57" s="12"/>
      <c r="AJ57" s="32"/>
      <c r="AK57" s="30">
        <f t="shared" si="14"/>
        <v>530</v>
      </c>
      <c r="AL57" s="31">
        <f t="shared" si="15"/>
        <v>0</v>
      </c>
      <c r="AM57" s="12"/>
      <c r="AN57" s="12"/>
      <c r="AO57" s="12"/>
      <c r="AP57" s="12"/>
      <c r="AQ57" s="12"/>
      <c r="AR57" s="12"/>
      <c r="AS57" s="12">
        <f t="shared" si="16"/>
        <v>0</v>
      </c>
      <c r="AT57" s="12">
        <f t="shared" si="3"/>
        <v>0</v>
      </c>
      <c r="AU57" s="12"/>
      <c r="AV57" s="32"/>
      <c r="AW57" s="30">
        <f t="shared" si="17"/>
        <v>530</v>
      </c>
      <c r="AX57" s="31">
        <f t="shared" si="18"/>
        <v>0</v>
      </c>
      <c r="AY57" s="12"/>
      <c r="AZ57" s="12"/>
      <c r="BA57" s="12"/>
      <c r="BB57" s="12"/>
      <c r="BC57" s="12"/>
      <c r="BD57" s="12"/>
      <c r="BE57" s="12">
        <f t="shared" si="19"/>
        <v>0</v>
      </c>
      <c r="BF57" s="12">
        <f t="shared" si="4"/>
        <v>0</v>
      </c>
      <c r="BG57" s="12"/>
      <c r="BH57" s="32"/>
    </row>
    <row r="58" spans="1:60" x14ac:dyDescent="0.25">
      <c r="A58" s="30">
        <f t="shared" si="5"/>
        <v>540</v>
      </c>
      <c r="B58" s="31">
        <f t="shared" si="6"/>
        <v>23.7334</v>
      </c>
      <c r="C58" s="12">
        <v>23.705500000000001</v>
      </c>
      <c r="D58" s="12"/>
      <c r="E58" s="12"/>
      <c r="F58" s="12"/>
      <c r="G58" s="12" t="s">
        <v>120</v>
      </c>
      <c r="H58" s="12" t="s">
        <v>126</v>
      </c>
      <c r="I58" s="12">
        <f t="shared" si="7"/>
        <v>2.7899999999998926</v>
      </c>
      <c r="J58" s="12">
        <f t="shared" si="0"/>
        <v>0.38615916955015822</v>
      </c>
      <c r="K58" s="12">
        <f>_xlfn.STDEV.P(I56:I58)/AVERAGE(I56:I58)</f>
        <v>4.209693455266357E-2</v>
      </c>
      <c r="L58" s="32">
        <f>AVERAGE(I56:I58)</f>
        <v>2.6333333333333542</v>
      </c>
      <c r="M58" s="30">
        <f t="shared" si="8"/>
        <v>540</v>
      </c>
      <c r="N58" s="31">
        <f t="shared" si="9"/>
        <v>23.1036</v>
      </c>
      <c r="O58" s="12">
        <v>23.093800000000002</v>
      </c>
      <c r="P58" s="12"/>
      <c r="Q58" s="12"/>
      <c r="R58" s="12"/>
      <c r="S58" s="12" t="s">
        <v>120</v>
      </c>
      <c r="T58" s="12"/>
      <c r="U58" s="12">
        <f t="shared" si="10"/>
        <v>0.97999999999984766</v>
      </c>
      <c r="V58" s="12">
        <f t="shared" si="1"/>
        <v>0.13224913494807636</v>
      </c>
      <c r="W58" s="12">
        <f>_xlfn.STDEV.P(U56:U58)/AVERAGE(U56:U58)</f>
        <v>0.54523537863013694</v>
      </c>
      <c r="X58" s="32">
        <f>AVERAGE(U56:U58)</f>
        <v>1.6433333333332929</v>
      </c>
      <c r="Y58" s="30"/>
      <c r="Z58" s="31"/>
      <c r="AA58" s="12"/>
      <c r="AB58" s="12"/>
      <c r="AC58" s="12"/>
      <c r="AD58" s="12"/>
      <c r="AE58" s="12"/>
      <c r="AF58" s="12"/>
      <c r="AG58" s="12"/>
      <c r="AH58" s="12"/>
      <c r="AI58" s="12"/>
      <c r="AJ58" s="32"/>
      <c r="AK58" s="30">
        <f t="shared" si="14"/>
        <v>540</v>
      </c>
      <c r="AL58" s="31">
        <f t="shared" si="15"/>
        <v>0</v>
      </c>
      <c r="AM58" s="12"/>
      <c r="AN58" s="12"/>
      <c r="AO58" s="12"/>
      <c r="AP58" s="12"/>
      <c r="AQ58" s="12"/>
      <c r="AR58" s="12"/>
      <c r="AS58" s="12">
        <f t="shared" si="16"/>
        <v>0</v>
      </c>
      <c r="AT58" s="12">
        <f t="shared" si="3"/>
        <v>0</v>
      </c>
      <c r="AU58" s="12" t="e">
        <f>_xlfn.STDEV.P(AS56:AS58)/AVERAGE(AS56:AS58)</f>
        <v>#DIV/0!</v>
      </c>
      <c r="AV58" s="32">
        <f>AVERAGE(AS56:AS58)</f>
        <v>0</v>
      </c>
      <c r="AW58" s="30">
        <f t="shared" si="17"/>
        <v>540</v>
      </c>
      <c r="AX58" s="31">
        <f t="shared" si="18"/>
        <v>0</v>
      </c>
      <c r="AY58" s="12"/>
      <c r="AZ58" s="12"/>
      <c r="BA58" s="12"/>
      <c r="BB58" s="12"/>
      <c r="BC58" s="12"/>
      <c r="BD58" s="12"/>
      <c r="BE58" s="12">
        <f t="shared" si="19"/>
        <v>0</v>
      </c>
      <c r="BF58" s="12">
        <f t="shared" si="4"/>
        <v>0</v>
      </c>
      <c r="BG58" s="12" t="e">
        <f>_xlfn.STDEV.P(BE56:BE58)/AVERAGE(BE56:BE58)</f>
        <v>#DIV/0!</v>
      </c>
      <c r="BH58" s="32">
        <f>AVERAGE(BE56:BE58)</f>
        <v>0</v>
      </c>
    </row>
    <row r="59" spans="1:60" x14ac:dyDescent="0.25">
      <c r="A59" s="30">
        <f t="shared" si="5"/>
        <v>550</v>
      </c>
      <c r="B59" s="31">
        <f t="shared" si="6"/>
        <v>23.705500000000001</v>
      </c>
      <c r="C59" s="12">
        <v>23.6767</v>
      </c>
      <c r="D59" s="12"/>
      <c r="E59" s="12"/>
      <c r="F59" s="12"/>
      <c r="G59" s="12" t="s">
        <v>120</v>
      </c>
      <c r="H59" s="12"/>
      <c r="I59" s="12">
        <f t="shared" si="7"/>
        <v>2.8800000000000381</v>
      </c>
      <c r="J59" s="12">
        <f t="shared" si="0"/>
        <v>0.39861591695502263</v>
      </c>
      <c r="K59" s="12"/>
      <c r="L59" s="32"/>
      <c r="M59" s="30">
        <f t="shared" si="8"/>
        <v>550</v>
      </c>
      <c r="N59" s="31">
        <f t="shared" si="9"/>
        <v>23.093800000000002</v>
      </c>
      <c r="O59" s="12">
        <v>23.0898</v>
      </c>
      <c r="P59" s="12"/>
      <c r="Q59" s="12"/>
      <c r="R59" s="12"/>
      <c r="S59" s="12" t="s">
        <v>120</v>
      </c>
      <c r="T59" s="12"/>
      <c r="U59" s="12">
        <f t="shared" si="10"/>
        <v>0.40000000000013358</v>
      </c>
      <c r="V59" s="12">
        <f t="shared" si="1"/>
        <v>5.3979238754343295E-2</v>
      </c>
      <c r="W59" s="12"/>
      <c r="X59" s="32"/>
      <c r="Y59" s="30"/>
      <c r="Z59" s="31"/>
      <c r="AA59" s="12"/>
      <c r="AB59" s="12"/>
      <c r="AC59" s="12"/>
      <c r="AD59" s="12"/>
      <c r="AE59" s="12"/>
      <c r="AF59" s="12"/>
      <c r="AG59" s="12"/>
      <c r="AH59" s="12"/>
      <c r="AI59" s="12"/>
      <c r="AJ59" s="32"/>
      <c r="AK59" s="30">
        <f t="shared" si="14"/>
        <v>550</v>
      </c>
      <c r="AL59" s="31">
        <f t="shared" si="15"/>
        <v>0</v>
      </c>
      <c r="AM59" s="12"/>
      <c r="AN59" s="12"/>
      <c r="AO59" s="12"/>
      <c r="AP59" s="12"/>
      <c r="AQ59" s="12"/>
      <c r="AR59" s="12"/>
      <c r="AS59" s="12">
        <f t="shared" si="16"/>
        <v>0</v>
      </c>
      <c r="AT59" s="12">
        <f t="shared" si="3"/>
        <v>0</v>
      </c>
      <c r="AU59" s="12"/>
      <c r="AV59" s="32"/>
      <c r="AW59" s="30">
        <f t="shared" si="17"/>
        <v>550</v>
      </c>
      <c r="AX59" s="31">
        <f t="shared" si="18"/>
        <v>0</v>
      </c>
      <c r="AY59" s="12"/>
      <c r="AZ59" s="12"/>
      <c r="BA59" s="12"/>
      <c r="BB59" s="12"/>
      <c r="BC59" s="12"/>
      <c r="BD59" s="12"/>
      <c r="BE59" s="12">
        <f t="shared" si="19"/>
        <v>0</v>
      </c>
      <c r="BF59" s="12">
        <f t="shared" si="4"/>
        <v>0</v>
      </c>
      <c r="BG59" s="12"/>
      <c r="BH59" s="32"/>
    </row>
    <row r="60" spans="1:60" x14ac:dyDescent="0.25">
      <c r="A60" s="30">
        <f t="shared" si="5"/>
        <v>560</v>
      </c>
      <c r="B60" s="31">
        <f t="shared" si="6"/>
        <v>23.6767</v>
      </c>
      <c r="C60" s="12">
        <v>23.650600000000001</v>
      </c>
      <c r="D60" s="12"/>
      <c r="E60" s="12"/>
      <c r="F60" s="12"/>
      <c r="G60" s="12" t="s">
        <v>120</v>
      </c>
      <c r="H60" s="12"/>
      <c r="I60" s="12">
        <f t="shared" si="7"/>
        <v>2.6099999999999568</v>
      </c>
      <c r="J60" s="12">
        <f t="shared" si="0"/>
        <v>0.36124567474047853</v>
      </c>
      <c r="K60" s="12"/>
      <c r="L60" s="32"/>
      <c r="M60" s="30">
        <f t="shared" si="8"/>
        <v>560</v>
      </c>
      <c r="N60" s="31">
        <f t="shared" si="9"/>
        <v>23.0898</v>
      </c>
      <c r="O60" s="12">
        <v>23.0853</v>
      </c>
      <c r="P60" s="12">
        <v>1.2</v>
      </c>
      <c r="Q60" s="12">
        <v>1.6</v>
      </c>
      <c r="R60" s="12"/>
      <c r="S60" s="12" t="s">
        <v>120</v>
      </c>
      <c r="T60" s="12" t="s">
        <v>128</v>
      </c>
      <c r="U60" s="12">
        <f t="shared" si="10"/>
        <v>0.45000000000001705</v>
      </c>
      <c r="V60" s="12">
        <f t="shared" si="1"/>
        <v>6.0726643598618228E-2</v>
      </c>
      <c r="W60" s="12"/>
      <c r="X60" s="32"/>
      <c r="Y60" s="30"/>
      <c r="Z60" s="31"/>
      <c r="AA60" s="12"/>
      <c r="AB60" s="12"/>
      <c r="AC60" s="12"/>
      <c r="AD60" s="12"/>
      <c r="AE60" s="12"/>
      <c r="AF60" s="12"/>
      <c r="AG60" s="12"/>
      <c r="AH60" s="12"/>
      <c r="AI60" s="12"/>
      <c r="AJ60" s="32"/>
      <c r="AK60" s="30">
        <f t="shared" si="14"/>
        <v>560</v>
      </c>
      <c r="AL60" s="31">
        <f t="shared" si="15"/>
        <v>0</v>
      </c>
      <c r="AM60" s="12"/>
      <c r="AN60" s="12"/>
      <c r="AO60" s="12"/>
      <c r="AP60" s="12"/>
      <c r="AQ60" s="12"/>
      <c r="AR60" s="12"/>
      <c r="AS60" s="12">
        <f t="shared" si="16"/>
        <v>0</v>
      </c>
      <c r="AT60" s="12">
        <f t="shared" si="3"/>
        <v>0</v>
      </c>
      <c r="AU60" s="12"/>
      <c r="AV60" s="32"/>
      <c r="AW60" s="30">
        <f t="shared" si="17"/>
        <v>560</v>
      </c>
      <c r="AX60" s="31">
        <f t="shared" si="18"/>
        <v>0</v>
      </c>
      <c r="AY60" s="12"/>
      <c r="AZ60" s="12"/>
      <c r="BA60" s="12"/>
      <c r="BB60" s="12"/>
      <c r="BC60" s="12"/>
      <c r="BD60" s="12"/>
      <c r="BE60" s="12">
        <f t="shared" si="19"/>
        <v>0</v>
      </c>
      <c r="BF60" s="12">
        <f t="shared" si="4"/>
        <v>0</v>
      </c>
      <c r="BG60" s="12"/>
      <c r="BH60" s="32"/>
    </row>
    <row r="61" spans="1:60" x14ac:dyDescent="0.25">
      <c r="A61" s="30">
        <f t="shared" si="5"/>
        <v>570</v>
      </c>
      <c r="B61" s="31">
        <f t="shared" si="6"/>
        <v>23.650600000000001</v>
      </c>
      <c r="C61" s="12">
        <v>23.625399999999999</v>
      </c>
      <c r="D61" s="12"/>
      <c r="E61" s="12"/>
      <c r="F61" s="12"/>
      <c r="G61" s="12" t="s">
        <v>120</v>
      </c>
      <c r="H61" s="12" t="s">
        <v>127</v>
      </c>
      <c r="I61" s="12">
        <f t="shared" si="7"/>
        <v>2.5200000000001666</v>
      </c>
      <c r="J61" s="12">
        <f t="shared" si="0"/>
        <v>0.34878892733566325</v>
      </c>
      <c r="K61" s="12">
        <f>_xlfn.STDEV.P(I59:I61)/AVERAGE(I59:I61)</f>
        <v>5.7292354085299292E-2</v>
      </c>
      <c r="L61" s="32">
        <f>AVERAGE(I59:I61)</f>
        <v>2.6700000000000537</v>
      </c>
      <c r="M61" s="30">
        <f t="shared" si="8"/>
        <v>570</v>
      </c>
      <c r="N61" s="31">
        <v>0</v>
      </c>
      <c r="O61" s="12"/>
      <c r="P61" s="12"/>
      <c r="Q61" s="12"/>
      <c r="R61" s="12"/>
      <c r="S61" s="12"/>
      <c r="T61" s="12"/>
      <c r="U61" s="12">
        <f t="shared" si="10"/>
        <v>0</v>
      </c>
      <c r="V61" s="12">
        <f t="shared" si="1"/>
        <v>0</v>
      </c>
      <c r="W61" s="12">
        <f>_xlfn.STDEV.P(U59:U61)/AVERAGE(U59:U61)</f>
        <v>0.71076741021142686</v>
      </c>
      <c r="X61" s="32">
        <f>AVERAGE(U59:U61)</f>
        <v>0.28333333333338356</v>
      </c>
      <c r="Y61" s="30"/>
      <c r="Z61" s="31"/>
      <c r="AA61" s="12"/>
      <c r="AB61" s="12"/>
      <c r="AC61" s="12"/>
      <c r="AD61" s="12"/>
      <c r="AE61" s="12"/>
      <c r="AF61" s="12"/>
      <c r="AG61" s="12"/>
      <c r="AH61" s="12"/>
      <c r="AI61" s="12"/>
      <c r="AJ61" s="32"/>
      <c r="AK61" s="30">
        <f t="shared" si="14"/>
        <v>570</v>
      </c>
      <c r="AL61" s="31">
        <f t="shared" si="15"/>
        <v>0</v>
      </c>
      <c r="AM61" s="12"/>
      <c r="AN61" s="12"/>
      <c r="AO61" s="12"/>
      <c r="AP61" s="12"/>
      <c r="AQ61" s="12"/>
      <c r="AR61" s="12"/>
      <c r="AS61" s="12">
        <f t="shared" si="16"/>
        <v>0</v>
      </c>
      <c r="AT61" s="12">
        <f t="shared" si="3"/>
        <v>0</v>
      </c>
      <c r="AU61" s="12" t="e">
        <f>_xlfn.STDEV.P(AS59:AS61)/AVERAGE(AS59:AS61)</f>
        <v>#DIV/0!</v>
      </c>
      <c r="AV61" s="32">
        <f>AVERAGE(AS59:AS61)</f>
        <v>0</v>
      </c>
      <c r="AW61" s="30">
        <f t="shared" si="17"/>
        <v>570</v>
      </c>
      <c r="AX61" s="31">
        <f t="shared" si="18"/>
        <v>0</v>
      </c>
      <c r="AY61" s="12"/>
      <c r="AZ61" s="12"/>
      <c r="BA61" s="12"/>
      <c r="BB61" s="12"/>
      <c r="BC61" s="12"/>
      <c r="BD61" s="12"/>
      <c r="BE61" s="12">
        <f t="shared" si="19"/>
        <v>0</v>
      </c>
      <c r="BF61" s="12">
        <f t="shared" si="4"/>
        <v>0</v>
      </c>
      <c r="BG61" s="12" t="e">
        <f>_xlfn.STDEV.P(BE59:BE61)/AVERAGE(BE59:BE61)</f>
        <v>#DIV/0!</v>
      </c>
      <c r="BH61" s="32">
        <f>AVERAGE(BE59:BE61)</f>
        <v>0</v>
      </c>
    </row>
    <row r="62" spans="1:60" x14ac:dyDescent="0.25">
      <c r="A62" s="30">
        <f t="shared" si="5"/>
        <v>580</v>
      </c>
      <c r="B62" s="31">
        <f t="shared" si="6"/>
        <v>23.625399999999999</v>
      </c>
      <c r="C62" s="12">
        <v>23.601400000000002</v>
      </c>
      <c r="D62" s="12"/>
      <c r="E62" s="12"/>
      <c r="F62" s="12"/>
      <c r="G62" s="12" t="s">
        <v>120</v>
      </c>
      <c r="H62" s="12"/>
      <c r="I62" s="12">
        <f t="shared" si="7"/>
        <v>2.3999999999997357</v>
      </c>
      <c r="J62" s="12">
        <f t="shared" si="0"/>
        <v>0.33217993079581121</v>
      </c>
      <c r="K62" s="12"/>
      <c r="L62" s="32"/>
      <c r="M62" s="30">
        <f t="shared" si="8"/>
        <v>580</v>
      </c>
      <c r="N62" s="31">
        <f t="shared" si="9"/>
        <v>0</v>
      </c>
      <c r="O62" s="12"/>
      <c r="P62" s="12"/>
      <c r="Q62" s="12"/>
      <c r="R62" s="12"/>
      <c r="S62" s="12"/>
      <c r="T62" s="12"/>
      <c r="U62" s="12">
        <f t="shared" si="10"/>
        <v>0</v>
      </c>
      <c r="V62" s="12">
        <f t="shared" si="1"/>
        <v>0</v>
      </c>
      <c r="W62" s="12"/>
      <c r="X62" s="32"/>
      <c r="Y62" s="30"/>
      <c r="Z62" s="31"/>
      <c r="AA62" s="12"/>
      <c r="AB62" s="12"/>
      <c r="AC62" s="12"/>
      <c r="AD62" s="12"/>
      <c r="AE62" s="12"/>
      <c r="AF62" s="12"/>
      <c r="AG62" s="12"/>
      <c r="AH62" s="12"/>
      <c r="AI62" s="12"/>
      <c r="AJ62" s="32"/>
      <c r="AK62" s="30">
        <f t="shared" si="14"/>
        <v>580</v>
      </c>
      <c r="AL62" s="31">
        <f t="shared" si="15"/>
        <v>0</v>
      </c>
      <c r="AM62" s="12"/>
      <c r="AN62" s="12"/>
      <c r="AO62" s="12"/>
      <c r="AP62" s="12"/>
      <c r="AQ62" s="12"/>
      <c r="AR62" s="12"/>
      <c r="AS62" s="12">
        <f t="shared" si="16"/>
        <v>0</v>
      </c>
      <c r="AT62" s="12">
        <f t="shared" si="3"/>
        <v>0</v>
      </c>
      <c r="AU62" s="12"/>
      <c r="AV62" s="32"/>
      <c r="AW62" s="30">
        <f t="shared" si="17"/>
        <v>580</v>
      </c>
      <c r="AX62" s="31">
        <f t="shared" si="18"/>
        <v>0</v>
      </c>
      <c r="AY62" s="12"/>
      <c r="AZ62" s="12"/>
      <c r="BA62" s="12"/>
      <c r="BB62" s="12"/>
      <c r="BC62" s="12"/>
      <c r="BD62" s="12"/>
      <c r="BE62" s="12">
        <f t="shared" si="19"/>
        <v>0</v>
      </c>
      <c r="BF62" s="12">
        <f t="shared" si="4"/>
        <v>0</v>
      </c>
      <c r="BG62" s="12"/>
      <c r="BH62" s="32"/>
    </row>
    <row r="63" spans="1:60" x14ac:dyDescent="0.25">
      <c r="A63" s="30">
        <f t="shared" si="5"/>
        <v>590</v>
      </c>
      <c r="B63" s="31">
        <f t="shared" si="6"/>
        <v>23.601400000000002</v>
      </c>
      <c r="C63" s="12">
        <v>23.5884</v>
      </c>
      <c r="D63" s="12"/>
      <c r="E63" s="12"/>
      <c r="F63" s="12"/>
      <c r="G63" s="12" t="s">
        <v>120</v>
      </c>
      <c r="H63" s="12"/>
      <c r="I63" s="12">
        <f t="shared" si="7"/>
        <v>1.3000000000001677</v>
      </c>
      <c r="J63" s="12">
        <f t="shared" si="0"/>
        <v>0.17993079584777411</v>
      </c>
      <c r="K63" s="12"/>
      <c r="L63" s="32"/>
      <c r="M63" s="30">
        <f t="shared" si="8"/>
        <v>590</v>
      </c>
      <c r="N63" s="31">
        <f t="shared" si="9"/>
        <v>0</v>
      </c>
      <c r="O63" s="12"/>
      <c r="P63" s="12"/>
      <c r="Q63" s="12"/>
      <c r="R63" s="12"/>
      <c r="S63" s="12"/>
      <c r="T63" s="12"/>
      <c r="U63" s="12">
        <f t="shared" si="10"/>
        <v>0</v>
      </c>
      <c r="V63" s="12">
        <f t="shared" si="1"/>
        <v>0</v>
      </c>
      <c r="W63" s="12"/>
      <c r="X63" s="32"/>
      <c r="Y63" s="30"/>
      <c r="Z63" s="31"/>
      <c r="AA63" s="12"/>
      <c r="AB63" s="12"/>
      <c r="AC63" s="12"/>
      <c r="AD63" s="12"/>
      <c r="AE63" s="12"/>
      <c r="AF63" s="12"/>
      <c r="AG63" s="12"/>
      <c r="AH63" s="12"/>
      <c r="AI63" s="12"/>
      <c r="AJ63" s="32"/>
      <c r="AK63" s="30">
        <f t="shared" si="14"/>
        <v>590</v>
      </c>
      <c r="AL63" s="31">
        <f t="shared" si="15"/>
        <v>0</v>
      </c>
      <c r="AM63" s="12"/>
      <c r="AN63" s="12"/>
      <c r="AO63" s="12"/>
      <c r="AP63" s="12"/>
      <c r="AQ63" s="12"/>
      <c r="AR63" s="12"/>
      <c r="AS63" s="12">
        <f t="shared" si="16"/>
        <v>0</v>
      </c>
      <c r="AT63" s="12">
        <f t="shared" si="3"/>
        <v>0</v>
      </c>
      <c r="AU63" s="12"/>
      <c r="AV63" s="32"/>
      <c r="AW63" s="30">
        <f t="shared" si="17"/>
        <v>590</v>
      </c>
      <c r="AX63" s="31">
        <f t="shared" si="18"/>
        <v>0</v>
      </c>
      <c r="AY63" s="12"/>
      <c r="AZ63" s="12"/>
      <c r="BA63" s="12"/>
      <c r="BB63" s="12"/>
      <c r="BC63" s="12"/>
      <c r="BD63" s="12"/>
      <c r="BE63" s="12">
        <f t="shared" si="19"/>
        <v>0</v>
      </c>
      <c r="BF63" s="12">
        <f t="shared" si="4"/>
        <v>0</v>
      </c>
      <c r="BG63" s="12"/>
      <c r="BH63" s="32"/>
    </row>
    <row r="64" spans="1:60" x14ac:dyDescent="0.25">
      <c r="A64" s="30">
        <f t="shared" si="5"/>
        <v>600</v>
      </c>
      <c r="B64" s="31">
        <f t="shared" si="6"/>
        <v>23.5884</v>
      </c>
      <c r="C64" s="12">
        <v>23.580400000000001</v>
      </c>
      <c r="D64" s="12"/>
      <c r="E64" s="12"/>
      <c r="F64" s="12"/>
      <c r="G64" s="12" t="s">
        <v>120</v>
      </c>
      <c r="H64" s="12"/>
      <c r="I64" s="12">
        <f t="shared" si="7"/>
        <v>0.79999999999991189</v>
      </c>
      <c r="J64" s="12">
        <f t="shared" si="0"/>
        <v>0.11072664359860374</v>
      </c>
      <c r="K64" s="12">
        <f>_xlfn.STDEV.P(I62:I64)/AVERAGE(I62:I64)</f>
        <v>0.44555417012802456</v>
      </c>
      <c r="L64" s="32">
        <f>AVERAGE(I62:I64)</f>
        <v>1.4999999999999385</v>
      </c>
      <c r="M64" s="30">
        <f t="shared" si="8"/>
        <v>600</v>
      </c>
      <c r="N64" s="31">
        <f t="shared" si="9"/>
        <v>0</v>
      </c>
      <c r="O64" s="12"/>
      <c r="P64" s="12"/>
      <c r="Q64" s="12"/>
      <c r="R64" s="12"/>
      <c r="S64" s="12"/>
      <c r="T64" s="12"/>
      <c r="U64" s="12">
        <f t="shared" si="10"/>
        <v>0</v>
      </c>
      <c r="V64" s="12">
        <f t="shared" si="1"/>
        <v>0</v>
      </c>
      <c r="W64" s="12" t="e">
        <f>_xlfn.STDEV.P(U62:U64)/AVERAGE(U62:U64)</f>
        <v>#DIV/0!</v>
      </c>
      <c r="X64" s="32">
        <f>AVERAGE(U62:U64)</f>
        <v>0</v>
      </c>
      <c r="Y64" s="30"/>
      <c r="Z64" s="31"/>
      <c r="AA64" s="12"/>
      <c r="AB64" s="12"/>
      <c r="AC64" s="12"/>
      <c r="AD64" s="12"/>
      <c r="AE64" s="12"/>
      <c r="AF64" s="12"/>
      <c r="AG64" s="12"/>
      <c r="AH64" s="12"/>
      <c r="AI64" s="12"/>
      <c r="AJ64" s="32"/>
      <c r="AK64" s="30">
        <f t="shared" si="14"/>
        <v>600</v>
      </c>
      <c r="AL64" s="31">
        <f t="shared" si="15"/>
        <v>0</v>
      </c>
      <c r="AM64" s="12"/>
      <c r="AN64" s="12"/>
      <c r="AO64" s="12"/>
      <c r="AP64" s="12"/>
      <c r="AQ64" s="12"/>
      <c r="AR64" s="12"/>
      <c r="AS64" s="12">
        <f t="shared" si="16"/>
        <v>0</v>
      </c>
      <c r="AT64" s="12">
        <f t="shared" si="3"/>
        <v>0</v>
      </c>
      <c r="AU64" s="12" t="e">
        <f>_xlfn.STDEV.P(AS62:AS64)/AVERAGE(AS62:AS64)</f>
        <v>#DIV/0!</v>
      </c>
      <c r="AV64" s="32">
        <f>AVERAGE(AS62:AS64)</f>
        <v>0</v>
      </c>
      <c r="AW64" s="30">
        <f t="shared" si="17"/>
        <v>600</v>
      </c>
      <c r="AX64" s="31">
        <f t="shared" si="18"/>
        <v>0</v>
      </c>
      <c r="AY64" s="12"/>
      <c r="AZ64" s="12"/>
      <c r="BA64" s="12"/>
      <c r="BB64" s="12"/>
      <c r="BC64" s="12"/>
      <c r="BD64" s="12"/>
      <c r="BE64" s="12">
        <f t="shared" si="19"/>
        <v>0</v>
      </c>
      <c r="BF64" s="12">
        <f t="shared" si="4"/>
        <v>0</v>
      </c>
      <c r="BG64" s="12" t="e">
        <f>_xlfn.STDEV.P(BE62:BE64)/AVERAGE(BE62:BE64)</f>
        <v>#DIV/0!</v>
      </c>
      <c r="BH64" s="32">
        <f>AVERAGE(BE62:BE64)</f>
        <v>0</v>
      </c>
    </row>
    <row r="65" spans="1:60" x14ac:dyDescent="0.25">
      <c r="A65" s="30">
        <f t="shared" si="5"/>
        <v>610</v>
      </c>
      <c r="B65" s="31">
        <f t="shared" si="6"/>
        <v>23.580400000000001</v>
      </c>
      <c r="C65" s="12">
        <v>23.574100000000001</v>
      </c>
      <c r="D65" s="12"/>
      <c r="E65" s="12"/>
      <c r="F65" s="12"/>
      <c r="G65" s="12" t="s">
        <v>120</v>
      </c>
      <c r="H65" s="12"/>
      <c r="I65" s="12">
        <f t="shared" si="7"/>
        <v>0.62999999999995282</v>
      </c>
      <c r="J65" s="12">
        <f t="shared" si="0"/>
        <v>8.7197231833903516E-2</v>
      </c>
      <c r="K65" s="12"/>
      <c r="L65" s="32"/>
      <c r="M65" s="30">
        <f t="shared" si="8"/>
        <v>610</v>
      </c>
      <c r="N65" s="31">
        <f t="shared" si="9"/>
        <v>0</v>
      </c>
      <c r="O65" s="12"/>
      <c r="P65" s="12"/>
      <c r="Q65" s="12"/>
      <c r="R65" s="12"/>
      <c r="S65" s="12"/>
      <c r="T65" s="12"/>
      <c r="U65" s="12">
        <f t="shared" si="10"/>
        <v>0</v>
      </c>
      <c r="V65" s="12">
        <f t="shared" si="1"/>
        <v>0</v>
      </c>
      <c r="W65" s="12"/>
      <c r="X65" s="32"/>
      <c r="Y65" s="30"/>
      <c r="Z65" s="31"/>
      <c r="AA65" s="12"/>
      <c r="AB65" s="12"/>
      <c r="AC65" s="12"/>
      <c r="AD65" s="12"/>
      <c r="AE65" s="12"/>
      <c r="AF65" s="12"/>
      <c r="AG65" s="12"/>
      <c r="AH65" s="12"/>
      <c r="AI65" s="12"/>
      <c r="AJ65" s="32"/>
      <c r="AK65" s="30">
        <f t="shared" si="14"/>
        <v>610</v>
      </c>
      <c r="AL65" s="31">
        <f t="shared" si="15"/>
        <v>0</v>
      </c>
      <c r="AM65" s="12"/>
      <c r="AN65" s="12"/>
      <c r="AO65" s="12"/>
      <c r="AP65" s="12"/>
      <c r="AQ65" s="12"/>
      <c r="AR65" s="12"/>
      <c r="AS65" s="12">
        <f t="shared" si="16"/>
        <v>0</v>
      </c>
      <c r="AT65" s="12">
        <f t="shared" si="3"/>
        <v>0</v>
      </c>
      <c r="AU65" s="12"/>
      <c r="AV65" s="32"/>
      <c r="AW65" s="30">
        <f t="shared" si="17"/>
        <v>610</v>
      </c>
      <c r="AX65" s="31">
        <f t="shared" si="18"/>
        <v>0</v>
      </c>
      <c r="AY65" s="12"/>
      <c r="AZ65" s="12"/>
      <c r="BA65" s="12"/>
      <c r="BB65" s="12"/>
      <c r="BC65" s="12"/>
      <c r="BD65" s="12"/>
      <c r="BE65" s="12">
        <f t="shared" si="19"/>
        <v>0</v>
      </c>
      <c r="BF65" s="12">
        <f t="shared" si="4"/>
        <v>0</v>
      </c>
      <c r="BG65" s="12"/>
      <c r="BH65" s="32"/>
    </row>
    <row r="66" spans="1:60" x14ac:dyDescent="0.25">
      <c r="A66" s="30">
        <f t="shared" si="5"/>
        <v>620</v>
      </c>
      <c r="B66" s="31">
        <f t="shared" si="6"/>
        <v>23.574100000000001</v>
      </c>
      <c r="C66" s="12">
        <v>23.5703</v>
      </c>
      <c r="D66" s="12">
        <v>1.18</v>
      </c>
      <c r="E66" s="12">
        <v>1.64</v>
      </c>
      <c r="F66" s="12"/>
      <c r="G66" s="12" t="s">
        <v>120</v>
      </c>
      <c r="H66" s="12" t="s">
        <v>128</v>
      </c>
      <c r="I66" s="12">
        <f t="shared" si="7"/>
        <v>0.38000000000018019</v>
      </c>
      <c r="J66" s="12">
        <f t="shared" si="0"/>
        <v>5.2595155709367507E-2</v>
      </c>
      <c r="K66" s="12"/>
      <c r="L66" s="32"/>
      <c r="M66" s="30">
        <f t="shared" si="8"/>
        <v>620</v>
      </c>
      <c r="N66" s="31">
        <f t="shared" si="9"/>
        <v>0</v>
      </c>
      <c r="O66" s="12"/>
      <c r="P66" s="12"/>
      <c r="Q66" s="12"/>
      <c r="R66" s="12"/>
      <c r="S66" s="12"/>
      <c r="T66" s="12"/>
      <c r="U66" s="12">
        <f t="shared" si="10"/>
        <v>0</v>
      </c>
      <c r="V66" s="12">
        <f t="shared" si="1"/>
        <v>0</v>
      </c>
      <c r="W66" s="12"/>
      <c r="X66" s="32"/>
      <c r="Y66" s="30"/>
      <c r="Z66" s="31"/>
      <c r="AA66" s="12"/>
      <c r="AB66" s="12"/>
      <c r="AC66" s="12"/>
      <c r="AD66" s="12"/>
      <c r="AE66" s="12"/>
      <c r="AF66" s="12"/>
      <c r="AG66" s="12"/>
      <c r="AH66" s="12"/>
      <c r="AI66" s="12"/>
      <c r="AJ66" s="32"/>
      <c r="AK66" s="30">
        <f t="shared" si="14"/>
        <v>620</v>
      </c>
      <c r="AL66" s="31">
        <f t="shared" si="15"/>
        <v>0</v>
      </c>
      <c r="AM66" s="12"/>
      <c r="AN66" s="12"/>
      <c r="AO66" s="12"/>
      <c r="AP66" s="12"/>
      <c r="AQ66" s="12"/>
      <c r="AR66" s="12"/>
      <c r="AS66" s="12">
        <f t="shared" si="16"/>
        <v>0</v>
      </c>
      <c r="AT66" s="12">
        <f t="shared" si="3"/>
        <v>0</v>
      </c>
      <c r="AU66" s="12"/>
      <c r="AV66" s="32"/>
      <c r="AW66" s="30">
        <f t="shared" si="17"/>
        <v>620</v>
      </c>
      <c r="AX66" s="31">
        <f t="shared" si="18"/>
        <v>0</v>
      </c>
      <c r="AY66" s="12"/>
      <c r="AZ66" s="12"/>
      <c r="BA66" s="12"/>
      <c r="BB66" s="12"/>
      <c r="BC66" s="12"/>
      <c r="BD66" s="12"/>
      <c r="BE66" s="12">
        <f t="shared" si="19"/>
        <v>0</v>
      </c>
      <c r="BF66" s="12">
        <f t="shared" si="4"/>
        <v>0</v>
      </c>
      <c r="BG66" s="12"/>
      <c r="BH66" s="32"/>
    </row>
    <row r="67" spans="1:60" x14ac:dyDescent="0.25">
      <c r="A67" s="30">
        <f t="shared" si="5"/>
        <v>630</v>
      </c>
      <c r="B67" s="31">
        <v>0</v>
      </c>
      <c r="C67" s="12"/>
      <c r="D67" s="12"/>
      <c r="E67" s="12"/>
      <c r="F67" s="12"/>
      <c r="G67" s="12"/>
      <c r="H67" s="12"/>
      <c r="I67" s="12">
        <f t="shared" si="7"/>
        <v>0</v>
      </c>
      <c r="J67" s="12">
        <f t="shared" si="0"/>
        <v>0</v>
      </c>
      <c r="K67" s="12">
        <f>_xlfn.STDEV.P(I65:I67)/AVERAGE(I65:I67)</f>
        <v>0.76935216554690189</v>
      </c>
      <c r="L67" s="32">
        <f>AVERAGE(I65:I67)</f>
        <v>0.33666666666671102</v>
      </c>
      <c r="M67" s="30">
        <f t="shared" si="8"/>
        <v>630</v>
      </c>
      <c r="N67" s="31">
        <f t="shared" si="9"/>
        <v>0</v>
      </c>
      <c r="O67" s="12"/>
      <c r="P67" s="12"/>
      <c r="Q67" s="12"/>
      <c r="R67" s="12"/>
      <c r="S67" s="12"/>
      <c r="T67" s="12"/>
      <c r="U67" s="12">
        <f t="shared" si="10"/>
        <v>0</v>
      </c>
      <c r="V67" s="12">
        <f t="shared" si="1"/>
        <v>0</v>
      </c>
      <c r="W67" s="12" t="e">
        <f>_xlfn.STDEV.P(U65:U67)/AVERAGE(U65:U67)</f>
        <v>#DIV/0!</v>
      </c>
      <c r="X67" s="32">
        <f>AVERAGE(U65:U67)</f>
        <v>0</v>
      </c>
      <c r="Y67" s="30"/>
      <c r="Z67" s="31"/>
      <c r="AA67" s="12"/>
      <c r="AB67" s="12"/>
      <c r="AC67" s="12"/>
      <c r="AD67" s="12"/>
      <c r="AE67" s="12"/>
      <c r="AF67" s="12"/>
      <c r="AG67" s="12"/>
      <c r="AH67" s="12"/>
      <c r="AI67" s="12"/>
      <c r="AJ67" s="32"/>
      <c r="AK67" s="30">
        <f t="shared" si="14"/>
        <v>630</v>
      </c>
      <c r="AL67" s="31">
        <f t="shared" si="15"/>
        <v>0</v>
      </c>
      <c r="AM67" s="12"/>
      <c r="AN67" s="12"/>
      <c r="AO67" s="12"/>
      <c r="AP67" s="12"/>
      <c r="AQ67" s="12"/>
      <c r="AR67" s="12"/>
      <c r="AS67" s="12">
        <f t="shared" si="16"/>
        <v>0</v>
      </c>
      <c r="AT67" s="12">
        <f t="shared" si="3"/>
        <v>0</v>
      </c>
      <c r="AU67" s="12" t="e">
        <f>_xlfn.STDEV.P(AS65:AS67)/AVERAGE(AS65:AS67)</f>
        <v>#DIV/0!</v>
      </c>
      <c r="AV67" s="32">
        <f>AVERAGE(AS65:AS67)</f>
        <v>0</v>
      </c>
      <c r="AW67" s="30">
        <f t="shared" si="17"/>
        <v>630</v>
      </c>
      <c r="AX67" s="31">
        <f t="shared" si="18"/>
        <v>0</v>
      </c>
      <c r="AY67" s="12"/>
      <c r="AZ67" s="12"/>
      <c r="BA67" s="12"/>
      <c r="BB67" s="12"/>
      <c r="BC67" s="12"/>
      <c r="BD67" s="12"/>
      <c r="BE67" s="12">
        <f t="shared" si="19"/>
        <v>0</v>
      </c>
      <c r="BF67" s="12">
        <f t="shared" si="4"/>
        <v>0</v>
      </c>
      <c r="BG67" s="12" t="e">
        <f>_xlfn.STDEV.P(BE65:BE67)/AVERAGE(BE65:BE67)</f>
        <v>#DIV/0!</v>
      </c>
      <c r="BH67" s="32">
        <f>AVERAGE(BE65:BE67)</f>
        <v>0</v>
      </c>
    </row>
    <row r="68" spans="1:60" x14ac:dyDescent="0.25">
      <c r="A68" s="30">
        <f t="shared" si="5"/>
        <v>640</v>
      </c>
      <c r="B68" s="31">
        <f t="shared" si="6"/>
        <v>0</v>
      </c>
      <c r="C68" s="12"/>
      <c r="D68" s="12"/>
      <c r="E68" s="12"/>
      <c r="F68" s="12"/>
      <c r="G68" s="12"/>
      <c r="H68" s="12"/>
      <c r="I68" s="12">
        <f t="shared" si="7"/>
        <v>0</v>
      </c>
      <c r="J68" s="12">
        <f t="shared" si="0"/>
        <v>0</v>
      </c>
      <c r="K68" s="12"/>
      <c r="L68" s="32"/>
      <c r="M68" s="30">
        <f t="shared" si="8"/>
        <v>640</v>
      </c>
      <c r="N68" s="31">
        <f t="shared" si="9"/>
        <v>0</v>
      </c>
      <c r="O68" s="12"/>
      <c r="P68" s="12"/>
      <c r="Q68" s="12"/>
      <c r="R68" s="12"/>
      <c r="S68" s="12"/>
      <c r="T68" s="12"/>
      <c r="U68" s="12">
        <f t="shared" si="10"/>
        <v>0</v>
      </c>
      <c r="V68" s="12">
        <f t="shared" si="1"/>
        <v>0</v>
      </c>
      <c r="W68" s="12"/>
      <c r="X68" s="32"/>
      <c r="Y68" s="30"/>
      <c r="Z68" s="31"/>
      <c r="AA68" s="12"/>
      <c r="AB68" s="12"/>
      <c r="AC68" s="12"/>
      <c r="AD68" s="12"/>
      <c r="AE68" s="12"/>
      <c r="AF68" s="12"/>
      <c r="AG68" s="12"/>
      <c r="AH68" s="12"/>
      <c r="AI68" s="12"/>
      <c r="AJ68" s="32"/>
      <c r="AK68" s="30">
        <f t="shared" si="14"/>
        <v>640</v>
      </c>
      <c r="AL68" s="31">
        <f t="shared" si="15"/>
        <v>0</v>
      </c>
      <c r="AM68" s="12"/>
      <c r="AN68" s="12"/>
      <c r="AO68" s="12"/>
      <c r="AP68" s="12"/>
      <c r="AQ68" s="12"/>
      <c r="AR68" s="12"/>
      <c r="AS68" s="12">
        <f t="shared" si="16"/>
        <v>0</v>
      </c>
      <c r="AT68" s="12">
        <f t="shared" si="3"/>
        <v>0</v>
      </c>
      <c r="AU68" s="12"/>
      <c r="AV68" s="32"/>
      <c r="AW68" s="30">
        <f t="shared" si="17"/>
        <v>640</v>
      </c>
      <c r="AX68" s="31">
        <f t="shared" si="18"/>
        <v>0</v>
      </c>
      <c r="AY68" s="12"/>
      <c r="AZ68" s="12"/>
      <c r="BA68" s="12"/>
      <c r="BB68" s="12"/>
      <c r="BC68" s="12"/>
      <c r="BD68" s="12"/>
      <c r="BE68" s="12">
        <f t="shared" si="19"/>
        <v>0</v>
      </c>
      <c r="BF68" s="12">
        <f t="shared" si="4"/>
        <v>0</v>
      </c>
      <c r="BG68" s="12"/>
      <c r="BH68" s="32"/>
    </row>
    <row r="69" spans="1:60" x14ac:dyDescent="0.25">
      <c r="A69" s="30">
        <f t="shared" si="5"/>
        <v>650</v>
      </c>
      <c r="B69" s="31">
        <f t="shared" si="6"/>
        <v>0</v>
      </c>
      <c r="C69" s="12"/>
      <c r="D69" s="12"/>
      <c r="E69" s="12"/>
      <c r="F69" s="12"/>
      <c r="G69" s="12"/>
      <c r="H69" s="12"/>
      <c r="I69" s="12">
        <f t="shared" si="7"/>
        <v>0</v>
      </c>
      <c r="J69" s="12">
        <f t="shared" si="0"/>
        <v>0</v>
      </c>
      <c r="K69" s="12"/>
      <c r="L69" s="32"/>
      <c r="M69" s="30">
        <f t="shared" si="8"/>
        <v>650</v>
      </c>
      <c r="N69" s="31">
        <f t="shared" si="9"/>
        <v>0</v>
      </c>
      <c r="O69" s="12"/>
      <c r="P69" s="12"/>
      <c r="Q69" s="12"/>
      <c r="R69" s="12"/>
      <c r="S69" s="12"/>
      <c r="T69" s="12"/>
      <c r="U69" s="12">
        <f t="shared" si="10"/>
        <v>0</v>
      </c>
      <c r="V69" s="12">
        <f t="shared" si="1"/>
        <v>0</v>
      </c>
      <c r="W69" s="12"/>
      <c r="X69" s="32"/>
      <c r="Y69" s="30"/>
      <c r="Z69" s="31"/>
      <c r="AA69" s="12"/>
      <c r="AB69" s="12"/>
      <c r="AC69" s="12"/>
      <c r="AD69" s="12"/>
      <c r="AE69" s="12"/>
      <c r="AF69" s="12"/>
      <c r="AG69" s="12"/>
      <c r="AH69" s="12"/>
      <c r="AI69" s="12"/>
      <c r="AJ69" s="32"/>
      <c r="AK69" s="30">
        <f t="shared" si="14"/>
        <v>650</v>
      </c>
      <c r="AL69" s="31">
        <f t="shared" si="15"/>
        <v>0</v>
      </c>
      <c r="AM69" s="12"/>
      <c r="AN69" s="12"/>
      <c r="AO69" s="12"/>
      <c r="AP69" s="12"/>
      <c r="AQ69" s="12"/>
      <c r="AR69" s="12"/>
      <c r="AS69" s="12">
        <f t="shared" si="16"/>
        <v>0</v>
      </c>
      <c r="AT69" s="12">
        <f t="shared" si="3"/>
        <v>0</v>
      </c>
      <c r="AU69" s="12"/>
      <c r="AV69" s="32"/>
      <c r="AW69" s="30">
        <f t="shared" si="17"/>
        <v>650</v>
      </c>
      <c r="AX69" s="31">
        <f t="shared" si="18"/>
        <v>0</v>
      </c>
      <c r="AY69" s="12"/>
      <c r="AZ69" s="12"/>
      <c r="BA69" s="12"/>
      <c r="BB69" s="12"/>
      <c r="BC69" s="12"/>
      <c r="BD69" s="12"/>
      <c r="BE69" s="12">
        <f t="shared" si="19"/>
        <v>0</v>
      </c>
      <c r="BF69" s="12">
        <f t="shared" si="4"/>
        <v>0</v>
      </c>
      <c r="BG69" s="12"/>
      <c r="BH69" s="32"/>
    </row>
    <row r="70" spans="1:60" x14ac:dyDescent="0.25">
      <c r="A70" s="30">
        <f t="shared" si="5"/>
        <v>660</v>
      </c>
      <c r="B70" s="31">
        <f t="shared" si="6"/>
        <v>0</v>
      </c>
      <c r="C70" s="12"/>
      <c r="D70" s="12"/>
      <c r="E70" s="12"/>
      <c r="F70" s="12"/>
      <c r="G70" s="12"/>
      <c r="H70" s="12"/>
      <c r="I70" s="12">
        <f t="shared" si="7"/>
        <v>0</v>
      </c>
      <c r="J70" s="12">
        <f t="shared" ref="J70:J115" si="20">I70/F$2</f>
        <v>0</v>
      </c>
      <c r="K70" s="12" t="e">
        <f>_xlfn.STDEV.P(I68:I70)/AVERAGE(I68:I70)</f>
        <v>#DIV/0!</v>
      </c>
      <c r="L70" s="32">
        <f>AVERAGE(I68:I70)</f>
        <v>0</v>
      </c>
      <c r="M70" s="30">
        <f t="shared" si="8"/>
        <v>660</v>
      </c>
      <c r="N70" s="31">
        <f t="shared" si="9"/>
        <v>0</v>
      </c>
      <c r="O70" s="12"/>
      <c r="P70" s="12"/>
      <c r="Q70" s="12"/>
      <c r="R70" s="12"/>
      <c r="S70" s="12"/>
      <c r="T70" s="12"/>
      <c r="U70" s="12">
        <f t="shared" si="10"/>
        <v>0</v>
      </c>
      <c r="V70" s="12">
        <f t="shared" ref="V70:V115" si="21">U70/R$2</f>
        <v>0</v>
      </c>
      <c r="W70" s="12" t="e">
        <f>_xlfn.STDEV.P(U68:U70)/AVERAGE(U68:U70)</f>
        <v>#DIV/0!</v>
      </c>
      <c r="X70" s="32">
        <f>AVERAGE(U68:U70)</f>
        <v>0</v>
      </c>
      <c r="Y70" s="30"/>
      <c r="Z70" s="31"/>
      <c r="AA70" s="12"/>
      <c r="AB70" s="12"/>
      <c r="AC70" s="12"/>
      <c r="AD70" s="12"/>
      <c r="AE70" s="12"/>
      <c r="AF70" s="12"/>
      <c r="AG70" s="12"/>
      <c r="AH70" s="12"/>
      <c r="AI70" s="12"/>
      <c r="AJ70" s="32"/>
      <c r="AK70" s="30">
        <f t="shared" si="14"/>
        <v>660</v>
      </c>
      <c r="AL70" s="31">
        <f t="shared" si="15"/>
        <v>0</v>
      </c>
      <c r="AM70" s="12"/>
      <c r="AN70" s="12"/>
      <c r="AO70" s="12"/>
      <c r="AP70" s="12"/>
      <c r="AQ70" s="12"/>
      <c r="AR70" s="12"/>
      <c r="AS70" s="12">
        <f t="shared" si="16"/>
        <v>0</v>
      </c>
      <c r="AT70" s="12">
        <f t="shared" ref="AT70:AT115" si="22">AS70/AP$2</f>
        <v>0</v>
      </c>
      <c r="AU70" s="12" t="e">
        <f>_xlfn.STDEV.P(AS68:AS70)/AVERAGE(AS68:AS70)</f>
        <v>#DIV/0!</v>
      </c>
      <c r="AV70" s="32">
        <f>AVERAGE(AS68:AS70)</f>
        <v>0</v>
      </c>
      <c r="AW70" s="30">
        <f t="shared" si="17"/>
        <v>660</v>
      </c>
      <c r="AX70" s="31">
        <f t="shared" si="18"/>
        <v>0</v>
      </c>
      <c r="AY70" s="12"/>
      <c r="AZ70" s="12"/>
      <c r="BA70" s="12"/>
      <c r="BB70" s="12"/>
      <c r="BC70" s="12"/>
      <c r="BD70" s="12"/>
      <c r="BE70" s="12">
        <f t="shared" si="19"/>
        <v>0</v>
      </c>
      <c r="BF70" s="12">
        <f t="shared" ref="BF70:BF115" si="23">BE70/BB$2</f>
        <v>0</v>
      </c>
      <c r="BG70" s="12" t="e">
        <f>_xlfn.STDEV.P(BE68:BE70)/AVERAGE(BE68:BE70)</f>
        <v>#DIV/0!</v>
      </c>
      <c r="BH70" s="32">
        <f>AVERAGE(BE68:BE70)</f>
        <v>0</v>
      </c>
    </row>
    <row r="71" spans="1:60" x14ac:dyDescent="0.25">
      <c r="A71" s="30">
        <f t="shared" ref="A71:A115" si="24">A70+10</f>
        <v>670</v>
      </c>
      <c r="B71" s="31">
        <f t="shared" ref="B71:B115" si="25">C70</f>
        <v>0</v>
      </c>
      <c r="C71" s="12"/>
      <c r="D71" s="12"/>
      <c r="E71" s="12"/>
      <c r="F71" s="12"/>
      <c r="G71" s="12"/>
      <c r="H71" s="12"/>
      <c r="I71" s="12">
        <f t="shared" ref="I71:I115" si="26">(B71-C71)*1000/(A71-A70)</f>
        <v>0</v>
      </c>
      <c r="J71" s="12">
        <f t="shared" si="20"/>
        <v>0</v>
      </c>
      <c r="K71" s="12"/>
      <c r="L71" s="32"/>
      <c r="M71" s="30">
        <f t="shared" ref="M71:M115" si="27">M70+10</f>
        <v>670</v>
      </c>
      <c r="N71" s="31">
        <f t="shared" ref="N71:N115" si="28">O70</f>
        <v>0</v>
      </c>
      <c r="O71" s="12"/>
      <c r="P71" s="12"/>
      <c r="Q71" s="12"/>
      <c r="R71" s="12"/>
      <c r="S71" s="12"/>
      <c r="T71" s="12"/>
      <c r="U71" s="12">
        <f t="shared" ref="U71:U115" si="29">(N71-O71)*1000/(M71-M70)</f>
        <v>0</v>
      </c>
      <c r="V71" s="12">
        <f t="shared" si="21"/>
        <v>0</v>
      </c>
      <c r="W71" s="12"/>
      <c r="X71" s="32"/>
      <c r="Y71" s="30"/>
      <c r="Z71" s="31"/>
      <c r="AA71" s="12"/>
      <c r="AB71" s="12"/>
      <c r="AC71" s="12"/>
      <c r="AD71" s="12"/>
      <c r="AE71" s="12"/>
      <c r="AF71" s="12"/>
      <c r="AG71" s="12"/>
      <c r="AH71" s="12"/>
      <c r="AI71" s="12"/>
      <c r="AJ71" s="32"/>
      <c r="AK71" s="30">
        <f t="shared" ref="AK71:AK115" si="30">AK70+10</f>
        <v>670</v>
      </c>
      <c r="AL71" s="31">
        <f t="shared" ref="AL71:AL115" si="31">AM70</f>
        <v>0</v>
      </c>
      <c r="AM71" s="12"/>
      <c r="AN71" s="12"/>
      <c r="AO71" s="12"/>
      <c r="AP71" s="12"/>
      <c r="AQ71" s="12"/>
      <c r="AR71" s="12"/>
      <c r="AS71" s="12">
        <f t="shared" ref="AS71:AS115" si="32">(AL71-AM71)*1000/(AK71-AK70)</f>
        <v>0</v>
      </c>
      <c r="AT71" s="12">
        <f t="shared" si="22"/>
        <v>0</v>
      </c>
      <c r="AU71" s="12"/>
      <c r="AV71" s="32"/>
      <c r="AW71" s="30">
        <f t="shared" ref="AW71:AW115" si="33">AW70+10</f>
        <v>670</v>
      </c>
      <c r="AX71" s="31">
        <f t="shared" ref="AX71:AX115" si="34">AY70</f>
        <v>0</v>
      </c>
      <c r="AY71" s="12"/>
      <c r="AZ71" s="12"/>
      <c r="BA71" s="12"/>
      <c r="BB71" s="12"/>
      <c r="BC71" s="12"/>
      <c r="BD71" s="12"/>
      <c r="BE71" s="12">
        <f t="shared" ref="BE71:BE115" si="35">(AX71-AY71)*1000/(AW71-AW70)</f>
        <v>0</v>
      </c>
      <c r="BF71" s="12">
        <f t="shared" si="23"/>
        <v>0</v>
      </c>
      <c r="BG71" s="12"/>
      <c r="BH71" s="32"/>
    </row>
    <row r="72" spans="1:60" x14ac:dyDescent="0.25">
      <c r="A72" s="30">
        <f t="shared" si="24"/>
        <v>680</v>
      </c>
      <c r="B72" s="31">
        <f t="shared" si="25"/>
        <v>0</v>
      </c>
      <c r="C72" s="12"/>
      <c r="D72" s="12"/>
      <c r="E72" s="12"/>
      <c r="F72" s="12"/>
      <c r="G72" s="12"/>
      <c r="H72" s="12"/>
      <c r="I72" s="12">
        <f t="shared" si="26"/>
        <v>0</v>
      </c>
      <c r="J72" s="12">
        <f t="shared" si="20"/>
        <v>0</v>
      </c>
      <c r="K72" s="12"/>
      <c r="L72" s="32"/>
      <c r="M72" s="30">
        <f t="shared" si="27"/>
        <v>680</v>
      </c>
      <c r="N72" s="31">
        <f t="shared" si="28"/>
        <v>0</v>
      </c>
      <c r="O72" s="12"/>
      <c r="P72" s="12"/>
      <c r="Q72" s="12"/>
      <c r="R72" s="12"/>
      <c r="S72" s="12"/>
      <c r="T72" s="12"/>
      <c r="U72" s="12">
        <f t="shared" si="29"/>
        <v>0</v>
      </c>
      <c r="V72" s="12">
        <f t="shared" si="21"/>
        <v>0</v>
      </c>
      <c r="W72" s="12"/>
      <c r="X72" s="32"/>
      <c r="Y72" s="30"/>
      <c r="Z72" s="31"/>
      <c r="AA72" s="12"/>
      <c r="AB72" s="12"/>
      <c r="AC72" s="12"/>
      <c r="AD72" s="12"/>
      <c r="AE72" s="12"/>
      <c r="AF72" s="12"/>
      <c r="AG72" s="12"/>
      <c r="AH72" s="12"/>
      <c r="AI72" s="12"/>
      <c r="AJ72" s="32"/>
      <c r="AK72" s="30">
        <f t="shared" si="30"/>
        <v>680</v>
      </c>
      <c r="AL72" s="31">
        <f t="shared" si="31"/>
        <v>0</v>
      </c>
      <c r="AM72" s="12"/>
      <c r="AN72" s="12"/>
      <c r="AO72" s="12"/>
      <c r="AP72" s="12"/>
      <c r="AQ72" s="12"/>
      <c r="AR72" s="12"/>
      <c r="AS72" s="12">
        <f t="shared" si="32"/>
        <v>0</v>
      </c>
      <c r="AT72" s="12">
        <f t="shared" si="22"/>
        <v>0</v>
      </c>
      <c r="AU72" s="12"/>
      <c r="AV72" s="32"/>
      <c r="AW72" s="30">
        <f t="shared" si="33"/>
        <v>680</v>
      </c>
      <c r="AX72" s="31">
        <f t="shared" si="34"/>
        <v>0</v>
      </c>
      <c r="AY72" s="12"/>
      <c r="AZ72" s="12"/>
      <c r="BA72" s="12"/>
      <c r="BB72" s="12"/>
      <c r="BC72" s="12"/>
      <c r="BD72" s="12"/>
      <c r="BE72" s="12">
        <f t="shared" si="35"/>
        <v>0</v>
      </c>
      <c r="BF72" s="12">
        <f t="shared" si="23"/>
        <v>0</v>
      </c>
      <c r="BG72" s="12"/>
      <c r="BH72" s="32"/>
    </row>
    <row r="73" spans="1:60" x14ac:dyDescent="0.25">
      <c r="A73" s="30">
        <f t="shared" si="24"/>
        <v>690</v>
      </c>
      <c r="B73" s="31">
        <f t="shared" si="25"/>
        <v>0</v>
      </c>
      <c r="C73" s="12"/>
      <c r="D73" s="12"/>
      <c r="E73" s="12"/>
      <c r="F73" s="12"/>
      <c r="G73" s="12"/>
      <c r="H73" s="12"/>
      <c r="I73" s="12">
        <f t="shared" si="26"/>
        <v>0</v>
      </c>
      <c r="J73" s="12">
        <f t="shared" si="20"/>
        <v>0</v>
      </c>
      <c r="K73" s="12" t="e">
        <f>_xlfn.STDEV.P(I71:I73)/AVERAGE(I71:I73)</f>
        <v>#DIV/0!</v>
      </c>
      <c r="L73" s="32">
        <f>AVERAGE(I71:I73)</f>
        <v>0</v>
      </c>
      <c r="M73" s="30">
        <f t="shared" si="27"/>
        <v>690</v>
      </c>
      <c r="N73" s="31">
        <f t="shared" si="28"/>
        <v>0</v>
      </c>
      <c r="O73" s="12"/>
      <c r="P73" s="12"/>
      <c r="Q73" s="12"/>
      <c r="R73" s="12"/>
      <c r="S73" s="12"/>
      <c r="T73" s="12"/>
      <c r="U73" s="12">
        <f t="shared" si="29"/>
        <v>0</v>
      </c>
      <c r="V73" s="12">
        <f t="shared" si="21"/>
        <v>0</v>
      </c>
      <c r="W73" s="12" t="e">
        <f>_xlfn.STDEV.P(U71:U73)/AVERAGE(U71:U73)</f>
        <v>#DIV/0!</v>
      </c>
      <c r="X73" s="32">
        <f>AVERAGE(U71:U73)</f>
        <v>0</v>
      </c>
      <c r="Y73" s="30"/>
      <c r="Z73" s="31"/>
      <c r="AA73" s="12"/>
      <c r="AB73" s="12"/>
      <c r="AC73" s="12"/>
      <c r="AD73" s="12"/>
      <c r="AE73" s="12"/>
      <c r="AF73" s="12"/>
      <c r="AG73" s="12"/>
      <c r="AH73" s="12"/>
      <c r="AI73" s="12"/>
      <c r="AJ73" s="32"/>
      <c r="AK73" s="30">
        <f t="shared" si="30"/>
        <v>690</v>
      </c>
      <c r="AL73" s="31">
        <f t="shared" si="31"/>
        <v>0</v>
      </c>
      <c r="AM73" s="12"/>
      <c r="AN73" s="12"/>
      <c r="AO73" s="12"/>
      <c r="AP73" s="12"/>
      <c r="AQ73" s="12"/>
      <c r="AR73" s="12"/>
      <c r="AS73" s="12">
        <f t="shared" si="32"/>
        <v>0</v>
      </c>
      <c r="AT73" s="12">
        <f t="shared" si="22"/>
        <v>0</v>
      </c>
      <c r="AU73" s="12" t="e">
        <f>_xlfn.STDEV.P(AS71:AS73)/AVERAGE(AS71:AS73)</f>
        <v>#DIV/0!</v>
      </c>
      <c r="AV73" s="32">
        <f>AVERAGE(AS71:AS73)</f>
        <v>0</v>
      </c>
      <c r="AW73" s="30">
        <f t="shared" si="33"/>
        <v>690</v>
      </c>
      <c r="AX73" s="31">
        <f t="shared" si="34"/>
        <v>0</v>
      </c>
      <c r="AY73" s="12"/>
      <c r="AZ73" s="12"/>
      <c r="BA73" s="12"/>
      <c r="BB73" s="12"/>
      <c r="BC73" s="12"/>
      <c r="BD73" s="12"/>
      <c r="BE73" s="12">
        <f t="shared" si="35"/>
        <v>0</v>
      </c>
      <c r="BF73" s="12">
        <f t="shared" si="23"/>
        <v>0</v>
      </c>
      <c r="BG73" s="12" t="e">
        <f>_xlfn.STDEV.P(BE71:BE73)/AVERAGE(BE71:BE73)</f>
        <v>#DIV/0!</v>
      </c>
      <c r="BH73" s="32">
        <f>AVERAGE(BE71:BE73)</f>
        <v>0</v>
      </c>
    </row>
    <row r="74" spans="1:60" x14ac:dyDescent="0.25">
      <c r="A74" s="30">
        <f t="shared" si="24"/>
        <v>700</v>
      </c>
      <c r="B74" s="31">
        <f t="shared" si="25"/>
        <v>0</v>
      </c>
      <c r="C74" s="12"/>
      <c r="D74" s="12"/>
      <c r="E74" s="12"/>
      <c r="F74" s="12"/>
      <c r="G74" s="12"/>
      <c r="H74" s="12"/>
      <c r="I74" s="12">
        <f t="shared" si="26"/>
        <v>0</v>
      </c>
      <c r="J74" s="12">
        <f t="shared" si="20"/>
        <v>0</v>
      </c>
      <c r="K74" s="12"/>
      <c r="L74" s="32"/>
      <c r="M74" s="30">
        <f t="shared" si="27"/>
        <v>700</v>
      </c>
      <c r="N74" s="31">
        <f t="shared" si="28"/>
        <v>0</v>
      </c>
      <c r="O74" s="12"/>
      <c r="P74" s="12"/>
      <c r="Q74" s="12"/>
      <c r="R74" s="12"/>
      <c r="S74" s="12"/>
      <c r="T74" s="12"/>
      <c r="U74" s="12">
        <f t="shared" si="29"/>
        <v>0</v>
      </c>
      <c r="V74" s="12">
        <f t="shared" si="21"/>
        <v>0</v>
      </c>
      <c r="W74" s="12"/>
      <c r="X74" s="32"/>
      <c r="Y74" s="30"/>
      <c r="Z74" s="31"/>
      <c r="AA74" s="12"/>
      <c r="AB74" s="12"/>
      <c r="AC74" s="12"/>
      <c r="AD74" s="12"/>
      <c r="AE74" s="12"/>
      <c r="AF74" s="12"/>
      <c r="AG74" s="12"/>
      <c r="AH74" s="12"/>
      <c r="AI74" s="12"/>
      <c r="AJ74" s="32"/>
      <c r="AK74" s="30">
        <f t="shared" si="30"/>
        <v>700</v>
      </c>
      <c r="AL74" s="31">
        <f t="shared" si="31"/>
        <v>0</v>
      </c>
      <c r="AM74" s="12"/>
      <c r="AN74" s="12"/>
      <c r="AO74" s="12"/>
      <c r="AP74" s="12"/>
      <c r="AQ74" s="12"/>
      <c r="AR74" s="12"/>
      <c r="AS74" s="12">
        <f t="shared" si="32"/>
        <v>0</v>
      </c>
      <c r="AT74" s="12">
        <f t="shared" si="22"/>
        <v>0</v>
      </c>
      <c r="AU74" s="12"/>
      <c r="AV74" s="32"/>
      <c r="AW74" s="30">
        <f t="shared" si="33"/>
        <v>700</v>
      </c>
      <c r="AX74" s="31">
        <f t="shared" si="34"/>
        <v>0</v>
      </c>
      <c r="AY74" s="12"/>
      <c r="AZ74" s="12"/>
      <c r="BA74" s="12"/>
      <c r="BB74" s="12"/>
      <c r="BC74" s="12"/>
      <c r="BD74" s="12"/>
      <c r="BE74" s="12">
        <f t="shared" si="35"/>
        <v>0</v>
      </c>
      <c r="BF74" s="12">
        <f t="shared" si="23"/>
        <v>0</v>
      </c>
      <c r="BG74" s="12"/>
      <c r="BH74" s="32"/>
    </row>
    <row r="75" spans="1:60" x14ac:dyDescent="0.25">
      <c r="A75" s="30">
        <f t="shared" si="24"/>
        <v>710</v>
      </c>
      <c r="B75" s="31">
        <f t="shared" si="25"/>
        <v>0</v>
      </c>
      <c r="C75" s="12"/>
      <c r="D75" s="12"/>
      <c r="E75" s="12"/>
      <c r="F75" s="12"/>
      <c r="G75" s="12"/>
      <c r="H75" s="12"/>
      <c r="I75" s="12">
        <f t="shared" si="26"/>
        <v>0</v>
      </c>
      <c r="J75" s="12">
        <f t="shared" si="20"/>
        <v>0</v>
      </c>
      <c r="K75" s="12"/>
      <c r="L75" s="32"/>
      <c r="M75" s="30">
        <f t="shared" si="27"/>
        <v>710</v>
      </c>
      <c r="N75" s="31">
        <f t="shared" si="28"/>
        <v>0</v>
      </c>
      <c r="O75" s="12"/>
      <c r="P75" s="12"/>
      <c r="Q75" s="12"/>
      <c r="R75" s="12"/>
      <c r="S75" s="12"/>
      <c r="T75" s="12"/>
      <c r="U75" s="12">
        <f t="shared" si="29"/>
        <v>0</v>
      </c>
      <c r="V75" s="12">
        <f t="shared" si="21"/>
        <v>0</v>
      </c>
      <c r="W75" s="12"/>
      <c r="X75" s="32"/>
      <c r="Y75" s="30"/>
      <c r="Z75" s="31"/>
      <c r="AA75" s="12"/>
      <c r="AB75" s="12"/>
      <c r="AC75" s="12"/>
      <c r="AD75" s="12"/>
      <c r="AE75" s="12"/>
      <c r="AF75" s="12"/>
      <c r="AG75" s="12"/>
      <c r="AH75" s="12"/>
      <c r="AI75" s="12"/>
      <c r="AJ75" s="32"/>
      <c r="AK75" s="30">
        <f t="shared" si="30"/>
        <v>710</v>
      </c>
      <c r="AL75" s="31">
        <f t="shared" si="31"/>
        <v>0</v>
      </c>
      <c r="AM75" s="12"/>
      <c r="AN75" s="12"/>
      <c r="AO75" s="12"/>
      <c r="AP75" s="12"/>
      <c r="AQ75" s="12"/>
      <c r="AR75" s="12"/>
      <c r="AS75" s="12">
        <f t="shared" si="32"/>
        <v>0</v>
      </c>
      <c r="AT75" s="12">
        <f t="shared" si="22"/>
        <v>0</v>
      </c>
      <c r="AU75" s="12"/>
      <c r="AV75" s="32"/>
      <c r="AW75" s="30">
        <f t="shared" si="33"/>
        <v>710</v>
      </c>
      <c r="AX75" s="31">
        <f t="shared" si="34"/>
        <v>0</v>
      </c>
      <c r="AY75" s="12"/>
      <c r="AZ75" s="12"/>
      <c r="BA75" s="12"/>
      <c r="BB75" s="12"/>
      <c r="BC75" s="12"/>
      <c r="BD75" s="12"/>
      <c r="BE75" s="12">
        <f t="shared" si="35"/>
        <v>0</v>
      </c>
      <c r="BF75" s="12">
        <f t="shared" si="23"/>
        <v>0</v>
      </c>
      <c r="BG75" s="12"/>
      <c r="BH75" s="32"/>
    </row>
    <row r="76" spans="1:60" x14ac:dyDescent="0.25">
      <c r="A76" s="30">
        <f t="shared" si="24"/>
        <v>720</v>
      </c>
      <c r="B76" s="31">
        <f t="shared" si="25"/>
        <v>0</v>
      </c>
      <c r="C76" s="12"/>
      <c r="D76" s="12"/>
      <c r="E76" s="12"/>
      <c r="F76" s="12"/>
      <c r="G76" s="12"/>
      <c r="H76" s="12"/>
      <c r="I76" s="12">
        <f t="shared" si="26"/>
        <v>0</v>
      </c>
      <c r="J76" s="12">
        <f t="shared" si="20"/>
        <v>0</v>
      </c>
      <c r="K76" s="12" t="e">
        <f>_xlfn.STDEV.P(I74:I76)/AVERAGE(I74:I76)</f>
        <v>#DIV/0!</v>
      </c>
      <c r="L76" s="32">
        <f>AVERAGE(I74:I76)</f>
        <v>0</v>
      </c>
      <c r="M76" s="30">
        <f t="shared" si="27"/>
        <v>720</v>
      </c>
      <c r="N76" s="31">
        <f t="shared" si="28"/>
        <v>0</v>
      </c>
      <c r="O76" s="12"/>
      <c r="P76" s="12"/>
      <c r="Q76" s="12"/>
      <c r="R76" s="12"/>
      <c r="S76" s="12"/>
      <c r="T76" s="12"/>
      <c r="U76" s="12">
        <f t="shared" si="29"/>
        <v>0</v>
      </c>
      <c r="V76" s="12">
        <f t="shared" si="21"/>
        <v>0</v>
      </c>
      <c r="W76" s="12" t="e">
        <f>_xlfn.STDEV.P(U74:U76)/AVERAGE(U74:U76)</f>
        <v>#DIV/0!</v>
      </c>
      <c r="X76" s="32">
        <f>AVERAGE(U74:U76)</f>
        <v>0</v>
      </c>
      <c r="Y76" s="30"/>
      <c r="Z76" s="31"/>
      <c r="AA76" s="12"/>
      <c r="AB76" s="12"/>
      <c r="AC76" s="12"/>
      <c r="AD76" s="12"/>
      <c r="AE76" s="12"/>
      <c r="AF76" s="12"/>
      <c r="AG76" s="12"/>
      <c r="AH76" s="12"/>
      <c r="AI76" s="12"/>
      <c r="AJ76" s="32"/>
      <c r="AK76" s="30">
        <f t="shared" si="30"/>
        <v>720</v>
      </c>
      <c r="AL76" s="31">
        <f t="shared" si="31"/>
        <v>0</v>
      </c>
      <c r="AM76" s="12"/>
      <c r="AN76" s="12"/>
      <c r="AO76" s="12"/>
      <c r="AP76" s="12"/>
      <c r="AQ76" s="12"/>
      <c r="AR76" s="12"/>
      <c r="AS76" s="12">
        <f t="shared" si="32"/>
        <v>0</v>
      </c>
      <c r="AT76" s="12">
        <f t="shared" si="22"/>
        <v>0</v>
      </c>
      <c r="AU76" s="12" t="e">
        <f>_xlfn.STDEV.P(AS74:AS76)/AVERAGE(AS74:AS76)</f>
        <v>#DIV/0!</v>
      </c>
      <c r="AV76" s="32">
        <f>AVERAGE(AS74:AS76)</f>
        <v>0</v>
      </c>
      <c r="AW76" s="30">
        <f t="shared" si="33"/>
        <v>720</v>
      </c>
      <c r="AX76" s="31">
        <f t="shared" si="34"/>
        <v>0</v>
      </c>
      <c r="AY76" s="12"/>
      <c r="AZ76" s="12"/>
      <c r="BA76" s="12"/>
      <c r="BB76" s="12"/>
      <c r="BC76" s="12"/>
      <c r="BD76" s="12"/>
      <c r="BE76" s="12">
        <f t="shared" si="35"/>
        <v>0</v>
      </c>
      <c r="BF76" s="12">
        <f t="shared" si="23"/>
        <v>0</v>
      </c>
      <c r="BG76" s="12" t="e">
        <f>_xlfn.STDEV.P(BE74:BE76)/AVERAGE(BE74:BE76)</f>
        <v>#DIV/0!</v>
      </c>
      <c r="BH76" s="32">
        <f>AVERAGE(BE74:BE76)</f>
        <v>0</v>
      </c>
    </row>
    <row r="77" spans="1:60" x14ac:dyDescent="0.25">
      <c r="A77" s="30">
        <f t="shared" si="24"/>
        <v>730</v>
      </c>
      <c r="B77" s="31">
        <f t="shared" si="25"/>
        <v>0</v>
      </c>
      <c r="C77" s="12"/>
      <c r="D77" s="12"/>
      <c r="E77" s="12"/>
      <c r="F77" s="12"/>
      <c r="G77" s="12"/>
      <c r="H77" s="12"/>
      <c r="I77" s="12">
        <f t="shared" si="26"/>
        <v>0</v>
      </c>
      <c r="J77" s="12">
        <f t="shared" si="20"/>
        <v>0</v>
      </c>
      <c r="K77" s="12"/>
      <c r="L77" s="32"/>
      <c r="M77" s="30">
        <f t="shared" si="27"/>
        <v>730</v>
      </c>
      <c r="N77" s="31">
        <f t="shared" si="28"/>
        <v>0</v>
      </c>
      <c r="O77" s="12"/>
      <c r="P77" s="12"/>
      <c r="Q77" s="12"/>
      <c r="R77" s="12"/>
      <c r="S77" s="12"/>
      <c r="T77" s="12"/>
      <c r="U77" s="12">
        <f t="shared" si="29"/>
        <v>0</v>
      </c>
      <c r="V77" s="12">
        <f t="shared" si="21"/>
        <v>0</v>
      </c>
      <c r="W77" s="12"/>
      <c r="X77" s="32"/>
      <c r="Y77" s="30"/>
      <c r="Z77" s="31"/>
      <c r="AA77" s="12"/>
      <c r="AB77" s="12"/>
      <c r="AC77" s="12"/>
      <c r="AD77" s="12"/>
      <c r="AE77" s="12"/>
      <c r="AF77" s="12"/>
      <c r="AG77" s="12"/>
      <c r="AH77" s="12"/>
      <c r="AI77" s="12"/>
      <c r="AJ77" s="32"/>
      <c r="AK77" s="30">
        <f t="shared" si="30"/>
        <v>730</v>
      </c>
      <c r="AL77" s="31">
        <f t="shared" si="31"/>
        <v>0</v>
      </c>
      <c r="AM77" s="12"/>
      <c r="AN77" s="12"/>
      <c r="AO77" s="12"/>
      <c r="AP77" s="12"/>
      <c r="AQ77" s="12"/>
      <c r="AR77" s="12"/>
      <c r="AS77" s="12">
        <f t="shared" si="32"/>
        <v>0</v>
      </c>
      <c r="AT77" s="12">
        <f t="shared" si="22"/>
        <v>0</v>
      </c>
      <c r="AU77" s="12"/>
      <c r="AV77" s="32"/>
      <c r="AW77" s="30">
        <f t="shared" si="33"/>
        <v>730</v>
      </c>
      <c r="AX77" s="31">
        <f t="shared" si="34"/>
        <v>0</v>
      </c>
      <c r="AY77" s="12"/>
      <c r="AZ77" s="12"/>
      <c r="BA77" s="12"/>
      <c r="BB77" s="12"/>
      <c r="BC77" s="12"/>
      <c r="BD77" s="12"/>
      <c r="BE77" s="12">
        <f t="shared" si="35"/>
        <v>0</v>
      </c>
      <c r="BF77" s="12">
        <f t="shared" si="23"/>
        <v>0</v>
      </c>
      <c r="BG77" s="12"/>
      <c r="BH77" s="32"/>
    </row>
    <row r="78" spans="1:60" x14ac:dyDescent="0.25">
      <c r="A78" s="30">
        <f t="shared" si="24"/>
        <v>740</v>
      </c>
      <c r="B78" s="31">
        <f t="shared" si="25"/>
        <v>0</v>
      </c>
      <c r="C78" s="12"/>
      <c r="D78" s="12"/>
      <c r="E78" s="12"/>
      <c r="F78" s="12"/>
      <c r="G78" s="12"/>
      <c r="H78" s="12"/>
      <c r="I78" s="12">
        <f t="shared" si="26"/>
        <v>0</v>
      </c>
      <c r="J78" s="12">
        <f t="shared" si="20"/>
        <v>0</v>
      </c>
      <c r="K78" s="12"/>
      <c r="L78" s="32"/>
      <c r="M78" s="30">
        <f t="shared" si="27"/>
        <v>740</v>
      </c>
      <c r="N78" s="31">
        <f t="shared" si="28"/>
        <v>0</v>
      </c>
      <c r="O78" s="12"/>
      <c r="P78" s="12"/>
      <c r="Q78" s="12"/>
      <c r="R78" s="12"/>
      <c r="S78" s="12"/>
      <c r="T78" s="12"/>
      <c r="U78" s="12">
        <f t="shared" si="29"/>
        <v>0</v>
      </c>
      <c r="V78" s="12">
        <f t="shared" si="21"/>
        <v>0</v>
      </c>
      <c r="W78" s="12"/>
      <c r="X78" s="32"/>
      <c r="Y78" s="30"/>
      <c r="Z78" s="31"/>
      <c r="AA78" s="12"/>
      <c r="AB78" s="12"/>
      <c r="AC78" s="12"/>
      <c r="AD78" s="12"/>
      <c r="AE78" s="12"/>
      <c r="AF78" s="12"/>
      <c r="AG78" s="12"/>
      <c r="AH78" s="12"/>
      <c r="AI78" s="12"/>
      <c r="AJ78" s="32"/>
      <c r="AK78" s="30">
        <f t="shared" si="30"/>
        <v>740</v>
      </c>
      <c r="AL78" s="31">
        <f t="shared" si="31"/>
        <v>0</v>
      </c>
      <c r="AM78" s="12"/>
      <c r="AN78" s="12"/>
      <c r="AO78" s="12"/>
      <c r="AP78" s="12"/>
      <c r="AQ78" s="12"/>
      <c r="AR78" s="12"/>
      <c r="AS78" s="12">
        <f t="shared" si="32"/>
        <v>0</v>
      </c>
      <c r="AT78" s="12">
        <f t="shared" si="22"/>
        <v>0</v>
      </c>
      <c r="AU78" s="12"/>
      <c r="AV78" s="32"/>
      <c r="AW78" s="30">
        <f t="shared" si="33"/>
        <v>740</v>
      </c>
      <c r="AX78" s="31">
        <f t="shared" si="34"/>
        <v>0</v>
      </c>
      <c r="AY78" s="12"/>
      <c r="AZ78" s="12"/>
      <c r="BA78" s="12"/>
      <c r="BB78" s="12"/>
      <c r="BC78" s="12"/>
      <c r="BD78" s="12"/>
      <c r="BE78" s="12">
        <f t="shared" si="35"/>
        <v>0</v>
      </c>
      <c r="BF78" s="12">
        <f t="shared" si="23"/>
        <v>0</v>
      </c>
      <c r="BG78" s="12"/>
      <c r="BH78" s="32"/>
    </row>
    <row r="79" spans="1:60" x14ac:dyDescent="0.25">
      <c r="A79" s="30">
        <f t="shared" si="24"/>
        <v>750</v>
      </c>
      <c r="B79" s="31">
        <f t="shared" si="25"/>
        <v>0</v>
      </c>
      <c r="C79" s="12"/>
      <c r="D79" s="12"/>
      <c r="E79" s="12"/>
      <c r="F79" s="12"/>
      <c r="G79" s="12"/>
      <c r="H79" s="12"/>
      <c r="I79" s="12">
        <f t="shared" si="26"/>
        <v>0</v>
      </c>
      <c r="J79" s="12">
        <f t="shared" si="20"/>
        <v>0</v>
      </c>
      <c r="K79" s="12" t="e">
        <f>_xlfn.STDEV.P(I77:I79)/AVERAGE(I77:I79)</f>
        <v>#DIV/0!</v>
      </c>
      <c r="L79" s="32">
        <f>AVERAGE(I77:I79)</f>
        <v>0</v>
      </c>
      <c r="M79" s="30">
        <f t="shared" si="27"/>
        <v>750</v>
      </c>
      <c r="N79" s="31">
        <f t="shared" si="28"/>
        <v>0</v>
      </c>
      <c r="O79" s="12"/>
      <c r="P79" s="12"/>
      <c r="Q79" s="12"/>
      <c r="R79" s="12"/>
      <c r="S79" s="12"/>
      <c r="T79" s="12"/>
      <c r="U79" s="12">
        <f t="shared" si="29"/>
        <v>0</v>
      </c>
      <c r="V79" s="12">
        <f t="shared" si="21"/>
        <v>0</v>
      </c>
      <c r="W79" s="12" t="e">
        <f>_xlfn.STDEV.P(U77:U79)/AVERAGE(U77:U79)</f>
        <v>#DIV/0!</v>
      </c>
      <c r="X79" s="32">
        <f>AVERAGE(U77:U79)</f>
        <v>0</v>
      </c>
      <c r="Y79" s="30"/>
      <c r="Z79" s="31"/>
      <c r="AA79" s="12"/>
      <c r="AB79" s="12"/>
      <c r="AC79" s="12"/>
      <c r="AD79" s="12"/>
      <c r="AE79" s="12"/>
      <c r="AF79" s="12"/>
      <c r="AG79" s="12"/>
      <c r="AH79" s="12"/>
      <c r="AI79" s="12"/>
      <c r="AJ79" s="32"/>
      <c r="AK79" s="30">
        <f t="shared" si="30"/>
        <v>750</v>
      </c>
      <c r="AL79" s="31">
        <f t="shared" si="31"/>
        <v>0</v>
      </c>
      <c r="AM79" s="12"/>
      <c r="AN79" s="12"/>
      <c r="AO79" s="12"/>
      <c r="AP79" s="12"/>
      <c r="AQ79" s="12"/>
      <c r="AR79" s="12"/>
      <c r="AS79" s="12">
        <f t="shared" si="32"/>
        <v>0</v>
      </c>
      <c r="AT79" s="12">
        <f t="shared" si="22"/>
        <v>0</v>
      </c>
      <c r="AU79" s="12" t="e">
        <f>_xlfn.STDEV.P(AS77:AS79)/AVERAGE(AS77:AS79)</f>
        <v>#DIV/0!</v>
      </c>
      <c r="AV79" s="32">
        <f>AVERAGE(AS77:AS79)</f>
        <v>0</v>
      </c>
      <c r="AW79" s="30">
        <f t="shared" si="33"/>
        <v>750</v>
      </c>
      <c r="AX79" s="31">
        <f t="shared" si="34"/>
        <v>0</v>
      </c>
      <c r="AY79" s="12"/>
      <c r="AZ79" s="12"/>
      <c r="BA79" s="12"/>
      <c r="BB79" s="12"/>
      <c r="BC79" s="12"/>
      <c r="BD79" s="12"/>
      <c r="BE79" s="12">
        <f t="shared" si="35"/>
        <v>0</v>
      </c>
      <c r="BF79" s="12">
        <f t="shared" si="23"/>
        <v>0</v>
      </c>
      <c r="BG79" s="12" t="e">
        <f>_xlfn.STDEV.P(BE77:BE79)/AVERAGE(BE77:BE79)</f>
        <v>#DIV/0!</v>
      </c>
      <c r="BH79" s="32">
        <f>AVERAGE(BE77:BE79)</f>
        <v>0</v>
      </c>
    </row>
    <row r="80" spans="1:60" x14ac:dyDescent="0.25">
      <c r="A80" s="30">
        <f t="shared" si="24"/>
        <v>760</v>
      </c>
      <c r="B80" s="31">
        <f t="shared" si="25"/>
        <v>0</v>
      </c>
      <c r="C80" s="12"/>
      <c r="D80" s="12"/>
      <c r="E80" s="12"/>
      <c r="F80" s="12"/>
      <c r="G80" s="12"/>
      <c r="H80" s="12"/>
      <c r="I80" s="12">
        <f t="shared" si="26"/>
        <v>0</v>
      </c>
      <c r="J80" s="12">
        <f t="shared" si="20"/>
        <v>0</v>
      </c>
      <c r="K80" s="12"/>
      <c r="L80" s="32"/>
      <c r="M80" s="30">
        <f t="shared" si="27"/>
        <v>760</v>
      </c>
      <c r="N80" s="31">
        <f t="shared" si="28"/>
        <v>0</v>
      </c>
      <c r="O80" s="12"/>
      <c r="P80" s="12"/>
      <c r="Q80" s="12"/>
      <c r="R80" s="12"/>
      <c r="S80" s="12"/>
      <c r="T80" s="12"/>
      <c r="U80" s="12">
        <f t="shared" si="29"/>
        <v>0</v>
      </c>
      <c r="V80" s="12">
        <f t="shared" si="21"/>
        <v>0</v>
      </c>
      <c r="W80" s="12"/>
      <c r="X80" s="32"/>
      <c r="Y80" s="30"/>
      <c r="Z80" s="31"/>
      <c r="AA80" s="12"/>
      <c r="AB80" s="12"/>
      <c r="AC80" s="12"/>
      <c r="AD80" s="12"/>
      <c r="AE80" s="12"/>
      <c r="AF80" s="12"/>
      <c r="AG80" s="12"/>
      <c r="AH80" s="12"/>
      <c r="AI80" s="12"/>
      <c r="AJ80" s="32"/>
      <c r="AK80" s="30">
        <f t="shared" si="30"/>
        <v>760</v>
      </c>
      <c r="AL80" s="31">
        <f t="shared" si="31"/>
        <v>0</v>
      </c>
      <c r="AM80" s="12"/>
      <c r="AN80" s="12"/>
      <c r="AO80" s="12"/>
      <c r="AP80" s="12"/>
      <c r="AQ80" s="12"/>
      <c r="AR80" s="12"/>
      <c r="AS80" s="12">
        <f t="shared" si="32"/>
        <v>0</v>
      </c>
      <c r="AT80" s="12">
        <f t="shared" si="22"/>
        <v>0</v>
      </c>
      <c r="AU80" s="12"/>
      <c r="AV80" s="32"/>
      <c r="AW80" s="30">
        <f t="shared" si="33"/>
        <v>760</v>
      </c>
      <c r="AX80" s="31">
        <f t="shared" si="34"/>
        <v>0</v>
      </c>
      <c r="AY80" s="12"/>
      <c r="AZ80" s="12"/>
      <c r="BA80" s="12"/>
      <c r="BB80" s="12"/>
      <c r="BC80" s="12"/>
      <c r="BD80" s="12"/>
      <c r="BE80" s="12">
        <f t="shared" si="35"/>
        <v>0</v>
      </c>
      <c r="BF80" s="12">
        <f t="shared" si="23"/>
        <v>0</v>
      </c>
      <c r="BG80" s="12"/>
      <c r="BH80" s="32"/>
    </row>
    <row r="81" spans="1:60" x14ac:dyDescent="0.25">
      <c r="A81" s="30">
        <f t="shared" si="24"/>
        <v>770</v>
      </c>
      <c r="B81" s="31">
        <f t="shared" si="25"/>
        <v>0</v>
      </c>
      <c r="C81" s="12"/>
      <c r="D81" s="12"/>
      <c r="E81" s="12"/>
      <c r="F81" s="12"/>
      <c r="G81" s="12"/>
      <c r="H81" s="12"/>
      <c r="I81" s="12">
        <f t="shared" si="26"/>
        <v>0</v>
      </c>
      <c r="J81" s="12">
        <f t="shared" si="20"/>
        <v>0</v>
      </c>
      <c r="K81" s="12"/>
      <c r="L81" s="32"/>
      <c r="M81" s="30">
        <f t="shared" si="27"/>
        <v>770</v>
      </c>
      <c r="N81" s="31">
        <f t="shared" si="28"/>
        <v>0</v>
      </c>
      <c r="O81" s="12"/>
      <c r="P81" s="12"/>
      <c r="Q81" s="12"/>
      <c r="R81" s="12"/>
      <c r="S81" s="12"/>
      <c r="T81" s="12"/>
      <c r="U81" s="12">
        <f t="shared" si="29"/>
        <v>0</v>
      </c>
      <c r="V81" s="12">
        <f t="shared" si="21"/>
        <v>0</v>
      </c>
      <c r="W81" s="12"/>
      <c r="X81" s="32"/>
      <c r="Y81" s="30"/>
      <c r="Z81" s="31"/>
      <c r="AA81" s="12"/>
      <c r="AB81" s="12"/>
      <c r="AC81" s="12"/>
      <c r="AD81" s="12"/>
      <c r="AE81" s="12"/>
      <c r="AF81" s="12"/>
      <c r="AG81" s="12"/>
      <c r="AH81" s="12"/>
      <c r="AI81" s="12"/>
      <c r="AJ81" s="32"/>
      <c r="AK81" s="30">
        <f t="shared" si="30"/>
        <v>770</v>
      </c>
      <c r="AL81" s="31">
        <f t="shared" si="31"/>
        <v>0</v>
      </c>
      <c r="AM81" s="12"/>
      <c r="AN81" s="12"/>
      <c r="AO81" s="12"/>
      <c r="AP81" s="12"/>
      <c r="AQ81" s="12"/>
      <c r="AR81" s="12"/>
      <c r="AS81" s="12">
        <f t="shared" si="32"/>
        <v>0</v>
      </c>
      <c r="AT81" s="12">
        <f t="shared" si="22"/>
        <v>0</v>
      </c>
      <c r="AU81" s="12"/>
      <c r="AV81" s="32"/>
      <c r="AW81" s="30">
        <f t="shared" si="33"/>
        <v>770</v>
      </c>
      <c r="AX81" s="31">
        <f t="shared" si="34"/>
        <v>0</v>
      </c>
      <c r="AY81" s="12"/>
      <c r="AZ81" s="12"/>
      <c r="BA81" s="12"/>
      <c r="BB81" s="12"/>
      <c r="BC81" s="12"/>
      <c r="BD81" s="12"/>
      <c r="BE81" s="12">
        <f t="shared" si="35"/>
        <v>0</v>
      </c>
      <c r="BF81" s="12">
        <f t="shared" si="23"/>
        <v>0</v>
      </c>
      <c r="BG81" s="12"/>
      <c r="BH81" s="32"/>
    </row>
    <row r="82" spans="1:60" x14ac:dyDescent="0.25">
      <c r="A82" s="30">
        <f t="shared" si="24"/>
        <v>780</v>
      </c>
      <c r="B82" s="31">
        <f t="shared" si="25"/>
        <v>0</v>
      </c>
      <c r="C82" s="12"/>
      <c r="D82" s="12"/>
      <c r="E82" s="12"/>
      <c r="F82" s="12"/>
      <c r="G82" s="12"/>
      <c r="H82" s="12"/>
      <c r="I82" s="12">
        <f t="shared" si="26"/>
        <v>0</v>
      </c>
      <c r="J82" s="12">
        <f t="shared" si="20"/>
        <v>0</v>
      </c>
      <c r="K82" s="12" t="e">
        <f>_xlfn.STDEV.P(I80:I82)/AVERAGE(I80:I82)</f>
        <v>#DIV/0!</v>
      </c>
      <c r="L82" s="32">
        <f>AVERAGE(I80:I82)</f>
        <v>0</v>
      </c>
      <c r="M82" s="30">
        <f t="shared" si="27"/>
        <v>780</v>
      </c>
      <c r="N82" s="31">
        <f t="shared" si="28"/>
        <v>0</v>
      </c>
      <c r="O82" s="12"/>
      <c r="P82" s="12"/>
      <c r="Q82" s="12"/>
      <c r="R82" s="12"/>
      <c r="S82" s="12"/>
      <c r="T82" s="12"/>
      <c r="U82" s="12">
        <f t="shared" si="29"/>
        <v>0</v>
      </c>
      <c r="V82" s="12">
        <f t="shared" si="21"/>
        <v>0</v>
      </c>
      <c r="W82" s="12" t="e">
        <f>_xlfn.STDEV.P(U80:U82)/AVERAGE(U80:U82)</f>
        <v>#DIV/0!</v>
      </c>
      <c r="X82" s="32">
        <f>AVERAGE(U80:U82)</f>
        <v>0</v>
      </c>
      <c r="Y82" s="30"/>
      <c r="Z82" s="31"/>
      <c r="AA82" s="12"/>
      <c r="AB82" s="12"/>
      <c r="AC82" s="12"/>
      <c r="AD82" s="12"/>
      <c r="AE82" s="12"/>
      <c r="AF82" s="12"/>
      <c r="AG82" s="12"/>
      <c r="AH82" s="12"/>
      <c r="AI82" s="12"/>
      <c r="AJ82" s="32"/>
      <c r="AK82" s="30">
        <f t="shared" si="30"/>
        <v>780</v>
      </c>
      <c r="AL82" s="31">
        <f t="shared" si="31"/>
        <v>0</v>
      </c>
      <c r="AM82" s="12"/>
      <c r="AN82" s="12"/>
      <c r="AO82" s="12"/>
      <c r="AP82" s="12"/>
      <c r="AQ82" s="12"/>
      <c r="AR82" s="12"/>
      <c r="AS82" s="12">
        <f t="shared" si="32"/>
        <v>0</v>
      </c>
      <c r="AT82" s="12">
        <f t="shared" si="22"/>
        <v>0</v>
      </c>
      <c r="AU82" s="12" t="e">
        <f>_xlfn.STDEV.P(AS80:AS82)/AVERAGE(AS80:AS82)</f>
        <v>#DIV/0!</v>
      </c>
      <c r="AV82" s="32">
        <f>AVERAGE(AS80:AS82)</f>
        <v>0</v>
      </c>
      <c r="AW82" s="30">
        <f t="shared" si="33"/>
        <v>780</v>
      </c>
      <c r="AX82" s="31">
        <f t="shared" si="34"/>
        <v>0</v>
      </c>
      <c r="AY82" s="12"/>
      <c r="AZ82" s="12"/>
      <c r="BA82" s="12"/>
      <c r="BB82" s="12"/>
      <c r="BC82" s="12"/>
      <c r="BD82" s="12"/>
      <c r="BE82" s="12">
        <f t="shared" si="35"/>
        <v>0</v>
      </c>
      <c r="BF82" s="12">
        <f t="shared" si="23"/>
        <v>0</v>
      </c>
      <c r="BG82" s="12" t="e">
        <f>_xlfn.STDEV.P(BE80:BE82)/AVERAGE(BE80:BE82)</f>
        <v>#DIV/0!</v>
      </c>
      <c r="BH82" s="32">
        <f>AVERAGE(BE80:BE82)</f>
        <v>0</v>
      </c>
    </row>
    <row r="83" spans="1:60" x14ac:dyDescent="0.25">
      <c r="A83" s="30">
        <f t="shared" si="24"/>
        <v>790</v>
      </c>
      <c r="B83" s="31">
        <f t="shared" si="25"/>
        <v>0</v>
      </c>
      <c r="C83" s="12"/>
      <c r="D83" s="12"/>
      <c r="E83" s="12"/>
      <c r="F83" s="12"/>
      <c r="G83" s="12"/>
      <c r="H83" s="12"/>
      <c r="I83" s="12">
        <f t="shared" si="26"/>
        <v>0</v>
      </c>
      <c r="J83" s="12">
        <f t="shared" si="20"/>
        <v>0</v>
      </c>
      <c r="K83" s="12"/>
      <c r="L83" s="32"/>
      <c r="M83" s="30">
        <f t="shared" si="27"/>
        <v>790</v>
      </c>
      <c r="N83" s="31">
        <f t="shared" si="28"/>
        <v>0</v>
      </c>
      <c r="O83" s="12"/>
      <c r="P83" s="12"/>
      <c r="Q83" s="12"/>
      <c r="R83" s="12"/>
      <c r="S83" s="12"/>
      <c r="T83" s="12"/>
      <c r="U83" s="12">
        <f t="shared" si="29"/>
        <v>0</v>
      </c>
      <c r="V83" s="12">
        <f t="shared" si="21"/>
        <v>0</v>
      </c>
      <c r="W83" s="12"/>
      <c r="X83" s="32"/>
      <c r="Y83" s="30"/>
      <c r="Z83" s="31"/>
      <c r="AA83" s="12"/>
      <c r="AB83" s="12"/>
      <c r="AC83" s="12"/>
      <c r="AD83" s="12"/>
      <c r="AE83" s="12"/>
      <c r="AF83" s="12"/>
      <c r="AG83" s="12"/>
      <c r="AH83" s="12"/>
      <c r="AI83" s="12"/>
      <c r="AJ83" s="32"/>
      <c r="AK83" s="30">
        <f t="shared" si="30"/>
        <v>790</v>
      </c>
      <c r="AL83" s="31">
        <f t="shared" si="31"/>
        <v>0</v>
      </c>
      <c r="AM83" s="12"/>
      <c r="AN83" s="12"/>
      <c r="AO83" s="12"/>
      <c r="AP83" s="12"/>
      <c r="AQ83" s="12"/>
      <c r="AR83" s="12"/>
      <c r="AS83" s="12">
        <f t="shared" si="32"/>
        <v>0</v>
      </c>
      <c r="AT83" s="12">
        <f t="shared" si="22"/>
        <v>0</v>
      </c>
      <c r="AU83" s="12"/>
      <c r="AV83" s="32"/>
      <c r="AW83" s="30">
        <f t="shared" si="33"/>
        <v>790</v>
      </c>
      <c r="AX83" s="31">
        <f t="shared" si="34"/>
        <v>0</v>
      </c>
      <c r="AY83" s="12"/>
      <c r="AZ83" s="12"/>
      <c r="BA83" s="12"/>
      <c r="BB83" s="12"/>
      <c r="BC83" s="12"/>
      <c r="BD83" s="12"/>
      <c r="BE83" s="12">
        <f t="shared" si="35"/>
        <v>0</v>
      </c>
      <c r="BF83" s="12">
        <f t="shared" si="23"/>
        <v>0</v>
      </c>
      <c r="BG83" s="12"/>
      <c r="BH83" s="32"/>
    </row>
    <row r="84" spans="1:60" x14ac:dyDescent="0.25">
      <c r="A84" s="30">
        <f t="shared" si="24"/>
        <v>800</v>
      </c>
      <c r="B84" s="31">
        <f t="shared" si="25"/>
        <v>0</v>
      </c>
      <c r="C84" s="12"/>
      <c r="D84" s="12"/>
      <c r="E84" s="12"/>
      <c r="F84" s="12"/>
      <c r="G84" s="12"/>
      <c r="H84" s="12"/>
      <c r="I84" s="12">
        <f t="shared" si="26"/>
        <v>0</v>
      </c>
      <c r="J84" s="12">
        <f t="shared" si="20"/>
        <v>0</v>
      </c>
      <c r="K84" s="12"/>
      <c r="L84" s="32"/>
      <c r="M84" s="30">
        <f t="shared" si="27"/>
        <v>800</v>
      </c>
      <c r="N84" s="31">
        <f t="shared" si="28"/>
        <v>0</v>
      </c>
      <c r="O84" s="12"/>
      <c r="P84" s="12"/>
      <c r="Q84" s="12"/>
      <c r="R84" s="12"/>
      <c r="S84" s="12"/>
      <c r="T84" s="12"/>
      <c r="U84" s="12">
        <f t="shared" si="29"/>
        <v>0</v>
      </c>
      <c r="V84" s="12">
        <f t="shared" si="21"/>
        <v>0</v>
      </c>
      <c r="W84" s="12"/>
      <c r="X84" s="32"/>
      <c r="Y84" s="30"/>
      <c r="Z84" s="31"/>
      <c r="AA84" s="12"/>
      <c r="AB84" s="12"/>
      <c r="AC84" s="12"/>
      <c r="AD84" s="12"/>
      <c r="AE84" s="12"/>
      <c r="AF84" s="12"/>
      <c r="AG84" s="12"/>
      <c r="AH84" s="12"/>
      <c r="AI84" s="12"/>
      <c r="AJ84" s="32"/>
      <c r="AK84" s="30">
        <f t="shared" si="30"/>
        <v>800</v>
      </c>
      <c r="AL84" s="31">
        <f t="shared" si="31"/>
        <v>0</v>
      </c>
      <c r="AM84" s="12"/>
      <c r="AN84" s="12"/>
      <c r="AO84" s="12"/>
      <c r="AP84" s="12"/>
      <c r="AQ84" s="12"/>
      <c r="AR84" s="12"/>
      <c r="AS84" s="12">
        <f t="shared" si="32"/>
        <v>0</v>
      </c>
      <c r="AT84" s="12">
        <f t="shared" si="22"/>
        <v>0</v>
      </c>
      <c r="AU84" s="12"/>
      <c r="AV84" s="32"/>
      <c r="AW84" s="30">
        <f t="shared" si="33"/>
        <v>800</v>
      </c>
      <c r="AX84" s="31">
        <f t="shared" si="34"/>
        <v>0</v>
      </c>
      <c r="AY84" s="12"/>
      <c r="AZ84" s="12"/>
      <c r="BA84" s="12"/>
      <c r="BB84" s="12"/>
      <c r="BC84" s="12"/>
      <c r="BD84" s="12"/>
      <c r="BE84" s="12">
        <f t="shared" si="35"/>
        <v>0</v>
      </c>
      <c r="BF84" s="12">
        <f t="shared" si="23"/>
        <v>0</v>
      </c>
      <c r="BG84" s="12"/>
      <c r="BH84" s="32"/>
    </row>
    <row r="85" spans="1:60" x14ac:dyDescent="0.25">
      <c r="A85" s="30">
        <f t="shared" si="24"/>
        <v>810</v>
      </c>
      <c r="B85" s="31">
        <f t="shared" si="25"/>
        <v>0</v>
      </c>
      <c r="C85" s="12"/>
      <c r="D85" s="12"/>
      <c r="E85" s="12"/>
      <c r="F85" s="12"/>
      <c r="G85" s="12"/>
      <c r="H85" s="12"/>
      <c r="I85" s="12">
        <f t="shared" si="26"/>
        <v>0</v>
      </c>
      <c r="J85" s="12">
        <f t="shared" si="20"/>
        <v>0</v>
      </c>
      <c r="K85" s="12" t="e">
        <f>_xlfn.STDEV.P(I83:I85)/AVERAGE(I83:I85)</f>
        <v>#DIV/0!</v>
      </c>
      <c r="L85" s="32">
        <f>AVERAGE(I83:I85)</f>
        <v>0</v>
      </c>
      <c r="M85" s="30">
        <f t="shared" si="27"/>
        <v>810</v>
      </c>
      <c r="N85" s="31">
        <f t="shared" si="28"/>
        <v>0</v>
      </c>
      <c r="O85" s="12"/>
      <c r="P85" s="12"/>
      <c r="Q85" s="12"/>
      <c r="R85" s="12"/>
      <c r="S85" s="12"/>
      <c r="T85" s="12"/>
      <c r="U85" s="12">
        <f t="shared" si="29"/>
        <v>0</v>
      </c>
      <c r="V85" s="12">
        <f t="shared" si="21"/>
        <v>0</v>
      </c>
      <c r="W85" s="12" t="e">
        <f>_xlfn.STDEV.P(U83:U85)/AVERAGE(U83:U85)</f>
        <v>#DIV/0!</v>
      </c>
      <c r="X85" s="32">
        <f>AVERAGE(U83:U85)</f>
        <v>0</v>
      </c>
      <c r="Y85" s="30"/>
      <c r="Z85" s="31"/>
      <c r="AA85" s="12"/>
      <c r="AB85" s="12"/>
      <c r="AC85" s="12"/>
      <c r="AD85" s="12"/>
      <c r="AE85" s="12"/>
      <c r="AF85" s="12"/>
      <c r="AG85" s="12"/>
      <c r="AH85" s="12"/>
      <c r="AI85" s="12"/>
      <c r="AJ85" s="32"/>
      <c r="AK85" s="30">
        <f t="shared" si="30"/>
        <v>810</v>
      </c>
      <c r="AL85" s="31">
        <f t="shared" si="31"/>
        <v>0</v>
      </c>
      <c r="AM85" s="12"/>
      <c r="AN85" s="12"/>
      <c r="AO85" s="12"/>
      <c r="AP85" s="12"/>
      <c r="AQ85" s="12"/>
      <c r="AR85" s="12"/>
      <c r="AS85" s="12">
        <f t="shared" si="32"/>
        <v>0</v>
      </c>
      <c r="AT85" s="12">
        <f t="shared" si="22"/>
        <v>0</v>
      </c>
      <c r="AU85" s="12" t="e">
        <f>_xlfn.STDEV.P(AS83:AS85)/AVERAGE(AS83:AS85)</f>
        <v>#DIV/0!</v>
      </c>
      <c r="AV85" s="32">
        <f>AVERAGE(AS83:AS85)</f>
        <v>0</v>
      </c>
      <c r="AW85" s="30">
        <f t="shared" si="33"/>
        <v>810</v>
      </c>
      <c r="AX85" s="31">
        <f t="shared" si="34"/>
        <v>0</v>
      </c>
      <c r="AY85" s="12"/>
      <c r="AZ85" s="12"/>
      <c r="BA85" s="12"/>
      <c r="BB85" s="12"/>
      <c r="BC85" s="12"/>
      <c r="BD85" s="12"/>
      <c r="BE85" s="12">
        <f t="shared" si="35"/>
        <v>0</v>
      </c>
      <c r="BF85" s="12">
        <f t="shared" si="23"/>
        <v>0</v>
      </c>
      <c r="BG85" s="12" t="e">
        <f>_xlfn.STDEV.P(BE83:BE85)/AVERAGE(BE83:BE85)</f>
        <v>#DIV/0!</v>
      </c>
      <c r="BH85" s="32">
        <f>AVERAGE(BE83:BE85)</f>
        <v>0</v>
      </c>
    </row>
    <row r="86" spans="1:60" x14ac:dyDescent="0.25">
      <c r="A86" s="30">
        <f t="shared" si="24"/>
        <v>820</v>
      </c>
      <c r="B86" s="31">
        <f t="shared" si="25"/>
        <v>0</v>
      </c>
      <c r="C86" s="12"/>
      <c r="D86" s="12"/>
      <c r="E86" s="12"/>
      <c r="F86" s="12"/>
      <c r="G86" s="12"/>
      <c r="H86" s="12"/>
      <c r="I86" s="12">
        <f t="shared" si="26"/>
        <v>0</v>
      </c>
      <c r="J86" s="12">
        <f t="shared" si="20"/>
        <v>0</v>
      </c>
      <c r="K86" s="12"/>
      <c r="L86" s="32"/>
      <c r="M86" s="30">
        <f t="shared" si="27"/>
        <v>820</v>
      </c>
      <c r="N86" s="31">
        <f t="shared" si="28"/>
        <v>0</v>
      </c>
      <c r="O86" s="12"/>
      <c r="P86" s="12"/>
      <c r="Q86" s="12"/>
      <c r="R86" s="12"/>
      <c r="S86" s="12"/>
      <c r="T86" s="12"/>
      <c r="U86" s="12">
        <f t="shared" si="29"/>
        <v>0</v>
      </c>
      <c r="V86" s="12">
        <f t="shared" si="21"/>
        <v>0</v>
      </c>
      <c r="W86" s="12"/>
      <c r="X86" s="32"/>
      <c r="Y86" s="30"/>
      <c r="Z86" s="31"/>
      <c r="AA86" s="12"/>
      <c r="AB86" s="12"/>
      <c r="AC86" s="12"/>
      <c r="AD86" s="12"/>
      <c r="AE86" s="12"/>
      <c r="AF86" s="12"/>
      <c r="AG86" s="12"/>
      <c r="AH86" s="12"/>
      <c r="AI86" s="12"/>
      <c r="AJ86" s="32"/>
      <c r="AK86" s="30">
        <f t="shared" si="30"/>
        <v>820</v>
      </c>
      <c r="AL86" s="31">
        <f t="shared" si="31"/>
        <v>0</v>
      </c>
      <c r="AM86" s="12"/>
      <c r="AN86" s="12"/>
      <c r="AO86" s="12"/>
      <c r="AP86" s="12"/>
      <c r="AQ86" s="12"/>
      <c r="AR86" s="12"/>
      <c r="AS86" s="12">
        <f t="shared" si="32"/>
        <v>0</v>
      </c>
      <c r="AT86" s="12">
        <f t="shared" si="22"/>
        <v>0</v>
      </c>
      <c r="AU86" s="12"/>
      <c r="AV86" s="32"/>
      <c r="AW86" s="30">
        <f t="shared" si="33"/>
        <v>820</v>
      </c>
      <c r="AX86" s="31">
        <f t="shared" si="34"/>
        <v>0</v>
      </c>
      <c r="AY86" s="12"/>
      <c r="AZ86" s="12"/>
      <c r="BA86" s="12"/>
      <c r="BB86" s="12"/>
      <c r="BC86" s="12"/>
      <c r="BD86" s="12"/>
      <c r="BE86" s="12">
        <f t="shared" si="35"/>
        <v>0</v>
      </c>
      <c r="BF86" s="12">
        <f t="shared" si="23"/>
        <v>0</v>
      </c>
      <c r="BG86" s="12"/>
      <c r="BH86" s="32"/>
    </row>
    <row r="87" spans="1:60" x14ac:dyDescent="0.25">
      <c r="A87" s="30">
        <f t="shared" si="24"/>
        <v>830</v>
      </c>
      <c r="B87" s="31">
        <f t="shared" si="25"/>
        <v>0</v>
      </c>
      <c r="C87" s="12"/>
      <c r="D87" s="12"/>
      <c r="E87" s="12"/>
      <c r="F87" s="12"/>
      <c r="G87" s="12"/>
      <c r="H87" s="12"/>
      <c r="I87" s="12">
        <f t="shared" si="26"/>
        <v>0</v>
      </c>
      <c r="J87" s="12">
        <f t="shared" si="20"/>
        <v>0</v>
      </c>
      <c r="K87" s="12"/>
      <c r="L87" s="32"/>
      <c r="M87" s="30">
        <f t="shared" si="27"/>
        <v>830</v>
      </c>
      <c r="N87" s="31">
        <f t="shared" si="28"/>
        <v>0</v>
      </c>
      <c r="O87" s="12"/>
      <c r="P87" s="12"/>
      <c r="Q87" s="12"/>
      <c r="R87" s="12"/>
      <c r="S87" s="12"/>
      <c r="T87" s="12"/>
      <c r="U87" s="12">
        <f t="shared" si="29"/>
        <v>0</v>
      </c>
      <c r="V87" s="12">
        <f t="shared" si="21"/>
        <v>0</v>
      </c>
      <c r="W87" s="12"/>
      <c r="X87" s="32"/>
      <c r="Y87" s="30"/>
      <c r="Z87" s="31"/>
      <c r="AA87" s="12"/>
      <c r="AB87" s="12"/>
      <c r="AC87" s="12"/>
      <c r="AD87" s="12"/>
      <c r="AE87" s="12"/>
      <c r="AF87" s="12"/>
      <c r="AG87" s="12"/>
      <c r="AH87" s="12"/>
      <c r="AI87" s="12"/>
      <c r="AJ87" s="32"/>
      <c r="AK87" s="30">
        <f t="shared" si="30"/>
        <v>830</v>
      </c>
      <c r="AL87" s="31">
        <f t="shared" si="31"/>
        <v>0</v>
      </c>
      <c r="AM87" s="12"/>
      <c r="AN87" s="12"/>
      <c r="AO87" s="12"/>
      <c r="AP87" s="12"/>
      <c r="AQ87" s="12"/>
      <c r="AR87" s="12"/>
      <c r="AS87" s="12">
        <f t="shared" si="32"/>
        <v>0</v>
      </c>
      <c r="AT87" s="12">
        <f t="shared" si="22"/>
        <v>0</v>
      </c>
      <c r="AU87" s="12"/>
      <c r="AV87" s="32"/>
      <c r="AW87" s="30">
        <f t="shared" si="33"/>
        <v>830</v>
      </c>
      <c r="AX87" s="31">
        <f t="shared" si="34"/>
        <v>0</v>
      </c>
      <c r="AY87" s="12"/>
      <c r="AZ87" s="12"/>
      <c r="BA87" s="12"/>
      <c r="BB87" s="12"/>
      <c r="BC87" s="12"/>
      <c r="BD87" s="12"/>
      <c r="BE87" s="12">
        <f t="shared" si="35"/>
        <v>0</v>
      </c>
      <c r="BF87" s="12">
        <f t="shared" si="23"/>
        <v>0</v>
      </c>
      <c r="BG87" s="12"/>
      <c r="BH87" s="32"/>
    </row>
    <row r="88" spans="1:60" x14ac:dyDescent="0.25">
      <c r="A88" s="30">
        <f t="shared" si="24"/>
        <v>840</v>
      </c>
      <c r="B88" s="31">
        <f t="shared" si="25"/>
        <v>0</v>
      </c>
      <c r="C88" s="12"/>
      <c r="D88" s="12"/>
      <c r="E88" s="12"/>
      <c r="F88" s="12"/>
      <c r="G88" s="12"/>
      <c r="H88" s="12"/>
      <c r="I88" s="12">
        <f t="shared" si="26"/>
        <v>0</v>
      </c>
      <c r="J88" s="12">
        <f t="shared" si="20"/>
        <v>0</v>
      </c>
      <c r="K88" s="12" t="e">
        <f>_xlfn.STDEV.P(I86:I88)/AVERAGE(I86:I88)</f>
        <v>#DIV/0!</v>
      </c>
      <c r="L88" s="32">
        <f>AVERAGE(I86:I88)</f>
        <v>0</v>
      </c>
      <c r="M88" s="30">
        <f t="shared" si="27"/>
        <v>840</v>
      </c>
      <c r="N88" s="31">
        <f t="shared" si="28"/>
        <v>0</v>
      </c>
      <c r="O88" s="12"/>
      <c r="P88" s="12"/>
      <c r="Q88" s="12"/>
      <c r="R88" s="12"/>
      <c r="S88" s="12"/>
      <c r="T88" s="12"/>
      <c r="U88" s="12">
        <f t="shared" si="29"/>
        <v>0</v>
      </c>
      <c r="V88" s="12">
        <f t="shared" si="21"/>
        <v>0</v>
      </c>
      <c r="W88" s="12" t="e">
        <f>_xlfn.STDEV.P(U86:U88)/AVERAGE(U86:U88)</f>
        <v>#DIV/0!</v>
      </c>
      <c r="X88" s="32">
        <f>AVERAGE(U86:U88)</f>
        <v>0</v>
      </c>
      <c r="Y88" s="30"/>
      <c r="Z88" s="31"/>
      <c r="AA88" s="12"/>
      <c r="AB88" s="12"/>
      <c r="AC88" s="12"/>
      <c r="AD88" s="12"/>
      <c r="AE88" s="12"/>
      <c r="AF88" s="12"/>
      <c r="AG88" s="12"/>
      <c r="AH88" s="12"/>
      <c r="AI88" s="12"/>
      <c r="AJ88" s="32"/>
      <c r="AK88" s="30">
        <f t="shared" si="30"/>
        <v>840</v>
      </c>
      <c r="AL88" s="31">
        <f t="shared" si="31"/>
        <v>0</v>
      </c>
      <c r="AM88" s="12"/>
      <c r="AN88" s="12"/>
      <c r="AO88" s="12"/>
      <c r="AP88" s="12"/>
      <c r="AQ88" s="12"/>
      <c r="AR88" s="12"/>
      <c r="AS88" s="12">
        <f t="shared" si="32"/>
        <v>0</v>
      </c>
      <c r="AT88" s="12">
        <f t="shared" si="22"/>
        <v>0</v>
      </c>
      <c r="AU88" s="12" t="e">
        <f>_xlfn.STDEV.P(AS86:AS88)/AVERAGE(AS86:AS88)</f>
        <v>#DIV/0!</v>
      </c>
      <c r="AV88" s="32">
        <f>AVERAGE(AS86:AS88)</f>
        <v>0</v>
      </c>
      <c r="AW88" s="30">
        <f t="shared" si="33"/>
        <v>840</v>
      </c>
      <c r="AX88" s="31">
        <f t="shared" si="34"/>
        <v>0</v>
      </c>
      <c r="AY88" s="12"/>
      <c r="AZ88" s="12"/>
      <c r="BA88" s="12"/>
      <c r="BB88" s="12"/>
      <c r="BC88" s="12"/>
      <c r="BD88" s="12"/>
      <c r="BE88" s="12">
        <f t="shared" si="35"/>
        <v>0</v>
      </c>
      <c r="BF88" s="12">
        <f t="shared" si="23"/>
        <v>0</v>
      </c>
      <c r="BG88" s="12" t="e">
        <f>_xlfn.STDEV.P(BE86:BE88)/AVERAGE(BE86:BE88)</f>
        <v>#DIV/0!</v>
      </c>
      <c r="BH88" s="32">
        <f>AVERAGE(BE86:BE88)</f>
        <v>0</v>
      </c>
    </row>
    <row r="89" spans="1:60" x14ac:dyDescent="0.25">
      <c r="A89" s="30">
        <f t="shared" si="24"/>
        <v>850</v>
      </c>
      <c r="B89" s="31">
        <f t="shared" si="25"/>
        <v>0</v>
      </c>
      <c r="C89" s="12"/>
      <c r="D89" s="12"/>
      <c r="E89" s="12"/>
      <c r="F89" s="12"/>
      <c r="G89" s="12"/>
      <c r="H89" s="12"/>
      <c r="I89" s="12">
        <f t="shared" si="26"/>
        <v>0</v>
      </c>
      <c r="J89" s="12">
        <f t="shared" si="20"/>
        <v>0</v>
      </c>
      <c r="K89" s="12"/>
      <c r="L89" s="32"/>
      <c r="M89" s="30">
        <f t="shared" si="27"/>
        <v>850</v>
      </c>
      <c r="N89" s="31">
        <f t="shared" si="28"/>
        <v>0</v>
      </c>
      <c r="O89" s="12"/>
      <c r="P89" s="12"/>
      <c r="Q89" s="12"/>
      <c r="R89" s="12"/>
      <c r="S89" s="12"/>
      <c r="T89" s="12"/>
      <c r="U89" s="12">
        <f t="shared" si="29"/>
        <v>0</v>
      </c>
      <c r="V89" s="12">
        <f t="shared" si="21"/>
        <v>0</v>
      </c>
      <c r="W89" s="12"/>
      <c r="X89" s="32"/>
      <c r="Y89" s="30"/>
      <c r="Z89" s="31"/>
      <c r="AA89" s="12"/>
      <c r="AB89" s="12"/>
      <c r="AC89" s="12"/>
      <c r="AD89" s="12"/>
      <c r="AE89" s="12"/>
      <c r="AF89" s="12"/>
      <c r="AG89" s="12"/>
      <c r="AH89" s="12"/>
      <c r="AI89" s="12"/>
      <c r="AJ89" s="32"/>
      <c r="AK89" s="30">
        <f t="shared" si="30"/>
        <v>850</v>
      </c>
      <c r="AL89" s="31">
        <f t="shared" si="31"/>
        <v>0</v>
      </c>
      <c r="AM89" s="12"/>
      <c r="AN89" s="12"/>
      <c r="AO89" s="12"/>
      <c r="AP89" s="12"/>
      <c r="AQ89" s="12"/>
      <c r="AR89" s="12"/>
      <c r="AS89" s="12">
        <f t="shared" si="32"/>
        <v>0</v>
      </c>
      <c r="AT89" s="12">
        <f t="shared" si="22"/>
        <v>0</v>
      </c>
      <c r="AU89" s="12"/>
      <c r="AV89" s="32"/>
      <c r="AW89" s="30">
        <f t="shared" si="33"/>
        <v>850</v>
      </c>
      <c r="AX89" s="31">
        <f t="shared" si="34"/>
        <v>0</v>
      </c>
      <c r="AY89" s="12"/>
      <c r="AZ89" s="12"/>
      <c r="BA89" s="12"/>
      <c r="BB89" s="12"/>
      <c r="BC89" s="12"/>
      <c r="BD89" s="12"/>
      <c r="BE89" s="12">
        <f t="shared" si="35"/>
        <v>0</v>
      </c>
      <c r="BF89" s="12">
        <f t="shared" si="23"/>
        <v>0</v>
      </c>
      <c r="BG89" s="12"/>
      <c r="BH89" s="32"/>
    </row>
    <row r="90" spans="1:60" x14ac:dyDescent="0.25">
      <c r="A90" s="30">
        <f t="shared" si="24"/>
        <v>860</v>
      </c>
      <c r="B90" s="31">
        <f t="shared" si="25"/>
        <v>0</v>
      </c>
      <c r="C90" s="12"/>
      <c r="D90" s="12"/>
      <c r="E90" s="12"/>
      <c r="F90" s="12"/>
      <c r="G90" s="12"/>
      <c r="H90" s="12"/>
      <c r="I90" s="12">
        <f t="shared" si="26"/>
        <v>0</v>
      </c>
      <c r="J90" s="12">
        <f t="shared" si="20"/>
        <v>0</v>
      </c>
      <c r="K90" s="12"/>
      <c r="L90" s="32"/>
      <c r="M90" s="30">
        <f t="shared" si="27"/>
        <v>860</v>
      </c>
      <c r="N90" s="31">
        <f t="shared" si="28"/>
        <v>0</v>
      </c>
      <c r="O90" s="12"/>
      <c r="P90" s="12"/>
      <c r="Q90" s="12"/>
      <c r="R90" s="12"/>
      <c r="S90" s="12"/>
      <c r="T90" s="12"/>
      <c r="U90" s="12">
        <f t="shared" si="29"/>
        <v>0</v>
      </c>
      <c r="V90" s="12">
        <f t="shared" si="21"/>
        <v>0</v>
      </c>
      <c r="W90" s="12"/>
      <c r="X90" s="32"/>
      <c r="Y90" s="30"/>
      <c r="Z90" s="31"/>
      <c r="AA90" s="12"/>
      <c r="AB90" s="12"/>
      <c r="AC90" s="12"/>
      <c r="AD90" s="12"/>
      <c r="AE90" s="12"/>
      <c r="AF90" s="12"/>
      <c r="AG90" s="12"/>
      <c r="AH90" s="12"/>
      <c r="AI90" s="12"/>
      <c r="AJ90" s="32"/>
      <c r="AK90" s="30">
        <f t="shared" si="30"/>
        <v>860</v>
      </c>
      <c r="AL90" s="31">
        <f t="shared" si="31"/>
        <v>0</v>
      </c>
      <c r="AM90" s="12"/>
      <c r="AN90" s="12"/>
      <c r="AO90" s="12"/>
      <c r="AP90" s="12"/>
      <c r="AQ90" s="12"/>
      <c r="AR90" s="12"/>
      <c r="AS90" s="12">
        <f t="shared" si="32"/>
        <v>0</v>
      </c>
      <c r="AT90" s="12">
        <f t="shared" si="22"/>
        <v>0</v>
      </c>
      <c r="AU90" s="12"/>
      <c r="AV90" s="32"/>
      <c r="AW90" s="30">
        <f t="shared" si="33"/>
        <v>860</v>
      </c>
      <c r="AX90" s="31">
        <f t="shared" si="34"/>
        <v>0</v>
      </c>
      <c r="AY90" s="12"/>
      <c r="AZ90" s="12"/>
      <c r="BA90" s="12"/>
      <c r="BB90" s="12"/>
      <c r="BC90" s="12"/>
      <c r="BD90" s="12"/>
      <c r="BE90" s="12">
        <f t="shared" si="35"/>
        <v>0</v>
      </c>
      <c r="BF90" s="12">
        <f t="shared" si="23"/>
        <v>0</v>
      </c>
      <c r="BG90" s="12"/>
      <c r="BH90" s="32"/>
    </row>
    <row r="91" spans="1:60" x14ac:dyDescent="0.25">
      <c r="A91" s="30">
        <f t="shared" si="24"/>
        <v>870</v>
      </c>
      <c r="B91" s="31">
        <f t="shared" si="25"/>
        <v>0</v>
      </c>
      <c r="C91" s="12"/>
      <c r="D91" s="12"/>
      <c r="E91" s="12"/>
      <c r="F91" s="12"/>
      <c r="G91" s="12"/>
      <c r="H91" s="12"/>
      <c r="I91" s="12">
        <f t="shared" si="26"/>
        <v>0</v>
      </c>
      <c r="J91" s="12">
        <f t="shared" si="20"/>
        <v>0</v>
      </c>
      <c r="K91" s="12" t="e">
        <f>_xlfn.STDEV.P(I89:I91)/AVERAGE(I89:I91)</f>
        <v>#DIV/0!</v>
      </c>
      <c r="L91" s="32">
        <f>AVERAGE(I89:I91)</f>
        <v>0</v>
      </c>
      <c r="M91" s="30">
        <f t="shared" si="27"/>
        <v>870</v>
      </c>
      <c r="N91" s="31">
        <f t="shared" si="28"/>
        <v>0</v>
      </c>
      <c r="O91" s="12"/>
      <c r="P91" s="12"/>
      <c r="Q91" s="12"/>
      <c r="R91" s="12"/>
      <c r="S91" s="12"/>
      <c r="T91" s="12"/>
      <c r="U91" s="12">
        <f t="shared" si="29"/>
        <v>0</v>
      </c>
      <c r="V91" s="12">
        <f t="shared" si="21"/>
        <v>0</v>
      </c>
      <c r="W91" s="12" t="e">
        <f>_xlfn.STDEV.P(U89:U91)/AVERAGE(U89:U91)</f>
        <v>#DIV/0!</v>
      </c>
      <c r="X91" s="32">
        <f>AVERAGE(U89:U91)</f>
        <v>0</v>
      </c>
      <c r="Y91" s="30"/>
      <c r="Z91" s="31"/>
      <c r="AA91" s="12"/>
      <c r="AB91" s="12"/>
      <c r="AC91" s="12"/>
      <c r="AD91" s="12"/>
      <c r="AE91" s="12"/>
      <c r="AF91" s="12"/>
      <c r="AG91" s="12"/>
      <c r="AH91" s="12"/>
      <c r="AI91" s="12"/>
      <c r="AJ91" s="32"/>
      <c r="AK91" s="30">
        <f t="shared" si="30"/>
        <v>870</v>
      </c>
      <c r="AL91" s="31">
        <f t="shared" si="31"/>
        <v>0</v>
      </c>
      <c r="AM91" s="12"/>
      <c r="AN91" s="12"/>
      <c r="AO91" s="12"/>
      <c r="AP91" s="12"/>
      <c r="AQ91" s="12"/>
      <c r="AR91" s="12"/>
      <c r="AS91" s="12">
        <f t="shared" si="32"/>
        <v>0</v>
      </c>
      <c r="AT91" s="12">
        <f t="shared" si="22"/>
        <v>0</v>
      </c>
      <c r="AU91" s="12" t="e">
        <f>_xlfn.STDEV.P(AS89:AS91)/AVERAGE(AS89:AS91)</f>
        <v>#DIV/0!</v>
      </c>
      <c r="AV91" s="32">
        <f>AVERAGE(AS89:AS91)</f>
        <v>0</v>
      </c>
      <c r="AW91" s="30">
        <f t="shared" si="33"/>
        <v>870</v>
      </c>
      <c r="AX91" s="31">
        <f t="shared" si="34"/>
        <v>0</v>
      </c>
      <c r="AY91" s="12"/>
      <c r="AZ91" s="12"/>
      <c r="BA91" s="12"/>
      <c r="BB91" s="12"/>
      <c r="BC91" s="12"/>
      <c r="BD91" s="12"/>
      <c r="BE91" s="12">
        <f t="shared" si="35"/>
        <v>0</v>
      </c>
      <c r="BF91" s="12">
        <f t="shared" si="23"/>
        <v>0</v>
      </c>
      <c r="BG91" s="12" t="e">
        <f>_xlfn.STDEV.P(BE89:BE91)/AVERAGE(BE89:BE91)</f>
        <v>#DIV/0!</v>
      </c>
      <c r="BH91" s="32">
        <f>AVERAGE(BE89:BE91)</f>
        <v>0</v>
      </c>
    </row>
    <row r="92" spans="1:60" x14ac:dyDescent="0.25">
      <c r="A92" s="30">
        <f t="shared" si="24"/>
        <v>880</v>
      </c>
      <c r="B92" s="31">
        <f t="shared" si="25"/>
        <v>0</v>
      </c>
      <c r="C92" s="12"/>
      <c r="D92" s="12"/>
      <c r="E92" s="12"/>
      <c r="F92" s="12"/>
      <c r="G92" s="12"/>
      <c r="H92" s="12"/>
      <c r="I92" s="12">
        <f t="shared" si="26"/>
        <v>0</v>
      </c>
      <c r="J92" s="12">
        <f t="shared" si="20"/>
        <v>0</v>
      </c>
      <c r="K92" s="12"/>
      <c r="L92" s="32"/>
      <c r="M92" s="30">
        <f t="shared" si="27"/>
        <v>880</v>
      </c>
      <c r="N92" s="31">
        <f t="shared" si="28"/>
        <v>0</v>
      </c>
      <c r="O92" s="12"/>
      <c r="P92" s="12"/>
      <c r="Q92" s="12"/>
      <c r="R92" s="12"/>
      <c r="S92" s="12"/>
      <c r="T92" s="12"/>
      <c r="U92" s="12">
        <f t="shared" si="29"/>
        <v>0</v>
      </c>
      <c r="V92" s="12">
        <f t="shared" si="21"/>
        <v>0</v>
      </c>
      <c r="W92" s="12"/>
      <c r="X92" s="32"/>
      <c r="Y92" s="30"/>
      <c r="Z92" s="31"/>
      <c r="AA92" s="12"/>
      <c r="AB92" s="12"/>
      <c r="AC92" s="12"/>
      <c r="AD92" s="12"/>
      <c r="AE92" s="12"/>
      <c r="AF92" s="12"/>
      <c r="AG92" s="12"/>
      <c r="AH92" s="12"/>
      <c r="AI92" s="12"/>
      <c r="AJ92" s="32"/>
      <c r="AK92" s="30">
        <f t="shared" si="30"/>
        <v>880</v>
      </c>
      <c r="AL92" s="31">
        <f t="shared" si="31"/>
        <v>0</v>
      </c>
      <c r="AM92" s="12"/>
      <c r="AN92" s="12"/>
      <c r="AO92" s="12"/>
      <c r="AP92" s="12"/>
      <c r="AQ92" s="12"/>
      <c r="AR92" s="12"/>
      <c r="AS92" s="12">
        <f t="shared" si="32"/>
        <v>0</v>
      </c>
      <c r="AT92" s="12">
        <f t="shared" si="22"/>
        <v>0</v>
      </c>
      <c r="AU92" s="12"/>
      <c r="AV92" s="32"/>
      <c r="AW92" s="30">
        <f t="shared" si="33"/>
        <v>880</v>
      </c>
      <c r="AX92" s="31">
        <f t="shared" si="34"/>
        <v>0</v>
      </c>
      <c r="AY92" s="12"/>
      <c r="AZ92" s="12"/>
      <c r="BA92" s="12"/>
      <c r="BB92" s="12"/>
      <c r="BC92" s="12"/>
      <c r="BD92" s="12"/>
      <c r="BE92" s="12">
        <f t="shared" si="35"/>
        <v>0</v>
      </c>
      <c r="BF92" s="12">
        <f t="shared" si="23"/>
        <v>0</v>
      </c>
      <c r="BG92" s="12"/>
      <c r="BH92" s="32"/>
    </row>
    <row r="93" spans="1:60" x14ac:dyDescent="0.25">
      <c r="A93" s="30">
        <f t="shared" si="24"/>
        <v>890</v>
      </c>
      <c r="B93" s="31">
        <f t="shared" si="25"/>
        <v>0</v>
      </c>
      <c r="C93" s="12"/>
      <c r="D93" s="12"/>
      <c r="E93" s="12"/>
      <c r="F93" s="12"/>
      <c r="G93" s="12"/>
      <c r="H93" s="12"/>
      <c r="I93" s="12">
        <f t="shared" si="26"/>
        <v>0</v>
      </c>
      <c r="J93" s="12">
        <f t="shared" si="20"/>
        <v>0</v>
      </c>
      <c r="K93" s="12"/>
      <c r="L93" s="32"/>
      <c r="M93" s="30">
        <f t="shared" si="27"/>
        <v>890</v>
      </c>
      <c r="N93" s="31">
        <f t="shared" si="28"/>
        <v>0</v>
      </c>
      <c r="O93" s="12"/>
      <c r="P93" s="12"/>
      <c r="Q93" s="12"/>
      <c r="R93" s="12"/>
      <c r="S93" s="12"/>
      <c r="T93" s="12"/>
      <c r="U93" s="12">
        <f t="shared" si="29"/>
        <v>0</v>
      </c>
      <c r="V93" s="12">
        <f t="shared" si="21"/>
        <v>0</v>
      </c>
      <c r="W93" s="12"/>
      <c r="X93" s="32"/>
      <c r="Y93" s="30"/>
      <c r="Z93" s="31"/>
      <c r="AA93" s="12"/>
      <c r="AB93" s="12"/>
      <c r="AC93" s="12"/>
      <c r="AD93" s="12"/>
      <c r="AE93" s="12"/>
      <c r="AF93" s="12"/>
      <c r="AG93" s="12"/>
      <c r="AH93" s="12"/>
      <c r="AI93" s="12"/>
      <c r="AJ93" s="32"/>
      <c r="AK93" s="30">
        <f t="shared" si="30"/>
        <v>890</v>
      </c>
      <c r="AL93" s="31">
        <f t="shared" si="31"/>
        <v>0</v>
      </c>
      <c r="AM93" s="12"/>
      <c r="AN93" s="12"/>
      <c r="AO93" s="12"/>
      <c r="AP93" s="12"/>
      <c r="AQ93" s="12"/>
      <c r="AR93" s="12"/>
      <c r="AS93" s="12">
        <f t="shared" si="32"/>
        <v>0</v>
      </c>
      <c r="AT93" s="12">
        <f t="shared" si="22"/>
        <v>0</v>
      </c>
      <c r="AU93" s="12"/>
      <c r="AV93" s="32"/>
      <c r="AW93" s="30">
        <f t="shared" si="33"/>
        <v>890</v>
      </c>
      <c r="AX93" s="31">
        <f t="shared" si="34"/>
        <v>0</v>
      </c>
      <c r="AY93" s="12"/>
      <c r="AZ93" s="12"/>
      <c r="BA93" s="12"/>
      <c r="BB93" s="12"/>
      <c r="BC93" s="12"/>
      <c r="BD93" s="12"/>
      <c r="BE93" s="12">
        <f t="shared" si="35"/>
        <v>0</v>
      </c>
      <c r="BF93" s="12">
        <f t="shared" si="23"/>
        <v>0</v>
      </c>
      <c r="BG93" s="12"/>
      <c r="BH93" s="32"/>
    </row>
    <row r="94" spans="1:60" x14ac:dyDescent="0.25">
      <c r="A94" s="30">
        <f t="shared" si="24"/>
        <v>900</v>
      </c>
      <c r="B94" s="31">
        <f t="shared" si="25"/>
        <v>0</v>
      </c>
      <c r="C94" s="12"/>
      <c r="D94" s="12"/>
      <c r="E94" s="12"/>
      <c r="F94" s="12"/>
      <c r="G94" s="12"/>
      <c r="H94" s="12"/>
      <c r="I94" s="12">
        <f t="shared" si="26"/>
        <v>0</v>
      </c>
      <c r="J94" s="12">
        <f t="shared" si="20"/>
        <v>0</v>
      </c>
      <c r="K94" s="12" t="e">
        <f>_xlfn.STDEV.P(I92:I94)/AVERAGE(I92:I94)</f>
        <v>#DIV/0!</v>
      </c>
      <c r="L94" s="32">
        <f>AVERAGE(I92:I94)</f>
        <v>0</v>
      </c>
      <c r="M94" s="30">
        <f t="shared" si="27"/>
        <v>900</v>
      </c>
      <c r="N94" s="31">
        <f t="shared" si="28"/>
        <v>0</v>
      </c>
      <c r="O94" s="12"/>
      <c r="P94" s="12"/>
      <c r="Q94" s="12"/>
      <c r="R94" s="12"/>
      <c r="S94" s="12"/>
      <c r="T94" s="12"/>
      <c r="U94" s="12">
        <f t="shared" si="29"/>
        <v>0</v>
      </c>
      <c r="V94" s="12">
        <f t="shared" si="21"/>
        <v>0</v>
      </c>
      <c r="W94" s="12" t="e">
        <f>_xlfn.STDEV.P(U92:U94)/AVERAGE(U92:U94)</f>
        <v>#DIV/0!</v>
      </c>
      <c r="X94" s="32">
        <f>AVERAGE(U92:U94)</f>
        <v>0</v>
      </c>
      <c r="Y94" s="30"/>
      <c r="Z94" s="31"/>
      <c r="AA94" s="12"/>
      <c r="AB94" s="12"/>
      <c r="AC94" s="12"/>
      <c r="AD94" s="12"/>
      <c r="AE94" s="12"/>
      <c r="AF94" s="12"/>
      <c r="AG94" s="12"/>
      <c r="AH94" s="12"/>
      <c r="AI94" s="12"/>
      <c r="AJ94" s="32"/>
      <c r="AK94" s="30">
        <f t="shared" si="30"/>
        <v>900</v>
      </c>
      <c r="AL94" s="31">
        <f t="shared" si="31"/>
        <v>0</v>
      </c>
      <c r="AM94" s="12"/>
      <c r="AN94" s="12"/>
      <c r="AO94" s="12"/>
      <c r="AP94" s="12"/>
      <c r="AQ94" s="12"/>
      <c r="AR94" s="12"/>
      <c r="AS94" s="12">
        <f t="shared" si="32"/>
        <v>0</v>
      </c>
      <c r="AT94" s="12">
        <f t="shared" si="22"/>
        <v>0</v>
      </c>
      <c r="AU94" s="12" t="e">
        <f>_xlfn.STDEV.P(AS92:AS94)/AVERAGE(AS92:AS94)</f>
        <v>#DIV/0!</v>
      </c>
      <c r="AV94" s="32">
        <f>AVERAGE(AS92:AS94)</f>
        <v>0</v>
      </c>
      <c r="AW94" s="30">
        <f t="shared" si="33"/>
        <v>900</v>
      </c>
      <c r="AX94" s="31">
        <f t="shared" si="34"/>
        <v>0</v>
      </c>
      <c r="AY94" s="12"/>
      <c r="AZ94" s="12"/>
      <c r="BA94" s="12"/>
      <c r="BB94" s="12"/>
      <c r="BC94" s="12"/>
      <c r="BD94" s="12"/>
      <c r="BE94" s="12">
        <f t="shared" si="35"/>
        <v>0</v>
      </c>
      <c r="BF94" s="12">
        <f t="shared" si="23"/>
        <v>0</v>
      </c>
      <c r="BG94" s="12" t="e">
        <f>_xlfn.STDEV.P(BE92:BE94)/AVERAGE(BE92:BE94)</f>
        <v>#DIV/0!</v>
      </c>
      <c r="BH94" s="32">
        <f>AVERAGE(BE92:BE94)</f>
        <v>0</v>
      </c>
    </row>
    <row r="95" spans="1:60" x14ac:dyDescent="0.25">
      <c r="A95" s="30">
        <f t="shared" si="24"/>
        <v>910</v>
      </c>
      <c r="B95" s="31">
        <f t="shared" si="25"/>
        <v>0</v>
      </c>
      <c r="C95" s="12"/>
      <c r="D95" s="12"/>
      <c r="E95" s="12"/>
      <c r="F95" s="12"/>
      <c r="G95" s="12"/>
      <c r="H95" s="12"/>
      <c r="I95" s="12">
        <f t="shared" si="26"/>
        <v>0</v>
      </c>
      <c r="J95" s="12">
        <f t="shared" si="20"/>
        <v>0</v>
      </c>
      <c r="K95" s="12"/>
      <c r="L95" s="32"/>
      <c r="M95" s="30">
        <f t="shared" si="27"/>
        <v>910</v>
      </c>
      <c r="N95" s="31">
        <f t="shared" si="28"/>
        <v>0</v>
      </c>
      <c r="O95" s="12"/>
      <c r="P95" s="12"/>
      <c r="Q95" s="12"/>
      <c r="R95" s="12"/>
      <c r="S95" s="12"/>
      <c r="T95" s="12"/>
      <c r="U95" s="12">
        <f t="shared" si="29"/>
        <v>0</v>
      </c>
      <c r="V95" s="12">
        <f t="shared" si="21"/>
        <v>0</v>
      </c>
      <c r="W95" s="12"/>
      <c r="X95" s="32"/>
      <c r="Y95" s="30"/>
      <c r="Z95" s="31"/>
      <c r="AA95" s="12"/>
      <c r="AB95" s="12"/>
      <c r="AC95" s="12"/>
      <c r="AD95" s="12"/>
      <c r="AE95" s="12"/>
      <c r="AF95" s="12"/>
      <c r="AG95" s="12"/>
      <c r="AH95" s="12"/>
      <c r="AI95" s="12"/>
      <c r="AJ95" s="32"/>
      <c r="AK95" s="30">
        <f t="shared" si="30"/>
        <v>910</v>
      </c>
      <c r="AL95" s="31">
        <f t="shared" si="31"/>
        <v>0</v>
      </c>
      <c r="AM95" s="12"/>
      <c r="AN95" s="12"/>
      <c r="AO95" s="12"/>
      <c r="AP95" s="12"/>
      <c r="AQ95" s="12"/>
      <c r="AR95" s="12"/>
      <c r="AS95" s="12">
        <f t="shared" si="32"/>
        <v>0</v>
      </c>
      <c r="AT95" s="12">
        <f t="shared" si="22"/>
        <v>0</v>
      </c>
      <c r="AU95" s="12"/>
      <c r="AV95" s="32"/>
      <c r="AW95" s="30">
        <f t="shared" si="33"/>
        <v>910</v>
      </c>
      <c r="AX95" s="31">
        <f t="shared" si="34"/>
        <v>0</v>
      </c>
      <c r="AY95" s="12"/>
      <c r="AZ95" s="12"/>
      <c r="BA95" s="12"/>
      <c r="BB95" s="12"/>
      <c r="BC95" s="12"/>
      <c r="BD95" s="12"/>
      <c r="BE95" s="12">
        <f t="shared" si="35"/>
        <v>0</v>
      </c>
      <c r="BF95" s="12">
        <f t="shared" si="23"/>
        <v>0</v>
      </c>
      <c r="BG95" s="12"/>
      <c r="BH95" s="32"/>
    </row>
    <row r="96" spans="1:60" x14ac:dyDescent="0.25">
      <c r="A96" s="30">
        <f t="shared" si="24"/>
        <v>920</v>
      </c>
      <c r="B96" s="31">
        <f t="shared" si="25"/>
        <v>0</v>
      </c>
      <c r="C96" s="12"/>
      <c r="D96" s="12"/>
      <c r="E96" s="12"/>
      <c r="F96" s="12"/>
      <c r="G96" s="12"/>
      <c r="H96" s="12"/>
      <c r="I96" s="12">
        <f t="shared" si="26"/>
        <v>0</v>
      </c>
      <c r="J96" s="12">
        <f t="shared" si="20"/>
        <v>0</v>
      </c>
      <c r="K96" s="12"/>
      <c r="L96" s="32"/>
      <c r="M96" s="30">
        <f t="shared" si="27"/>
        <v>920</v>
      </c>
      <c r="N96" s="31">
        <f t="shared" si="28"/>
        <v>0</v>
      </c>
      <c r="O96" s="12"/>
      <c r="P96" s="12"/>
      <c r="Q96" s="12"/>
      <c r="R96" s="12"/>
      <c r="S96" s="12"/>
      <c r="T96" s="12"/>
      <c r="U96" s="12">
        <f t="shared" si="29"/>
        <v>0</v>
      </c>
      <c r="V96" s="12">
        <f t="shared" si="21"/>
        <v>0</v>
      </c>
      <c r="W96" s="12"/>
      <c r="X96" s="32"/>
      <c r="Y96" s="30"/>
      <c r="Z96" s="31"/>
      <c r="AA96" s="12"/>
      <c r="AB96" s="12"/>
      <c r="AC96" s="12"/>
      <c r="AD96" s="12"/>
      <c r="AE96" s="12"/>
      <c r="AF96" s="12"/>
      <c r="AG96" s="12"/>
      <c r="AH96" s="12"/>
      <c r="AI96" s="12"/>
      <c r="AJ96" s="32"/>
      <c r="AK96" s="30">
        <f t="shared" si="30"/>
        <v>920</v>
      </c>
      <c r="AL96" s="31">
        <f t="shared" si="31"/>
        <v>0</v>
      </c>
      <c r="AM96" s="12"/>
      <c r="AN96" s="12"/>
      <c r="AO96" s="12"/>
      <c r="AP96" s="12"/>
      <c r="AQ96" s="12"/>
      <c r="AR96" s="12"/>
      <c r="AS96" s="12">
        <f t="shared" si="32"/>
        <v>0</v>
      </c>
      <c r="AT96" s="12">
        <f t="shared" si="22"/>
        <v>0</v>
      </c>
      <c r="AU96" s="12"/>
      <c r="AV96" s="32"/>
      <c r="AW96" s="30">
        <f t="shared" si="33"/>
        <v>920</v>
      </c>
      <c r="AX96" s="31">
        <f t="shared" si="34"/>
        <v>0</v>
      </c>
      <c r="AY96" s="12"/>
      <c r="AZ96" s="12"/>
      <c r="BA96" s="12"/>
      <c r="BB96" s="12"/>
      <c r="BC96" s="12"/>
      <c r="BD96" s="12"/>
      <c r="BE96" s="12">
        <f t="shared" si="35"/>
        <v>0</v>
      </c>
      <c r="BF96" s="12">
        <f t="shared" si="23"/>
        <v>0</v>
      </c>
      <c r="BG96" s="12"/>
      <c r="BH96" s="32"/>
    </row>
    <row r="97" spans="1:60" x14ac:dyDescent="0.25">
      <c r="A97" s="30">
        <f t="shared" si="24"/>
        <v>930</v>
      </c>
      <c r="B97" s="31">
        <f t="shared" si="25"/>
        <v>0</v>
      </c>
      <c r="C97" s="12"/>
      <c r="D97" s="12"/>
      <c r="E97" s="12"/>
      <c r="F97" s="12"/>
      <c r="G97" s="12"/>
      <c r="H97" s="12"/>
      <c r="I97" s="12">
        <f t="shared" si="26"/>
        <v>0</v>
      </c>
      <c r="J97" s="12">
        <f t="shared" si="20"/>
        <v>0</v>
      </c>
      <c r="K97" s="12" t="e">
        <f>_xlfn.STDEV.P(I95:I97)/AVERAGE(I95:I97)</f>
        <v>#DIV/0!</v>
      </c>
      <c r="L97" s="32">
        <f>AVERAGE(I95:I97)</f>
        <v>0</v>
      </c>
      <c r="M97" s="30">
        <f t="shared" si="27"/>
        <v>930</v>
      </c>
      <c r="N97" s="31">
        <f t="shared" si="28"/>
        <v>0</v>
      </c>
      <c r="O97" s="12"/>
      <c r="P97" s="12"/>
      <c r="Q97" s="12"/>
      <c r="R97" s="12"/>
      <c r="S97" s="12"/>
      <c r="T97" s="12"/>
      <c r="U97" s="12">
        <f t="shared" si="29"/>
        <v>0</v>
      </c>
      <c r="V97" s="12">
        <f t="shared" si="21"/>
        <v>0</v>
      </c>
      <c r="W97" s="12" t="e">
        <f>_xlfn.STDEV.P(U95:U97)/AVERAGE(U95:U97)</f>
        <v>#DIV/0!</v>
      </c>
      <c r="X97" s="32">
        <f>AVERAGE(U95:U97)</f>
        <v>0</v>
      </c>
      <c r="Y97" s="30"/>
      <c r="Z97" s="31"/>
      <c r="AA97" s="12"/>
      <c r="AB97" s="12"/>
      <c r="AC97" s="12"/>
      <c r="AD97" s="12"/>
      <c r="AE97" s="12"/>
      <c r="AF97" s="12"/>
      <c r="AG97" s="12"/>
      <c r="AH97" s="12"/>
      <c r="AI97" s="12"/>
      <c r="AJ97" s="32"/>
      <c r="AK97" s="30">
        <f t="shared" si="30"/>
        <v>930</v>
      </c>
      <c r="AL97" s="31">
        <f t="shared" si="31"/>
        <v>0</v>
      </c>
      <c r="AM97" s="12"/>
      <c r="AN97" s="12"/>
      <c r="AO97" s="12"/>
      <c r="AP97" s="12"/>
      <c r="AQ97" s="12"/>
      <c r="AR97" s="12"/>
      <c r="AS97" s="12">
        <f t="shared" si="32"/>
        <v>0</v>
      </c>
      <c r="AT97" s="12">
        <f t="shared" si="22"/>
        <v>0</v>
      </c>
      <c r="AU97" s="12" t="e">
        <f>_xlfn.STDEV.P(AS95:AS97)/AVERAGE(AS95:AS97)</f>
        <v>#DIV/0!</v>
      </c>
      <c r="AV97" s="32">
        <f>AVERAGE(AS95:AS97)</f>
        <v>0</v>
      </c>
      <c r="AW97" s="30">
        <f t="shared" si="33"/>
        <v>930</v>
      </c>
      <c r="AX97" s="31">
        <f t="shared" si="34"/>
        <v>0</v>
      </c>
      <c r="AY97" s="12"/>
      <c r="AZ97" s="12"/>
      <c r="BA97" s="12"/>
      <c r="BB97" s="12"/>
      <c r="BC97" s="12"/>
      <c r="BD97" s="12"/>
      <c r="BE97" s="12">
        <f t="shared" si="35"/>
        <v>0</v>
      </c>
      <c r="BF97" s="12">
        <f t="shared" si="23"/>
        <v>0</v>
      </c>
      <c r="BG97" s="12" t="e">
        <f>_xlfn.STDEV.P(BE95:BE97)/AVERAGE(BE95:BE97)</f>
        <v>#DIV/0!</v>
      </c>
      <c r="BH97" s="32">
        <f>AVERAGE(BE95:BE97)</f>
        <v>0</v>
      </c>
    </row>
    <row r="98" spans="1:60" x14ac:dyDescent="0.25">
      <c r="A98" s="30">
        <f t="shared" si="24"/>
        <v>940</v>
      </c>
      <c r="B98" s="31">
        <f t="shared" si="25"/>
        <v>0</v>
      </c>
      <c r="C98" s="12"/>
      <c r="D98" s="12"/>
      <c r="E98" s="12"/>
      <c r="F98" s="12"/>
      <c r="G98" s="12"/>
      <c r="H98" s="12"/>
      <c r="I98" s="12">
        <f t="shared" si="26"/>
        <v>0</v>
      </c>
      <c r="J98" s="12">
        <f t="shared" si="20"/>
        <v>0</v>
      </c>
      <c r="K98" s="12"/>
      <c r="L98" s="32"/>
      <c r="M98" s="30">
        <f t="shared" si="27"/>
        <v>940</v>
      </c>
      <c r="N98" s="31">
        <f t="shared" si="28"/>
        <v>0</v>
      </c>
      <c r="O98" s="12"/>
      <c r="P98" s="12"/>
      <c r="Q98" s="12"/>
      <c r="R98" s="12"/>
      <c r="S98" s="12"/>
      <c r="T98" s="12"/>
      <c r="U98" s="12">
        <f t="shared" si="29"/>
        <v>0</v>
      </c>
      <c r="V98" s="12">
        <f t="shared" si="21"/>
        <v>0</v>
      </c>
      <c r="W98" s="12"/>
      <c r="X98" s="32"/>
      <c r="Y98" s="30"/>
      <c r="Z98" s="31"/>
      <c r="AA98" s="12"/>
      <c r="AB98" s="12"/>
      <c r="AC98" s="12"/>
      <c r="AD98" s="12"/>
      <c r="AE98" s="12"/>
      <c r="AF98" s="12"/>
      <c r="AG98" s="12"/>
      <c r="AH98" s="12"/>
      <c r="AI98" s="12"/>
      <c r="AJ98" s="32"/>
      <c r="AK98" s="30">
        <f t="shared" si="30"/>
        <v>940</v>
      </c>
      <c r="AL98" s="31">
        <f t="shared" si="31"/>
        <v>0</v>
      </c>
      <c r="AM98" s="12"/>
      <c r="AN98" s="12"/>
      <c r="AO98" s="12"/>
      <c r="AP98" s="12"/>
      <c r="AQ98" s="12"/>
      <c r="AR98" s="12"/>
      <c r="AS98" s="12">
        <f t="shared" si="32"/>
        <v>0</v>
      </c>
      <c r="AT98" s="12">
        <f t="shared" si="22"/>
        <v>0</v>
      </c>
      <c r="AU98" s="12"/>
      <c r="AV98" s="32"/>
      <c r="AW98" s="30">
        <f t="shared" si="33"/>
        <v>940</v>
      </c>
      <c r="AX98" s="31">
        <f t="shared" si="34"/>
        <v>0</v>
      </c>
      <c r="AY98" s="12"/>
      <c r="AZ98" s="12"/>
      <c r="BA98" s="12"/>
      <c r="BB98" s="12"/>
      <c r="BC98" s="12"/>
      <c r="BD98" s="12"/>
      <c r="BE98" s="12">
        <f t="shared" si="35"/>
        <v>0</v>
      </c>
      <c r="BF98" s="12">
        <f t="shared" si="23"/>
        <v>0</v>
      </c>
      <c r="BG98" s="12"/>
      <c r="BH98" s="32"/>
    </row>
    <row r="99" spans="1:60" x14ac:dyDescent="0.25">
      <c r="A99" s="30">
        <f t="shared" si="24"/>
        <v>950</v>
      </c>
      <c r="B99" s="31">
        <f t="shared" si="25"/>
        <v>0</v>
      </c>
      <c r="C99" s="12"/>
      <c r="D99" s="12"/>
      <c r="E99" s="12"/>
      <c r="F99" s="12"/>
      <c r="G99" s="12"/>
      <c r="H99" s="12"/>
      <c r="I99" s="12">
        <f t="shared" si="26"/>
        <v>0</v>
      </c>
      <c r="J99" s="12">
        <f t="shared" si="20"/>
        <v>0</v>
      </c>
      <c r="K99" s="12"/>
      <c r="L99" s="32"/>
      <c r="M99" s="30">
        <f t="shared" si="27"/>
        <v>950</v>
      </c>
      <c r="N99" s="31">
        <f t="shared" si="28"/>
        <v>0</v>
      </c>
      <c r="O99" s="12"/>
      <c r="P99" s="12"/>
      <c r="Q99" s="12"/>
      <c r="R99" s="12"/>
      <c r="S99" s="12"/>
      <c r="T99" s="12"/>
      <c r="U99" s="12">
        <f t="shared" si="29"/>
        <v>0</v>
      </c>
      <c r="V99" s="12">
        <f t="shared" si="21"/>
        <v>0</v>
      </c>
      <c r="W99" s="12"/>
      <c r="X99" s="32"/>
      <c r="Y99" s="30"/>
      <c r="Z99" s="31"/>
      <c r="AA99" s="12"/>
      <c r="AB99" s="12"/>
      <c r="AC99" s="12"/>
      <c r="AD99" s="12"/>
      <c r="AE99" s="12"/>
      <c r="AF99" s="12"/>
      <c r="AG99" s="12"/>
      <c r="AH99" s="12"/>
      <c r="AI99" s="12"/>
      <c r="AJ99" s="32"/>
      <c r="AK99" s="30">
        <f t="shared" si="30"/>
        <v>950</v>
      </c>
      <c r="AL99" s="31">
        <f t="shared" si="31"/>
        <v>0</v>
      </c>
      <c r="AM99" s="12"/>
      <c r="AN99" s="12"/>
      <c r="AO99" s="12"/>
      <c r="AP99" s="12"/>
      <c r="AQ99" s="12"/>
      <c r="AR99" s="12"/>
      <c r="AS99" s="12">
        <f t="shared" si="32"/>
        <v>0</v>
      </c>
      <c r="AT99" s="12">
        <f t="shared" si="22"/>
        <v>0</v>
      </c>
      <c r="AU99" s="12"/>
      <c r="AV99" s="32"/>
      <c r="AW99" s="30">
        <f t="shared" si="33"/>
        <v>950</v>
      </c>
      <c r="AX99" s="31">
        <f t="shared" si="34"/>
        <v>0</v>
      </c>
      <c r="AY99" s="12"/>
      <c r="AZ99" s="12"/>
      <c r="BA99" s="12"/>
      <c r="BB99" s="12"/>
      <c r="BC99" s="12"/>
      <c r="BD99" s="12"/>
      <c r="BE99" s="12">
        <f t="shared" si="35"/>
        <v>0</v>
      </c>
      <c r="BF99" s="12">
        <f t="shared" si="23"/>
        <v>0</v>
      </c>
      <c r="BG99" s="12"/>
      <c r="BH99" s="32"/>
    </row>
    <row r="100" spans="1:60" x14ac:dyDescent="0.25">
      <c r="A100" s="30">
        <f t="shared" si="24"/>
        <v>960</v>
      </c>
      <c r="B100" s="31">
        <f t="shared" si="25"/>
        <v>0</v>
      </c>
      <c r="C100" s="12"/>
      <c r="D100" s="12"/>
      <c r="E100" s="12"/>
      <c r="F100" s="12"/>
      <c r="G100" s="12"/>
      <c r="H100" s="12"/>
      <c r="I100" s="12">
        <f t="shared" si="26"/>
        <v>0</v>
      </c>
      <c r="J100" s="12">
        <f t="shared" si="20"/>
        <v>0</v>
      </c>
      <c r="K100" s="12" t="e">
        <f>_xlfn.STDEV.P(I98:I100)/AVERAGE(I98:I100)</f>
        <v>#DIV/0!</v>
      </c>
      <c r="L100" s="32">
        <f>AVERAGE(I98:I100)</f>
        <v>0</v>
      </c>
      <c r="M100" s="30">
        <f t="shared" si="27"/>
        <v>960</v>
      </c>
      <c r="N100" s="31">
        <f t="shared" si="28"/>
        <v>0</v>
      </c>
      <c r="O100" s="12"/>
      <c r="P100" s="12"/>
      <c r="Q100" s="12"/>
      <c r="R100" s="12"/>
      <c r="S100" s="12"/>
      <c r="T100" s="12"/>
      <c r="U100" s="12">
        <f t="shared" si="29"/>
        <v>0</v>
      </c>
      <c r="V100" s="12">
        <f t="shared" si="21"/>
        <v>0</v>
      </c>
      <c r="W100" s="12" t="e">
        <f>_xlfn.STDEV.P(U98:U100)/AVERAGE(U98:U100)</f>
        <v>#DIV/0!</v>
      </c>
      <c r="X100" s="32">
        <f>AVERAGE(U98:U100)</f>
        <v>0</v>
      </c>
      <c r="Y100" s="30"/>
      <c r="Z100" s="31"/>
      <c r="AA100" s="12"/>
      <c r="AB100" s="12"/>
      <c r="AC100" s="12"/>
      <c r="AD100" s="12"/>
      <c r="AE100" s="12"/>
      <c r="AF100" s="12"/>
      <c r="AG100" s="12"/>
      <c r="AH100" s="12"/>
      <c r="AI100" s="12"/>
      <c r="AJ100" s="32"/>
      <c r="AK100" s="30">
        <f t="shared" si="30"/>
        <v>960</v>
      </c>
      <c r="AL100" s="31">
        <f t="shared" si="31"/>
        <v>0</v>
      </c>
      <c r="AM100" s="12"/>
      <c r="AN100" s="12"/>
      <c r="AO100" s="12"/>
      <c r="AP100" s="12"/>
      <c r="AQ100" s="12"/>
      <c r="AR100" s="12"/>
      <c r="AS100" s="12">
        <f t="shared" si="32"/>
        <v>0</v>
      </c>
      <c r="AT100" s="12">
        <f t="shared" si="22"/>
        <v>0</v>
      </c>
      <c r="AU100" s="12" t="e">
        <f>_xlfn.STDEV.P(AS98:AS100)/AVERAGE(AS98:AS100)</f>
        <v>#DIV/0!</v>
      </c>
      <c r="AV100" s="32">
        <f>AVERAGE(AS98:AS100)</f>
        <v>0</v>
      </c>
      <c r="AW100" s="30">
        <f t="shared" si="33"/>
        <v>960</v>
      </c>
      <c r="AX100" s="31">
        <f t="shared" si="34"/>
        <v>0</v>
      </c>
      <c r="AY100" s="12"/>
      <c r="AZ100" s="12"/>
      <c r="BA100" s="12"/>
      <c r="BB100" s="12"/>
      <c r="BC100" s="12"/>
      <c r="BD100" s="12"/>
      <c r="BE100" s="12">
        <f t="shared" si="35"/>
        <v>0</v>
      </c>
      <c r="BF100" s="12">
        <f t="shared" si="23"/>
        <v>0</v>
      </c>
      <c r="BG100" s="12" t="e">
        <f>_xlfn.STDEV.P(BE98:BE100)/AVERAGE(BE98:BE100)</f>
        <v>#DIV/0!</v>
      </c>
      <c r="BH100" s="32">
        <f>AVERAGE(BE98:BE100)</f>
        <v>0</v>
      </c>
    </row>
    <row r="101" spans="1:60" x14ac:dyDescent="0.25">
      <c r="A101" s="30">
        <f t="shared" si="24"/>
        <v>970</v>
      </c>
      <c r="B101" s="31">
        <f t="shared" si="25"/>
        <v>0</v>
      </c>
      <c r="C101" s="12"/>
      <c r="D101" s="12"/>
      <c r="E101" s="12"/>
      <c r="F101" s="12"/>
      <c r="G101" s="12"/>
      <c r="H101" s="12"/>
      <c r="I101" s="12">
        <f t="shared" si="26"/>
        <v>0</v>
      </c>
      <c r="J101" s="12">
        <f t="shared" si="20"/>
        <v>0</v>
      </c>
      <c r="K101" s="12"/>
      <c r="L101" s="32"/>
      <c r="M101" s="30">
        <f t="shared" si="27"/>
        <v>970</v>
      </c>
      <c r="N101" s="31">
        <f t="shared" si="28"/>
        <v>0</v>
      </c>
      <c r="O101" s="12"/>
      <c r="P101" s="12"/>
      <c r="Q101" s="12"/>
      <c r="R101" s="12"/>
      <c r="S101" s="12"/>
      <c r="T101" s="12"/>
      <c r="U101" s="12">
        <f t="shared" si="29"/>
        <v>0</v>
      </c>
      <c r="V101" s="12">
        <f t="shared" si="21"/>
        <v>0</v>
      </c>
      <c r="W101" s="12"/>
      <c r="X101" s="32"/>
      <c r="Y101" s="30"/>
      <c r="Z101" s="31"/>
      <c r="AA101" s="12"/>
      <c r="AB101" s="12"/>
      <c r="AC101" s="12"/>
      <c r="AD101" s="12"/>
      <c r="AE101" s="12"/>
      <c r="AF101" s="12"/>
      <c r="AG101" s="12"/>
      <c r="AH101" s="12"/>
      <c r="AI101" s="12"/>
      <c r="AJ101" s="32"/>
      <c r="AK101" s="30">
        <f t="shared" si="30"/>
        <v>970</v>
      </c>
      <c r="AL101" s="31">
        <f t="shared" si="31"/>
        <v>0</v>
      </c>
      <c r="AM101" s="12"/>
      <c r="AN101" s="12"/>
      <c r="AO101" s="12"/>
      <c r="AP101" s="12"/>
      <c r="AQ101" s="12"/>
      <c r="AR101" s="12"/>
      <c r="AS101" s="12">
        <f t="shared" si="32"/>
        <v>0</v>
      </c>
      <c r="AT101" s="12">
        <f t="shared" si="22"/>
        <v>0</v>
      </c>
      <c r="AU101" s="12"/>
      <c r="AV101" s="32"/>
      <c r="AW101" s="30">
        <f t="shared" si="33"/>
        <v>970</v>
      </c>
      <c r="AX101" s="31">
        <f t="shared" si="34"/>
        <v>0</v>
      </c>
      <c r="AY101" s="12"/>
      <c r="AZ101" s="12"/>
      <c r="BA101" s="12"/>
      <c r="BB101" s="12"/>
      <c r="BC101" s="12"/>
      <c r="BD101" s="12"/>
      <c r="BE101" s="12">
        <f t="shared" si="35"/>
        <v>0</v>
      </c>
      <c r="BF101" s="12">
        <f t="shared" si="23"/>
        <v>0</v>
      </c>
      <c r="BG101" s="12"/>
      <c r="BH101" s="32"/>
    </row>
    <row r="102" spans="1:60" x14ac:dyDescent="0.25">
      <c r="A102" s="30">
        <f t="shared" si="24"/>
        <v>980</v>
      </c>
      <c r="B102" s="31">
        <f t="shared" si="25"/>
        <v>0</v>
      </c>
      <c r="C102" s="12"/>
      <c r="D102" s="12"/>
      <c r="E102" s="12"/>
      <c r="F102" s="12"/>
      <c r="G102" s="12"/>
      <c r="H102" s="12"/>
      <c r="I102" s="12">
        <f t="shared" si="26"/>
        <v>0</v>
      </c>
      <c r="J102" s="12">
        <f t="shared" si="20"/>
        <v>0</v>
      </c>
      <c r="K102" s="12"/>
      <c r="L102" s="32"/>
      <c r="M102" s="30">
        <f t="shared" si="27"/>
        <v>980</v>
      </c>
      <c r="N102" s="31">
        <f t="shared" si="28"/>
        <v>0</v>
      </c>
      <c r="O102" s="12"/>
      <c r="P102" s="12"/>
      <c r="Q102" s="12"/>
      <c r="R102" s="12"/>
      <c r="S102" s="12"/>
      <c r="T102" s="12"/>
      <c r="U102" s="12">
        <f t="shared" si="29"/>
        <v>0</v>
      </c>
      <c r="V102" s="12">
        <f t="shared" si="21"/>
        <v>0</v>
      </c>
      <c r="W102" s="12"/>
      <c r="X102" s="32"/>
      <c r="Y102" s="30"/>
      <c r="Z102" s="31"/>
      <c r="AA102" s="12"/>
      <c r="AB102" s="12"/>
      <c r="AC102" s="12"/>
      <c r="AD102" s="12"/>
      <c r="AE102" s="12"/>
      <c r="AF102" s="12"/>
      <c r="AG102" s="12"/>
      <c r="AH102" s="12"/>
      <c r="AI102" s="12"/>
      <c r="AJ102" s="32"/>
      <c r="AK102" s="30">
        <f t="shared" si="30"/>
        <v>980</v>
      </c>
      <c r="AL102" s="31">
        <f t="shared" si="31"/>
        <v>0</v>
      </c>
      <c r="AM102" s="12"/>
      <c r="AN102" s="12"/>
      <c r="AO102" s="12"/>
      <c r="AP102" s="12"/>
      <c r="AQ102" s="12"/>
      <c r="AR102" s="12"/>
      <c r="AS102" s="12">
        <f t="shared" si="32"/>
        <v>0</v>
      </c>
      <c r="AT102" s="12">
        <f t="shared" si="22"/>
        <v>0</v>
      </c>
      <c r="AU102" s="12"/>
      <c r="AV102" s="32"/>
      <c r="AW102" s="30">
        <f t="shared" si="33"/>
        <v>980</v>
      </c>
      <c r="AX102" s="31">
        <f t="shared" si="34"/>
        <v>0</v>
      </c>
      <c r="AY102" s="12"/>
      <c r="AZ102" s="12"/>
      <c r="BA102" s="12"/>
      <c r="BB102" s="12"/>
      <c r="BC102" s="12"/>
      <c r="BD102" s="12"/>
      <c r="BE102" s="12">
        <f t="shared" si="35"/>
        <v>0</v>
      </c>
      <c r="BF102" s="12">
        <f t="shared" si="23"/>
        <v>0</v>
      </c>
      <c r="BG102" s="12"/>
      <c r="BH102" s="32"/>
    </row>
    <row r="103" spans="1:60" x14ac:dyDescent="0.25">
      <c r="A103" s="30">
        <f t="shared" si="24"/>
        <v>990</v>
      </c>
      <c r="B103" s="31">
        <f t="shared" si="25"/>
        <v>0</v>
      </c>
      <c r="C103" s="12"/>
      <c r="D103" s="12"/>
      <c r="E103" s="12"/>
      <c r="F103" s="12"/>
      <c r="G103" s="12"/>
      <c r="H103" s="12"/>
      <c r="I103" s="12">
        <f t="shared" si="26"/>
        <v>0</v>
      </c>
      <c r="J103" s="12">
        <f t="shared" si="20"/>
        <v>0</v>
      </c>
      <c r="K103" s="12" t="e">
        <f>_xlfn.STDEV.P(I101:I103)/AVERAGE(I101:I103)</f>
        <v>#DIV/0!</v>
      </c>
      <c r="L103" s="32">
        <f>AVERAGE(I101:I103)</f>
        <v>0</v>
      </c>
      <c r="M103" s="30">
        <f t="shared" si="27"/>
        <v>990</v>
      </c>
      <c r="N103" s="31">
        <f t="shared" si="28"/>
        <v>0</v>
      </c>
      <c r="O103" s="12"/>
      <c r="P103" s="12"/>
      <c r="Q103" s="12"/>
      <c r="R103" s="12"/>
      <c r="S103" s="12"/>
      <c r="T103" s="12"/>
      <c r="U103" s="12">
        <f t="shared" si="29"/>
        <v>0</v>
      </c>
      <c r="V103" s="12">
        <f t="shared" si="21"/>
        <v>0</v>
      </c>
      <c r="W103" s="12" t="e">
        <f>_xlfn.STDEV.P(U101:U103)/AVERAGE(U101:U103)</f>
        <v>#DIV/0!</v>
      </c>
      <c r="X103" s="32">
        <f>AVERAGE(U101:U103)</f>
        <v>0</v>
      </c>
      <c r="Y103" s="30"/>
      <c r="Z103" s="31"/>
      <c r="AA103" s="12"/>
      <c r="AB103" s="12"/>
      <c r="AC103" s="12"/>
      <c r="AD103" s="12"/>
      <c r="AE103" s="12"/>
      <c r="AF103" s="12"/>
      <c r="AG103" s="12"/>
      <c r="AH103" s="12"/>
      <c r="AI103" s="12"/>
      <c r="AJ103" s="32"/>
      <c r="AK103" s="30">
        <f t="shared" si="30"/>
        <v>990</v>
      </c>
      <c r="AL103" s="31">
        <f t="shared" si="31"/>
        <v>0</v>
      </c>
      <c r="AM103" s="12"/>
      <c r="AN103" s="12"/>
      <c r="AO103" s="12"/>
      <c r="AP103" s="12"/>
      <c r="AQ103" s="12"/>
      <c r="AR103" s="12"/>
      <c r="AS103" s="12">
        <f t="shared" si="32"/>
        <v>0</v>
      </c>
      <c r="AT103" s="12">
        <f t="shared" si="22"/>
        <v>0</v>
      </c>
      <c r="AU103" s="12" t="e">
        <f>_xlfn.STDEV.P(AS101:AS103)/AVERAGE(AS101:AS103)</f>
        <v>#DIV/0!</v>
      </c>
      <c r="AV103" s="32">
        <f>AVERAGE(AS101:AS103)</f>
        <v>0</v>
      </c>
      <c r="AW103" s="30">
        <f t="shared" si="33"/>
        <v>990</v>
      </c>
      <c r="AX103" s="31">
        <f t="shared" si="34"/>
        <v>0</v>
      </c>
      <c r="AY103" s="12"/>
      <c r="AZ103" s="12"/>
      <c r="BA103" s="12"/>
      <c r="BB103" s="12"/>
      <c r="BC103" s="12"/>
      <c r="BD103" s="12"/>
      <c r="BE103" s="12">
        <f t="shared" si="35"/>
        <v>0</v>
      </c>
      <c r="BF103" s="12">
        <f t="shared" si="23"/>
        <v>0</v>
      </c>
      <c r="BG103" s="12" t="e">
        <f>_xlfn.STDEV.P(BE101:BE103)/AVERAGE(BE101:BE103)</f>
        <v>#DIV/0!</v>
      </c>
      <c r="BH103" s="32">
        <f>AVERAGE(BE101:BE103)</f>
        <v>0</v>
      </c>
    </row>
    <row r="104" spans="1:60" x14ac:dyDescent="0.25">
      <c r="A104" s="30">
        <f t="shared" si="24"/>
        <v>1000</v>
      </c>
      <c r="B104" s="31">
        <f t="shared" si="25"/>
        <v>0</v>
      </c>
      <c r="C104" s="12"/>
      <c r="D104" s="12"/>
      <c r="E104" s="12"/>
      <c r="F104" s="12"/>
      <c r="G104" s="12"/>
      <c r="H104" s="12"/>
      <c r="I104" s="12">
        <f t="shared" si="26"/>
        <v>0</v>
      </c>
      <c r="J104" s="12">
        <f t="shared" si="20"/>
        <v>0</v>
      </c>
      <c r="K104" s="12"/>
      <c r="L104" s="32"/>
      <c r="M104" s="30">
        <f t="shared" si="27"/>
        <v>1000</v>
      </c>
      <c r="N104" s="31">
        <f t="shared" si="28"/>
        <v>0</v>
      </c>
      <c r="O104" s="12"/>
      <c r="P104" s="12"/>
      <c r="Q104" s="12"/>
      <c r="R104" s="12"/>
      <c r="S104" s="12"/>
      <c r="T104" s="12"/>
      <c r="U104" s="12">
        <f t="shared" si="29"/>
        <v>0</v>
      </c>
      <c r="V104" s="12">
        <f t="shared" si="21"/>
        <v>0</v>
      </c>
      <c r="W104" s="12"/>
      <c r="X104" s="32"/>
      <c r="Y104" s="30"/>
      <c r="Z104" s="31"/>
      <c r="AA104" s="12"/>
      <c r="AB104" s="12"/>
      <c r="AC104" s="12"/>
      <c r="AD104" s="12"/>
      <c r="AE104" s="12"/>
      <c r="AF104" s="12"/>
      <c r="AG104" s="12"/>
      <c r="AH104" s="12"/>
      <c r="AI104" s="12"/>
      <c r="AJ104" s="32"/>
      <c r="AK104" s="30">
        <f t="shared" si="30"/>
        <v>1000</v>
      </c>
      <c r="AL104" s="31">
        <f t="shared" si="31"/>
        <v>0</v>
      </c>
      <c r="AM104" s="12"/>
      <c r="AN104" s="12"/>
      <c r="AO104" s="12"/>
      <c r="AP104" s="12"/>
      <c r="AQ104" s="12"/>
      <c r="AR104" s="12"/>
      <c r="AS104" s="12">
        <f t="shared" si="32"/>
        <v>0</v>
      </c>
      <c r="AT104" s="12">
        <f t="shared" si="22"/>
        <v>0</v>
      </c>
      <c r="AU104" s="12"/>
      <c r="AV104" s="32"/>
      <c r="AW104" s="30">
        <f t="shared" si="33"/>
        <v>1000</v>
      </c>
      <c r="AX104" s="31">
        <f t="shared" si="34"/>
        <v>0</v>
      </c>
      <c r="AY104" s="12"/>
      <c r="AZ104" s="12"/>
      <c r="BA104" s="12"/>
      <c r="BB104" s="12"/>
      <c r="BC104" s="12"/>
      <c r="BD104" s="12"/>
      <c r="BE104" s="12">
        <f t="shared" si="35"/>
        <v>0</v>
      </c>
      <c r="BF104" s="12">
        <f t="shared" si="23"/>
        <v>0</v>
      </c>
      <c r="BG104" s="12"/>
      <c r="BH104" s="32"/>
    </row>
    <row r="105" spans="1:60" x14ac:dyDescent="0.25">
      <c r="A105" s="30">
        <f t="shared" si="24"/>
        <v>1010</v>
      </c>
      <c r="B105" s="31">
        <f t="shared" si="25"/>
        <v>0</v>
      </c>
      <c r="C105" s="12"/>
      <c r="D105" s="12"/>
      <c r="E105" s="12"/>
      <c r="F105" s="12"/>
      <c r="G105" s="12"/>
      <c r="H105" s="12"/>
      <c r="I105" s="12">
        <f t="shared" si="26"/>
        <v>0</v>
      </c>
      <c r="J105" s="12">
        <f t="shared" si="20"/>
        <v>0</v>
      </c>
      <c r="K105" s="12"/>
      <c r="L105" s="32"/>
      <c r="M105" s="30">
        <f t="shared" si="27"/>
        <v>1010</v>
      </c>
      <c r="N105" s="31">
        <f t="shared" si="28"/>
        <v>0</v>
      </c>
      <c r="O105" s="12"/>
      <c r="P105" s="12"/>
      <c r="Q105" s="12"/>
      <c r="R105" s="12"/>
      <c r="S105" s="12"/>
      <c r="T105" s="12"/>
      <c r="U105" s="12">
        <f t="shared" si="29"/>
        <v>0</v>
      </c>
      <c r="V105" s="12">
        <f t="shared" si="21"/>
        <v>0</v>
      </c>
      <c r="W105" s="12"/>
      <c r="X105" s="32"/>
      <c r="Y105" s="30"/>
      <c r="Z105" s="31"/>
      <c r="AA105" s="12"/>
      <c r="AB105" s="12"/>
      <c r="AC105" s="12"/>
      <c r="AD105" s="12"/>
      <c r="AE105" s="12"/>
      <c r="AF105" s="12"/>
      <c r="AG105" s="12"/>
      <c r="AH105" s="12"/>
      <c r="AI105" s="12"/>
      <c r="AJ105" s="32"/>
      <c r="AK105" s="30">
        <f t="shared" si="30"/>
        <v>1010</v>
      </c>
      <c r="AL105" s="31">
        <f t="shared" si="31"/>
        <v>0</v>
      </c>
      <c r="AM105" s="12"/>
      <c r="AN105" s="12"/>
      <c r="AO105" s="12"/>
      <c r="AP105" s="12"/>
      <c r="AQ105" s="12"/>
      <c r="AR105" s="12"/>
      <c r="AS105" s="12">
        <f t="shared" si="32"/>
        <v>0</v>
      </c>
      <c r="AT105" s="12">
        <f t="shared" si="22"/>
        <v>0</v>
      </c>
      <c r="AU105" s="12"/>
      <c r="AV105" s="32"/>
      <c r="AW105" s="30">
        <f t="shared" si="33"/>
        <v>1010</v>
      </c>
      <c r="AX105" s="31">
        <f t="shared" si="34"/>
        <v>0</v>
      </c>
      <c r="AY105" s="12"/>
      <c r="AZ105" s="12"/>
      <c r="BA105" s="12"/>
      <c r="BB105" s="12"/>
      <c r="BC105" s="12"/>
      <c r="BD105" s="12"/>
      <c r="BE105" s="12">
        <f t="shared" si="35"/>
        <v>0</v>
      </c>
      <c r="BF105" s="12">
        <f t="shared" si="23"/>
        <v>0</v>
      </c>
      <c r="BG105" s="12"/>
      <c r="BH105" s="32"/>
    </row>
    <row r="106" spans="1:60" x14ac:dyDescent="0.25">
      <c r="A106" s="30">
        <f t="shared" si="24"/>
        <v>1020</v>
      </c>
      <c r="B106" s="31">
        <f t="shared" si="25"/>
        <v>0</v>
      </c>
      <c r="C106" s="12"/>
      <c r="D106" s="12"/>
      <c r="E106" s="12"/>
      <c r="F106" s="12"/>
      <c r="G106" s="12"/>
      <c r="H106" s="12"/>
      <c r="I106" s="12">
        <f t="shared" si="26"/>
        <v>0</v>
      </c>
      <c r="J106" s="12">
        <f t="shared" si="20"/>
        <v>0</v>
      </c>
      <c r="K106" s="12" t="e">
        <f>_xlfn.STDEV.P(I104:I106)/AVERAGE(I104:I106)</f>
        <v>#DIV/0!</v>
      </c>
      <c r="L106" s="32">
        <f>AVERAGE(I104:I106)</f>
        <v>0</v>
      </c>
      <c r="M106" s="30">
        <f t="shared" si="27"/>
        <v>1020</v>
      </c>
      <c r="N106" s="31">
        <f t="shared" si="28"/>
        <v>0</v>
      </c>
      <c r="O106" s="12"/>
      <c r="P106" s="12"/>
      <c r="Q106" s="12"/>
      <c r="R106" s="12"/>
      <c r="S106" s="12"/>
      <c r="T106" s="12"/>
      <c r="U106" s="12">
        <f t="shared" si="29"/>
        <v>0</v>
      </c>
      <c r="V106" s="12">
        <f t="shared" si="21"/>
        <v>0</v>
      </c>
      <c r="W106" s="12" t="e">
        <f>_xlfn.STDEV.P(U104:U106)/AVERAGE(U104:U106)</f>
        <v>#DIV/0!</v>
      </c>
      <c r="X106" s="32">
        <f>AVERAGE(U104:U106)</f>
        <v>0</v>
      </c>
      <c r="Y106" s="30"/>
      <c r="Z106" s="31"/>
      <c r="AA106" s="12"/>
      <c r="AB106" s="12"/>
      <c r="AC106" s="12"/>
      <c r="AD106" s="12"/>
      <c r="AE106" s="12"/>
      <c r="AF106" s="12"/>
      <c r="AG106" s="12"/>
      <c r="AH106" s="12"/>
      <c r="AI106" s="12"/>
      <c r="AJ106" s="32"/>
      <c r="AK106" s="30">
        <f t="shared" si="30"/>
        <v>1020</v>
      </c>
      <c r="AL106" s="31">
        <f t="shared" si="31"/>
        <v>0</v>
      </c>
      <c r="AM106" s="12"/>
      <c r="AN106" s="12"/>
      <c r="AO106" s="12"/>
      <c r="AP106" s="12"/>
      <c r="AQ106" s="12"/>
      <c r="AR106" s="12"/>
      <c r="AS106" s="12">
        <f t="shared" si="32"/>
        <v>0</v>
      </c>
      <c r="AT106" s="12">
        <f t="shared" si="22"/>
        <v>0</v>
      </c>
      <c r="AU106" s="12" t="e">
        <f>_xlfn.STDEV.P(AS104:AS106)/AVERAGE(AS104:AS106)</f>
        <v>#DIV/0!</v>
      </c>
      <c r="AV106" s="32">
        <f>AVERAGE(AS104:AS106)</f>
        <v>0</v>
      </c>
      <c r="AW106" s="30">
        <f t="shared" si="33"/>
        <v>1020</v>
      </c>
      <c r="AX106" s="31">
        <f t="shared" si="34"/>
        <v>0</v>
      </c>
      <c r="AY106" s="12"/>
      <c r="AZ106" s="12"/>
      <c r="BA106" s="12"/>
      <c r="BB106" s="12"/>
      <c r="BC106" s="12"/>
      <c r="BD106" s="12"/>
      <c r="BE106" s="12">
        <f t="shared" si="35"/>
        <v>0</v>
      </c>
      <c r="BF106" s="12">
        <f t="shared" si="23"/>
        <v>0</v>
      </c>
      <c r="BG106" s="12" t="e">
        <f>_xlfn.STDEV.P(BE104:BE106)/AVERAGE(BE104:BE106)</f>
        <v>#DIV/0!</v>
      </c>
      <c r="BH106" s="32">
        <f>AVERAGE(BE104:BE106)</f>
        <v>0</v>
      </c>
    </row>
    <row r="107" spans="1:60" x14ac:dyDescent="0.25">
      <c r="A107" s="30">
        <f t="shared" si="24"/>
        <v>1030</v>
      </c>
      <c r="B107" s="31">
        <f t="shared" si="25"/>
        <v>0</v>
      </c>
      <c r="C107" s="12"/>
      <c r="D107" s="12"/>
      <c r="E107" s="12"/>
      <c r="F107" s="12"/>
      <c r="G107" s="12"/>
      <c r="H107" s="12"/>
      <c r="I107" s="12">
        <f t="shared" si="26"/>
        <v>0</v>
      </c>
      <c r="J107" s="12">
        <f t="shared" si="20"/>
        <v>0</v>
      </c>
      <c r="K107" s="12"/>
      <c r="L107" s="32"/>
      <c r="M107" s="30">
        <f t="shared" si="27"/>
        <v>1030</v>
      </c>
      <c r="N107" s="31">
        <f t="shared" si="28"/>
        <v>0</v>
      </c>
      <c r="O107" s="12"/>
      <c r="P107" s="12"/>
      <c r="Q107" s="12"/>
      <c r="R107" s="12"/>
      <c r="S107" s="12"/>
      <c r="T107" s="12"/>
      <c r="U107" s="12">
        <f t="shared" si="29"/>
        <v>0</v>
      </c>
      <c r="V107" s="12">
        <f t="shared" si="21"/>
        <v>0</v>
      </c>
      <c r="W107" s="12"/>
      <c r="X107" s="32"/>
      <c r="Y107" s="30"/>
      <c r="Z107" s="31"/>
      <c r="AA107" s="12"/>
      <c r="AB107" s="12"/>
      <c r="AC107" s="12"/>
      <c r="AD107" s="12"/>
      <c r="AE107" s="12"/>
      <c r="AF107" s="12"/>
      <c r="AG107" s="12"/>
      <c r="AH107" s="12"/>
      <c r="AI107" s="12"/>
      <c r="AJ107" s="32"/>
      <c r="AK107" s="30">
        <f t="shared" si="30"/>
        <v>1030</v>
      </c>
      <c r="AL107" s="31">
        <f t="shared" si="31"/>
        <v>0</v>
      </c>
      <c r="AM107" s="12"/>
      <c r="AN107" s="12"/>
      <c r="AO107" s="12"/>
      <c r="AP107" s="12"/>
      <c r="AQ107" s="12"/>
      <c r="AR107" s="12"/>
      <c r="AS107" s="12">
        <f t="shared" si="32"/>
        <v>0</v>
      </c>
      <c r="AT107" s="12">
        <f t="shared" si="22"/>
        <v>0</v>
      </c>
      <c r="AU107" s="12"/>
      <c r="AV107" s="32"/>
      <c r="AW107" s="30">
        <f t="shared" si="33"/>
        <v>1030</v>
      </c>
      <c r="AX107" s="31">
        <f t="shared" si="34"/>
        <v>0</v>
      </c>
      <c r="AY107" s="12"/>
      <c r="AZ107" s="12"/>
      <c r="BA107" s="12"/>
      <c r="BB107" s="12"/>
      <c r="BC107" s="12"/>
      <c r="BD107" s="12"/>
      <c r="BE107" s="12">
        <f t="shared" si="35"/>
        <v>0</v>
      </c>
      <c r="BF107" s="12">
        <f t="shared" si="23"/>
        <v>0</v>
      </c>
      <c r="BG107" s="12"/>
      <c r="BH107" s="32"/>
    </row>
    <row r="108" spans="1:60" x14ac:dyDescent="0.25">
      <c r="A108" s="30">
        <f t="shared" si="24"/>
        <v>1040</v>
      </c>
      <c r="B108" s="31">
        <f t="shared" si="25"/>
        <v>0</v>
      </c>
      <c r="C108" s="12"/>
      <c r="D108" s="12"/>
      <c r="E108" s="12"/>
      <c r="F108" s="12"/>
      <c r="G108" s="12"/>
      <c r="H108" s="12"/>
      <c r="I108" s="12">
        <f t="shared" si="26"/>
        <v>0</v>
      </c>
      <c r="J108" s="12">
        <f t="shared" si="20"/>
        <v>0</v>
      </c>
      <c r="K108" s="12"/>
      <c r="L108" s="32"/>
      <c r="M108" s="30">
        <f t="shared" si="27"/>
        <v>1040</v>
      </c>
      <c r="N108" s="31">
        <f t="shared" si="28"/>
        <v>0</v>
      </c>
      <c r="O108" s="12"/>
      <c r="P108" s="12"/>
      <c r="Q108" s="12"/>
      <c r="R108" s="12"/>
      <c r="S108" s="12"/>
      <c r="T108" s="12"/>
      <c r="U108" s="12">
        <f t="shared" si="29"/>
        <v>0</v>
      </c>
      <c r="V108" s="12">
        <f t="shared" si="21"/>
        <v>0</v>
      </c>
      <c r="W108" s="12"/>
      <c r="X108" s="32"/>
      <c r="Y108" s="30"/>
      <c r="Z108" s="31"/>
      <c r="AA108" s="12"/>
      <c r="AB108" s="12"/>
      <c r="AC108" s="12"/>
      <c r="AD108" s="12"/>
      <c r="AE108" s="12"/>
      <c r="AF108" s="12"/>
      <c r="AG108" s="12"/>
      <c r="AH108" s="12"/>
      <c r="AI108" s="12"/>
      <c r="AJ108" s="32"/>
      <c r="AK108" s="30">
        <f t="shared" si="30"/>
        <v>1040</v>
      </c>
      <c r="AL108" s="31">
        <f t="shared" si="31"/>
        <v>0</v>
      </c>
      <c r="AM108" s="12"/>
      <c r="AN108" s="12"/>
      <c r="AO108" s="12"/>
      <c r="AP108" s="12"/>
      <c r="AQ108" s="12"/>
      <c r="AR108" s="12"/>
      <c r="AS108" s="12">
        <f t="shared" si="32"/>
        <v>0</v>
      </c>
      <c r="AT108" s="12">
        <f t="shared" si="22"/>
        <v>0</v>
      </c>
      <c r="AU108" s="12"/>
      <c r="AV108" s="32"/>
      <c r="AW108" s="30">
        <f t="shared" si="33"/>
        <v>1040</v>
      </c>
      <c r="AX108" s="31">
        <f t="shared" si="34"/>
        <v>0</v>
      </c>
      <c r="AY108" s="12"/>
      <c r="AZ108" s="12"/>
      <c r="BA108" s="12"/>
      <c r="BB108" s="12"/>
      <c r="BC108" s="12"/>
      <c r="BD108" s="12"/>
      <c r="BE108" s="12">
        <f t="shared" si="35"/>
        <v>0</v>
      </c>
      <c r="BF108" s="12">
        <f t="shared" si="23"/>
        <v>0</v>
      </c>
      <c r="BG108" s="12"/>
      <c r="BH108" s="32"/>
    </row>
    <row r="109" spans="1:60" x14ac:dyDescent="0.25">
      <c r="A109" s="30">
        <f t="shared" si="24"/>
        <v>1050</v>
      </c>
      <c r="B109" s="31">
        <f t="shared" si="25"/>
        <v>0</v>
      </c>
      <c r="C109" s="12"/>
      <c r="D109" s="12"/>
      <c r="E109" s="12"/>
      <c r="F109" s="12"/>
      <c r="G109" s="12"/>
      <c r="H109" s="12"/>
      <c r="I109" s="12">
        <f t="shared" si="26"/>
        <v>0</v>
      </c>
      <c r="J109" s="12">
        <f t="shared" si="20"/>
        <v>0</v>
      </c>
      <c r="K109" s="12" t="e">
        <f>_xlfn.STDEV.P(I107:I109)/AVERAGE(I107:I109)</f>
        <v>#DIV/0!</v>
      </c>
      <c r="L109" s="32">
        <f>AVERAGE(I107:I109)</f>
        <v>0</v>
      </c>
      <c r="M109" s="30">
        <f t="shared" si="27"/>
        <v>1050</v>
      </c>
      <c r="N109" s="31">
        <f t="shared" si="28"/>
        <v>0</v>
      </c>
      <c r="O109" s="12"/>
      <c r="P109" s="12"/>
      <c r="Q109" s="12"/>
      <c r="R109" s="12"/>
      <c r="S109" s="12"/>
      <c r="T109" s="12"/>
      <c r="U109" s="12">
        <f t="shared" si="29"/>
        <v>0</v>
      </c>
      <c r="V109" s="12">
        <f t="shared" si="21"/>
        <v>0</v>
      </c>
      <c r="W109" s="12" t="e">
        <f>_xlfn.STDEV.P(U107:U109)/AVERAGE(U107:U109)</f>
        <v>#DIV/0!</v>
      </c>
      <c r="X109" s="32">
        <f>AVERAGE(U107:U109)</f>
        <v>0</v>
      </c>
      <c r="Y109" s="30"/>
      <c r="Z109" s="31"/>
      <c r="AA109" s="12"/>
      <c r="AB109" s="12"/>
      <c r="AC109" s="12"/>
      <c r="AD109" s="12"/>
      <c r="AE109" s="12"/>
      <c r="AF109" s="12"/>
      <c r="AG109" s="12"/>
      <c r="AH109" s="12"/>
      <c r="AI109" s="12"/>
      <c r="AJ109" s="32"/>
      <c r="AK109" s="30">
        <f t="shared" si="30"/>
        <v>1050</v>
      </c>
      <c r="AL109" s="31">
        <f t="shared" si="31"/>
        <v>0</v>
      </c>
      <c r="AM109" s="12"/>
      <c r="AN109" s="12"/>
      <c r="AO109" s="12"/>
      <c r="AP109" s="12"/>
      <c r="AQ109" s="12"/>
      <c r="AR109" s="12"/>
      <c r="AS109" s="12">
        <f t="shared" si="32"/>
        <v>0</v>
      </c>
      <c r="AT109" s="12">
        <f t="shared" si="22"/>
        <v>0</v>
      </c>
      <c r="AU109" s="12" t="e">
        <f>_xlfn.STDEV.P(AS107:AS109)/AVERAGE(AS107:AS109)</f>
        <v>#DIV/0!</v>
      </c>
      <c r="AV109" s="32">
        <f>AVERAGE(AS107:AS109)</f>
        <v>0</v>
      </c>
      <c r="AW109" s="30">
        <f t="shared" si="33"/>
        <v>1050</v>
      </c>
      <c r="AX109" s="31">
        <f t="shared" si="34"/>
        <v>0</v>
      </c>
      <c r="AY109" s="12"/>
      <c r="AZ109" s="12"/>
      <c r="BA109" s="12"/>
      <c r="BB109" s="12"/>
      <c r="BC109" s="12"/>
      <c r="BD109" s="12"/>
      <c r="BE109" s="12">
        <f t="shared" si="35"/>
        <v>0</v>
      </c>
      <c r="BF109" s="12">
        <f t="shared" si="23"/>
        <v>0</v>
      </c>
      <c r="BG109" s="12" t="e">
        <f>_xlfn.STDEV.P(BE107:BE109)/AVERAGE(BE107:BE109)</f>
        <v>#DIV/0!</v>
      </c>
      <c r="BH109" s="32">
        <f>AVERAGE(BE107:BE109)</f>
        <v>0</v>
      </c>
    </row>
    <row r="110" spans="1:60" x14ac:dyDescent="0.25">
      <c r="A110" s="30">
        <f t="shared" si="24"/>
        <v>1060</v>
      </c>
      <c r="B110" s="31">
        <f t="shared" si="25"/>
        <v>0</v>
      </c>
      <c r="C110" s="12"/>
      <c r="D110" s="12"/>
      <c r="E110" s="12"/>
      <c r="F110" s="12"/>
      <c r="G110" s="12"/>
      <c r="H110" s="12"/>
      <c r="I110" s="12">
        <f t="shared" si="26"/>
        <v>0</v>
      </c>
      <c r="J110" s="12">
        <f t="shared" si="20"/>
        <v>0</v>
      </c>
      <c r="K110" s="12"/>
      <c r="L110" s="32"/>
      <c r="M110" s="30">
        <f t="shared" si="27"/>
        <v>1060</v>
      </c>
      <c r="N110" s="31">
        <f t="shared" si="28"/>
        <v>0</v>
      </c>
      <c r="O110" s="12"/>
      <c r="P110" s="12"/>
      <c r="Q110" s="12"/>
      <c r="R110" s="12"/>
      <c r="S110" s="12"/>
      <c r="T110" s="12"/>
      <c r="U110" s="12">
        <f t="shared" si="29"/>
        <v>0</v>
      </c>
      <c r="V110" s="12">
        <f t="shared" si="21"/>
        <v>0</v>
      </c>
      <c r="W110" s="12"/>
      <c r="X110" s="32"/>
      <c r="Y110" s="30"/>
      <c r="Z110" s="31"/>
      <c r="AA110" s="12"/>
      <c r="AB110" s="12"/>
      <c r="AC110" s="12"/>
      <c r="AD110" s="12"/>
      <c r="AE110" s="12"/>
      <c r="AF110" s="12"/>
      <c r="AG110" s="12"/>
      <c r="AH110" s="12"/>
      <c r="AI110" s="12"/>
      <c r="AJ110" s="32"/>
      <c r="AK110" s="30">
        <f t="shared" si="30"/>
        <v>1060</v>
      </c>
      <c r="AL110" s="31">
        <f t="shared" si="31"/>
        <v>0</v>
      </c>
      <c r="AM110" s="12"/>
      <c r="AN110" s="12"/>
      <c r="AO110" s="12"/>
      <c r="AP110" s="12"/>
      <c r="AQ110" s="12"/>
      <c r="AR110" s="12"/>
      <c r="AS110" s="12">
        <f t="shared" si="32"/>
        <v>0</v>
      </c>
      <c r="AT110" s="12">
        <f t="shared" si="22"/>
        <v>0</v>
      </c>
      <c r="AU110" s="12"/>
      <c r="AV110" s="32"/>
      <c r="AW110" s="30">
        <f t="shared" si="33"/>
        <v>1060</v>
      </c>
      <c r="AX110" s="31">
        <f t="shared" si="34"/>
        <v>0</v>
      </c>
      <c r="AY110" s="12"/>
      <c r="AZ110" s="12"/>
      <c r="BA110" s="12"/>
      <c r="BB110" s="12"/>
      <c r="BC110" s="12"/>
      <c r="BD110" s="12"/>
      <c r="BE110" s="12">
        <f t="shared" si="35"/>
        <v>0</v>
      </c>
      <c r="BF110" s="12">
        <f t="shared" si="23"/>
        <v>0</v>
      </c>
      <c r="BG110" s="12"/>
      <c r="BH110" s="32"/>
    </row>
    <row r="111" spans="1:60" x14ac:dyDescent="0.25">
      <c r="A111" s="30">
        <f t="shared" si="24"/>
        <v>1070</v>
      </c>
      <c r="B111" s="31">
        <f t="shared" si="25"/>
        <v>0</v>
      </c>
      <c r="C111" s="12"/>
      <c r="D111" s="12"/>
      <c r="E111" s="12"/>
      <c r="F111" s="12"/>
      <c r="G111" s="12"/>
      <c r="H111" s="12"/>
      <c r="I111" s="12">
        <f t="shared" si="26"/>
        <v>0</v>
      </c>
      <c r="J111" s="12">
        <f t="shared" si="20"/>
        <v>0</v>
      </c>
      <c r="K111" s="12"/>
      <c r="L111" s="32"/>
      <c r="M111" s="30">
        <f t="shared" si="27"/>
        <v>1070</v>
      </c>
      <c r="N111" s="31">
        <f t="shared" si="28"/>
        <v>0</v>
      </c>
      <c r="O111" s="12"/>
      <c r="P111" s="12"/>
      <c r="Q111" s="12"/>
      <c r="R111" s="12"/>
      <c r="S111" s="12"/>
      <c r="T111" s="12"/>
      <c r="U111" s="12">
        <f t="shared" si="29"/>
        <v>0</v>
      </c>
      <c r="V111" s="12">
        <f t="shared" si="21"/>
        <v>0</v>
      </c>
      <c r="W111" s="12"/>
      <c r="X111" s="32"/>
      <c r="Y111" s="30"/>
      <c r="Z111" s="31"/>
      <c r="AA111" s="12"/>
      <c r="AB111" s="12"/>
      <c r="AC111" s="12"/>
      <c r="AD111" s="12"/>
      <c r="AE111" s="12"/>
      <c r="AF111" s="12"/>
      <c r="AG111" s="12"/>
      <c r="AH111" s="12"/>
      <c r="AI111" s="12"/>
      <c r="AJ111" s="32"/>
      <c r="AK111" s="30">
        <f t="shared" si="30"/>
        <v>1070</v>
      </c>
      <c r="AL111" s="31">
        <f t="shared" si="31"/>
        <v>0</v>
      </c>
      <c r="AM111" s="12"/>
      <c r="AN111" s="12"/>
      <c r="AO111" s="12"/>
      <c r="AP111" s="12"/>
      <c r="AQ111" s="12"/>
      <c r="AR111" s="12"/>
      <c r="AS111" s="12">
        <f t="shared" si="32"/>
        <v>0</v>
      </c>
      <c r="AT111" s="12">
        <f t="shared" si="22"/>
        <v>0</v>
      </c>
      <c r="AU111" s="12"/>
      <c r="AV111" s="32"/>
      <c r="AW111" s="30">
        <f t="shared" si="33"/>
        <v>1070</v>
      </c>
      <c r="AX111" s="31">
        <f t="shared" si="34"/>
        <v>0</v>
      </c>
      <c r="AY111" s="12"/>
      <c r="AZ111" s="12"/>
      <c r="BA111" s="12"/>
      <c r="BB111" s="12"/>
      <c r="BC111" s="12"/>
      <c r="BD111" s="12"/>
      <c r="BE111" s="12">
        <f t="shared" si="35"/>
        <v>0</v>
      </c>
      <c r="BF111" s="12">
        <f t="shared" si="23"/>
        <v>0</v>
      </c>
      <c r="BG111" s="12"/>
      <c r="BH111" s="32"/>
    </row>
    <row r="112" spans="1:60" x14ac:dyDescent="0.25">
      <c r="A112" s="30">
        <f t="shared" si="24"/>
        <v>1080</v>
      </c>
      <c r="B112" s="31">
        <f t="shared" si="25"/>
        <v>0</v>
      </c>
      <c r="C112" s="12"/>
      <c r="D112" s="12"/>
      <c r="E112" s="12"/>
      <c r="F112" s="12"/>
      <c r="G112" s="12"/>
      <c r="H112" s="12"/>
      <c r="I112" s="12">
        <f t="shared" si="26"/>
        <v>0</v>
      </c>
      <c r="J112" s="12">
        <f t="shared" si="20"/>
        <v>0</v>
      </c>
      <c r="K112" s="12" t="e">
        <f>_xlfn.STDEV.P(I110:I112)/AVERAGE(I110:I112)</f>
        <v>#DIV/0!</v>
      </c>
      <c r="L112" s="32">
        <f>AVERAGE(I110:I112)</f>
        <v>0</v>
      </c>
      <c r="M112" s="30">
        <f t="shared" si="27"/>
        <v>1080</v>
      </c>
      <c r="N112" s="31">
        <f t="shared" si="28"/>
        <v>0</v>
      </c>
      <c r="O112" s="12"/>
      <c r="P112" s="12"/>
      <c r="Q112" s="12"/>
      <c r="R112" s="12"/>
      <c r="S112" s="12"/>
      <c r="T112" s="12"/>
      <c r="U112" s="12">
        <f t="shared" si="29"/>
        <v>0</v>
      </c>
      <c r="V112" s="12">
        <f t="shared" si="21"/>
        <v>0</v>
      </c>
      <c r="W112" s="12" t="e">
        <f>_xlfn.STDEV.P(U110:U112)/AVERAGE(U110:U112)</f>
        <v>#DIV/0!</v>
      </c>
      <c r="X112" s="32">
        <f>AVERAGE(U110:U112)</f>
        <v>0</v>
      </c>
      <c r="Y112" s="30"/>
      <c r="Z112" s="31"/>
      <c r="AA112" s="12"/>
      <c r="AB112" s="12"/>
      <c r="AC112" s="12"/>
      <c r="AD112" s="12"/>
      <c r="AE112" s="12"/>
      <c r="AF112" s="12"/>
      <c r="AG112" s="12"/>
      <c r="AH112" s="12"/>
      <c r="AI112" s="12"/>
      <c r="AJ112" s="32"/>
      <c r="AK112" s="30">
        <f t="shared" si="30"/>
        <v>1080</v>
      </c>
      <c r="AL112" s="31">
        <f t="shared" si="31"/>
        <v>0</v>
      </c>
      <c r="AM112" s="12"/>
      <c r="AN112" s="12"/>
      <c r="AO112" s="12"/>
      <c r="AP112" s="12"/>
      <c r="AQ112" s="12"/>
      <c r="AR112" s="12"/>
      <c r="AS112" s="12">
        <f t="shared" si="32"/>
        <v>0</v>
      </c>
      <c r="AT112" s="12">
        <f t="shared" si="22"/>
        <v>0</v>
      </c>
      <c r="AU112" s="12" t="e">
        <f>_xlfn.STDEV.P(AS110:AS112)/AVERAGE(AS110:AS112)</f>
        <v>#DIV/0!</v>
      </c>
      <c r="AV112" s="32">
        <f>AVERAGE(AS110:AS112)</f>
        <v>0</v>
      </c>
      <c r="AW112" s="30">
        <f t="shared" si="33"/>
        <v>1080</v>
      </c>
      <c r="AX112" s="31">
        <f t="shared" si="34"/>
        <v>0</v>
      </c>
      <c r="AY112" s="12"/>
      <c r="AZ112" s="12"/>
      <c r="BA112" s="12"/>
      <c r="BB112" s="12"/>
      <c r="BC112" s="12"/>
      <c r="BD112" s="12"/>
      <c r="BE112" s="12">
        <f t="shared" si="35"/>
        <v>0</v>
      </c>
      <c r="BF112" s="12">
        <f t="shared" si="23"/>
        <v>0</v>
      </c>
      <c r="BG112" s="12" t="e">
        <f>_xlfn.STDEV.P(BE110:BE112)/AVERAGE(BE110:BE112)</f>
        <v>#DIV/0!</v>
      </c>
      <c r="BH112" s="32">
        <f>AVERAGE(BE110:BE112)</f>
        <v>0</v>
      </c>
    </row>
    <row r="113" spans="1:60" x14ac:dyDescent="0.25">
      <c r="A113" s="30">
        <f t="shared" si="24"/>
        <v>1090</v>
      </c>
      <c r="B113" s="31">
        <f t="shared" si="25"/>
        <v>0</v>
      </c>
      <c r="C113" s="12"/>
      <c r="D113" s="12"/>
      <c r="E113" s="12"/>
      <c r="F113" s="12"/>
      <c r="G113" s="12"/>
      <c r="H113" s="12"/>
      <c r="I113" s="12">
        <f t="shared" si="26"/>
        <v>0</v>
      </c>
      <c r="J113" s="12">
        <f t="shared" si="20"/>
        <v>0</v>
      </c>
      <c r="K113" s="12"/>
      <c r="L113" s="32"/>
      <c r="M113" s="30">
        <f t="shared" si="27"/>
        <v>1090</v>
      </c>
      <c r="N113" s="31">
        <f t="shared" si="28"/>
        <v>0</v>
      </c>
      <c r="O113" s="12"/>
      <c r="P113" s="12"/>
      <c r="Q113" s="12"/>
      <c r="R113" s="12"/>
      <c r="S113" s="12"/>
      <c r="T113" s="12"/>
      <c r="U113" s="12">
        <f t="shared" si="29"/>
        <v>0</v>
      </c>
      <c r="V113" s="12">
        <f t="shared" si="21"/>
        <v>0</v>
      </c>
      <c r="W113" s="12"/>
      <c r="X113" s="32"/>
      <c r="Y113" s="30"/>
      <c r="Z113" s="31"/>
      <c r="AA113" s="12"/>
      <c r="AB113" s="12"/>
      <c r="AC113" s="12"/>
      <c r="AD113" s="12"/>
      <c r="AE113" s="12"/>
      <c r="AF113" s="12"/>
      <c r="AG113" s="12"/>
      <c r="AH113" s="12"/>
      <c r="AI113" s="12"/>
      <c r="AJ113" s="32"/>
      <c r="AK113" s="30">
        <f t="shared" si="30"/>
        <v>1090</v>
      </c>
      <c r="AL113" s="31">
        <f t="shared" si="31"/>
        <v>0</v>
      </c>
      <c r="AM113" s="12"/>
      <c r="AN113" s="12"/>
      <c r="AO113" s="12"/>
      <c r="AP113" s="12"/>
      <c r="AQ113" s="12"/>
      <c r="AR113" s="12"/>
      <c r="AS113" s="12">
        <f t="shared" si="32"/>
        <v>0</v>
      </c>
      <c r="AT113" s="12">
        <f t="shared" si="22"/>
        <v>0</v>
      </c>
      <c r="AU113" s="12"/>
      <c r="AV113" s="32"/>
      <c r="AW113" s="30">
        <f t="shared" si="33"/>
        <v>1090</v>
      </c>
      <c r="AX113" s="31">
        <f t="shared" si="34"/>
        <v>0</v>
      </c>
      <c r="AY113" s="12"/>
      <c r="AZ113" s="12"/>
      <c r="BA113" s="12"/>
      <c r="BB113" s="12"/>
      <c r="BC113" s="12"/>
      <c r="BD113" s="12"/>
      <c r="BE113" s="12">
        <f t="shared" si="35"/>
        <v>0</v>
      </c>
      <c r="BF113" s="12">
        <f t="shared" si="23"/>
        <v>0</v>
      </c>
      <c r="BG113" s="12"/>
      <c r="BH113" s="32"/>
    </row>
    <row r="114" spans="1:60" x14ac:dyDescent="0.25">
      <c r="A114" s="30">
        <f t="shared" si="24"/>
        <v>1100</v>
      </c>
      <c r="B114" s="31">
        <f t="shared" si="25"/>
        <v>0</v>
      </c>
      <c r="C114" s="12"/>
      <c r="D114" s="12"/>
      <c r="E114" s="12"/>
      <c r="F114" s="12"/>
      <c r="G114" s="12"/>
      <c r="H114" s="12"/>
      <c r="I114" s="12">
        <f t="shared" si="26"/>
        <v>0</v>
      </c>
      <c r="J114" s="12">
        <f t="shared" si="20"/>
        <v>0</v>
      </c>
      <c r="K114" s="12"/>
      <c r="L114" s="32"/>
      <c r="M114" s="30">
        <f t="shared" si="27"/>
        <v>1100</v>
      </c>
      <c r="N114" s="31">
        <f t="shared" si="28"/>
        <v>0</v>
      </c>
      <c r="O114" s="12"/>
      <c r="P114" s="12"/>
      <c r="Q114" s="12"/>
      <c r="R114" s="12"/>
      <c r="S114" s="12"/>
      <c r="T114" s="12"/>
      <c r="U114" s="12">
        <f t="shared" si="29"/>
        <v>0</v>
      </c>
      <c r="V114" s="12">
        <f t="shared" si="21"/>
        <v>0</v>
      </c>
      <c r="W114" s="12"/>
      <c r="X114" s="32"/>
      <c r="Y114" s="30"/>
      <c r="Z114" s="31"/>
      <c r="AA114" s="12"/>
      <c r="AB114" s="12"/>
      <c r="AC114" s="12"/>
      <c r="AD114" s="12"/>
      <c r="AE114" s="12"/>
      <c r="AF114" s="12"/>
      <c r="AG114" s="12"/>
      <c r="AH114" s="12"/>
      <c r="AI114" s="12"/>
      <c r="AJ114" s="32"/>
      <c r="AK114" s="30">
        <f t="shared" si="30"/>
        <v>1100</v>
      </c>
      <c r="AL114" s="31">
        <f t="shared" si="31"/>
        <v>0</v>
      </c>
      <c r="AM114" s="12"/>
      <c r="AN114" s="12"/>
      <c r="AO114" s="12"/>
      <c r="AP114" s="12"/>
      <c r="AQ114" s="12"/>
      <c r="AR114" s="12"/>
      <c r="AS114" s="12">
        <f t="shared" si="32"/>
        <v>0</v>
      </c>
      <c r="AT114" s="12">
        <f t="shared" si="22"/>
        <v>0</v>
      </c>
      <c r="AU114" s="12"/>
      <c r="AV114" s="32"/>
      <c r="AW114" s="30">
        <f t="shared" si="33"/>
        <v>1100</v>
      </c>
      <c r="AX114" s="31">
        <f t="shared" si="34"/>
        <v>0</v>
      </c>
      <c r="AY114" s="12"/>
      <c r="AZ114" s="12"/>
      <c r="BA114" s="12"/>
      <c r="BB114" s="12"/>
      <c r="BC114" s="12"/>
      <c r="BD114" s="12"/>
      <c r="BE114" s="12">
        <f t="shared" si="35"/>
        <v>0</v>
      </c>
      <c r="BF114" s="12">
        <f t="shared" si="23"/>
        <v>0</v>
      </c>
      <c r="BG114" s="12"/>
      <c r="BH114" s="32"/>
    </row>
    <row r="115" spans="1:60" ht="15.75" thickBot="1" x14ac:dyDescent="0.3">
      <c r="A115" s="37">
        <f t="shared" si="24"/>
        <v>1110</v>
      </c>
      <c r="B115" s="38">
        <f t="shared" si="25"/>
        <v>0</v>
      </c>
      <c r="C115" s="39"/>
      <c r="D115" s="39"/>
      <c r="E115" s="39"/>
      <c r="F115" s="39"/>
      <c r="G115" s="39"/>
      <c r="H115" s="39"/>
      <c r="I115" s="39">
        <f t="shared" si="26"/>
        <v>0</v>
      </c>
      <c r="J115" s="39">
        <f t="shared" si="20"/>
        <v>0</v>
      </c>
      <c r="K115" s="39" t="e">
        <f>_xlfn.STDEV.P(I113:I115)/AVERAGE(I113:I115)</f>
        <v>#DIV/0!</v>
      </c>
      <c r="L115" s="40">
        <f>AVERAGE(I113:I115)</f>
        <v>0</v>
      </c>
      <c r="M115" s="37">
        <f t="shared" si="27"/>
        <v>1110</v>
      </c>
      <c r="N115" s="38">
        <f t="shared" si="28"/>
        <v>0</v>
      </c>
      <c r="O115" s="39"/>
      <c r="P115" s="39"/>
      <c r="Q115" s="39"/>
      <c r="R115" s="39"/>
      <c r="S115" s="39"/>
      <c r="T115" s="39"/>
      <c r="U115" s="39">
        <f t="shared" si="29"/>
        <v>0</v>
      </c>
      <c r="V115" s="39">
        <f t="shared" si="21"/>
        <v>0</v>
      </c>
      <c r="W115" s="39" t="e">
        <f>_xlfn.STDEV.P(U113:U115)/AVERAGE(U113:U115)</f>
        <v>#DIV/0!</v>
      </c>
      <c r="X115" s="40">
        <f>AVERAGE(U113:U115)</f>
        <v>0</v>
      </c>
      <c r="Y115" s="37"/>
      <c r="Z115" s="38"/>
      <c r="AA115" s="39"/>
      <c r="AB115" s="39"/>
      <c r="AC115" s="39"/>
      <c r="AD115" s="39"/>
      <c r="AE115" s="39"/>
      <c r="AF115" s="39"/>
      <c r="AG115" s="39"/>
      <c r="AH115" s="39"/>
      <c r="AI115" s="39"/>
      <c r="AJ115" s="40"/>
      <c r="AK115" s="37">
        <f t="shared" si="30"/>
        <v>1110</v>
      </c>
      <c r="AL115" s="38">
        <f t="shared" si="31"/>
        <v>0</v>
      </c>
      <c r="AM115" s="39"/>
      <c r="AN115" s="39"/>
      <c r="AO115" s="39"/>
      <c r="AP115" s="39"/>
      <c r="AQ115" s="39"/>
      <c r="AR115" s="39"/>
      <c r="AS115" s="39">
        <f t="shared" si="32"/>
        <v>0</v>
      </c>
      <c r="AT115" s="39">
        <f t="shared" si="22"/>
        <v>0</v>
      </c>
      <c r="AU115" s="39" t="e">
        <f>_xlfn.STDEV.P(AS113:AS115)/AVERAGE(AS113:AS115)</f>
        <v>#DIV/0!</v>
      </c>
      <c r="AV115" s="40">
        <f>AVERAGE(AS113:AS115)</f>
        <v>0</v>
      </c>
      <c r="AW115" s="37">
        <f t="shared" si="33"/>
        <v>1110</v>
      </c>
      <c r="AX115" s="38">
        <f t="shared" si="34"/>
        <v>0</v>
      </c>
      <c r="AY115" s="39"/>
      <c r="AZ115" s="39"/>
      <c r="BA115" s="39"/>
      <c r="BB115" s="39"/>
      <c r="BC115" s="39"/>
      <c r="BD115" s="39"/>
      <c r="BE115" s="39">
        <f t="shared" si="35"/>
        <v>0</v>
      </c>
      <c r="BF115" s="39">
        <f t="shared" si="23"/>
        <v>0</v>
      </c>
      <c r="BG115" s="39" t="e">
        <f>_xlfn.STDEV.P(BE113:BE115)/AVERAGE(BE113:BE115)</f>
        <v>#DIV/0!</v>
      </c>
      <c r="BH115" s="40">
        <f>AVERAGE(BE113:BE115)</f>
        <v>0</v>
      </c>
    </row>
  </sheetData>
  <conditionalFormatting sqref="K7:K115">
    <cfRule type="cellIs" dxfId="471" priority="23" operator="greaterThan">
      <formula>0.1</formula>
    </cfRule>
    <cfRule type="cellIs" dxfId="470" priority="24" operator="between">
      <formula>0.05</formula>
      <formula>0.1</formula>
    </cfRule>
    <cfRule type="cellIs" dxfId="469" priority="25" operator="lessThan">
      <formula>0.05</formula>
    </cfRule>
  </conditionalFormatting>
  <conditionalFormatting sqref="L7:L115">
    <cfRule type="cellIs" dxfId="468" priority="21" operator="greaterThan">
      <formula>$L$2+$L$3</formula>
    </cfRule>
    <cfRule type="cellIs" dxfId="467" priority="22" operator="lessThan">
      <formula>$L$2-$L$3</formula>
    </cfRule>
  </conditionalFormatting>
  <conditionalFormatting sqref="W7:W115">
    <cfRule type="cellIs" dxfId="466" priority="18" operator="greaterThan">
      <formula>0.1</formula>
    </cfRule>
    <cfRule type="cellIs" dxfId="465" priority="19" operator="between">
      <formula>0.05</formula>
      <formula>0.1</formula>
    </cfRule>
    <cfRule type="cellIs" dxfId="464" priority="20" operator="lessThan">
      <formula>0.05</formula>
    </cfRule>
  </conditionalFormatting>
  <conditionalFormatting sqref="X7:X115">
    <cfRule type="cellIs" dxfId="463" priority="16" operator="greaterThan">
      <formula>$L$2+$L$3</formula>
    </cfRule>
    <cfRule type="cellIs" dxfId="462" priority="17" operator="lessThan">
      <formula>$L$2-$L$3</formula>
    </cfRule>
  </conditionalFormatting>
  <conditionalFormatting sqref="AI7:AI115">
    <cfRule type="cellIs" dxfId="461" priority="13" operator="greaterThan">
      <formula>0.1</formula>
    </cfRule>
    <cfRule type="cellIs" dxfId="460" priority="14" operator="between">
      <formula>0.05</formula>
      <formula>0.1</formula>
    </cfRule>
    <cfRule type="cellIs" dxfId="459" priority="15" operator="lessThan">
      <formula>0.05</formula>
    </cfRule>
  </conditionalFormatting>
  <conditionalFormatting sqref="AJ7:AJ115">
    <cfRule type="cellIs" dxfId="458" priority="11" operator="greaterThan">
      <formula>$L$2+$L$3</formula>
    </cfRule>
    <cfRule type="cellIs" dxfId="457" priority="12" operator="lessThan">
      <formula>$L$2-$L$3</formula>
    </cfRule>
  </conditionalFormatting>
  <conditionalFormatting sqref="AU7:AU115">
    <cfRule type="cellIs" dxfId="456" priority="8" operator="greaterThan">
      <formula>0.1</formula>
    </cfRule>
    <cfRule type="cellIs" dxfId="455" priority="9" operator="between">
      <formula>0.05</formula>
      <formula>0.1</formula>
    </cfRule>
    <cfRule type="cellIs" dxfId="454" priority="10" operator="lessThan">
      <formula>0.05</formula>
    </cfRule>
  </conditionalFormatting>
  <conditionalFormatting sqref="AV7:AV115">
    <cfRule type="cellIs" dxfId="453" priority="6" operator="greaterThan">
      <formula>$L$2+$L$3</formula>
    </cfRule>
    <cfRule type="cellIs" dxfId="452" priority="7" operator="lessThan">
      <formula>$L$2-$L$3</formula>
    </cfRule>
  </conditionalFormatting>
  <conditionalFormatting sqref="BG7:BG115">
    <cfRule type="cellIs" dxfId="451" priority="3" operator="greaterThan">
      <formula>0.1</formula>
    </cfRule>
    <cfRule type="cellIs" dxfId="450" priority="4" operator="between">
      <formula>0.05</formula>
      <formula>0.1</formula>
    </cfRule>
    <cfRule type="cellIs" dxfId="449" priority="5" operator="lessThan">
      <formula>0.05</formula>
    </cfRule>
  </conditionalFormatting>
  <conditionalFormatting sqref="BH7:BH115">
    <cfRule type="cellIs" dxfId="448" priority="1" operator="greaterThan">
      <formula>$L$2+$L$3</formula>
    </cfRule>
    <cfRule type="cellIs" dxfId="447" priority="2" operator="lessThan">
      <formula>$L$2-$L$3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7EB9-5389-43A6-AF4E-3A728D8F7203}">
  <dimension ref="A1:CQ31"/>
  <sheetViews>
    <sheetView workbookViewId="0">
      <selection activeCell="A6" sqref="A6"/>
    </sheetView>
  </sheetViews>
  <sheetFormatPr defaultRowHeight="15" x14ac:dyDescent="0.25"/>
  <cols>
    <col min="1" max="1" width="27.7109375" bestFit="1" customWidth="1"/>
    <col min="2" max="2" width="13.7109375" bestFit="1" customWidth="1"/>
    <col min="3" max="3" width="21.28515625" bestFit="1" customWidth="1"/>
    <col min="4" max="4" width="12.28515625" customWidth="1"/>
    <col min="5" max="5" width="13.85546875" customWidth="1"/>
    <col min="6" max="6" width="24.140625" bestFit="1" customWidth="1"/>
    <col min="7" max="7" width="19.28515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t="s">
        <v>62</v>
      </c>
      <c r="B1" s="6" t="s">
        <v>1</v>
      </c>
      <c r="C1" s="6" t="s">
        <v>2</v>
      </c>
      <c r="D1" s="6" t="s">
        <v>3</v>
      </c>
      <c r="E1" s="6">
        <v>4.4000000000000004</v>
      </c>
      <c r="F1" s="6" t="s">
        <v>59</v>
      </c>
      <c r="G1" s="6" t="s">
        <v>60</v>
      </c>
    </row>
    <row r="2" spans="1:95" x14ac:dyDescent="0.25">
      <c r="B2" s="6" t="s">
        <v>4</v>
      </c>
      <c r="C2" s="6"/>
      <c r="D2" s="6" t="s">
        <v>5</v>
      </c>
      <c r="E2" s="6">
        <v>3</v>
      </c>
      <c r="F2" s="6" t="s">
        <v>63</v>
      </c>
      <c r="G2" s="6">
        <v>70</v>
      </c>
    </row>
    <row r="3" spans="1:95" x14ac:dyDescent="0.25">
      <c r="A3" t="s">
        <v>6</v>
      </c>
      <c r="B3" s="6">
        <v>2</v>
      </c>
      <c r="C3" s="6" t="s">
        <v>7</v>
      </c>
      <c r="D3" s="6">
        <v>5</v>
      </c>
      <c r="E3" s="6"/>
      <c r="F3" s="6" t="s">
        <v>146</v>
      </c>
      <c r="G3" s="6">
        <v>2.1</v>
      </c>
    </row>
    <row r="4" spans="1:95" x14ac:dyDescent="0.25">
      <c r="B4" s="6"/>
      <c r="C4" s="6"/>
      <c r="D4" s="6"/>
      <c r="E4" s="6"/>
      <c r="F4" s="6"/>
      <c r="G4" s="6"/>
    </row>
    <row r="5" spans="1:95" x14ac:dyDescent="0.25">
      <c r="A5" s="21" t="s">
        <v>31</v>
      </c>
      <c r="B5" s="21" t="s">
        <v>141</v>
      </c>
      <c r="C5" s="21" t="s">
        <v>142</v>
      </c>
      <c r="D5" s="21" t="s">
        <v>143</v>
      </c>
      <c r="E5" s="21" t="s">
        <v>144</v>
      </c>
      <c r="F5" s="21" t="s">
        <v>145</v>
      </c>
    </row>
    <row r="6" spans="1:95" x14ac:dyDescent="0.25">
      <c r="A6" s="21" t="s">
        <v>64</v>
      </c>
      <c r="B6" s="22">
        <v>40</v>
      </c>
      <c r="C6" s="22">
        <v>2</v>
      </c>
      <c r="D6" s="22">
        <v>3</v>
      </c>
      <c r="E6" s="22">
        <v>33</v>
      </c>
      <c r="F6" s="22">
        <v>99</v>
      </c>
    </row>
    <row r="7" spans="1:95" x14ac:dyDescent="0.25">
      <c r="A7" s="21" t="s">
        <v>65</v>
      </c>
      <c r="B7" s="22">
        <v>44</v>
      </c>
      <c r="C7" s="22">
        <v>534</v>
      </c>
      <c r="D7" s="22">
        <v>4</v>
      </c>
      <c r="E7" s="22">
        <v>33</v>
      </c>
      <c r="F7" s="22">
        <v>54</v>
      </c>
      <c r="K7" s="23"/>
      <c r="W7" s="23"/>
      <c r="AI7" s="23"/>
      <c r="AU7" s="23"/>
      <c r="BG7" s="23"/>
      <c r="BS7" s="23"/>
      <c r="CE7" s="23"/>
      <c r="CQ7" s="23"/>
    </row>
    <row r="8" spans="1:95" x14ac:dyDescent="0.25">
      <c r="A8" s="21" t="s">
        <v>66</v>
      </c>
      <c r="B8" s="22">
        <v>40</v>
      </c>
      <c r="C8" s="22">
        <v>53</v>
      </c>
      <c r="D8" s="22">
        <v>4</v>
      </c>
      <c r="E8" s="22">
        <v>33</v>
      </c>
      <c r="F8" s="22">
        <v>43</v>
      </c>
      <c r="K8" s="23"/>
      <c r="W8" s="23"/>
      <c r="AI8" s="23"/>
      <c r="AU8" s="23"/>
      <c r="BG8" s="23"/>
      <c r="BS8" s="23"/>
      <c r="CE8" s="23"/>
      <c r="CQ8" s="23"/>
    </row>
    <row r="9" spans="1:95" x14ac:dyDescent="0.25">
      <c r="A9" s="21" t="s">
        <v>67</v>
      </c>
      <c r="B9" s="22">
        <v>41</v>
      </c>
      <c r="C9" s="22">
        <v>4</v>
      </c>
      <c r="D9" s="22">
        <v>44</v>
      </c>
      <c r="E9" s="22">
        <v>33</v>
      </c>
      <c r="F9" s="22">
        <v>3</v>
      </c>
    </row>
    <row r="10" spans="1:95" x14ac:dyDescent="0.25">
      <c r="A10" s="21" t="s">
        <v>68</v>
      </c>
      <c r="B10" s="22">
        <v>42</v>
      </c>
      <c r="C10" s="22">
        <v>34</v>
      </c>
      <c r="D10" s="22">
        <v>5</v>
      </c>
      <c r="E10" s="22">
        <v>33</v>
      </c>
      <c r="F10" s="22">
        <v>33</v>
      </c>
    </row>
    <row r="11" spans="1:95" x14ac:dyDescent="0.25">
      <c r="A11" s="21" t="s">
        <v>69</v>
      </c>
      <c r="B11" s="22">
        <v>43</v>
      </c>
      <c r="C11" s="22">
        <v>4</v>
      </c>
      <c r="D11" s="22">
        <v>5</v>
      </c>
      <c r="E11" s="22">
        <v>33</v>
      </c>
      <c r="F11" s="22">
        <v>22</v>
      </c>
    </row>
    <row r="12" spans="1:95" x14ac:dyDescent="0.25">
      <c r="A12" s="21" t="s">
        <v>70</v>
      </c>
      <c r="B12" s="22">
        <v>43</v>
      </c>
      <c r="C12" s="22">
        <v>4</v>
      </c>
      <c r="D12" s="22">
        <v>65</v>
      </c>
      <c r="E12" s="22">
        <v>3</v>
      </c>
      <c r="F12" s="22">
        <v>22</v>
      </c>
    </row>
    <row r="13" spans="1:95" x14ac:dyDescent="0.25">
      <c r="A13" s="21" t="s">
        <v>71</v>
      </c>
      <c r="B13" s="22">
        <v>60</v>
      </c>
      <c r="C13" s="22">
        <v>3</v>
      </c>
      <c r="D13" s="22">
        <v>6</v>
      </c>
      <c r="E13" s="22">
        <v>3</v>
      </c>
      <c r="F13" s="22">
        <v>11</v>
      </c>
    </row>
    <row r="14" spans="1:95" x14ac:dyDescent="0.25">
      <c r="A14" s="21" t="s">
        <v>72</v>
      </c>
      <c r="B14" s="22">
        <v>45</v>
      </c>
      <c r="C14" s="22">
        <v>5</v>
      </c>
      <c r="D14" s="22">
        <v>5</v>
      </c>
      <c r="E14" s="22">
        <v>3</v>
      </c>
      <c r="F14" s="22">
        <v>11</v>
      </c>
    </row>
    <row r="15" spans="1:95" x14ac:dyDescent="0.25">
      <c r="A15" s="21" t="s">
        <v>73</v>
      </c>
      <c r="B15" s="22">
        <v>34</v>
      </c>
      <c r="C15" s="22">
        <v>45</v>
      </c>
      <c r="D15" s="22">
        <v>5</v>
      </c>
      <c r="E15" s="22">
        <v>3</v>
      </c>
      <c r="F15" s="22">
        <v>11</v>
      </c>
    </row>
    <row r="17" spans="1:92" x14ac:dyDescent="0.25">
      <c r="A17" s="21" t="s">
        <v>74</v>
      </c>
      <c r="B17" s="22" cm="1">
        <f t="array" ref="B17">AVERAGE(IF(ISNUMBER(B6:B15),(B6:B15),0))</f>
        <v>43.2</v>
      </c>
      <c r="C17" s="22" cm="1">
        <f t="array" ref="C17">AVERAGE(IF(ISNUMBER(C6:C15),(C6:C15),0))</f>
        <v>68.8</v>
      </c>
      <c r="D17" s="22" cm="1">
        <f t="array" ref="D17">AVERAGE(IF(ISNUMBER(D6:D15),(D6:D15),0))</f>
        <v>14.6</v>
      </c>
      <c r="E17" s="22" cm="1">
        <f t="array" ref="E17">AVERAGE(IF(ISNUMBER(E6:E15),(E6:E15),0))</f>
        <v>21</v>
      </c>
      <c r="F17" s="22" cm="1">
        <f t="array" ref="F17">AVERAGE(IF(ISNUMBER(F6:F15),(F6:F15),0))</f>
        <v>30.9</v>
      </c>
    </row>
    <row r="18" spans="1:92" x14ac:dyDescent="0.25">
      <c r="A18" s="21" t="s">
        <v>75</v>
      </c>
      <c r="B18" s="22" cm="1">
        <f t="array" ref="B18">_xlfn.STDEV.P(IF(ISNUMBER(B6:B15),(B6:B15),0))</f>
        <v>6.3055531081737781</v>
      </c>
      <c r="C18" s="22" cm="1">
        <f t="array" ref="C18">_xlfn.STDEV.P(IF(ISNUMBER(C6:C15),(C6:C15),0))</f>
        <v>156.17221263720381</v>
      </c>
      <c r="D18" s="22" cm="1">
        <f t="array" ref="D18">_xlfn.STDEV.P(IF(ISNUMBER(D6:D15),(D6:D15),0))</f>
        <v>20.509509989270832</v>
      </c>
      <c r="E18" s="22" cm="1">
        <f t="array" ref="E18">_xlfn.STDEV.P(IF(ISNUMBER(E6:E15),(E6:E15),0))</f>
        <v>14.696938456699069</v>
      </c>
      <c r="F18" s="22" cm="1">
        <f t="array" ref="F18">_xlfn.STDEV.P(IF(ISNUMBER(F6:F15),(F6:F15),0))</f>
        <v>27.289008776428652</v>
      </c>
    </row>
    <row r="31" spans="1:92" x14ac:dyDescent="0.25">
      <c r="F31" s="5"/>
      <c r="G31" s="5"/>
      <c r="H31" s="5"/>
      <c r="R31" s="5"/>
      <c r="S31" s="5"/>
      <c r="T31" s="5"/>
      <c r="AD31" s="5"/>
      <c r="AE31" s="5"/>
      <c r="AF31" s="5"/>
      <c r="AP31" s="5"/>
      <c r="AQ31" s="5"/>
      <c r="AR31" s="5"/>
      <c r="BB31" s="5"/>
      <c r="BC31" s="5"/>
      <c r="BD31" s="5"/>
      <c r="BN31" s="5"/>
      <c r="BO31" s="5"/>
      <c r="BP31" s="5"/>
      <c r="BZ31" s="5"/>
      <c r="CA31" s="5"/>
      <c r="CB31" s="5"/>
      <c r="CL31" s="5"/>
      <c r="CM31" s="5"/>
      <c r="CN31" s="5"/>
    </row>
  </sheetData>
  <conditionalFormatting sqref="B6:F15">
    <cfRule type="cellIs" dxfId="446" priority="1" operator="greaterThan">
      <formula>$G$2</formula>
    </cfRule>
  </conditionalFormatting>
  <conditionalFormatting sqref="B17:F17">
    <cfRule type="cellIs" dxfId="445" priority="3" operator="greaterThan">
      <formula>$G$2</formula>
    </cfRule>
  </conditionalFormatting>
  <conditionalFormatting sqref="B18:F18">
    <cfRule type="cellIs" dxfId="444" priority="2" operator="greaterThan">
      <formula>"0.2*$B$17"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20CA-5F41-4A5A-AB08-BABBFDE7D80B}">
  <dimension ref="A1:CO29"/>
  <sheetViews>
    <sheetView workbookViewId="0"/>
  </sheetViews>
  <sheetFormatPr defaultColWidth="8.85546875" defaultRowHeight="15" x14ac:dyDescent="0.25"/>
  <cols>
    <col min="1" max="1" width="14.5703125" style="12" customWidth="1"/>
    <col min="2" max="2" width="22.5703125" style="12" customWidth="1"/>
    <col min="3" max="3" width="15.140625" style="12" bestFit="1" customWidth="1"/>
    <col min="4" max="5" width="23" style="12" customWidth="1"/>
    <col min="6" max="6" width="23" style="12" bestFit="1" customWidth="1"/>
    <col min="7" max="7" width="12.85546875" style="12" bestFit="1" customWidth="1"/>
    <col min="8" max="8" width="24.140625" style="12" bestFit="1" customWidth="1"/>
    <col min="9" max="9" width="12.85546875" style="12" customWidth="1"/>
    <col min="10" max="10" width="14.85546875" style="12" bestFit="1" customWidth="1"/>
    <col min="11" max="11" width="35.7109375" style="12" customWidth="1"/>
    <col min="12" max="12" width="38.140625" style="12" bestFit="1" customWidth="1"/>
    <col min="13" max="13" width="19" style="12" bestFit="1" customWidth="1"/>
    <col min="14" max="14" width="11.7109375" style="12" customWidth="1"/>
    <col min="15" max="15" width="18.7109375" style="12" customWidth="1"/>
    <col min="16" max="16" width="15.140625" style="12" bestFit="1" customWidth="1"/>
    <col min="17" max="17" width="23" style="12" customWidth="1"/>
    <col min="18" max="18" width="23" style="12" bestFit="1" customWidth="1"/>
    <col min="19" max="19" width="12.85546875" style="12" bestFit="1" customWidth="1"/>
    <col min="20" max="20" width="24.140625" style="12" bestFit="1" customWidth="1"/>
    <col min="21" max="21" width="12.85546875" style="12" customWidth="1"/>
    <col min="22" max="22" width="14.85546875" style="12" bestFit="1" customWidth="1"/>
    <col min="23" max="23" width="35.7109375" style="12" customWidth="1"/>
    <col min="24" max="24" width="38.140625" style="12" bestFit="1" customWidth="1"/>
    <col min="25" max="25" width="19" style="12" bestFit="1" customWidth="1"/>
    <col min="26" max="26" width="11.7109375" style="12" customWidth="1"/>
    <col min="27" max="27" width="18.7109375" style="12" customWidth="1"/>
    <col min="28" max="28" width="15.140625" style="12" bestFit="1" customWidth="1"/>
    <col min="29" max="29" width="23" style="12" customWidth="1"/>
    <col min="30" max="30" width="23" style="12" bestFit="1" customWidth="1"/>
    <col min="31" max="31" width="12.85546875" style="12" bestFit="1" customWidth="1"/>
    <col min="32" max="32" width="24.140625" style="12" bestFit="1" customWidth="1"/>
    <col min="33" max="33" width="12.85546875" style="12" customWidth="1"/>
    <col min="34" max="34" width="14.85546875" style="12" bestFit="1" customWidth="1"/>
    <col min="35" max="35" width="35.7109375" style="12" customWidth="1"/>
    <col min="36" max="36" width="38.140625" style="12" bestFit="1" customWidth="1"/>
    <col min="37" max="37" width="19" style="12" bestFit="1" customWidth="1"/>
    <col min="38" max="38" width="11.7109375" style="12" customWidth="1"/>
    <col min="39" max="39" width="18.7109375" style="12" customWidth="1"/>
    <col min="40" max="40" width="15.140625" style="12" bestFit="1" customWidth="1"/>
    <col min="41" max="41" width="23" style="12" customWidth="1"/>
    <col min="42" max="42" width="23" style="12" bestFit="1" customWidth="1"/>
    <col min="43" max="43" width="12.85546875" style="12" bestFit="1" customWidth="1"/>
    <col min="44" max="44" width="24.140625" style="12" bestFit="1" customWidth="1"/>
    <col min="45" max="45" width="12.85546875" style="12" customWidth="1"/>
    <col min="46" max="46" width="14.85546875" style="12" bestFit="1" customWidth="1"/>
    <col min="47" max="47" width="35.7109375" style="12" customWidth="1"/>
    <col min="48" max="48" width="38.140625" style="12" bestFit="1" customWidth="1"/>
    <col min="49" max="49" width="19" style="12" bestFit="1" customWidth="1"/>
    <col min="50" max="50" width="11.7109375" style="12" customWidth="1"/>
    <col min="51" max="51" width="18.7109375" style="12" customWidth="1"/>
    <col min="52" max="52" width="15.140625" style="12" bestFit="1" customWidth="1"/>
    <col min="53" max="53" width="23" style="12" customWidth="1"/>
    <col min="54" max="54" width="23" style="12" bestFit="1" customWidth="1"/>
    <col min="55" max="55" width="12.85546875" style="12" bestFit="1" customWidth="1"/>
    <col min="56" max="56" width="24.140625" style="12" bestFit="1" customWidth="1"/>
    <col min="57" max="57" width="12.85546875" style="12" customWidth="1"/>
    <col min="58" max="58" width="14.85546875" style="12" bestFit="1" customWidth="1"/>
    <col min="59" max="59" width="35.7109375" style="12" customWidth="1"/>
    <col min="60" max="60" width="38.140625" style="12" bestFit="1" customWidth="1"/>
    <col min="61" max="61" width="19" style="12" bestFit="1" customWidth="1"/>
    <col min="62" max="62" width="11.7109375" style="12" customWidth="1"/>
    <col min="63" max="63" width="18.7109375" style="12" customWidth="1"/>
    <col min="64" max="64" width="15.140625" style="12" bestFit="1" customWidth="1"/>
    <col min="65" max="65" width="23" style="12" customWidth="1"/>
    <col min="66" max="66" width="23" style="12" bestFit="1" customWidth="1"/>
    <col min="67" max="67" width="12.85546875" style="12" bestFit="1" customWidth="1"/>
    <col min="68" max="68" width="24.140625" style="12" bestFit="1" customWidth="1"/>
    <col min="69" max="69" width="12.85546875" style="12" customWidth="1"/>
    <col min="70" max="70" width="14.85546875" style="12" bestFit="1" customWidth="1"/>
    <col min="71" max="71" width="35.7109375" style="12" customWidth="1"/>
    <col min="72" max="72" width="38.140625" style="12" bestFit="1" customWidth="1"/>
    <col min="73" max="73" width="19" style="12" bestFit="1" customWidth="1"/>
    <col min="74" max="74" width="11.7109375" style="12" customWidth="1"/>
    <col min="75" max="75" width="18.7109375" style="12" customWidth="1"/>
    <col min="76" max="76" width="15.140625" style="12" bestFit="1" customWidth="1"/>
    <col min="77" max="77" width="23" style="12" customWidth="1"/>
    <col min="78" max="78" width="23" style="12" bestFit="1" customWidth="1"/>
    <col min="79" max="79" width="12.85546875" style="12" bestFit="1" customWidth="1"/>
    <col min="80" max="80" width="24.140625" style="12" bestFit="1" customWidth="1"/>
    <col min="81" max="81" width="12.85546875" style="12" customWidth="1"/>
    <col min="82" max="82" width="14.85546875" style="12" bestFit="1" customWidth="1"/>
    <col min="83" max="83" width="35.7109375" style="12" customWidth="1"/>
    <col min="84" max="84" width="38.140625" style="12" bestFit="1" customWidth="1"/>
    <col min="85" max="85" width="19" style="12" bestFit="1" customWidth="1"/>
    <col min="86" max="86" width="11.7109375" style="12" customWidth="1"/>
    <col min="87" max="87" width="18.7109375" style="12" customWidth="1"/>
    <col min="88" max="88" width="15.140625" style="12" bestFit="1" customWidth="1"/>
    <col min="89" max="89" width="23" style="12" customWidth="1"/>
    <col min="90" max="90" width="23" style="12" bestFit="1" customWidth="1"/>
    <col min="91" max="91" width="12.85546875" style="12" bestFit="1" customWidth="1"/>
    <col min="92" max="92" width="24.140625" style="12" bestFit="1" customWidth="1"/>
    <col min="93" max="93" width="12.85546875" style="12" customWidth="1"/>
    <col min="94" max="94" width="14.85546875" style="12" bestFit="1" customWidth="1"/>
    <col min="95" max="95" width="35.7109375" style="12" customWidth="1"/>
    <col min="96" max="96" width="38.140625" style="12" bestFit="1" customWidth="1"/>
    <col min="97" max="97" width="19" style="12" bestFit="1" customWidth="1"/>
    <col min="98" max="16384" width="8.85546875" style="12"/>
  </cols>
  <sheetData>
    <row r="1" spans="1:8" ht="30" x14ac:dyDescent="0.25">
      <c r="A1" s="12" t="s">
        <v>150</v>
      </c>
      <c r="B1" s="12" t="s">
        <v>140</v>
      </c>
      <c r="C1" s="12" t="s">
        <v>2</v>
      </c>
      <c r="D1" s="12" t="s">
        <v>3</v>
      </c>
      <c r="E1" s="12">
        <v>4.5</v>
      </c>
    </row>
    <row r="2" spans="1:8" x14ac:dyDescent="0.25">
      <c r="B2" s="12" t="s">
        <v>4</v>
      </c>
      <c r="C2" s="12" t="s">
        <v>103</v>
      </c>
      <c r="D2" s="12" t="s">
        <v>5</v>
      </c>
      <c r="E2" s="12">
        <v>3.4</v>
      </c>
    </row>
    <row r="3" spans="1:8" ht="30" x14ac:dyDescent="0.25">
      <c r="A3" s="12" t="s">
        <v>6</v>
      </c>
      <c r="B3" s="12">
        <v>2</v>
      </c>
      <c r="C3" s="12" t="s">
        <v>7</v>
      </c>
      <c r="D3" s="12">
        <v>11</v>
      </c>
    </row>
    <row r="5" spans="1:8" x14ac:dyDescent="0.25">
      <c r="A5" s="13" t="s">
        <v>13</v>
      </c>
      <c r="B5" s="13" t="s">
        <v>14</v>
      </c>
      <c r="C5" s="13" t="s">
        <v>15</v>
      </c>
      <c r="D5" s="13" t="s">
        <v>16</v>
      </c>
      <c r="E5" s="13" t="s">
        <v>105</v>
      </c>
      <c r="F5" s="13" t="s">
        <v>17</v>
      </c>
      <c r="G5" s="13" t="s">
        <v>18</v>
      </c>
      <c r="H5" s="13" t="s">
        <v>19</v>
      </c>
    </row>
    <row r="6" spans="1:8" ht="60" customHeight="1" x14ac:dyDescent="0.25">
      <c r="A6" s="13" t="s">
        <v>20</v>
      </c>
      <c r="B6" s="13" t="s">
        <v>2</v>
      </c>
      <c r="C6" s="14">
        <v>45532</v>
      </c>
      <c r="D6" s="14">
        <v>45533</v>
      </c>
      <c r="E6" s="41">
        <v>0.7</v>
      </c>
      <c r="F6" s="15"/>
      <c r="G6" s="13" t="s">
        <v>134</v>
      </c>
      <c r="H6" s="13" t="s">
        <v>135</v>
      </c>
    </row>
    <row r="7" spans="1:8" ht="30" x14ac:dyDescent="0.25">
      <c r="A7" s="13" t="s">
        <v>21</v>
      </c>
      <c r="B7" s="13" t="s">
        <v>113</v>
      </c>
      <c r="C7" s="14">
        <v>45532</v>
      </c>
      <c r="D7" s="14">
        <v>45534</v>
      </c>
      <c r="E7" s="41">
        <v>0.5</v>
      </c>
      <c r="F7" s="15"/>
      <c r="G7" s="13"/>
      <c r="H7" s="13" t="s">
        <v>136</v>
      </c>
    </row>
    <row r="8" spans="1:8" x14ac:dyDescent="0.25">
      <c r="A8" s="13" t="s">
        <v>22</v>
      </c>
      <c r="B8" s="13" t="s">
        <v>110</v>
      </c>
      <c r="C8" s="14">
        <v>45532</v>
      </c>
      <c r="D8" s="14">
        <v>45534</v>
      </c>
      <c r="E8" s="41">
        <v>0.2</v>
      </c>
      <c r="F8" s="15"/>
      <c r="G8" s="13"/>
      <c r="H8" s="13" t="s">
        <v>137</v>
      </c>
    </row>
    <row r="9" spans="1:8" x14ac:dyDescent="0.25">
      <c r="A9" s="13" t="s">
        <v>23</v>
      </c>
      <c r="B9" s="13" t="s">
        <v>130</v>
      </c>
      <c r="C9" s="14">
        <v>45532</v>
      </c>
      <c r="D9" s="14">
        <v>45534</v>
      </c>
      <c r="E9" s="41">
        <v>0.2</v>
      </c>
      <c r="F9" s="15"/>
      <c r="G9" s="13"/>
      <c r="H9" s="13" t="s">
        <v>138</v>
      </c>
    </row>
    <row r="10" spans="1:8" x14ac:dyDescent="0.25">
      <c r="A10" s="13" t="s">
        <v>24</v>
      </c>
      <c r="B10" s="13" t="s">
        <v>107</v>
      </c>
      <c r="C10" s="14">
        <v>45532</v>
      </c>
      <c r="D10" s="14">
        <v>45538</v>
      </c>
      <c r="E10" s="14" t="s">
        <v>131</v>
      </c>
      <c r="F10" s="15"/>
      <c r="G10" s="13"/>
      <c r="H10" s="13"/>
    </row>
    <row r="11" spans="1:8" x14ac:dyDescent="0.25">
      <c r="A11" s="13" t="s">
        <v>25</v>
      </c>
      <c r="B11" s="13" t="s">
        <v>109</v>
      </c>
      <c r="C11" s="14">
        <v>45532</v>
      </c>
      <c r="D11" s="14">
        <v>45536</v>
      </c>
      <c r="E11" s="14" t="s">
        <v>131</v>
      </c>
      <c r="F11" s="15"/>
      <c r="G11" s="13"/>
      <c r="H11" s="13"/>
    </row>
    <row r="12" spans="1:8" ht="75" x14ac:dyDescent="0.25">
      <c r="A12" s="13" t="s">
        <v>26</v>
      </c>
      <c r="B12" s="13" t="s">
        <v>106</v>
      </c>
      <c r="C12" s="14">
        <v>45532</v>
      </c>
      <c r="D12" s="14">
        <v>45538</v>
      </c>
      <c r="E12" s="41">
        <v>0.5</v>
      </c>
      <c r="F12" s="15"/>
      <c r="G12" s="13" t="s">
        <v>139</v>
      </c>
      <c r="H12" s="13"/>
    </row>
    <row r="13" spans="1:8" x14ac:dyDescent="0.25">
      <c r="A13" s="13" t="s">
        <v>27</v>
      </c>
      <c r="B13" s="13" t="s">
        <v>111</v>
      </c>
      <c r="C13" s="14">
        <v>45532</v>
      </c>
      <c r="D13" s="14">
        <v>45538</v>
      </c>
      <c r="E13" s="41">
        <v>0.2</v>
      </c>
      <c r="F13" s="15"/>
      <c r="G13" s="13"/>
      <c r="H13" s="13"/>
    </row>
    <row r="14" spans="1:8" x14ac:dyDescent="0.25">
      <c r="A14" s="13" t="s">
        <v>28</v>
      </c>
      <c r="B14" s="13" t="s">
        <v>108</v>
      </c>
      <c r="C14" s="14">
        <v>45532</v>
      </c>
      <c r="D14" s="14">
        <v>45538</v>
      </c>
      <c r="E14" s="41">
        <v>0.1</v>
      </c>
      <c r="F14" s="15"/>
      <c r="G14" s="13"/>
      <c r="H14" s="13"/>
    </row>
    <row r="15" spans="1:8" x14ac:dyDescent="0.25">
      <c r="A15" s="13" t="s">
        <v>29</v>
      </c>
      <c r="B15" s="13" t="s">
        <v>112</v>
      </c>
      <c r="C15" s="14">
        <v>45532</v>
      </c>
      <c r="D15" s="14">
        <v>45538</v>
      </c>
      <c r="E15" s="14" t="s">
        <v>131</v>
      </c>
      <c r="F15" s="15"/>
      <c r="G15" s="13"/>
      <c r="H15" s="13"/>
    </row>
    <row r="16" spans="1:8" ht="30" x14ac:dyDescent="0.25">
      <c r="A16" s="13" t="s">
        <v>132</v>
      </c>
      <c r="B16" s="13" t="s">
        <v>133</v>
      </c>
      <c r="C16" s="14">
        <v>45540</v>
      </c>
      <c r="D16" s="14">
        <v>45540</v>
      </c>
      <c r="E16" s="41">
        <v>0</v>
      </c>
      <c r="F16" s="15"/>
      <c r="G16" s="13"/>
      <c r="H16" s="13"/>
    </row>
    <row r="29" spans="7:93" x14ac:dyDescent="0.25">
      <c r="G29" s="16"/>
      <c r="H29" s="16"/>
      <c r="I29" s="16"/>
      <c r="S29" s="16"/>
      <c r="T29" s="16"/>
      <c r="U29" s="16"/>
      <c r="AE29" s="16"/>
      <c r="AF29" s="16"/>
      <c r="AG29" s="16"/>
      <c r="AQ29" s="16"/>
      <c r="AR29" s="16"/>
      <c r="AS29" s="16"/>
      <c r="BC29" s="16"/>
      <c r="BD29" s="16"/>
      <c r="BE29" s="16"/>
      <c r="BO29" s="16"/>
      <c r="BP29" s="16"/>
      <c r="BQ29" s="16"/>
      <c r="CA29" s="16"/>
      <c r="CB29" s="16"/>
      <c r="CC29" s="16"/>
      <c r="CM29" s="16"/>
      <c r="CN29" s="16"/>
      <c r="CO29" s="16"/>
    </row>
  </sheetData>
  <conditionalFormatting sqref="F6:F16">
    <cfRule type="notContainsBlanks" dxfId="443" priority="1">
      <formula>LEN(TRIM(F6))&gt;0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40F6D-F489-4054-856A-CF9DB304B462}">
  <dimension ref="A1:CQ115"/>
  <sheetViews>
    <sheetView workbookViewId="0"/>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ht="45" x14ac:dyDescent="0.25">
      <c r="A1" s="26" t="s">
        <v>370</v>
      </c>
      <c r="B1" s="27" t="s">
        <v>33</v>
      </c>
      <c r="C1" s="28" t="s">
        <v>114</v>
      </c>
      <c r="E1" s="28" t="s">
        <v>35</v>
      </c>
      <c r="F1" s="28" t="s">
        <v>369</v>
      </c>
      <c r="G1" s="28"/>
      <c r="J1" s="28" t="s">
        <v>36</v>
      </c>
      <c r="K1" s="28"/>
      <c r="L1" s="29" t="s">
        <v>58</v>
      </c>
      <c r="M1" s="26" t="s">
        <v>76</v>
      </c>
      <c r="N1" s="27" t="s">
        <v>33</v>
      </c>
      <c r="O1" s="28" t="s">
        <v>114</v>
      </c>
      <c r="Q1" s="28" t="s">
        <v>35</v>
      </c>
      <c r="R1" s="28" t="s">
        <v>368</v>
      </c>
      <c r="S1" s="28"/>
      <c r="V1" s="28" t="s">
        <v>36</v>
      </c>
      <c r="W1" s="28"/>
      <c r="X1" s="29" t="s">
        <v>58</v>
      </c>
      <c r="Y1" s="26" t="s">
        <v>76</v>
      </c>
      <c r="Z1" s="27" t="s">
        <v>33</v>
      </c>
      <c r="AA1" s="28" t="s">
        <v>114</v>
      </c>
      <c r="AC1" s="28" t="s">
        <v>35</v>
      </c>
      <c r="AD1" s="28" t="s">
        <v>367</v>
      </c>
      <c r="AE1" s="28"/>
      <c r="AH1" s="28" t="s">
        <v>36</v>
      </c>
      <c r="AI1" s="28"/>
      <c r="AJ1" s="29" t="s">
        <v>58</v>
      </c>
      <c r="AK1" s="26" t="s">
        <v>76</v>
      </c>
      <c r="AL1" s="27" t="s">
        <v>33</v>
      </c>
      <c r="AM1" s="28" t="s">
        <v>116</v>
      </c>
      <c r="AO1" s="28" t="s">
        <v>35</v>
      </c>
      <c r="AP1" s="28" t="s">
        <v>366</v>
      </c>
      <c r="AQ1" s="28"/>
      <c r="AT1" s="28" t="s">
        <v>36</v>
      </c>
      <c r="AU1" s="28"/>
      <c r="AV1" s="29" t="s">
        <v>58</v>
      </c>
      <c r="AW1" s="26" t="s">
        <v>76</v>
      </c>
      <c r="AX1" s="27" t="s">
        <v>33</v>
      </c>
      <c r="AY1" s="28" t="s">
        <v>116</v>
      </c>
      <c r="BA1" s="28" t="s">
        <v>35</v>
      </c>
      <c r="BB1" s="28" t="s">
        <v>365</v>
      </c>
      <c r="BC1" s="28"/>
      <c r="BF1" s="28" t="s">
        <v>36</v>
      </c>
      <c r="BG1" s="28"/>
      <c r="BH1" s="29" t="s">
        <v>58</v>
      </c>
    </row>
    <row r="2" spans="1:95" ht="30.75" thickBot="1" x14ac:dyDescent="0.3">
      <c r="A2" s="30" t="s">
        <v>4</v>
      </c>
      <c r="B2" s="31" t="s">
        <v>117</v>
      </c>
      <c r="C2" s="12" t="s">
        <v>77</v>
      </c>
      <c r="D2" s="12">
        <v>1.6</v>
      </c>
      <c r="E2" s="12" t="s">
        <v>3</v>
      </c>
      <c r="F2" s="12">
        <f>F3^2/D2</f>
        <v>7.2249999999999988</v>
      </c>
      <c r="G2" s="12" t="s">
        <v>38</v>
      </c>
      <c r="H2" s="12" t="s">
        <v>61</v>
      </c>
      <c r="I2" s="12" t="s">
        <v>39</v>
      </c>
      <c r="J2" s="12" t="s">
        <v>40</v>
      </c>
      <c r="K2" s="12"/>
      <c r="L2" s="32">
        <f>AVERAGEIFS(I5:I115,I5:I115,"&lt;&gt;0",I5:I115,"&lt;&gt;")</f>
        <v>2.6051612903225831</v>
      </c>
      <c r="M2" s="30" t="s">
        <v>4</v>
      </c>
      <c r="N2" s="31" t="s">
        <v>117</v>
      </c>
      <c r="O2" s="12" t="s">
        <v>77</v>
      </c>
      <c r="P2" s="12">
        <v>1.56</v>
      </c>
      <c r="Q2" s="12" t="s">
        <v>3</v>
      </c>
      <c r="R2" s="12">
        <f>R3^2/P2</f>
        <v>7.4102564102564088</v>
      </c>
      <c r="S2" s="12" t="s">
        <v>38</v>
      </c>
      <c r="T2" s="12" t="s">
        <v>61</v>
      </c>
      <c r="U2" s="12" t="s">
        <v>39</v>
      </c>
      <c r="V2" s="12" t="s">
        <v>40</v>
      </c>
      <c r="W2" s="12"/>
      <c r="X2" s="32">
        <f>AVERAGEIFS(U5:U115,U5:U115,"&lt;&gt;0",U5:U115,"&lt;&gt;")</f>
        <v>2.9541071428571413</v>
      </c>
      <c r="Y2" s="30" t="s">
        <v>4</v>
      </c>
      <c r="Z2" s="31" t="s">
        <v>117</v>
      </c>
      <c r="AA2" s="12" t="s">
        <v>77</v>
      </c>
      <c r="AB2" s="12">
        <v>1.52</v>
      </c>
      <c r="AC2" s="12" t="s">
        <v>3</v>
      </c>
      <c r="AD2" s="12">
        <f>AD3^2/AB2</f>
        <v>7.6052631578947363</v>
      </c>
      <c r="AE2" s="12" t="s">
        <v>38</v>
      </c>
      <c r="AF2" s="12" t="s">
        <v>61</v>
      </c>
      <c r="AG2" s="12" t="s">
        <v>39</v>
      </c>
      <c r="AH2" s="12" t="s">
        <v>40</v>
      </c>
      <c r="AI2" s="12"/>
      <c r="AJ2" s="32">
        <f>AVERAGEIFS(AG5:AG115,AG5:AG115,"&lt;&gt;0",AG5:AG115,"&lt;&gt;")</f>
        <v>2.6516666666667041</v>
      </c>
      <c r="AK2" s="30" t="s">
        <v>4</v>
      </c>
      <c r="AL2" s="31" t="s">
        <v>117</v>
      </c>
      <c r="AM2" s="12" t="s">
        <v>77</v>
      </c>
      <c r="AN2" s="12">
        <v>1.58</v>
      </c>
      <c r="AO2" s="12" t="s">
        <v>3</v>
      </c>
      <c r="AP2" s="12">
        <f>AP3^2/AN2</f>
        <v>7.3164556962025307</v>
      </c>
      <c r="AQ2" s="12" t="s">
        <v>38</v>
      </c>
      <c r="AR2" s="12" t="s">
        <v>61</v>
      </c>
      <c r="AS2" s="12" t="s">
        <v>118</v>
      </c>
      <c r="AT2" s="12" t="s">
        <v>40</v>
      </c>
      <c r="AU2" s="12"/>
      <c r="AV2" s="32">
        <f>AVERAGEIFS(AS5:AS115,AS5:AS115,"&lt;&gt;0",AS5:AS115,"&lt;&gt;")</f>
        <v>3.4083333333333243</v>
      </c>
      <c r="AW2" s="30" t="s">
        <v>4</v>
      </c>
      <c r="AX2" s="31" t="s">
        <v>117</v>
      </c>
      <c r="AY2" s="12" t="s">
        <v>77</v>
      </c>
      <c r="AZ2" s="12">
        <v>1.58</v>
      </c>
      <c r="BA2" s="12" t="s">
        <v>3</v>
      </c>
      <c r="BB2" s="12">
        <f>BB3^2/AZ2</f>
        <v>7.3164556962025307</v>
      </c>
      <c r="BC2" s="12" t="s">
        <v>38</v>
      </c>
      <c r="BD2" s="12" t="s">
        <v>61</v>
      </c>
      <c r="BE2" s="12" t="s">
        <v>39</v>
      </c>
      <c r="BF2" s="12" t="s">
        <v>40</v>
      </c>
      <c r="BG2" s="12"/>
      <c r="BH2" s="32">
        <f>AVERAGEIFS(BE5:BE115,BE5:BE115,"&lt;&gt;0",BE5:BE115,"&lt;&gt;")</f>
        <v>3.4516666666666751</v>
      </c>
    </row>
    <row r="3" spans="1:95" x14ac:dyDescent="0.25">
      <c r="A3" s="30" t="s">
        <v>41</v>
      </c>
      <c r="B3" s="31" t="s">
        <v>104</v>
      </c>
      <c r="C3" s="28" t="s">
        <v>1</v>
      </c>
      <c r="D3" s="28" t="s">
        <v>115</v>
      </c>
      <c r="E3" s="12" t="s">
        <v>5</v>
      </c>
      <c r="F3" s="12">
        <v>3.4</v>
      </c>
      <c r="G3" s="12" t="s">
        <v>43</v>
      </c>
      <c r="H3" s="12">
        <v>2</v>
      </c>
      <c r="I3" s="12">
        <f t="array" ref="I3">((I5*A5+SUM(I6:I115*(A6:A115-A5:A114)))/1000)/H3</f>
        <v>0.80760000000000054</v>
      </c>
      <c r="J3" s="12" t="s">
        <v>44</v>
      </c>
      <c r="K3" s="12"/>
      <c r="L3" s="32">
        <f t="array" ref="L3">_xlfn.STDEV.P(IF(ISNUMBER(I5:I115), IF(I5:I115&lt;&gt;0,I5:I115)))</f>
        <v>0.54170204265598743</v>
      </c>
      <c r="M3" s="30" t="s">
        <v>41</v>
      </c>
      <c r="N3" s="31" t="s">
        <v>119</v>
      </c>
      <c r="O3" s="28" t="s">
        <v>1</v>
      </c>
      <c r="P3" s="28" t="s">
        <v>115</v>
      </c>
      <c r="Q3" s="12" t="s">
        <v>5</v>
      </c>
      <c r="R3" s="12">
        <v>3.4</v>
      </c>
      <c r="S3" s="12" t="s">
        <v>43</v>
      </c>
      <c r="T3" s="12">
        <v>2</v>
      </c>
      <c r="U3" s="12">
        <f t="array" ref="U3">((U5*M5+SUM(U6:U115*(M6:M115-M5:M114)))/1000)/T3</f>
        <v>0.8271499999999995</v>
      </c>
      <c r="V3" s="12" t="s">
        <v>44</v>
      </c>
      <c r="W3" s="12"/>
      <c r="X3" s="32">
        <f t="array" ref="X3">_xlfn.STDEV.P(IF(ISNUMBER(U5:U115), IF(U5:U115&lt;&gt;0,U5:U115)))</f>
        <v>0.70886422431972507</v>
      </c>
      <c r="Y3" s="30" t="s">
        <v>41</v>
      </c>
      <c r="Z3" s="31" t="s">
        <v>119</v>
      </c>
      <c r="AA3" s="28" t="s">
        <v>1</v>
      </c>
      <c r="AB3" s="28" t="s">
        <v>115</v>
      </c>
      <c r="AC3" s="12" t="s">
        <v>5</v>
      </c>
      <c r="AD3" s="12">
        <v>3.4</v>
      </c>
      <c r="AE3" s="12" t="s">
        <v>43</v>
      </c>
      <c r="AF3" s="12">
        <v>2</v>
      </c>
      <c r="AG3" s="12">
        <f t="array" ref="AG3">((AG5*Y5+SUM(AG6:AG115*(Y6:Y115-Y5:Y114)))/1000)/AF3</f>
        <v>7.955000000000112E-2</v>
      </c>
      <c r="AH3" s="12" t="s">
        <v>44</v>
      </c>
      <c r="AI3" s="12"/>
      <c r="AJ3" s="32">
        <f t="array" ref="AJ3">_xlfn.STDEV.P(IF(ISNUMBER(AG5:AG115), IF(AG5:AG115&lt;&gt;0,AG5:AG115)))</f>
        <v>1.0209377497619505</v>
      </c>
      <c r="AK3" s="30" t="s">
        <v>41</v>
      </c>
      <c r="AL3" s="31" t="s">
        <v>119</v>
      </c>
      <c r="AM3" s="28" t="s">
        <v>1</v>
      </c>
      <c r="AN3" s="28" t="s">
        <v>115</v>
      </c>
      <c r="AO3" s="12" t="s">
        <v>5</v>
      </c>
      <c r="AP3" s="12">
        <v>3.4</v>
      </c>
      <c r="AQ3" s="12" t="s">
        <v>43</v>
      </c>
      <c r="AR3" s="12"/>
      <c r="AS3" s="12" t="e">
        <f t="array" ref="AS3">((AS5*AK5+SUM(AS6:AS115*(AK6:AK115-AK5:AK114)))/1000)/AR3</f>
        <v>#DIV/0!</v>
      </c>
      <c r="AT3" s="12" t="s">
        <v>44</v>
      </c>
      <c r="AU3" s="12"/>
      <c r="AV3" s="32">
        <f t="array" ref="AV3">_xlfn.STDEV.P(IF(ISNUMBER(AS5:AS115), IF(AS5:AS115&lt;&gt;0,AS5:AS115)))</f>
        <v>8.4541245686498082E-2</v>
      </c>
      <c r="AW3" s="30" t="s">
        <v>41</v>
      </c>
      <c r="AX3" s="31" t="s">
        <v>119</v>
      </c>
      <c r="AY3" s="28" t="s">
        <v>1</v>
      </c>
      <c r="AZ3" s="28" t="s">
        <v>115</v>
      </c>
      <c r="BA3" s="12" t="s">
        <v>5</v>
      </c>
      <c r="BB3" s="12">
        <v>3.4</v>
      </c>
      <c r="BC3" s="12" t="s">
        <v>43</v>
      </c>
      <c r="BD3" s="12"/>
      <c r="BE3" s="12" t="e">
        <f t="array" ref="BE3">((BE5*AW5+SUM(BE6:BE115*(AW6:AW115-AW5:AW114)))/1000)/BD3</f>
        <v>#DIV/0!</v>
      </c>
      <c r="BF3" s="12" t="s">
        <v>44</v>
      </c>
      <c r="BG3" s="12"/>
      <c r="BH3" s="32">
        <f t="array" ref="BH3">_xlfn.STDEV.P(IF(ISNUMBER(BE5:BE115), IF(BE5:BE115&lt;&gt;0,BE5:BE115)))</f>
        <v>0.14111657907155362</v>
      </c>
    </row>
    <row r="4" spans="1:95" x14ac:dyDescent="0.25">
      <c r="A4" s="30" t="s">
        <v>45</v>
      </c>
      <c r="B4" s="31" t="s">
        <v>46</v>
      </c>
      <c r="C4" s="12" t="s">
        <v>47</v>
      </c>
      <c r="D4" s="12" t="s">
        <v>48</v>
      </c>
      <c r="E4" s="12" t="s">
        <v>49</v>
      </c>
      <c r="F4" s="12" t="s">
        <v>50</v>
      </c>
      <c r="G4" s="12" t="s">
        <v>51</v>
      </c>
      <c r="H4" s="12" t="s">
        <v>52</v>
      </c>
      <c r="I4" s="12" t="s">
        <v>53</v>
      </c>
      <c r="J4" s="12" t="s">
        <v>54</v>
      </c>
      <c r="K4" s="12" t="s">
        <v>55</v>
      </c>
      <c r="L4" s="32" t="s">
        <v>56</v>
      </c>
      <c r="M4" s="30" t="s">
        <v>45</v>
      </c>
      <c r="N4" s="31" t="s">
        <v>46</v>
      </c>
      <c r="O4" s="12" t="s">
        <v>47</v>
      </c>
      <c r="P4" s="12" t="s">
        <v>48</v>
      </c>
      <c r="Q4" s="12" t="s">
        <v>49</v>
      </c>
      <c r="R4" s="12" t="s">
        <v>50</v>
      </c>
      <c r="S4" s="12" t="s">
        <v>51</v>
      </c>
      <c r="T4" s="12" t="s">
        <v>52</v>
      </c>
      <c r="U4" s="12" t="s">
        <v>53</v>
      </c>
      <c r="V4" s="12" t="s">
        <v>54</v>
      </c>
      <c r="W4" s="12" t="s">
        <v>55</v>
      </c>
      <c r="X4" s="32" t="s">
        <v>56</v>
      </c>
      <c r="Y4" s="30" t="s">
        <v>45</v>
      </c>
      <c r="Z4" s="31" t="s">
        <v>46</v>
      </c>
      <c r="AA4" s="12" t="s">
        <v>47</v>
      </c>
      <c r="AB4" s="12" t="s">
        <v>48</v>
      </c>
      <c r="AC4" s="12" t="s">
        <v>49</v>
      </c>
      <c r="AD4" s="12" t="s">
        <v>50</v>
      </c>
      <c r="AE4" s="12" t="s">
        <v>51</v>
      </c>
      <c r="AF4" s="12" t="s">
        <v>52</v>
      </c>
      <c r="AG4" s="12" t="s">
        <v>53</v>
      </c>
      <c r="AH4" s="12" t="s">
        <v>54</v>
      </c>
      <c r="AI4" s="12" t="s">
        <v>55</v>
      </c>
      <c r="AJ4" s="32" t="s">
        <v>56</v>
      </c>
      <c r="AK4" s="30" t="s">
        <v>45</v>
      </c>
      <c r="AL4" s="31" t="s">
        <v>46</v>
      </c>
      <c r="AM4" s="12" t="s">
        <v>47</v>
      </c>
      <c r="AN4" s="12" t="s">
        <v>48</v>
      </c>
      <c r="AO4" s="12" t="s">
        <v>49</v>
      </c>
      <c r="AP4" s="12" t="s">
        <v>50</v>
      </c>
      <c r="AQ4" s="12" t="s">
        <v>51</v>
      </c>
      <c r="AR4" s="12" t="s">
        <v>52</v>
      </c>
      <c r="AS4" s="12" t="s">
        <v>53</v>
      </c>
      <c r="AT4" s="12" t="s">
        <v>54</v>
      </c>
      <c r="AU4" s="12" t="s">
        <v>55</v>
      </c>
      <c r="AV4" s="32" t="s">
        <v>56</v>
      </c>
      <c r="AW4" s="30" t="s">
        <v>45</v>
      </c>
      <c r="AX4" s="31" t="s">
        <v>46</v>
      </c>
      <c r="AY4" s="12" t="s">
        <v>47</v>
      </c>
      <c r="AZ4" s="12" t="s">
        <v>48</v>
      </c>
      <c r="BA4" s="12" t="s">
        <v>49</v>
      </c>
      <c r="BB4" s="12" t="s">
        <v>50</v>
      </c>
      <c r="BC4" s="12" t="s">
        <v>51</v>
      </c>
      <c r="BD4" s="12" t="s">
        <v>52</v>
      </c>
      <c r="BE4" s="12" t="s">
        <v>53</v>
      </c>
      <c r="BF4" s="12" t="s">
        <v>54</v>
      </c>
      <c r="BG4" s="12" t="s">
        <v>55</v>
      </c>
      <c r="BH4" s="32" t="s">
        <v>56</v>
      </c>
    </row>
    <row r="5" spans="1:95" x14ac:dyDescent="0.25">
      <c r="A5" s="30">
        <v>10</v>
      </c>
      <c r="B5" s="31">
        <v>25.017600000000002</v>
      </c>
      <c r="C5" s="12">
        <v>24.9863</v>
      </c>
      <c r="D5" s="12">
        <v>0.71</v>
      </c>
      <c r="E5" s="12">
        <v>1.62</v>
      </c>
      <c r="F5" s="12"/>
      <c r="G5" s="12" t="s">
        <v>120</v>
      </c>
      <c r="H5" s="12"/>
      <c r="I5" s="12">
        <f>(B5-C5)*1000/A5</f>
        <v>3.130000000000166</v>
      </c>
      <c r="J5" s="12">
        <f>I5/F$2</f>
        <v>0.43321799307960784</v>
      </c>
      <c r="K5" s="33"/>
      <c r="L5" s="32"/>
      <c r="M5" s="30">
        <v>10</v>
      </c>
      <c r="N5" s="31">
        <v>25.0732</v>
      </c>
      <c r="O5" s="12">
        <v>25.046700000000001</v>
      </c>
      <c r="P5" s="12">
        <v>0.45</v>
      </c>
      <c r="Q5" s="12">
        <v>1.58</v>
      </c>
      <c r="R5" s="12"/>
      <c r="S5" s="12" t="s">
        <v>120</v>
      </c>
      <c r="T5" s="12"/>
      <c r="U5" s="12">
        <f>(N5-O5)*1000/M5</f>
        <v>2.6499999999998636</v>
      </c>
      <c r="V5" s="12">
        <f>U5/R$2</f>
        <v>0.35761245674738651</v>
      </c>
      <c r="W5" s="33"/>
      <c r="X5" s="32"/>
      <c r="Y5" s="30">
        <v>10</v>
      </c>
      <c r="Z5" s="31">
        <v>25.091200000000001</v>
      </c>
      <c r="AA5" s="12">
        <v>25.0609</v>
      </c>
      <c r="AB5" s="12">
        <v>0.51</v>
      </c>
      <c r="AC5" s="12">
        <v>1.54</v>
      </c>
      <c r="AD5" s="12"/>
      <c r="AE5" s="12" t="s">
        <v>120</v>
      </c>
      <c r="AF5" s="12"/>
      <c r="AG5" s="12">
        <f>(Z5-AA5)*1000/Y5</f>
        <v>3.0300000000000438</v>
      </c>
      <c r="AH5" s="12">
        <f>AG5/AD$2</f>
        <v>0.39840830449827569</v>
      </c>
      <c r="AI5" s="33"/>
      <c r="AJ5" s="32"/>
      <c r="AK5" s="30">
        <v>10</v>
      </c>
      <c r="AL5" s="31">
        <v>25.1023</v>
      </c>
      <c r="AM5" s="12">
        <v>25.068200000000001</v>
      </c>
      <c r="AN5" s="12">
        <v>1</v>
      </c>
      <c r="AO5" s="12"/>
      <c r="AP5" s="12"/>
      <c r="AQ5" s="12"/>
      <c r="AR5" s="12"/>
      <c r="AS5" s="12">
        <f>(AL5-AM5)*1000/AK5</f>
        <v>3.4099999999998687</v>
      </c>
      <c r="AT5" s="12">
        <f>AS5/AP$2</f>
        <v>0.46607266435984368</v>
      </c>
      <c r="AU5" s="33"/>
      <c r="AV5" s="32"/>
      <c r="AW5" s="30">
        <v>10</v>
      </c>
      <c r="AX5" s="31">
        <v>25.053599999999999</v>
      </c>
      <c r="AY5" s="12">
        <v>25.017900000000001</v>
      </c>
      <c r="AZ5" s="12">
        <v>1.1000000000000001</v>
      </c>
      <c r="BA5" s="12"/>
      <c r="BB5" s="12"/>
      <c r="BC5" s="12"/>
      <c r="BD5" s="12"/>
      <c r="BE5" s="12">
        <f>(AX5-AY5)*1000/AW5</f>
        <v>3.5699999999998511</v>
      </c>
      <c r="BF5" s="12">
        <f>BE5/BB$2</f>
        <v>0.48794117647056795</v>
      </c>
      <c r="BG5" s="33"/>
      <c r="BH5" s="32"/>
      <c r="BS5" s="18"/>
      <c r="CE5" s="18"/>
      <c r="CQ5" s="18"/>
    </row>
    <row r="6" spans="1:95" x14ac:dyDescent="0.25">
      <c r="A6" s="30">
        <f>A5+10</f>
        <v>20</v>
      </c>
      <c r="B6" s="31">
        <f>C5</f>
        <v>24.9863</v>
      </c>
      <c r="C6" s="12">
        <v>24.956700000000001</v>
      </c>
      <c r="D6" s="12"/>
      <c r="E6" s="12"/>
      <c r="F6" s="12"/>
      <c r="G6" s="12" t="s">
        <v>120</v>
      </c>
      <c r="H6" s="12"/>
      <c r="I6" s="12">
        <f>(B6-C6)*1000/(A6-A5)</f>
        <v>2.9599999999998516</v>
      </c>
      <c r="J6" s="12">
        <f t="shared" ref="J6:J69" si="0">I6/F$2</f>
        <v>0.40968858131485841</v>
      </c>
      <c r="K6" s="33"/>
      <c r="L6" s="32"/>
      <c r="M6" s="30">
        <f>M5+10</f>
        <v>20</v>
      </c>
      <c r="N6" s="31">
        <f>O5</f>
        <v>25.046700000000001</v>
      </c>
      <c r="O6" s="12">
        <v>25.018699999999999</v>
      </c>
      <c r="P6" s="12"/>
      <c r="Q6" s="12"/>
      <c r="R6" s="12"/>
      <c r="S6" s="12" t="s">
        <v>120</v>
      </c>
      <c r="T6" s="12"/>
      <c r="U6" s="12">
        <f>(N6-O6)*1000/(M6-M5)</f>
        <v>2.8000000000002245</v>
      </c>
      <c r="V6" s="12">
        <f t="shared" ref="V6:V69" si="1">U6/R$2</f>
        <v>0.3778546712803072</v>
      </c>
      <c r="W6" s="33"/>
      <c r="X6" s="32"/>
      <c r="Y6" s="30">
        <f>Y5+10</f>
        <v>20</v>
      </c>
      <c r="Z6" s="31">
        <f>AA5</f>
        <v>25.0609</v>
      </c>
      <c r="AA6" s="12">
        <v>25.0291</v>
      </c>
      <c r="AB6" s="12"/>
      <c r="AC6" s="12"/>
      <c r="AD6" s="12"/>
      <c r="AE6" s="12" t="s">
        <v>120</v>
      </c>
      <c r="AF6" s="12"/>
      <c r="AG6" s="12">
        <f>(Z6-AA6)*1000/(Y6-Y5)</f>
        <v>3.1800000000000495</v>
      </c>
      <c r="AH6" s="12">
        <f t="shared" ref="AH6:AH10" si="2">AG6/AD$2</f>
        <v>0.4181314878892799</v>
      </c>
      <c r="AI6" s="33"/>
      <c r="AJ6" s="32"/>
      <c r="AK6" s="30">
        <f>AK5+10</f>
        <v>20</v>
      </c>
      <c r="AL6" s="31">
        <f>AM5</f>
        <v>25.068200000000001</v>
      </c>
      <c r="AM6" s="12">
        <v>25.033300000000001</v>
      </c>
      <c r="AN6" s="12"/>
      <c r="AO6" s="12"/>
      <c r="AP6" s="12"/>
      <c r="AQ6" s="12"/>
      <c r="AR6" s="12"/>
      <c r="AS6" s="12">
        <f>(AL6-AM6)*1000/(AK6-AK5)</f>
        <v>3.4900000000000375</v>
      </c>
      <c r="AT6" s="12">
        <f t="shared" ref="AT6:AT69" si="3">AS6/AP$2</f>
        <v>0.47700692041523013</v>
      </c>
      <c r="AU6" s="33"/>
      <c r="AV6" s="32"/>
      <c r="AW6" s="30">
        <f>AW5+10</f>
        <v>20</v>
      </c>
      <c r="AX6" s="31">
        <f>AY5</f>
        <v>25.017900000000001</v>
      </c>
      <c r="AY6" s="12">
        <v>24.982199999999999</v>
      </c>
      <c r="AZ6" s="12"/>
      <c r="BA6" s="12"/>
      <c r="BB6" s="12"/>
      <c r="BC6" s="12"/>
      <c r="BD6" s="12"/>
      <c r="BE6" s="12">
        <f>(AX6-AY6)*1000/(AW6-AW5)</f>
        <v>3.5700000000002063</v>
      </c>
      <c r="BF6" s="12">
        <f t="shared" ref="BF6:BF69" si="4">BE6/BB$2</f>
        <v>0.48794117647061652</v>
      </c>
      <c r="BG6" s="33"/>
      <c r="BH6" s="32"/>
      <c r="BS6" s="18"/>
      <c r="CE6" s="18"/>
      <c r="CQ6" s="18"/>
    </row>
    <row r="7" spans="1:95" x14ac:dyDescent="0.25">
      <c r="A7" s="30">
        <f t="shared" ref="A7:A70" si="5">A6+10</f>
        <v>30</v>
      </c>
      <c r="B7" s="31">
        <f t="shared" ref="B7:B70" si="6">C6</f>
        <v>24.956700000000001</v>
      </c>
      <c r="C7" s="12">
        <v>24.939399999999999</v>
      </c>
      <c r="D7" s="12"/>
      <c r="E7" s="12"/>
      <c r="F7" s="12"/>
      <c r="G7" s="12" t="s">
        <v>120</v>
      </c>
      <c r="H7" s="12" t="s">
        <v>121</v>
      </c>
      <c r="I7" s="12">
        <f t="shared" ref="I7:I70" si="7">(B7-C7)*1000/(A7-A6)</f>
        <v>1.7300000000002314</v>
      </c>
      <c r="J7" s="12">
        <f t="shared" si="0"/>
        <v>0.23944636678203898</v>
      </c>
      <c r="K7" s="12">
        <f>_xlfn.STDEV.P(I5:I7)/AVERAGE(I5:I7)</f>
        <v>0.23929791582942367</v>
      </c>
      <c r="L7" s="32">
        <f>AVERAGE(I5:I7)</f>
        <v>2.6066666666667495</v>
      </c>
      <c r="M7" s="30">
        <f t="shared" ref="M7:M70" si="8">M6+10</f>
        <v>30</v>
      </c>
      <c r="N7" s="31">
        <f t="shared" ref="N7:N70" si="9">O6</f>
        <v>25.018699999999999</v>
      </c>
      <c r="O7" s="12">
        <v>24.993500000000001</v>
      </c>
      <c r="P7" s="12"/>
      <c r="Q7" s="12"/>
      <c r="R7" s="12"/>
      <c r="S7" s="12" t="s">
        <v>120</v>
      </c>
      <c r="T7" s="12"/>
      <c r="U7" s="12">
        <f t="shared" ref="U7:U70" si="10">(N7-O7)*1000/(M7-M6)</f>
        <v>2.5199999999998113</v>
      </c>
      <c r="V7" s="12">
        <f t="shared" si="1"/>
        <v>0.34006920415222375</v>
      </c>
      <c r="W7" s="12">
        <f>_xlfn.STDEV.P(U5:U7)/AVERAGE(U5:U7)</f>
        <v>4.3063995738410202E-2</v>
      </c>
      <c r="X7" s="32">
        <f>AVERAGE(U5:U7)</f>
        <v>2.656666666666633</v>
      </c>
      <c r="Y7" s="30">
        <f t="shared" ref="Y7:Y10" si="11">Y6+10</f>
        <v>30</v>
      </c>
      <c r="Z7" s="31">
        <f t="shared" ref="Z7:Z10" si="12">AA6</f>
        <v>25.0291</v>
      </c>
      <c r="AA7" s="12">
        <v>25.004899999999999</v>
      </c>
      <c r="AB7" s="12"/>
      <c r="AC7" s="12"/>
      <c r="AD7" s="12"/>
      <c r="AE7" s="12" t="s">
        <v>120</v>
      </c>
      <c r="AF7" s="12"/>
      <c r="AG7" s="12">
        <f t="shared" ref="AG7:AG10" si="13">(Z7-AA7)*1000/(Y7-Y6)</f>
        <v>2.4200000000000443</v>
      </c>
      <c r="AH7" s="12">
        <f t="shared" si="2"/>
        <v>0.31820069204152834</v>
      </c>
      <c r="AI7" s="12">
        <f>_xlfn.STDEV.P(AG5:AG7)/AVERAGE(AG5:AG7)</f>
        <v>0.11425284222427246</v>
      </c>
      <c r="AJ7" s="32">
        <f>AVERAGE(AG5:AG7)</f>
        <v>2.8766666666667127</v>
      </c>
      <c r="AK7" s="30">
        <f t="shared" ref="AK7:AK70" si="14">AK6+10</f>
        <v>30</v>
      </c>
      <c r="AL7" s="31">
        <f t="shared" ref="AL7:AL70" si="15">AM6</f>
        <v>25.033300000000001</v>
      </c>
      <c r="AM7" s="12">
        <v>24.999199999999998</v>
      </c>
      <c r="AN7" s="12"/>
      <c r="AO7" s="12"/>
      <c r="AP7" s="12"/>
      <c r="AQ7" s="12"/>
      <c r="AR7" s="12"/>
      <c r="AS7" s="12">
        <f t="shared" ref="AS7:AS70" si="16">(AL7-AM7)*1000/(AK7-AK6)</f>
        <v>3.410000000000224</v>
      </c>
      <c r="AT7" s="12">
        <f t="shared" si="3"/>
        <v>0.46607266435989225</v>
      </c>
      <c r="AU7" s="12">
        <f>_xlfn.STDEV.P(AS5:AS7)/AVERAGE(AS5:AS7)</f>
        <v>1.0973529096977082E-2</v>
      </c>
      <c r="AV7" s="32">
        <f>AVERAGE(AS5:AS7)</f>
        <v>3.4366666666667101</v>
      </c>
      <c r="AW7" s="30">
        <f t="shared" ref="AW7:AW70" si="17">AW6+10</f>
        <v>30</v>
      </c>
      <c r="AX7" s="31">
        <f t="shared" ref="AX7:AX70" si="18">AY6</f>
        <v>24.982199999999999</v>
      </c>
      <c r="AY7" s="12">
        <v>24.946000000000002</v>
      </c>
      <c r="AZ7" s="12"/>
      <c r="BA7" s="12"/>
      <c r="BB7" s="12"/>
      <c r="BC7" s="12"/>
      <c r="BD7" s="12"/>
      <c r="BE7" s="12">
        <f t="shared" ref="BE7:BE70" si="19">(AX7-AY7)*1000/(AW7-AW6)</f>
        <v>3.6199999999997345</v>
      </c>
      <c r="BF7" s="12">
        <f t="shared" si="4"/>
        <v>0.49477508650515412</v>
      </c>
      <c r="BG7" s="12">
        <f>_xlfn.STDEV.P(BE5:BE7)/AVERAGE(BE5:BE7)</f>
        <v>6.5716243604312359E-3</v>
      </c>
      <c r="BH7" s="32">
        <f>AVERAGE(BE5:BE7)</f>
        <v>3.5866666666665972</v>
      </c>
    </row>
    <row r="8" spans="1:95" x14ac:dyDescent="0.25">
      <c r="A8" s="30">
        <f t="shared" si="5"/>
        <v>40</v>
      </c>
      <c r="B8" s="31">
        <f t="shared" si="6"/>
        <v>24.939399999999999</v>
      </c>
      <c r="C8" s="12">
        <v>24.910399999999999</v>
      </c>
      <c r="D8" s="12"/>
      <c r="E8" s="12"/>
      <c r="F8" s="12"/>
      <c r="G8" s="12" t="s">
        <v>120</v>
      </c>
      <c r="H8" s="12"/>
      <c r="I8" s="12">
        <f t="shared" si="7"/>
        <v>2.8999999999999915</v>
      </c>
      <c r="J8" s="12">
        <f t="shared" si="0"/>
        <v>0.40138408304498158</v>
      </c>
      <c r="K8" s="12"/>
      <c r="L8" s="32"/>
      <c r="M8" s="30">
        <f t="shared" si="8"/>
        <v>40</v>
      </c>
      <c r="N8" s="31">
        <f t="shared" si="9"/>
        <v>24.993500000000001</v>
      </c>
      <c r="O8" s="12">
        <v>24.967099999999999</v>
      </c>
      <c r="P8" s="12"/>
      <c r="Q8" s="12"/>
      <c r="R8" s="12"/>
      <c r="S8" s="12" t="s">
        <v>120</v>
      </c>
      <c r="T8" s="12"/>
      <c r="U8" s="12">
        <f t="shared" si="10"/>
        <v>2.6400000000002422</v>
      </c>
      <c r="V8" s="12">
        <f t="shared" si="1"/>
        <v>0.35626297577857946</v>
      </c>
      <c r="W8" s="12"/>
      <c r="X8" s="32"/>
      <c r="Y8" s="30">
        <f t="shared" si="11"/>
        <v>40</v>
      </c>
      <c r="Z8" s="31">
        <f t="shared" si="12"/>
        <v>25.004899999999999</v>
      </c>
      <c r="AA8" s="12">
        <v>25</v>
      </c>
      <c r="AB8" s="12"/>
      <c r="AC8" s="12"/>
      <c r="AD8" s="12"/>
      <c r="AE8" s="12" t="s">
        <v>120</v>
      </c>
      <c r="AF8" s="12" t="s">
        <v>121</v>
      </c>
      <c r="AG8" s="12">
        <f t="shared" si="13"/>
        <v>0.48999999999992383</v>
      </c>
      <c r="AH8" s="12">
        <f t="shared" si="2"/>
        <v>6.442906574393463E-2</v>
      </c>
      <c r="AI8" s="12"/>
      <c r="AJ8" s="32"/>
      <c r="AK8" s="30">
        <f t="shared" si="14"/>
        <v>40</v>
      </c>
      <c r="AL8" s="31">
        <f t="shared" si="15"/>
        <v>24.999199999999998</v>
      </c>
      <c r="AM8" s="12">
        <v>24.964600000000001</v>
      </c>
      <c r="AN8" s="12">
        <v>1.1000000000000001</v>
      </c>
      <c r="AO8" s="12"/>
      <c r="AP8" s="12"/>
      <c r="AQ8" s="12"/>
      <c r="AR8" s="12"/>
      <c r="AS8" s="12">
        <f t="shared" si="16"/>
        <v>3.4599999999997522</v>
      </c>
      <c r="AT8" s="12">
        <f t="shared" si="3"/>
        <v>0.47290657439442985</v>
      </c>
      <c r="AU8" s="12"/>
      <c r="AV8" s="32"/>
      <c r="AW8" s="30">
        <f t="shared" si="17"/>
        <v>40</v>
      </c>
      <c r="AX8" s="31">
        <f t="shared" si="18"/>
        <v>24.946000000000002</v>
      </c>
      <c r="AY8" s="12">
        <v>24.913499999999999</v>
      </c>
      <c r="AZ8" s="12">
        <v>1.1000000000000001</v>
      </c>
      <c r="BA8" s="12"/>
      <c r="BB8" s="12"/>
      <c r="BC8" s="12"/>
      <c r="BD8" s="12"/>
      <c r="BE8" s="12">
        <f t="shared" si="19"/>
        <v>3.2500000000002416</v>
      </c>
      <c r="BF8" s="12">
        <f t="shared" si="4"/>
        <v>0.44420415224916804</v>
      </c>
      <c r="BG8" s="12"/>
      <c r="BH8" s="32"/>
    </row>
    <row r="9" spans="1:95" x14ac:dyDescent="0.25">
      <c r="A9" s="30">
        <f t="shared" si="5"/>
        <v>50</v>
      </c>
      <c r="B9" s="31">
        <f t="shared" si="6"/>
        <v>24.910399999999999</v>
      </c>
      <c r="C9" s="12">
        <v>24.885300000000001</v>
      </c>
      <c r="D9" s="12"/>
      <c r="E9" s="12"/>
      <c r="F9" s="12"/>
      <c r="G9" s="12" t="s">
        <v>120</v>
      </c>
      <c r="H9" s="12"/>
      <c r="I9" s="12">
        <f t="shared" si="7"/>
        <v>2.5099999999998346</v>
      </c>
      <c r="J9" s="12">
        <f t="shared" si="0"/>
        <v>0.34740484429063462</v>
      </c>
      <c r="K9" s="12"/>
      <c r="L9" s="32"/>
      <c r="M9" s="30">
        <f t="shared" si="8"/>
        <v>50</v>
      </c>
      <c r="N9" s="31">
        <f t="shared" si="9"/>
        <v>24.967099999999999</v>
      </c>
      <c r="O9" s="12">
        <v>24.937799999999999</v>
      </c>
      <c r="P9" s="12"/>
      <c r="Q9" s="12"/>
      <c r="R9" s="12"/>
      <c r="S9" s="12" t="s">
        <v>120</v>
      </c>
      <c r="T9" s="12"/>
      <c r="U9" s="12">
        <f t="shared" si="10"/>
        <v>2.9299999999999216</v>
      </c>
      <c r="V9" s="12">
        <f t="shared" si="1"/>
        <v>0.395397923875422</v>
      </c>
      <c r="W9" s="12"/>
      <c r="X9" s="32"/>
      <c r="Y9" s="30">
        <f t="shared" si="11"/>
        <v>50</v>
      </c>
      <c r="Z9" s="31">
        <f t="shared" si="12"/>
        <v>25</v>
      </c>
      <c r="AA9" s="12">
        <v>24.966100000000001</v>
      </c>
      <c r="AB9" s="12"/>
      <c r="AC9" s="12"/>
      <c r="AD9" s="12"/>
      <c r="AE9" s="12" t="s">
        <v>120</v>
      </c>
      <c r="AF9" s="12"/>
      <c r="AG9" s="12">
        <f t="shared" si="13"/>
        <v>3.3899999999999153</v>
      </c>
      <c r="AH9" s="12">
        <f t="shared" si="2"/>
        <v>0.44574394463666711</v>
      </c>
      <c r="AI9" s="12"/>
      <c r="AJ9" s="32"/>
      <c r="AK9" s="30">
        <f t="shared" si="14"/>
        <v>50</v>
      </c>
      <c r="AL9" s="31">
        <f t="shared" si="15"/>
        <v>24.964600000000001</v>
      </c>
      <c r="AM9" s="12">
        <v>24.932300000000001</v>
      </c>
      <c r="AN9" s="12"/>
      <c r="AO9" s="12"/>
      <c r="AP9" s="12"/>
      <c r="AQ9" s="12"/>
      <c r="AR9" s="12"/>
      <c r="AS9" s="12">
        <f t="shared" si="16"/>
        <v>3.2299999999999329</v>
      </c>
      <c r="AT9" s="12">
        <f t="shared" si="3"/>
        <v>0.44147058823528501</v>
      </c>
      <c r="AU9" s="12"/>
      <c r="AV9" s="32"/>
      <c r="AW9" s="30">
        <f t="shared" si="17"/>
        <v>50</v>
      </c>
      <c r="AX9" s="31">
        <f t="shared" si="18"/>
        <v>24.913499999999999</v>
      </c>
      <c r="AY9" s="12">
        <v>24.8797</v>
      </c>
      <c r="AZ9" s="12"/>
      <c r="BA9" s="12"/>
      <c r="BB9" s="12"/>
      <c r="BC9" s="12"/>
      <c r="BD9" s="12"/>
      <c r="BE9" s="12">
        <f t="shared" si="19"/>
        <v>3.3799999999999386</v>
      </c>
      <c r="BF9" s="12">
        <f t="shared" si="4"/>
        <v>0.46197231833909203</v>
      </c>
      <c r="BG9" s="12"/>
      <c r="BH9" s="32"/>
    </row>
    <row r="10" spans="1:95" x14ac:dyDescent="0.25">
      <c r="A10" s="30">
        <f t="shared" si="5"/>
        <v>60</v>
      </c>
      <c r="B10" s="31">
        <f t="shared" si="6"/>
        <v>24.885300000000001</v>
      </c>
      <c r="C10" s="12">
        <v>24.8567</v>
      </c>
      <c r="D10" s="12"/>
      <c r="E10" s="12"/>
      <c r="F10" s="12"/>
      <c r="G10" s="12" t="s">
        <v>120</v>
      </c>
      <c r="H10" s="12"/>
      <c r="I10" s="12">
        <f t="shared" si="7"/>
        <v>2.8600000000000847</v>
      </c>
      <c r="J10" s="12">
        <f t="shared" si="0"/>
        <v>0.39584775086506369</v>
      </c>
      <c r="K10" s="12">
        <f>_xlfn.STDEV.P(I8:I10)/AVERAGE(I8:I10)</f>
        <v>6.3548649787075945E-2</v>
      </c>
      <c r="L10" s="32">
        <f>AVERAGE(I8:I10)</f>
        <v>2.7566666666666371</v>
      </c>
      <c r="M10" s="30">
        <f t="shared" si="8"/>
        <v>60</v>
      </c>
      <c r="N10" s="31">
        <f t="shared" si="9"/>
        <v>24.937799999999999</v>
      </c>
      <c r="O10" s="12">
        <v>24.910299999999999</v>
      </c>
      <c r="P10" s="12"/>
      <c r="Q10" s="12"/>
      <c r="R10" s="12"/>
      <c r="S10" s="12" t="s">
        <v>120</v>
      </c>
      <c r="T10" s="12"/>
      <c r="U10" s="12">
        <f t="shared" si="10"/>
        <v>2.7499999999999858</v>
      </c>
      <c r="V10" s="12">
        <f t="shared" si="1"/>
        <v>0.3711072664359843</v>
      </c>
      <c r="W10" s="12">
        <f>_xlfn.STDEV.P(U8:U10)/AVERAGE(U8:U10)</f>
        <v>4.3101973742842019E-2</v>
      </c>
      <c r="X10" s="32">
        <f>AVERAGE(U8:U10)</f>
        <v>2.7733333333333832</v>
      </c>
      <c r="Y10" s="30">
        <f t="shared" si="11"/>
        <v>60</v>
      </c>
      <c r="Z10" s="31">
        <f t="shared" si="12"/>
        <v>24.966100000000001</v>
      </c>
      <c r="AA10" s="12">
        <v>24.932099999999998</v>
      </c>
      <c r="AB10" s="12"/>
      <c r="AC10" s="12"/>
      <c r="AD10" s="12"/>
      <c r="AE10" s="12" t="s">
        <v>120</v>
      </c>
      <c r="AF10" s="12"/>
      <c r="AG10" s="12">
        <f t="shared" si="13"/>
        <v>3.4000000000002473</v>
      </c>
      <c r="AH10" s="12">
        <f t="shared" si="2"/>
        <v>0.44705882352944432</v>
      </c>
      <c r="AI10" s="12">
        <f>_xlfn.STDEV.P(AG8:AG10)/AVERAGE(AG8:AG10)</f>
        <v>0.56432811187119936</v>
      </c>
      <c r="AJ10" s="32">
        <f>AVERAGE(AG8:AG10)</f>
        <v>2.4266666666666956</v>
      </c>
      <c r="AK10" s="30">
        <f t="shared" si="14"/>
        <v>60</v>
      </c>
      <c r="AL10" s="31">
        <f t="shared" si="15"/>
        <v>24.932300000000001</v>
      </c>
      <c r="AM10" s="12">
        <v>24.8978</v>
      </c>
      <c r="AN10" s="12"/>
      <c r="AO10" s="12"/>
      <c r="AP10" s="12"/>
      <c r="AQ10" s="12"/>
      <c r="AR10" s="12"/>
      <c r="AS10" s="12">
        <f t="shared" si="16"/>
        <v>3.4500000000001307</v>
      </c>
      <c r="AT10" s="12">
        <f t="shared" si="3"/>
        <v>0.47153979238756116</v>
      </c>
      <c r="AU10" s="12">
        <f>_xlfn.STDEV.P(AS8:AS10)/AVERAGE(AS8:AS10)</f>
        <v>3.1403714651066388E-2</v>
      </c>
      <c r="AV10" s="32">
        <f>AVERAGE(AS8:AS10)</f>
        <v>3.3799999999999386</v>
      </c>
      <c r="AW10" s="30">
        <f t="shared" si="17"/>
        <v>60</v>
      </c>
      <c r="AX10" s="31">
        <f t="shared" si="18"/>
        <v>24.8797</v>
      </c>
      <c r="AY10" s="12">
        <v>24.846499999999999</v>
      </c>
      <c r="AZ10" s="12"/>
      <c r="BA10" s="12"/>
      <c r="BB10" s="12"/>
      <c r="BC10" s="12"/>
      <c r="BD10" s="12"/>
      <c r="BE10" s="12">
        <f t="shared" si="19"/>
        <v>3.3200000000000784</v>
      </c>
      <c r="BF10" s="12">
        <f t="shared" si="4"/>
        <v>0.45377162629758866</v>
      </c>
      <c r="BG10" s="12">
        <f>_xlfn.STDEV.P(BE8:BE10)/AVERAGE(BE8:BE10)</f>
        <v>1.6017464774343387E-2</v>
      </c>
      <c r="BH10" s="32">
        <f>AVERAGE(BE8:BE10)</f>
        <v>3.316666666666753</v>
      </c>
    </row>
    <row r="11" spans="1:95" x14ac:dyDescent="0.25">
      <c r="A11" s="30">
        <f t="shared" si="5"/>
        <v>70</v>
      </c>
      <c r="B11" s="31">
        <f t="shared" si="6"/>
        <v>24.8567</v>
      </c>
      <c r="C11" s="12">
        <v>24.828199999999999</v>
      </c>
      <c r="D11" s="12"/>
      <c r="E11" s="12"/>
      <c r="F11" s="12"/>
      <c r="G11" s="12" t="s">
        <v>120</v>
      </c>
      <c r="H11" s="12"/>
      <c r="I11" s="12">
        <f t="shared" si="7"/>
        <v>2.850000000000108</v>
      </c>
      <c r="J11" s="12">
        <f t="shared" si="0"/>
        <v>0.39446366782008424</v>
      </c>
      <c r="K11" s="12"/>
      <c r="L11" s="32"/>
      <c r="M11" s="30">
        <f t="shared" si="8"/>
        <v>70</v>
      </c>
      <c r="N11" s="31">
        <f t="shared" si="9"/>
        <v>24.910299999999999</v>
      </c>
      <c r="O11" s="12">
        <v>24.880500000000001</v>
      </c>
      <c r="P11" s="12"/>
      <c r="Q11" s="12"/>
      <c r="R11" s="12"/>
      <c r="S11" s="12" t="s">
        <v>120</v>
      </c>
      <c r="T11" s="12"/>
      <c r="U11" s="12">
        <f t="shared" si="10"/>
        <v>2.979999999999805</v>
      </c>
      <c r="V11" s="12">
        <f t="shared" si="1"/>
        <v>0.40214532871969694</v>
      </c>
      <c r="W11" s="12"/>
      <c r="X11" s="32"/>
      <c r="Y11" s="30"/>
      <c r="Z11" s="31"/>
      <c r="AA11" s="12"/>
      <c r="AB11" s="12"/>
      <c r="AC11" s="12"/>
      <c r="AD11" s="12"/>
      <c r="AE11" s="12"/>
      <c r="AF11" s="12"/>
      <c r="AG11" s="12"/>
      <c r="AH11" s="12"/>
      <c r="AI11" s="12"/>
      <c r="AJ11" s="32"/>
      <c r="AK11" s="30">
        <f t="shared" si="14"/>
        <v>70</v>
      </c>
      <c r="AL11" s="31"/>
      <c r="AM11" s="12"/>
      <c r="AN11" s="12"/>
      <c r="AO11" s="12"/>
      <c r="AP11" s="12"/>
      <c r="AQ11" s="12"/>
      <c r="AR11" s="12"/>
      <c r="AS11" s="12">
        <f t="shared" si="16"/>
        <v>0</v>
      </c>
      <c r="AT11" s="12">
        <f t="shared" si="3"/>
        <v>0</v>
      </c>
      <c r="AU11" s="12"/>
      <c r="AV11" s="32"/>
      <c r="AW11" s="30">
        <f t="shared" si="17"/>
        <v>70</v>
      </c>
      <c r="AX11" s="31"/>
      <c r="AY11" s="12"/>
      <c r="AZ11" s="12"/>
      <c r="BA11" s="12"/>
      <c r="BB11" s="12"/>
      <c r="BC11" s="12"/>
      <c r="BD11" s="12"/>
      <c r="BE11" s="12">
        <f t="shared" si="19"/>
        <v>0</v>
      </c>
      <c r="BF11" s="12">
        <f t="shared" si="4"/>
        <v>0</v>
      </c>
      <c r="BG11" s="12"/>
      <c r="BH11" s="32"/>
    </row>
    <row r="12" spans="1:95" x14ac:dyDescent="0.25">
      <c r="A12" s="30">
        <f t="shared" si="5"/>
        <v>80</v>
      </c>
      <c r="B12" s="31">
        <f t="shared" si="6"/>
        <v>24.828199999999999</v>
      </c>
      <c r="C12" s="12">
        <v>24.799600000000002</v>
      </c>
      <c r="D12" s="12"/>
      <c r="E12" s="12"/>
      <c r="F12" s="12"/>
      <c r="G12" s="12" t="s">
        <v>120</v>
      </c>
      <c r="H12" s="12"/>
      <c r="I12" s="12">
        <f t="shared" si="7"/>
        <v>2.8599999999997294</v>
      </c>
      <c r="J12" s="12">
        <f t="shared" si="0"/>
        <v>0.3958477508650145</v>
      </c>
      <c r="K12" s="12"/>
      <c r="L12" s="32"/>
      <c r="M12" s="30">
        <f t="shared" si="8"/>
        <v>80</v>
      </c>
      <c r="N12" s="31">
        <f t="shared" si="9"/>
        <v>24.880500000000001</v>
      </c>
      <c r="O12" s="12">
        <v>24.85</v>
      </c>
      <c r="P12" s="12"/>
      <c r="Q12" s="12"/>
      <c r="R12" s="12"/>
      <c r="S12" s="12" t="s">
        <v>120</v>
      </c>
      <c r="T12" s="12"/>
      <c r="U12" s="12">
        <f t="shared" si="10"/>
        <v>3.0499999999999972</v>
      </c>
      <c r="V12" s="12">
        <f t="shared" si="1"/>
        <v>0.4115916955017298</v>
      </c>
      <c r="W12" s="12"/>
      <c r="X12" s="32"/>
      <c r="Y12" s="30"/>
      <c r="Z12" s="31"/>
      <c r="AA12" s="12"/>
      <c r="AB12" s="12"/>
      <c r="AC12" s="12"/>
      <c r="AD12" s="12"/>
      <c r="AE12" s="12"/>
      <c r="AF12" s="12"/>
      <c r="AG12" s="12"/>
      <c r="AH12" s="12"/>
      <c r="AI12" s="12"/>
      <c r="AJ12" s="32"/>
      <c r="AK12" s="30">
        <f t="shared" si="14"/>
        <v>80</v>
      </c>
      <c r="AL12" s="31">
        <f t="shared" si="15"/>
        <v>0</v>
      </c>
      <c r="AM12" s="12"/>
      <c r="AN12" s="12"/>
      <c r="AO12" s="12"/>
      <c r="AP12" s="12"/>
      <c r="AQ12" s="12"/>
      <c r="AR12" s="12"/>
      <c r="AS12" s="12">
        <f t="shared" si="16"/>
        <v>0</v>
      </c>
      <c r="AT12" s="12">
        <f t="shared" si="3"/>
        <v>0</v>
      </c>
      <c r="AU12" s="12"/>
      <c r="AV12" s="32"/>
      <c r="AW12" s="30">
        <f t="shared" si="17"/>
        <v>80</v>
      </c>
      <c r="AX12" s="31">
        <f t="shared" si="18"/>
        <v>0</v>
      </c>
      <c r="AY12" s="12"/>
      <c r="AZ12" s="12"/>
      <c r="BA12" s="12"/>
      <c r="BB12" s="12"/>
      <c r="BC12" s="12"/>
      <c r="BD12" s="12"/>
      <c r="BE12" s="12">
        <f t="shared" si="19"/>
        <v>0</v>
      </c>
      <c r="BF12" s="12">
        <f t="shared" si="4"/>
        <v>0</v>
      </c>
      <c r="BG12" s="12"/>
      <c r="BH12" s="32"/>
    </row>
    <row r="13" spans="1:95" x14ac:dyDescent="0.25">
      <c r="A13" s="30">
        <f t="shared" si="5"/>
        <v>90</v>
      </c>
      <c r="B13" s="31">
        <f t="shared" si="6"/>
        <v>24.799600000000002</v>
      </c>
      <c r="C13" s="12">
        <v>24.770600000000002</v>
      </c>
      <c r="D13" s="12"/>
      <c r="E13" s="12"/>
      <c r="F13" s="12"/>
      <c r="G13" s="12" t="s">
        <v>120</v>
      </c>
      <c r="H13" s="12"/>
      <c r="I13" s="12">
        <f t="shared" si="7"/>
        <v>2.8999999999999915</v>
      </c>
      <c r="J13" s="12">
        <f t="shared" si="0"/>
        <v>0.40138408304498158</v>
      </c>
      <c r="K13" s="12">
        <f>_xlfn.STDEV.P(I11:I13)/AVERAGE(I11:I13)</f>
        <v>7.5269926810793628E-3</v>
      </c>
      <c r="L13" s="32">
        <f>AVERAGE(I11:I13)</f>
        <v>2.8699999999999428</v>
      </c>
      <c r="M13" s="30">
        <f t="shared" si="8"/>
        <v>90</v>
      </c>
      <c r="N13" s="31">
        <f t="shared" si="9"/>
        <v>24.85</v>
      </c>
      <c r="O13" s="12">
        <v>24.8188</v>
      </c>
      <c r="P13" s="12"/>
      <c r="Q13" s="12"/>
      <c r="R13" s="12"/>
      <c r="S13" s="12" t="s">
        <v>120</v>
      </c>
      <c r="T13" s="12"/>
      <c r="U13" s="12">
        <f t="shared" si="10"/>
        <v>3.1200000000001893</v>
      </c>
      <c r="V13" s="12">
        <f t="shared" si="1"/>
        <v>0.42103806228376267</v>
      </c>
      <c r="W13" s="12">
        <f>_xlfn.STDEV.P(U11:U13)/AVERAGE(U11:U13)</f>
        <v>1.8739265791835328E-2</v>
      </c>
      <c r="X13" s="32">
        <f>AVERAGE(U11:U13)</f>
        <v>3.0499999999999972</v>
      </c>
      <c r="Y13" s="30"/>
      <c r="Z13" s="31"/>
      <c r="AA13" s="12"/>
      <c r="AB13" s="12"/>
      <c r="AC13" s="12"/>
      <c r="AD13" s="12"/>
      <c r="AE13" s="12"/>
      <c r="AF13" s="12"/>
      <c r="AG13" s="12"/>
      <c r="AH13" s="12"/>
      <c r="AI13" s="12"/>
      <c r="AJ13" s="32"/>
      <c r="AK13" s="30">
        <f t="shared" si="14"/>
        <v>90</v>
      </c>
      <c r="AL13" s="31">
        <f t="shared" si="15"/>
        <v>0</v>
      </c>
      <c r="AM13" s="12"/>
      <c r="AN13" s="12"/>
      <c r="AO13" s="12"/>
      <c r="AP13" s="12"/>
      <c r="AQ13" s="12"/>
      <c r="AR13" s="12"/>
      <c r="AS13" s="12">
        <f t="shared" si="16"/>
        <v>0</v>
      </c>
      <c r="AT13" s="12">
        <f t="shared" si="3"/>
        <v>0</v>
      </c>
      <c r="AU13" s="12" t="e">
        <f>_xlfn.STDEV.P(AS11:AS13)/AVERAGE(AS11:AS13)</f>
        <v>#DIV/0!</v>
      </c>
      <c r="AV13" s="32">
        <f>AVERAGE(AS11:AS13)</f>
        <v>0</v>
      </c>
      <c r="AW13" s="30">
        <f t="shared" si="17"/>
        <v>90</v>
      </c>
      <c r="AX13" s="31">
        <f t="shared" si="18"/>
        <v>0</v>
      </c>
      <c r="AY13" s="12"/>
      <c r="AZ13" s="12"/>
      <c r="BA13" s="12"/>
      <c r="BB13" s="12"/>
      <c r="BC13" s="12"/>
      <c r="BD13" s="12"/>
      <c r="BE13" s="12">
        <f t="shared" si="19"/>
        <v>0</v>
      </c>
      <c r="BF13" s="12">
        <f t="shared" si="4"/>
        <v>0</v>
      </c>
      <c r="BG13" s="12" t="e">
        <f>_xlfn.STDEV.P(BE11:BE13)/AVERAGE(BE11:BE13)</f>
        <v>#DIV/0!</v>
      </c>
      <c r="BH13" s="32">
        <f>AVERAGE(BE11:BE13)</f>
        <v>0</v>
      </c>
    </row>
    <row r="14" spans="1:95" x14ac:dyDescent="0.25">
      <c r="A14" s="30">
        <f t="shared" si="5"/>
        <v>100</v>
      </c>
      <c r="B14" s="31">
        <f t="shared" si="6"/>
        <v>24.770600000000002</v>
      </c>
      <c r="C14" s="12">
        <v>24.744499999999999</v>
      </c>
      <c r="D14" s="12"/>
      <c r="E14" s="12">
        <v>1.63</v>
      </c>
      <c r="F14" s="12"/>
      <c r="G14" s="12" t="s">
        <v>120</v>
      </c>
      <c r="H14" s="12"/>
      <c r="I14" s="12">
        <f t="shared" si="7"/>
        <v>2.6100000000003121</v>
      </c>
      <c r="J14" s="12">
        <f t="shared" si="0"/>
        <v>0.36124567474052771</v>
      </c>
      <c r="K14" s="12"/>
      <c r="L14" s="32"/>
      <c r="M14" s="30">
        <f t="shared" si="8"/>
        <v>100</v>
      </c>
      <c r="N14" s="31">
        <f t="shared" si="9"/>
        <v>24.8188</v>
      </c>
      <c r="O14" s="12">
        <v>24.790500000000002</v>
      </c>
      <c r="P14" s="12"/>
      <c r="Q14" s="12">
        <v>1.59</v>
      </c>
      <c r="R14" s="12"/>
      <c r="S14" s="12" t="s">
        <v>120</v>
      </c>
      <c r="T14" s="12"/>
      <c r="U14" s="12">
        <f t="shared" si="10"/>
        <v>2.8299999999997993</v>
      </c>
      <c r="V14" s="12">
        <f t="shared" si="1"/>
        <v>0.38190311418682421</v>
      </c>
      <c r="W14" s="12"/>
      <c r="X14" s="32"/>
      <c r="Y14" s="30"/>
      <c r="Z14" s="31"/>
      <c r="AA14" s="12"/>
      <c r="AB14" s="12"/>
      <c r="AC14" s="12"/>
      <c r="AD14" s="12"/>
      <c r="AE14" s="12"/>
      <c r="AF14" s="12"/>
      <c r="AG14" s="12"/>
      <c r="AH14" s="12"/>
      <c r="AI14" s="12"/>
      <c r="AJ14" s="32"/>
      <c r="AK14" s="30">
        <f t="shared" si="14"/>
        <v>100</v>
      </c>
      <c r="AL14" s="31">
        <f t="shared" si="15"/>
        <v>0</v>
      </c>
      <c r="AM14" s="12"/>
      <c r="AN14" s="12"/>
      <c r="AO14" s="12"/>
      <c r="AP14" s="12"/>
      <c r="AQ14" s="12"/>
      <c r="AR14" s="12"/>
      <c r="AS14" s="12">
        <f t="shared" si="16"/>
        <v>0</v>
      </c>
      <c r="AT14" s="12">
        <f t="shared" si="3"/>
        <v>0</v>
      </c>
      <c r="AU14" s="12"/>
      <c r="AV14" s="32"/>
      <c r="AW14" s="30">
        <f t="shared" si="17"/>
        <v>100</v>
      </c>
      <c r="AX14" s="31">
        <f t="shared" si="18"/>
        <v>0</v>
      </c>
      <c r="AY14" s="12"/>
      <c r="AZ14" s="12"/>
      <c r="BA14" s="12"/>
      <c r="BB14" s="12"/>
      <c r="BC14" s="12"/>
      <c r="BD14" s="12"/>
      <c r="BE14" s="12">
        <f t="shared" si="19"/>
        <v>0</v>
      </c>
      <c r="BF14" s="12">
        <f t="shared" si="4"/>
        <v>0</v>
      </c>
      <c r="BG14" s="12"/>
      <c r="BH14" s="32"/>
    </row>
    <row r="15" spans="1:95" x14ac:dyDescent="0.25">
      <c r="A15" s="30">
        <f t="shared" si="5"/>
        <v>110</v>
      </c>
      <c r="B15" s="31">
        <f t="shared" si="6"/>
        <v>24.744499999999999</v>
      </c>
      <c r="C15" s="12">
        <v>24.715800000000002</v>
      </c>
      <c r="D15" s="12"/>
      <c r="E15" s="12"/>
      <c r="F15" s="12"/>
      <c r="G15" s="12" t="s">
        <v>120</v>
      </c>
      <c r="H15" s="12"/>
      <c r="I15" s="12">
        <f t="shared" si="7"/>
        <v>2.8699999999997061</v>
      </c>
      <c r="J15" s="12">
        <f t="shared" si="0"/>
        <v>0.397231833909994</v>
      </c>
      <c r="K15" s="12"/>
      <c r="L15" s="32"/>
      <c r="M15" s="30">
        <f t="shared" si="8"/>
        <v>110</v>
      </c>
      <c r="N15" s="31">
        <f t="shared" si="9"/>
        <v>24.790500000000002</v>
      </c>
      <c r="O15" s="12">
        <v>24.760999999999999</v>
      </c>
      <c r="P15" s="12"/>
      <c r="Q15" s="12"/>
      <c r="R15" s="12"/>
      <c r="S15" s="12" t="s">
        <v>120</v>
      </c>
      <c r="T15" s="12"/>
      <c r="U15" s="12">
        <f t="shared" si="10"/>
        <v>2.9500000000002302</v>
      </c>
      <c r="V15" s="12">
        <f t="shared" si="1"/>
        <v>0.39809688581317992</v>
      </c>
      <c r="W15" s="12"/>
      <c r="X15" s="32"/>
      <c r="Y15" s="30"/>
      <c r="Z15" s="31"/>
      <c r="AA15" s="12"/>
      <c r="AB15" s="12"/>
      <c r="AC15" s="12"/>
      <c r="AD15" s="12"/>
      <c r="AE15" s="12"/>
      <c r="AF15" s="12"/>
      <c r="AG15" s="12"/>
      <c r="AH15" s="12"/>
      <c r="AI15" s="12"/>
      <c r="AJ15" s="32"/>
      <c r="AK15" s="30">
        <f t="shared" si="14"/>
        <v>110</v>
      </c>
      <c r="AL15" s="31">
        <f t="shared" si="15"/>
        <v>0</v>
      </c>
      <c r="AM15" s="12"/>
      <c r="AN15" s="12"/>
      <c r="AO15" s="12"/>
      <c r="AP15" s="12"/>
      <c r="AQ15" s="12"/>
      <c r="AR15" s="12"/>
      <c r="AS15" s="12">
        <f t="shared" si="16"/>
        <v>0</v>
      </c>
      <c r="AT15" s="12">
        <f t="shared" si="3"/>
        <v>0</v>
      </c>
      <c r="AU15" s="12"/>
      <c r="AV15" s="32"/>
      <c r="AW15" s="30">
        <f t="shared" si="17"/>
        <v>110</v>
      </c>
      <c r="AX15" s="31">
        <f t="shared" si="18"/>
        <v>0</v>
      </c>
      <c r="AY15" s="12"/>
      <c r="AZ15" s="12"/>
      <c r="BA15" s="12"/>
      <c r="BB15" s="12"/>
      <c r="BC15" s="12"/>
      <c r="BD15" s="12"/>
      <c r="BE15" s="12">
        <f t="shared" si="19"/>
        <v>0</v>
      </c>
      <c r="BF15" s="12">
        <f t="shared" si="4"/>
        <v>0</v>
      </c>
      <c r="BG15" s="12"/>
      <c r="BH15" s="32"/>
    </row>
    <row r="16" spans="1:95" x14ac:dyDescent="0.25">
      <c r="A16" s="30">
        <f t="shared" si="5"/>
        <v>120</v>
      </c>
      <c r="B16" s="31">
        <f t="shared" si="6"/>
        <v>24.715800000000002</v>
      </c>
      <c r="C16" s="12">
        <v>24.688600000000001</v>
      </c>
      <c r="D16" s="12"/>
      <c r="E16" s="12"/>
      <c r="F16" s="12"/>
      <c r="G16" s="12" t="s">
        <v>120</v>
      </c>
      <c r="H16" s="12"/>
      <c r="I16" s="12">
        <f t="shared" si="7"/>
        <v>2.7200000000000557</v>
      </c>
      <c r="J16" s="12">
        <f t="shared" si="0"/>
        <v>0.37647058823530188</v>
      </c>
      <c r="K16" s="12">
        <f>_xlfn.STDEV.P(I14:I16)/AVERAGE(I14:I16)</f>
        <v>3.8986261861239963E-2</v>
      </c>
      <c r="L16" s="32">
        <f>AVERAGE(I14:I16)</f>
        <v>2.7333333333333578</v>
      </c>
      <c r="M16" s="30">
        <f t="shared" si="8"/>
        <v>120</v>
      </c>
      <c r="N16" s="31">
        <f t="shared" si="9"/>
        <v>24.760999999999999</v>
      </c>
      <c r="O16" s="12">
        <v>24.7302</v>
      </c>
      <c r="P16" s="12"/>
      <c r="Q16" s="12"/>
      <c r="R16" s="12"/>
      <c r="S16" s="12" t="s">
        <v>120</v>
      </c>
      <c r="T16" s="12"/>
      <c r="U16" s="12">
        <f t="shared" si="10"/>
        <v>3.0799999999999272</v>
      </c>
      <c r="V16" s="12">
        <f t="shared" si="1"/>
        <v>0.41564013840829478</v>
      </c>
      <c r="W16" s="12">
        <f>_xlfn.STDEV.P(U14:U16)/AVERAGE(U14:U16)</f>
        <v>3.4567478174087722E-2</v>
      </c>
      <c r="X16" s="32">
        <f>AVERAGE(U14:U16)</f>
        <v>2.9533333333333189</v>
      </c>
      <c r="Y16" s="30"/>
      <c r="Z16" s="31"/>
      <c r="AA16" s="12"/>
      <c r="AB16" s="12"/>
      <c r="AC16" s="12"/>
      <c r="AD16" s="12"/>
      <c r="AE16" s="12"/>
      <c r="AF16" s="12"/>
      <c r="AG16" s="12"/>
      <c r="AH16" s="12"/>
      <c r="AI16" s="12"/>
      <c r="AJ16" s="32"/>
      <c r="AK16" s="30">
        <f t="shared" si="14"/>
        <v>120</v>
      </c>
      <c r="AL16" s="31">
        <f t="shared" si="15"/>
        <v>0</v>
      </c>
      <c r="AM16" s="12"/>
      <c r="AN16" s="12"/>
      <c r="AO16" s="12"/>
      <c r="AP16" s="12"/>
      <c r="AQ16" s="12"/>
      <c r="AR16" s="12"/>
      <c r="AS16" s="12">
        <f t="shared" si="16"/>
        <v>0</v>
      </c>
      <c r="AT16" s="12">
        <f t="shared" si="3"/>
        <v>0</v>
      </c>
      <c r="AU16" s="12" t="e">
        <f>_xlfn.STDEV.P(AS14:AS16)/AVERAGE(AS14:AS16)</f>
        <v>#DIV/0!</v>
      </c>
      <c r="AV16" s="32">
        <f>AVERAGE(AS14:AS16)</f>
        <v>0</v>
      </c>
      <c r="AW16" s="30">
        <f t="shared" si="17"/>
        <v>120</v>
      </c>
      <c r="AX16" s="31">
        <f t="shared" si="18"/>
        <v>0</v>
      </c>
      <c r="AY16" s="12"/>
      <c r="AZ16" s="12"/>
      <c r="BA16" s="12"/>
      <c r="BB16" s="12"/>
      <c r="BC16" s="12"/>
      <c r="BD16" s="12"/>
      <c r="BE16" s="12">
        <f t="shared" si="19"/>
        <v>0</v>
      </c>
      <c r="BF16" s="12">
        <f t="shared" si="4"/>
        <v>0</v>
      </c>
      <c r="BG16" s="12" t="e">
        <f>_xlfn.STDEV.P(BE14:BE16)/AVERAGE(BE14:BE16)</f>
        <v>#DIV/0!</v>
      </c>
      <c r="BH16" s="32">
        <f>AVERAGE(BE14:BE16)</f>
        <v>0</v>
      </c>
    </row>
    <row r="17" spans="1:92" x14ac:dyDescent="0.25">
      <c r="A17" s="30">
        <f t="shared" si="5"/>
        <v>130</v>
      </c>
      <c r="B17" s="31">
        <f t="shared" si="6"/>
        <v>24.688600000000001</v>
      </c>
      <c r="C17" s="12">
        <v>24.661899999999999</v>
      </c>
      <c r="D17" s="12"/>
      <c r="E17" s="12"/>
      <c r="F17" s="12"/>
      <c r="G17" s="12" t="s">
        <v>120</v>
      </c>
      <c r="H17" s="12"/>
      <c r="I17" s="12">
        <f t="shared" si="7"/>
        <v>2.6700000000001722</v>
      </c>
      <c r="J17" s="12">
        <f t="shared" si="0"/>
        <v>0.36955017301040455</v>
      </c>
      <c r="K17" s="12"/>
      <c r="L17" s="32"/>
      <c r="M17" s="30">
        <f t="shared" si="8"/>
        <v>130</v>
      </c>
      <c r="N17" s="31">
        <f t="shared" si="9"/>
        <v>24.7302</v>
      </c>
      <c r="O17" s="12">
        <v>24.7</v>
      </c>
      <c r="P17" s="12"/>
      <c r="Q17" s="12"/>
      <c r="R17" s="12"/>
      <c r="S17" s="12" t="s">
        <v>120</v>
      </c>
      <c r="T17" s="12"/>
      <c r="U17" s="12">
        <f t="shared" si="10"/>
        <v>3.0200000000000671</v>
      </c>
      <c r="V17" s="12">
        <f t="shared" si="1"/>
        <v>0.40754325259516483</v>
      </c>
      <c r="W17" s="12"/>
      <c r="X17" s="32"/>
      <c r="Y17" s="30"/>
      <c r="Z17" s="31"/>
      <c r="AA17" s="12"/>
      <c r="AB17" s="12"/>
      <c r="AC17" s="12"/>
      <c r="AD17" s="12"/>
      <c r="AE17" s="12"/>
      <c r="AF17" s="12"/>
      <c r="AG17" s="12"/>
      <c r="AH17" s="12"/>
      <c r="AI17" s="12"/>
      <c r="AJ17" s="32"/>
      <c r="AK17" s="30">
        <f t="shared" si="14"/>
        <v>130</v>
      </c>
      <c r="AL17" s="31">
        <f t="shared" si="15"/>
        <v>0</v>
      </c>
      <c r="AM17" s="12"/>
      <c r="AN17" s="12"/>
      <c r="AO17" s="12"/>
      <c r="AP17" s="12"/>
      <c r="AQ17" s="12"/>
      <c r="AR17" s="12"/>
      <c r="AS17" s="12">
        <f t="shared" si="16"/>
        <v>0</v>
      </c>
      <c r="AT17" s="12">
        <f t="shared" si="3"/>
        <v>0</v>
      </c>
      <c r="AU17" s="12"/>
      <c r="AV17" s="32"/>
      <c r="AW17" s="30">
        <f t="shared" si="17"/>
        <v>130</v>
      </c>
      <c r="AX17" s="31">
        <f t="shared" si="18"/>
        <v>0</v>
      </c>
      <c r="AY17" s="12"/>
      <c r="AZ17" s="12"/>
      <c r="BA17" s="12"/>
      <c r="BB17" s="12"/>
      <c r="BC17" s="12"/>
      <c r="BD17" s="12"/>
      <c r="BE17" s="12">
        <f t="shared" si="19"/>
        <v>0</v>
      </c>
      <c r="BF17" s="12">
        <f t="shared" si="4"/>
        <v>0</v>
      </c>
      <c r="BG17" s="12"/>
      <c r="BH17" s="32"/>
    </row>
    <row r="18" spans="1:92" x14ac:dyDescent="0.25">
      <c r="A18" s="30">
        <f t="shared" si="5"/>
        <v>140</v>
      </c>
      <c r="B18" s="31">
        <f t="shared" si="6"/>
        <v>24.661899999999999</v>
      </c>
      <c r="C18" s="12">
        <v>24.6343</v>
      </c>
      <c r="D18" s="12"/>
      <c r="E18" s="12"/>
      <c r="F18" s="12"/>
      <c r="G18" s="12" t="s">
        <v>120</v>
      </c>
      <c r="H18" s="12"/>
      <c r="I18" s="12">
        <f t="shared" si="7"/>
        <v>2.7599999999999625</v>
      </c>
      <c r="J18" s="12">
        <f t="shared" si="0"/>
        <v>0.38200692041521978</v>
      </c>
      <c r="K18" s="12"/>
      <c r="L18" s="32"/>
      <c r="M18" s="30">
        <f t="shared" si="8"/>
        <v>140</v>
      </c>
      <c r="N18" s="31">
        <f t="shared" si="9"/>
        <v>24.7</v>
      </c>
      <c r="O18" s="12">
        <v>24.669799999999999</v>
      </c>
      <c r="P18" s="12"/>
      <c r="Q18" s="12"/>
      <c r="R18" s="12"/>
      <c r="S18" s="12" t="s">
        <v>120</v>
      </c>
      <c r="T18" s="12"/>
      <c r="U18" s="12">
        <f t="shared" si="10"/>
        <v>3.0200000000000671</v>
      </c>
      <c r="V18" s="12">
        <f t="shared" si="1"/>
        <v>0.40754325259516483</v>
      </c>
      <c r="W18" s="12"/>
      <c r="X18" s="32"/>
      <c r="Y18" s="30"/>
      <c r="Z18" s="31"/>
      <c r="AA18" s="12"/>
      <c r="AB18" s="12"/>
      <c r="AC18" s="12"/>
      <c r="AD18" s="12"/>
      <c r="AE18" s="12"/>
      <c r="AF18" s="12"/>
      <c r="AG18" s="12"/>
      <c r="AH18" s="12"/>
      <c r="AI18" s="12"/>
      <c r="AJ18" s="32"/>
      <c r="AK18" s="30">
        <f t="shared" si="14"/>
        <v>140</v>
      </c>
      <c r="AL18" s="31">
        <f t="shared" si="15"/>
        <v>0</v>
      </c>
      <c r="AM18" s="12"/>
      <c r="AN18" s="12"/>
      <c r="AO18" s="12"/>
      <c r="AP18" s="12"/>
      <c r="AQ18" s="12"/>
      <c r="AR18" s="12"/>
      <c r="AS18" s="12">
        <f t="shared" si="16"/>
        <v>0</v>
      </c>
      <c r="AT18" s="12">
        <f t="shared" si="3"/>
        <v>0</v>
      </c>
      <c r="AU18" s="12"/>
      <c r="AV18" s="32"/>
      <c r="AW18" s="30">
        <f t="shared" si="17"/>
        <v>140</v>
      </c>
      <c r="AX18" s="31">
        <f t="shared" si="18"/>
        <v>0</v>
      </c>
      <c r="AY18" s="12"/>
      <c r="AZ18" s="12"/>
      <c r="BA18" s="12"/>
      <c r="BB18" s="12"/>
      <c r="BC18" s="12"/>
      <c r="BD18" s="12"/>
      <c r="BE18" s="12">
        <f t="shared" si="19"/>
        <v>0</v>
      </c>
      <c r="BF18" s="12">
        <f t="shared" si="4"/>
        <v>0</v>
      </c>
      <c r="BG18" s="12"/>
      <c r="BH18" s="32"/>
    </row>
    <row r="19" spans="1:92" x14ac:dyDescent="0.25">
      <c r="A19" s="30">
        <f t="shared" si="5"/>
        <v>150</v>
      </c>
      <c r="B19" s="31">
        <f t="shared" si="6"/>
        <v>24.6343</v>
      </c>
      <c r="C19" s="12">
        <v>24.605899999999998</v>
      </c>
      <c r="D19" s="12"/>
      <c r="E19" s="12"/>
      <c r="F19" s="12"/>
      <c r="G19" s="12" t="s">
        <v>120</v>
      </c>
      <c r="H19" s="12"/>
      <c r="I19" s="12">
        <f t="shared" si="7"/>
        <v>2.8400000000001313</v>
      </c>
      <c r="J19" s="12">
        <f t="shared" si="0"/>
        <v>0.39307958477510474</v>
      </c>
      <c r="K19" s="12">
        <f>_xlfn.STDEV.P(I17:I19)/AVERAGE(I17:I19)</f>
        <v>2.5190648918975905E-2</v>
      </c>
      <c r="L19" s="32">
        <f>AVERAGE(I17:I19)</f>
        <v>2.7566666666667552</v>
      </c>
      <c r="M19" s="30">
        <f t="shared" si="8"/>
        <v>150</v>
      </c>
      <c r="N19" s="31">
        <f t="shared" si="9"/>
        <v>24.669799999999999</v>
      </c>
      <c r="O19" s="12">
        <v>24.6417</v>
      </c>
      <c r="P19" s="12"/>
      <c r="Q19" s="12"/>
      <c r="R19" s="12"/>
      <c r="S19" s="12" t="s">
        <v>120</v>
      </c>
      <c r="T19" s="12"/>
      <c r="U19" s="12">
        <f t="shared" si="10"/>
        <v>2.809999999999846</v>
      </c>
      <c r="V19" s="12">
        <f t="shared" si="1"/>
        <v>0.37920415224911425</v>
      </c>
      <c r="W19" s="12">
        <f>_xlfn.STDEV.P(U17:U19)/AVERAGE(U17:U19)</f>
        <v>3.3557609954651221E-2</v>
      </c>
      <c r="X19" s="32">
        <f>AVERAGE(U17:U19)</f>
        <v>2.9499999999999935</v>
      </c>
      <c r="Y19" s="30"/>
      <c r="Z19" s="31"/>
      <c r="AA19" s="12"/>
      <c r="AB19" s="12"/>
      <c r="AC19" s="12"/>
      <c r="AD19" s="12"/>
      <c r="AE19" s="12"/>
      <c r="AF19" s="12"/>
      <c r="AG19" s="12"/>
      <c r="AH19" s="12"/>
      <c r="AI19" s="12"/>
      <c r="AJ19" s="32"/>
      <c r="AK19" s="30">
        <f t="shared" si="14"/>
        <v>150</v>
      </c>
      <c r="AL19" s="31">
        <f t="shared" si="15"/>
        <v>0</v>
      </c>
      <c r="AM19" s="12"/>
      <c r="AN19" s="12"/>
      <c r="AO19" s="12"/>
      <c r="AP19" s="12"/>
      <c r="AQ19" s="12"/>
      <c r="AR19" s="12"/>
      <c r="AS19" s="12">
        <f t="shared" si="16"/>
        <v>0</v>
      </c>
      <c r="AT19" s="12">
        <f t="shared" si="3"/>
        <v>0</v>
      </c>
      <c r="AU19" s="12" t="e">
        <f>_xlfn.STDEV.P(AS17:AS19)/AVERAGE(AS17:AS19)</f>
        <v>#DIV/0!</v>
      </c>
      <c r="AV19" s="32">
        <f>AVERAGE(AS17:AS19)</f>
        <v>0</v>
      </c>
      <c r="AW19" s="30">
        <f t="shared" si="17"/>
        <v>150</v>
      </c>
      <c r="AX19" s="31">
        <f t="shared" si="18"/>
        <v>0</v>
      </c>
      <c r="AY19" s="12"/>
      <c r="AZ19" s="12"/>
      <c r="BA19" s="12"/>
      <c r="BB19" s="12"/>
      <c r="BC19" s="12"/>
      <c r="BD19" s="12"/>
      <c r="BE19" s="12">
        <f t="shared" si="19"/>
        <v>0</v>
      </c>
      <c r="BF19" s="12">
        <f t="shared" si="4"/>
        <v>0</v>
      </c>
      <c r="BG19" s="12" t="e">
        <f>_xlfn.STDEV.P(BE17:BE19)/AVERAGE(BE17:BE19)</f>
        <v>#DIV/0!</v>
      </c>
      <c r="BH19" s="32">
        <f>AVERAGE(BE17:BE19)</f>
        <v>0</v>
      </c>
    </row>
    <row r="20" spans="1:92" x14ac:dyDescent="0.25">
      <c r="A20" s="30">
        <f t="shared" si="5"/>
        <v>160</v>
      </c>
      <c r="B20" s="31">
        <f t="shared" si="6"/>
        <v>24.605899999999998</v>
      </c>
      <c r="C20" s="12">
        <v>24.580300000000001</v>
      </c>
      <c r="D20" s="12"/>
      <c r="E20" s="12"/>
      <c r="F20" s="12"/>
      <c r="G20" s="12" t="s">
        <v>120</v>
      </c>
      <c r="H20" s="12"/>
      <c r="I20" s="12">
        <f t="shared" si="7"/>
        <v>2.5599999999997181</v>
      </c>
      <c r="J20" s="12">
        <f t="shared" si="0"/>
        <v>0.35432525951553195</v>
      </c>
      <c r="K20" s="12"/>
      <c r="L20" s="32"/>
      <c r="M20" s="30">
        <f t="shared" si="8"/>
        <v>160</v>
      </c>
      <c r="N20" s="31">
        <f t="shared" si="9"/>
        <v>24.6417</v>
      </c>
      <c r="O20" s="12">
        <v>24.611499999999999</v>
      </c>
      <c r="P20" s="12"/>
      <c r="Q20" s="12"/>
      <c r="R20" s="12"/>
      <c r="S20" s="12" t="s">
        <v>120</v>
      </c>
      <c r="T20" s="12"/>
      <c r="U20" s="12">
        <f t="shared" si="10"/>
        <v>3.0200000000000671</v>
      </c>
      <c r="V20" s="12">
        <f t="shared" si="1"/>
        <v>0.40754325259516483</v>
      </c>
      <c r="W20" s="12"/>
      <c r="X20" s="32"/>
      <c r="Y20" s="30"/>
      <c r="Z20" s="31"/>
      <c r="AA20" s="12"/>
      <c r="AB20" s="12"/>
      <c r="AC20" s="12"/>
      <c r="AD20" s="12"/>
      <c r="AE20" s="12"/>
      <c r="AF20" s="12"/>
      <c r="AG20" s="12"/>
      <c r="AH20" s="12"/>
      <c r="AI20" s="12"/>
      <c r="AJ20" s="32"/>
      <c r="AK20" s="30">
        <f t="shared" si="14"/>
        <v>160</v>
      </c>
      <c r="AL20" s="31">
        <f t="shared" si="15"/>
        <v>0</v>
      </c>
      <c r="AM20" s="12"/>
      <c r="AN20" s="12"/>
      <c r="AO20" s="12"/>
      <c r="AP20" s="12"/>
      <c r="AQ20" s="12"/>
      <c r="AR20" s="12"/>
      <c r="AS20" s="12">
        <f t="shared" si="16"/>
        <v>0</v>
      </c>
      <c r="AT20" s="12">
        <f t="shared" si="3"/>
        <v>0</v>
      </c>
      <c r="AU20" s="12"/>
      <c r="AV20" s="32"/>
      <c r="AW20" s="30">
        <f t="shared" si="17"/>
        <v>160</v>
      </c>
      <c r="AX20" s="31">
        <f t="shared" si="18"/>
        <v>0</v>
      </c>
      <c r="AY20" s="12"/>
      <c r="AZ20" s="12"/>
      <c r="BA20" s="12"/>
      <c r="BB20" s="12"/>
      <c r="BC20" s="12"/>
      <c r="BD20" s="12"/>
      <c r="BE20" s="12">
        <f t="shared" si="19"/>
        <v>0</v>
      </c>
      <c r="BF20" s="12">
        <f t="shared" si="4"/>
        <v>0</v>
      </c>
      <c r="BG20" s="12"/>
      <c r="BH20" s="32"/>
    </row>
    <row r="21" spans="1:92" x14ac:dyDescent="0.25">
      <c r="A21" s="30">
        <f t="shared" si="5"/>
        <v>170</v>
      </c>
      <c r="B21" s="31">
        <f t="shared" si="6"/>
        <v>24.580300000000001</v>
      </c>
      <c r="C21" s="12">
        <v>24.555800000000001</v>
      </c>
      <c r="D21" s="12"/>
      <c r="E21" s="12"/>
      <c r="F21" s="12"/>
      <c r="G21" s="12" t="s">
        <v>120</v>
      </c>
      <c r="H21" s="12"/>
      <c r="I21" s="12">
        <f t="shared" si="7"/>
        <v>2.4499999999999744</v>
      </c>
      <c r="J21" s="12">
        <f t="shared" si="0"/>
        <v>0.33910034602075778</v>
      </c>
      <c r="K21" s="12"/>
      <c r="L21" s="32"/>
      <c r="M21" s="30">
        <f t="shared" si="8"/>
        <v>170</v>
      </c>
      <c r="N21" s="31">
        <f t="shared" si="9"/>
        <v>24.611499999999999</v>
      </c>
      <c r="O21" s="12">
        <v>24.584800000000001</v>
      </c>
      <c r="P21" s="12"/>
      <c r="Q21" s="12"/>
      <c r="R21" s="12"/>
      <c r="S21" s="12" t="s">
        <v>120</v>
      </c>
      <c r="T21" s="12"/>
      <c r="U21" s="12">
        <f t="shared" si="10"/>
        <v>2.669999999999817</v>
      </c>
      <c r="V21" s="12">
        <f t="shared" si="1"/>
        <v>0.36031141868509647</v>
      </c>
      <c r="W21" s="12"/>
      <c r="X21" s="32"/>
      <c r="Y21" s="30"/>
      <c r="Z21" s="31"/>
      <c r="AA21" s="12"/>
      <c r="AB21" s="12"/>
      <c r="AC21" s="12"/>
      <c r="AD21" s="12"/>
      <c r="AE21" s="12"/>
      <c r="AF21" s="12"/>
      <c r="AG21" s="12"/>
      <c r="AH21" s="12"/>
      <c r="AI21" s="12"/>
      <c r="AJ21" s="32"/>
      <c r="AK21" s="30">
        <f t="shared" si="14"/>
        <v>170</v>
      </c>
      <c r="AL21" s="31">
        <f t="shared" si="15"/>
        <v>0</v>
      </c>
      <c r="AM21" s="12"/>
      <c r="AN21" s="12"/>
      <c r="AO21" s="12"/>
      <c r="AP21" s="12"/>
      <c r="AQ21" s="12"/>
      <c r="AR21" s="12"/>
      <c r="AS21" s="12">
        <f t="shared" si="16"/>
        <v>0</v>
      </c>
      <c r="AT21" s="12">
        <f t="shared" si="3"/>
        <v>0</v>
      </c>
      <c r="AU21" s="12"/>
      <c r="AV21" s="32"/>
      <c r="AW21" s="30">
        <f t="shared" si="17"/>
        <v>170</v>
      </c>
      <c r="AX21" s="31">
        <f t="shared" si="18"/>
        <v>0</v>
      </c>
      <c r="AY21" s="12"/>
      <c r="AZ21" s="12"/>
      <c r="BA21" s="12"/>
      <c r="BB21" s="12"/>
      <c r="BC21" s="12"/>
      <c r="BD21" s="12"/>
      <c r="BE21" s="12">
        <f t="shared" si="19"/>
        <v>0</v>
      </c>
      <c r="BF21" s="12">
        <f t="shared" si="4"/>
        <v>0</v>
      </c>
      <c r="BG21" s="12"/>
      <c r="BH21" s="32"/>
    </row>
    <row r="22" spans="1:92" x14ac:dyDescent="0.25">
      <c r="A22" s="30">
        <f t="shared" si="5"/>
        <v>180</v>
      </c>
      <c r="B22" s="31">
        <f t="shared" si="6"/>
        <v>24.555800000000001</v>
      </c>
      <c r="C22" s="12">
        <v>24.528500000000001</v>
      </c>
      <c r="D22" s="12"/>
      <c r="E22" s="12"/>
      <c r="F22" s="12"/>
      <c r="G22" s="12" t="s">
        <v>120</v>
      </c>
      <c r="H22" s="12"/>
      <c r="I22" s="12">
        <f t="shared" si="7"/>
        <v>2.7300000000000324</v>
      </c>
      <c r="J22" s="12">
        <f t="shared" si="0"/>
        <v>0.37785467128028138</v>
      </c>
      <c r="K22" s="12">
        <f>_xlfn.STDEV.P(I20:I22)/AVERAGE(I20:I22)</f>
        <v>4.4643805021130779E-2</v>
      </c>
      <c r="L22" s="32">
        <f>AVERAGE(I20:I22)</f>
        <v>2.5799999999999081</v>
      </c>
      <c r="M22" s="30">
        <f t="shared" si="8"/>
        <v>180</v>
      </c>
      <c r="N22" s="31">
        <f t="shared" si="9"/>
        <v>24.584800000000001</v>
      </c>
      <c r="O22" s="12">
        <v>24.556799999999999</v>
      </c>
      <c r="P22" s="12"/>
      <c r="Q22" s="12"/>
      <c r="R22" s="12"/>
      <c r="S22" s="12" t="s">
        <v>120</v>
      </c>
      <c r="T22" s="12"/>
      <c r="U22" s="12">
        <f t="shared" si="10"/>
        <v>2.8000000000002245</v>
      </c>
      <c r="V22" s="12">
        <f t="shared" si="1"/>
        <v>0.3778546712803072</v>
      </c>
      <c r="W22" s="12">
        <f>_xlfn.STDEV.P(U20:U22)/AVERAGE(U20:U22)</f>
        <v>5.104345978806217E-2</v>
      </c>
      <c r="X22" s="32">
        <f>AVERAGE(U20:U22)</f>
        <v>2.830000000000036</v>
      </c>
      <c r="Y22" s="30"/>
      <c r="Z22" s="31"/>
      <c r="AA22" s="12"/>
      <c r="AB22" s="12"/>
      <c r="AC22" s="12"/>
      <c r="AD22" s="12"/>
      <c r="AE22" s="12"/>
      <c r="AF22" s="12"/>
      <c r="AG22" s="12"/>
      <c r="AH22" s="12"/>
      <c r="AI22" s="12"/>
      <c r="AJ22" s="32"/>
      <c r="AK22" s="30">
        <f t="shared" si="14"/>
        <v>180</v>
      </c>
      <c r="AL22" s="31">
        <f t="shared" si="15"/>
        <v>0</v>
      </c>
      <c r="AM22" s="12"/>
      <c r="AN22" s="12"/>
      <c r="AO22" s="12"/>
      <c r="AP22" s="12"/>
      <c r="AQ22" s="12"/>
      <c r="AR22" s="12"/>
      <c r="AS22" s="12">
        <f t="shared" si="16"/>
        <v>0</v>
      </c>
      <c r="AT22" s="12">
        <f t="shared" si="3"/>
        <v>0</v>
      </c>
      <c r="AU22" s="12" t="e">
        <f>_xlfn.STDEV.P(AS20:AS22)/AVERAGE(AS20:AS22)</f>
        <v>#DIV/0!</v>
      </c>
      <c r="AV22" s="32">
        <f>AVERAGE(AS20:AS22)</f>
        <v>0</v>
      </c>
      <c r="AW22" s="30">
        <f t="shared" si="17"/>
        <v>180</v>
      </c>
      <c r="AX22" s="31">
        <f t="shared" si="18"/>
        <v>0</v>
      </c>
      <c r="AY22" s="12"/>
      <c r="AZ22" s="12"/>
      <c r="BA22" s="12"/>
      <c r="BB22" s="12"/>
      <c r="BC22" s="12"/>
      <c r="BD22" s="12"/>
      <c r="BE22" s="12">
        <f t="shared" si="19"/>
        <v>0</v>
      </c>
      <c r="BF22" s="12">
        <f t="shared" si="4"/>
        <v>0</v>
      </c>
      <c r="BG22" s="12" t="e">
        <f>_xlfn.STDEV.P(BE20:BE22)/AVERAGE(BE20:BE22)</f>
        <v>#DIV/0!</v>
      </c>
      <c r="BH22" s="32">
        <f>AVERAGE(BE20:BE22)</f>
        <v>0</v>
      </c>
    </row>
    <row r="23" spans="1:92" x14ac:dyDescent="0.25">
      <c r="A23" s="30">
        <f t="shared" si="5"/>
        <v>190</v>
      </c>
      <c r="B23" s="31">
        <f t="shared" si="6"/>
        <v>24.528500000000001</v>
      </c>
      <c r="C23" s="12">
        <v>24.5029</v>
      </c>
      <c r="D23" s="12"/>
      <c r="E23" s="12"/>
      <c r="F23" s="12"/>
      <c r="G23" s="12" t="s">
        <v>120</v>
      </c>
      <c r="H23" s="12"/>
      <c r="I23" s="12">
        <f t="shared" si="7"/>
        <v>2.5600000000000733</v>
      </c>
      <c r="J23" s="12">
        <f t="shared" si="0"/>
        <v>0.35432525951558114</v>
      </c>
      <c r="K23" s="12"/>
      <c r="L23" s="32"/>
      <c r="M23" s="30">
        <f t="shared" si="8"/>
        <v>190</v>
      </c>
      <c r="N23" s="31">
        <f t="shared" si="9"/>
        <v>24.556799999999999</v>
      </c>
      <c r="O23" s="12">
        <v>24.527200000000001</v>
      </c>
      <c r="P23" s="12"/>
      <c r="Q23" s="12"/>
      <c r="R23" s="12"/>
      <c r="S23" s="12" t="s">
        <v>120</v>
      </c>
      <c r="T23" s="12"/>
      <c r="U23" s="12">
        <f t="shared" si="10"/>
        <v>2.9599999999998516</v>
      </c>
      <c r="V23" s="12">
        <f t="shared" si="1"/>
        <v>0.39944636678198697</v>
      </c>
      <c r="W23" s="12"/>
      <c r="X23" s="32"/>
      <c r="Y23" s="30"/>
      <c r="Z23" s="31"/>
      <c r="AA23" s="12"/>
      <c r="AB23" s="12"/>
      <c r="AC23" s="12"/>
      <c r="AD23" s="12"/>
      <c r="AE23" s="12"/>
      <c r="AF23" s="12"/>
      <c r="AG23" s="12"/>
      <c r="AH23" s="12"/>
      <c r="AI23" s="12"/>
      <c r="AJ23" s="32"/>
      <c r="AK23" s="30">
        <f t="shared" si="14"/>
        <v>190</v>
      </c>
      <c r="AL23" s="31">
        <f t="shared" si="15"/>
        <v>0</v>
      </c>
      <c r="AM23" s="12"/>
      <c r="AN23" s="12"/>
      <c r="AO23" s="12"/>
      <c r="AP23" s="12"/>
      <c r="AQ23" s="12"/>
      <c r="AR23" s="12"/>
      <c r="AS23" s="12">
        <f t="shared" si="16"/>
        <v>0</v>
      </c>
      <c r="AT23" s="12">
        <f t="shared" si="3"/>
        <v>0</v>
      </c>
      <c r="AU23" s="12"/>
      <c r="AV23" s="32"/>
      <c r="AW23" s="30">
        <f t="shared" si="17"/>
        <v>190</v>
      </c>
      <c r="AX23" s="31">
        <f t="shared" si="18"/>
        <v>0</v>
      </c>
      <c r="AY23" s="12"/>
      <c r="AZ23" s="12"/>
      <c r="BA23" s="12"/>
      <c r="BB23" s="12"/>
      <c r="BC23" s="12"/>
      <c r="BD23" s="12"/>
      <c r="BE23" s="12">
        <f t="shared" si="19"/>
        <v>0</v>
      </c>
      <c r="BF23" s="12">
        <f t="shared" si="4"/>
        <v>0</v>
      </c>
      <c r="BG23" s="12"/>
      <c r="BH23" s="32"/>
    </row>
    <row r="24" spans="1:92" x14ac:dyDescent="0.25">
      <c r="A24" s="30">
        <f t="shared" si="5"/>
        <v>200</v>
      </c>
      <c r="B24" s="31">
        <f t="shared" si="6"/>
        <v>24.5029</v>
      </c>
      <c r="C24" s="12">
        <v>24.475200000000001</v>
      </c>
      <c r="D24" s="12"/>
      <c r="E24" s="12"/>
      <c r="F24" s="12"/>
      <c r="G24" s="12" t="s">
        <v>120</v>
      </c>
      <c r="H24" s="12"/>
      <c r="I24" s="12">
        <f t="shared" si="7"/>
        <v>2.7699999999999392</v>
      </c>
      <c r="J24" s="12">
        <f t="shared" si="0"/>
        <v>0.38339100346019928</v>
      </c>
      <c r="K24" s="12"/>
      <c r="L24" s="32"/>
      <c r="M24" s="30">
        <f t="shared" si="8"/>
        <v>200</v>
      </c>
      <c r="N24" s="31">
        <f t="shared" si="9"/>
        <v>24.527200000000001</v>
      </c>
      <c r="O24" s="12">
        <v>24.4985</v>
      </c>
      <c r="P24" s="12"/>
      <c r="Q24" s="12"/>
      <c r="R24" s="12"/>
      <c r="S24" s="12" t="s">
        <v>120</v>
      </c>
      <c r="T24" s="12"/>
      <c r="U24" s="12">
        <f t="shared" si="10"/>
        <v>2.8700000000000614</v>
      </c>
      <c r="V24" s="12">
        <f t="shared" si="1"/>
        <v>0.3873010380622921</v>
      </c>
      <c r="W24" s="12"/>
      <c r="X24" s="32"/>
      <c r="Y24" s="30"/>
      <c r="Z24" s="31"/>
      <c r="AA24" s="12"/>
      <c r="AB24" s="12"/>
      <c r="AC24" s="12"/>
      <c r="AD24" s="12"/>
      <c r="AE24" s="12"/>
      <c r="AF24" s="12"/>
      <c r="AG24" s="12"/>
      <c r="AH24" s="12"/>
      <c r="AI24" s="12"/>
      <c r="AJ24" s="32"/>
      <c r="AK24" s="30">
        <f t="shared" si="14"/>
        <v>200</v>
      </c>
      <c r="AL24" s="31">
        <f t="shared" si="15"/>
        <v>0</v>
      </c>
      <c r="AM24" s="12"/>
      <c r="AN24" s="12"/>
      <c r="AO24" s="12"/>
      <c r="AP24" s="12"/>
      <c r="AQ24" s="12"/>
      <c r="AR24" s="12"/>
      <c r="AS24" s="12">
        <f t="shared" si="16"/>
        <v>0</v>
      </c>
      <c r="AT24" s="12">
        <f t="shared" si="3"/>
        <v>0</v>
      </c>
      <c r="AU24" s="12"/>
      <c r="AV24" s="32"/>
      <c r="AW24" s="30">
        <f t="shared" si="17"/>
        <v>200</v>
      </c>
      <c r="AX24" s="31">
        <f t="shared" si="18"/>
        <v>0</v>
      </c>
      <c r="AY24" s="12"/>
      <c r="AZ24" s="12"/>
      <c r="BA24" s="12"/>
      <c r="BB24" s="12"/>
      <c r="BC24" s="12"/>
      <c r="BD24" s="12"/>
      <c r="BE24" s="12">
        <f t="shared" si="19"/>
        <v>0</v>
      </c>
      <c r="BF24" s="12">
        <f t="shared" si="4"/>
        <v>0</v>
      </c>
      <c r="BG24" s="12"/>
      <c r="BH24" s="32"/>
    </row>
    <row r="25" spans="1:92" x14ac:dyDescent="0.25">
      <c r="A25" s="30">
        <f t="shared" si="5"/>
        <v>210</v>
      </c>
      <c r="B25" s="31">
        <f t="shared" si="6"/>
        <v>24.475200000000001</v>
      </c>
      <c r="C25" s="12">
        <v>24.448</v>
      </c>
      <c r="D25" s="12"/>
      <c r="E25" s="12"/>
      <c r="F25" s="12"/>
      <c r="G25" s="12" t="s">
        <v>120</v>
      </c>
      <c r="H25" s="12"/>
      <c r="I25" s="12">
        <f t="shared" si="7"/>
        <v>2.7200000000000557</v>
      </c>
      <c r="J25" s="12">
        <f t="shared" si="0"/>
        <v>0.37647058823530188</v>
      </c>
      <c r="K25" s="12">
        <f>_xlfn.STDEV.P(I23:I25)/AVERAGE(I23:I25)</f>
        <v>3.337895364605574E-2</v>
      </c>
      <c r="L25" s="32">
        <f>AVERAGE(I23:I25)</f>
        <v>2.6833333333333562</v>
      </c>
      <c r="M25" s="30">
        <f t="shared" si="8"/>
        <v>210</v>
      </c>
      <c r="N25" s="31">
        <f t="shared" si="9"/>
        <v>24.4985</v>
      </c>
      <c r="O25" s="12">
        <v>24.472000000000001</v>
      </c>
      <c r="P25" s="12"/>
      <c r="Q25" s="12"/>
      <c r="R25" s="12"/>
      <c r="S25" s="12" t="s">
        <v>120</v>
      </c>
      <c r="T25" s="12"/>
      <c r="U25" s="12">
        <f t="shared" si="10"/>
        <v>2.6499999999998636</v>
      </c>
      <c r="V25" s="12">
        <f t="shared" si="1"/>
        <v>0.35761245674738651</v>
      </c>
      <c r="W25" s="12">
        <f>_xlfn.STDEV.P(U23:U25)/AVERAGE(U23:U25)</f>
        <v>4.6066096661858034E-2</v>
      </c>
      <c r="X25" s="32">
        <f>AVERAGE(U23:U25)</f>
        <v>2.8266666666665921</v>
      </c>
      <c r="Y25" s="30"/>
      <c r="Z25" s="31"/>
      <c r="AA25" s="12"/>
      <c r="AB25" s="12"/>
      <c r="AC25" s="12"/>
      <c r="AD25" s="12"/>
      <c r="AE25" s="12"/>
      <c r="AF25" s="12"/>
      <c r="AG25" s="12"/>
      <c r="AH25" s="12"/>
      <c r="AI25" s="12"/>
      <c r="AJ25" s="32"/>
      <c r="AK25" s="30">
        <f t="shared" si="14"/>
        <v>210</v>
      </c>
      <c r="AL25" s="31">
        <f t="shared" si="15"/>
        <v>0</v>
      </c>
      <c r="AM25" s="12"/>
      <c r="AN25" s="12"/>
      <c r="AO25" s="12"/>
      <c r="AP25" s="12"/>
      <c r="AQ25" s="12"/>
      <c r="AR25" s="12"/>
      <c r="AS25" s="12">
        <f t="shared" si="16"/>
        <v>0</v>
      </c>
      <c r="AT25" s="12">
        <f t="shared" si="3"/>
        <v>0</v>
      </c>
      <c r="AU25" s="12" t="e">
        <f>_xlfn.STDEV.P(AS23:AS25)/AVERAGE(AS23:AS25)</f>
        <v>#DIV/0!</v>
      </c>
      <c r="AV25" s="32">
        <f>AVERAGE(AS23:AS25)</f>
        <v>0</v>
      </c>
      <c r="AW25" s="30">
        <f t="shared" si="17"/>
        <v>210</v>
      </c>
      <c r="AX25" s="31">
        <f t="shared" si="18"/>
        <v>0</v>
      </c>
      <c r="AY25" s="12"/>
      <c r="AZ25" s="12"/>
      <c r="BA25" s="12"/>
      <c r="BB25" s="12"/>
      <c r="BC25" s="12"/>
      <c r="BD25" s="12"/>
      <c r="BE25" s="12">
        <f t="shared" si="19"/>
        <v>0</v>
      </c>
      <c r="BF25" s="12">
        <f t="shared" si="4"/>
        <v>0</v>
      </c>
      <c r="BG25" s="12" t="e">
        <f>_xlfn.STDEV.P(BE23:BE25)/AVERAGE(BE23:BE25)</f>
        <v>#DIV/0!</v>
      </c>
      <c r="BH25" s="32">
        <f>AVERAGE(BE23:BE25)</f>
        <v>0</v>
      </c>
    </row>
    <row r="26" spans="1:92" x14ac:dyDescent="0.25">
      <c r="A26" s="30">
        <f t="shared" si="5"/>
        <v>220</v>
      </c>
      <c r="B26" s="31">
        <f t="shared" si="6"/>
        <v>24.448</v>
      </c>
      <c r="C26" s="12">
        <v>24.419</v>
      </c>
      <c r="D26" s="12"/>
      <c r="E26" s="12"/>
      <c r="F26" s="12"/>
      <c r="G26" s="12" t="s">
        <v>120</v>
      </c>
      <c r="H26" s="12"/>
      <c r="I26" s="12">
        <f t="shared" si="7"/>
        <v>2.8999999999999915</v>
      </c>
      <c r="J26" s="12">
        <f t="shared" si="0"/>
        <v>0.40138408304498158</v>
      </c>
      <c r="K26" s="12"/>
      <c r="L26" s="32"/>
      <c r="M26" s="30">
        <f t="shared" si="8"/>
        <v>220</v>
      </c>
      <c r="N26" s="31">
        <f t="shared" si="9"/>
        <v>24.472000000000001</v>
      </c>
      <c r="O26" s="12">
        <v>24.445399999999999</v>
      </c>
      <c r="P26" s="12"/>
      <c r="Q26" s="12"/>
      <c r="R26" s="12"/>
      <c r="S26" s="12" t="s">
        <v>120</v>
      </c>
      <c r="T26" s="12"/>
      <c r="U26" s="12">
        <f t="shared" si="10"/>
        <v>2.6600000000001955</v>
      </c>
      <c r="V26" s="12">
        <f t="shared" si="1"/>
        <v>0.35896193771628943</v>
      </c>
      <c r="W26" s="12"/>
      <c r="X26" s="32"/>
      <c r="Y26" s="30"/>
      <c r="Z26" s="31"/>
      <c r="AA26" s="12"/>
      <c r="AB26" s="12"/>
      <c r="AC26" s="12"/>
      <c r="AD26" s="12"/>
      <c r="AE26" s="12"/>
      <c r="AF26" s="12"/>
      <c r="AG26" s="12"/>
      <c r="AH26" s="12"/>
      <c r="AI26" s="12"/>
      <c r="AJ26" s="32"/>
      <c r="AK26" s="30">
        <f t="shared" si="14"/>
        <v>220</v>
      </c>
      <c r="AL26" s="31">
        <f t="shared" si="15"/>
        <v>0</v>
      </c>
      <c r="AM26" s="12"/>
      <c r="AN26" s="12"/>
      <c r="AO26" s="12"/>
      <c r="AP26" s="12"/>
      <c r="AQ26" s="12"/>
      <c r="AR26" s="12"/>
      <c r="AS26" s="12">
        <f t="shared" si="16"/>
        <v>0</v>
      </c>
      <c r="AT26" s="12">
        <f t="shared" si="3"/>
        <v>0</v>
      </c>
      <c r="AU26" s="12"/>
      <c r="AV26" s="32"/>
      <c r="AW26" s="30">
        <f t="shared" si="17"/>
        <v>220</v>
      </c>
      <c r="AX26" s="31">
        <f t="shared" si="18"/>
        <v>0</v>
      </c>
      <c r="AY26" s="12"/>
      <c r="AZ26" s="12"/>
      <c r="BA26" s="12"/>
      <c r="BB26" s="12"/>
      <c r="BC26" s="12"/>
      <c r="BD26" s="12"/>
      <c r="BE26" s="12">
        <f t="shared" si="19"/>
        <v>0</v>
      </c>
      <c r="BF26" s="12">
        <f t="shared" si="4"/>
        <v>0</v>
      </c>
      <c r="BG26" s="12"/>
      <c r="BH26" s="32"/>
    </row>
    <row r="27" spans="1:92" x14ac:dyDescent="0.25">
      <c r="A27" s="30">
        <f t="shared" si="5"/>
        <v>230</v>
      </c>
      <c r="B27" s="31">
        <f t="shared" si="6"/>
        <v>24.419</v>
      </c>
      <c r="C27" s="12">
        <v>24.392499999999998</v>
      </c>
      <c r="D27" s="12"/>
      <c r="E27" s="12"/>
      <c r="F27" s="12"/>
      <c r="G27" s="12" t="s">
        <v>120</v>
      </c>
      <c r="H27" s="12"/>
      <c r="I27" s="12">
        <f t="shared" si="7"/>
        <v>2.6500000000002188</v>
      </c>
      <c r="J27" s="12">
        <f t="shared" si="0"/>
        <v>0.3667820069204456</v>
      </c>
      <c r="K27" s="12"/>
      <c r="L27" s="32"/>
      <c r="M27" s="30">
        <f t="shared" si="8"/>
        <v>230</v>
      </c>
      <c r="N27" s="31">
        <f t="shared" si="9"/>
        <v>24.445399999999999</v>
      </c>
      <c r="O27" s="12">
        <v>24.416</v>
      </c>
      <c r="P27" s="12"/>
      <c r="Q27" s="12"/>
      <c r="R27" s="12"/>
      <c r="S27" s="12" t="s">
        <v>120</v>
      </c>
      <c r="T27" s="12"/>
      <c r="U27" s="12">
        <f t="shared" si="10"/>
        <v>2.9399999999998983</v>
      </c>
      <c r="V27" s="12">
        <f t="shared" si="1"/>
        <v>0.39674740484427701</v>
      </c>
      <c r="W27" s="12"/>
      <c r="X27" s="32"/>
      <c r="Y27" s="30"/>
      <c r="Z27" s="31"/>
      <c r="AA27" s="12"/>
      <c r="AB27" s="12"/>
      <c r="AC27" s="12"/>
      <c r="AD27" s="12"/>
      <c r="AE27" s="12"/>
      <c r="AF27" s="12"/>
      <c r="AG27" s="12"/>
      <c r="AH27" s="12"/>
      <c r="AI27" s="12"/>
      <c r="AJ27" s="32"/>
      <c r="AK27" s="30">
        <f t="shared" si="14"/>
        <v>230</v>
      </c>
      <c r="AL27" s="31">
        <f t="shared" si="15"/>
        <v>0</v>
      </c>
      <c r="AM27" s="12"/>
      <c r="AN27" s="12"/>
      <c r="AO27" s="12"/>
      <c r="AP27" s="12"/>
      <c r="AQ27" s="12"/>
      <c r="AR27" s="12"/>
      <c r="AS27" s="12">
        <f t="shared" si="16"/>
        <v>0</v>
      </c>
      <c r="AT27" s="12">
        <f t="shared" si="3"/>
        <v>0</v>
      </c>
      <c r="AU27" s="12"/>
      <c r="AV27" s="32"/>
      <c r="AW27" s="30">
        <f t="shared" si="17"/>
        <v>230</v>
      </c>
      <c r="AX27" s="31">
        <f t="shared" si="18"/>
        <v>0</v>
      </c>
      <c r="AY27" s="12"/>
      <c r="AZ27" s="12"/>
      <c r="BA27" s="12"/>
      <c r="BB27" s="12"/>
      <c r="BC27" s="12"/>
      <c r="BD27" s="12"/>
      <c r="BE27" s="12">
        <f t="shared" si="19"/>
        <v>0</v>
      </c>
      <c r="BF27" s="12">
        <f t="shared" si="4"/>
        <v>0</v>
      </c>
      <c r="BG27" s="12"/>
      <c r="BH27" s="32"/>
    </row>
    <row r="28" spans="1:92" x14ac:dyDescent="0.25">
      <c r="A28" s="30">
        <f t="shared" si="5"/>
        <v>240</v>
      </c>
      <c r="B28" s="31">
        <f t="shared" si="6"/>
        <v>24.392499999999998</v>
      </c>
      <c r="C28" s="12">
        <v>24.3657</v>
      </c>
      <c r="D28" s="12"/>
      <c r="E28" s="12"/>
      <c r="F28" s="12"/>
      <c r="G28" s="12" t="s">
        <v>120</v>
      </c>
      <c r="H28" s="12"/>
      <c r="I28" s="12">
        <f t="shared" si="7"/>
        <v>2.6799999999997937</v>
      </c>
      <c r="J28" s="12">
        <f t="shared" si="0"/>
        <v>0.37093425605533481</v>
      </c>
      <c r="K28" s="12">
        <f>_xlfn.STDEV.P(I26:I28)/AVERAGE(I26:I28)</f>
        <v>4.0627590515909064E-2</v>
      </c>
      <c r="L28" s="32">
        <f>AVERAGE(I26:I28)</f>
        <v>2.7433333333333345</v>
      </c>
      <c r="M28" s="30">
        <f t="shared" si="8"/>
        <v>240</v>
      </c>
      <c r="N28" s="31">
        <f t="shared" si="9"/>
        <v>24.416</v>
      </c>
      <c r="O28" s="12">
        <v>24.387699999999999</v>
      </c>
      <c r="P28" s="12"/>
      <c r="Q28" s="12"/>
      <c r="R28" s="12"/>
      <c r="S28" s="12" t="s">
        <v>120</v>
      </c>
      <c r="T28" s="12"/>
      <c r="U28" s="12">
        <f t="shared" si="10"/>
        <v>2.8300000000001546</v>
      </c>
      <c r="V28" s="12">
        <f t="shared" si="1"/>
        <v>0.38190311418687217</v>
      </c>
      <c r="W28" s="12">
        <f>_xlfn.STDEV.P(U26:U28)/AVERAGE(U26:U28)</f>
        <v>4.0989685748881032E-2</v>
      </c>
      <c r="X28" s="32">
        <f>AVERAGE(U26:U28)</f>
        <v>2.8100000000000827</v>
      </c>
      <c r="Y28" s="30"/>
      <c r="Z28" s="31"/>
      <c r="AA28" s="12"/>
      <c r="AB28" s="12"/>
      <c r="AC28" s="12"/>
      <c r="AD28" s="12"/>
      <c r="AE28" s="12"/>
      <c r="AF28" s="12"/>
      <c r="AG28" s="12"/>
      <c r="AH28" s="12"/>
      <c r="AI28" s="12"/>
      <c r="AJ28" s="32"/>
      <c r="AK28" s="30">
        <f t="shared" si="14"/>
        <v>240</v>
      </c>
      <c r="AL28" s="31">
        <f t="shared" si="15"/>
        <v>0</v>
      </c>
      <c r="AM28" s="12"/>
      <c r="AN28" s="12"/>
      <c r="AO28" s="12"/>
      <c r="AP28" s="12"/>
      <c r="AQ28" s="12"/>
      <c r="AR28" s="12"/>
      <c r="AS28" s="12">
        <f t="shared" si="16"/>
        <v>0</v>
      </c>
      <c r="AT28" s="12">
        <f t="shared" si="3"/>
        <v>0</v>
      </c>
      <c r="AU28" s="12" t="e">
        <f>_xlfn.STDEV.P(AS26:AS28)/AVERAGE(AS26:AS28)</f>
        <v>#DIV/0!</v>
      </c>
      <c r="AV28" s="32">
        <f>AVERAGE(AS26:AS28)</f>
        <v>0</v>
      </c>
      <c r="AW28" s="30">
        <f t="shared" si="17"/>
        <v>240</v>
      </c>
      <c r="AX28" s="31">
        <f t="shared" si="18"/>
        <v>0</v>
      </c>
      <c r="AY28" s="12"/>
      <c r="AZ28" s="12"/>
      <c r="BA28" s="12"/>
      <c r="BB28" s="12"/>
      <c r="BC28" s="12"/>
      <c r="BD28" s="12"/>
      <c r="BE28" s="12">
        <f t="shared" si="19"/>
        <v>0</v>
      </c>
      <c r="BF28" s="12">
        <f t="shared" si="4"/>
        <v>0</v>
      </c>
      <c r="BG28" s="12" t="e">
        <f>_xlfn.STDEV.P(BE26:BE28)/AVERAGE(BE26:BE28)</f>
        <v>#DIV/0!</v>
      </c>
      <c r="BH28" s="32">
        <f>AVERAGE(BE26:BE28)</f>
        <v>0</v>
      </c>
    </row>
    <row r="29" spans="1:92" x14ac:dyDescent="0.25">
      <c r="A29" s="30">
        <f t="shared" si="5"/>
        <v>250</v>
      </c>
      <c r="B29" s="31">
        <f t="shared" si="6"/>
        <v>24.3657</v>
      </c>
      <c r="C29" s="12">
        <v>24.341100000000001</v>
      </c>
      <c r="D29" s="12"/>
      <c r="E29" s="12"/>
      <c r="F29" s="16"/>
      <c r="G29" s="12" t="s">
        <v>120</v>
      </c>
      <c r="H29" s="16"/>
      <c r="I29" s="12">
        <f t="shared" si="7"/>
        <v>2.4599999999999511</v>
      </c>
      <c r="J29" s="12">
        <f t="shared" si="0"/>
        <v>0.34048442906573723</v>
      </c>
      <c r="K29" s="12"/>
      <c r="L29" s="32"/>
      <c r="M29" s="30">
        <f t="shared" si="8"/>
        <v>250</v>
      </c>
      <c r="N29" s="31">
        <f t="shared" si="9"/>
        <v>24.387699999999999</v>
      </c>
      <c r="O29" s="12">
        <v>24.359400000000001</v>
      </c>
      <c r="P29" s="12"/>
      <c r="Q29" s="12"/>
      <c r="R29" s="16"/>
      <c r="S29" s="12" t="s">
        <v>120</v>
      </c>
      <c r="T29" s="16"/>
      <c r="U29" s="12">
        <f t="shared" si="10"/>
        <v>2.8299999999997993</v>
      </c>
      <c r="V29" s="12">
        <f t="shared" si="1"/>
        <v>0.38190311418682421</v>
      </c>
      <c r="W29" s="12"/>
      <c r="X29" s="32"/>
      <c r="Y29" s="30"/>
      <c r="Z29" s="31"/>
      <c r="AA29" s="12"/>
      <c r="AB29" s="12"/>
      <c r="AC29" s="12"/>
      <c r="AD29" s="16"/>
      <c r="AE29" s="12"/>
      <c r="AF29" s="16"/>
      <c r="AG29" s="12"/>
      <c r="AH29" s="12"/>
      <c r="AI29" s="12"/>
      <c r="AJ29" s="32"/>
      <c r="AK29" s="30">
        <f t="shared" si="14"/>
        <v>250</v>
      </c>
      <c r="AL29" s="31">
        <f t="shared" si="15"/>
        <v>0</v>
      </c>
      <c r="AM29" s="12"/>
      <c r="AN29" s="12"/>
      <c r="AO29" s="12"/>
      <c r="AP29" s="16"/>
      <c r="AQ29" s="16"/>
      <c r="AR29" s="16"/>
      <c r="AS29" s="12">
        <f t="shared" si="16"/>
        <v>0</v>
      </c>
      <c r="AT29" s="12">
        <f t="shared" si="3"/>
        <v>0</v>
      </c>
      <c r="AU29" s="12"/>
      <c r="AV29" s="32"/>
      <c r="AW29" s="30">
        <f t="shared" si="17"/>
        <v>250</v>
      </c>
      <c r="AX29" s="31">
        <f t="shared" si="18"/>
        <v>0</v>
      </c>
      <c r="AY29" s="12"/>
      <c r="AZ29" s="12"/>
      <c r="BA29" s="12"/>
      <c r="BB29" s="16"/>
      <c r="BC29" s="16"/>
      <c r="BD29" s="16"/>
      <c r="BE29" s="12">
        <f t="shared" si="19"/>
        <v>0</v>
      </c>
      <c r="BF29" s="12">
        <f t="shared" si="4"/>
        <v>0</v>
      </c>
      <c r="BG29" s="12"/>
      <c r="BH29" s="32"/>
      <c r="BN29" s="5"/>
      <c r="BO29" s="5"/>
      <c r="BP29" s="5"/>
      <c r="BZ29" s="5"/>
      <c r="CA29" s="5"/>
      <c r="CB29" s="5"/>
      <c r="CL29" s="5"/>
      <c r="CM29" s="5"/>
      <c r="CN29" s="5"/>
    </row>
    <row r="30" spans="1:92" ht="30" x14ac:dyDescent="0.25">
      <c r="A30" s="34">
        <f t="shared" si="5"/>
        <v>260</v>
      </c>
      <c r="B30" s="31">
        <v>24.5093</v>
      </c>
      <c r="C30" s="31">
        <v>24.4754</v>
      </c>
      <c r="D30" s="31">
        <v>0.85</v>
      </c>
      <c r="E30" s="31">
        <v>1.6</v>
      </c>
      <c r="F30" s="31"/>
      <c r="G30" s="31" t="s">
        <v>120</v>
      </c>
      <c r="H30" s="31" t="s">
        <v>122</v>
      </c>
      <c r="I30" s="31">
        <f t="shared" si="7"/>
        <v>3.3899999999999153</v>
      </c>
      <c r="J30" s="31">
        <f t="shared" si="0"/>
        <v>0.46920415224912332</v>
      </c>
      <c r="K30" s="31"/>
      <c r="L30" s="35"/>
      <c r="M30" s="34">
        <f t="shared" si="8"/>
        <v>260</v>
      </c>
      <c r="N30" s="31">
        <v>24.25</v>
      </c>
      <c r="O30" s="31">
        <v>24.221</v>
      </c>
      <c r="P30" s="31">
        <v>0.71</v>
      </c>
      <c r="Q30" s="31">
        <v>1.56</v>
      </c>
      <c r="R30" s="31"/>
      <c r="S30" s="31" t="s">
        <v>120</v>
      </c>
      <c r="T30" s="31" t="s">
        <v>122</v>
      </c>
      <c r="U30" s="31">
        <f t="shared" si="10"/>
        <v>2.8999999999999915</v>
      </c>
      <c r="V30" s="31">
        <f t="shared" si="1"/>
        <v>0.39134948096885708</v>
      </c>
      <c r="W30" s="31"/>
      <c r="X30" s="35"/>
      <c r="Y30" s="34"/>
      <c r="Z30" s="31"/>
      <c r="AA30" s="31"/>
      <c r="AB30" s="31"/>
      <c r="AC30" s="31"/>
      <c r="AD30" s="31"/>
      <c r="AE30" s="31"/>
      <c r="AF30" s="31"/>
      <c r="AG30" s="31"/>
      <c r="AH30" s="31"/>
      <c r="AI30" s="31"/>
      <c r="AJ30" s="35"/>
      <c r="AK30" s="34">
        <f t="shared" si="14"/>
        <v>260</v>
      </c>
      <c r="AL30" s="31">
        <f t="shared" si="15"/>
        <v>0</v>
      </c>
      <c r="AM30" s="31"/>
      <c r="AN30" s="31"/>
      <c r="AO30" s="31"/>
      <c r="AP30" s="31"/>
      <c r="AQ30" s="31"/>
      <c r="AR30" s="31"/>
      <c r="AS30" s="31">
        <f t="shared" si="16"/>
        <v>0</v>
      </c>
      <c r="AT30" s="31">
        <f t="shared" si="3"/>
        <v>0</v>
      </c>
      <c r="AU30" s="31"/>
      <c r="AV30" s="35"/>
      <c r="AW30" s="34">
        <f t="shared" si="17"/>
        <v>260</v>
      </c>
      <c r="AX30" s="31">
        <f t="shared" si="18"/>
        <v>0</v>
      </c>
      <c r="AY30" s="31"/>
      <c r="AZ30" s="31"/>
      <c r="BA30" s="31"/>
      <c r="BB30" s="31"/>
      <c r="BC30" s="31"/>
      <c r="BD30" s="31"/>
      <c r="BE30" s="31">
        <f t="shared" si="19"/>
        <v>0</v>
      </c>
      <c r="BF30" s="31">
        <f t="shared" si="4"/>
        <v>0</v>
      </c>
      <c r="BG30" s="31"/>
      <c r="BH30" s="35"/>
    </row>
    <row r="31" spans="1:92" x14ac:dyDescent="0.25">
      <c r="A31" s="30">
        <f t="shared" si="5"/>
        <v>270</v>
      </c>
      <c r="B31" s="31">
        <f t="shared" si="6"/>
        <v>24.4754</v>
      </c>
      <c r="C31" s="12">
        <v>24.445499999999999</v>
      </c>
      <c r="D31" s="12"/>
      <c r="E31" s="12"/>
      <c r="F31" s="12"/>
      <c r="G31" s="12" t="s">
        <v>120</v>
      </c>
      <c r="H31" s="12"/>
      <c r="I31" s="12">
        <f t="shared" si="7"/>
        <v>2.990000000000137</v>
      </c>
      <c r="J31" s="12">
        <f t="shared" si="0"/>
        <v>0.41384083044984604</v>
      </c>
      <c r="K31" s="12">
        <f>_xlfn.STDEV.P(I29:I31)/AVERAGE(I29:I31)</f>
        <v>0.12926652293220828</v>
      </c>
      <c r="L31" s="32">
        <f>AVERAGE(I29:I31)</f>
        <v>2.9466666666666677</v>
      </c>
      <c r="M31" s="30">
        <f t="shared" si="8"/>
        <v>270</v>
      </c>
      <c r="N31" s="31">
        <f t="shared" si="9"/>
        <v>24.221</v>
      </c>
      <c r="O31" s="12">
        <v>24.192299999999999</v>
      </c>
      <c r="P31" s="12"/>
      <c r="Q31" s="12"/>
      <c r="R31" s="12"/>
      <c r="S31" s="12" t="s">
        <v>120</v>
      </c>
      <c r="T31" s="12"/>
      <c r="U31" s="12">
        <f t="shared" si="10"/>
        <v>2.8700000000000614</v>
      </c>
      <c r="V31" s="12">
        <f t="shared" si="1"/>
        <v>0.3873010380622921</v>
      </c>
      <c r="W31" s="12">
        <f>_xlfn.STDEV.P(U29:U31)/AVERAGE(U29:U31)</f>
        <v>1.0002703798916459E-2</v>
      </c>
      <c r="X31" s="32">
        <f>AVERAGE(U29:U31)</f>
        <v>2.8666666666666174</v>
      </c>
      <c r="Y31" s="30"/>
      <c r="Z31" s="31"/>
      <c r="AA31" s="12"/>
      <c r="AB31" s="12"/>
      <c r="AC31" s="12"/>
      <c r="AD31" s="12"/>
      <c r="AE31" s="12"/>
      <c r="AF31" s="12"/>
      <c r="AG31" s="12"/>
      <c r="AH31" s="12"/>
      <c r="AI31" s="12"/>
      <c r="AJ31" s="32"/>
      <c r="AK31" s="30">
        <f t="shared" si="14"/>
        <v>270</v>
      </c>
      <c r="AL31" s="31">
        <f t="shared" si="15"/>
        <v>0</v>
      </c>
      <c r="AM31" s="12"/>
      <c r="AN31" s="12"/>
      <c r="AO31" s="12"/>
      <c r="AP31" s="12"/>
      <c r="AQ31" s="12"/>
      <c r="AR31" s="12"/>
      <c r="AS31" s="12">
        <f t="shared" si="16"/>
        <v>0</v>
      </c>
      <c r="AT31" s="12">
        <f t="shared" si="3"/>
        <v>0</v>
      </c>
      <c r="AU31" s="12" t="e">
        <f>_xlfn.STDEV.P(AS29:AS31)/AVERAGE(AS29:AS31)</f>
        <v>#DIV/0!</v>
      </c>
      <c r="AV31" s="32">
        <f>AVERAGE(AS29:AS31)</f>
        <v>0</v>
      </c>
      <c r="AW31" s="30">
        <f t="shared" si="17"/>
        <v>270</v>
      </c>
      <c r="AX31" s="31">
        <f t="shared" si="18"/>
        <v>0</v>
      </c>
      <c r="AY31" s="12"/>
      <c r="AZ31" s="12"/>
      <c r="BA31" s="12"/>
      <c r="BB31" s="12"/>
      <c r="BC31" s="12"/>
      <c r="BD31" s="12"/>
      <c r="BE31" s="12">
        <f t="shared" si="19"/>
        <v>0</v>
      </c>
      <c r="BF31" s="12">
        <f t="shared" si="4"/>
        <v>0</v>
      </c>
      <c r="BG31" s="12" t="e">
        <f>_xlfn.STDEV.P(BE29:BE31)/AVERAGE(BE29:BE31)</f>
        <v>#DIV/0!</v>
      </c>
      <c r="BH31" s="32">
        <f>AVERAGE(BE29:BE31)</f>
        <v>0</v>
      </c>
    </row>
    <row r="32" spans="1:92" x14ac:dyDescent="0.25">
      <c r="A32" s="30">
        <f t="shared" si="5"/>
        <v>280</v>
      </c>
      <c r="B32" s="31">
        <f t="shared" si="6"/>
        <v>24.445499999999999</v>
      </c>
      <c r="C32" s="12">
        <v>24.417400000000001</v>
      </c>
      <c r="D32" s="12"/>
      <c r="E32" s="12"/>
      <c r="F32" s="12"/>
      <c r="G32" s="12" t="s">
        <v>120</v>
      </c>
      <c r="H32" s="12"/>
      <c r="I32" s="12">
        <f t="shared" si="7"/>
        <v>2.809999999999846</v>
      </c>
      <c r="J32" s="12">
        <f t="shared" si="0"/>
        <v>0.38892733564011717</v>
      </c>
      <c r="K32" s="12"/>
      <c r="L32" s="32"/>
      <c r="M32" s="30">
        <f t="shared" si="8"/>
        <v>280</v>
      </c>
      <c r="N32" s="31">
        <f t="shared" si="9"/>
        <v>24.192299999999999</v>
      </c>
      <c r="O32" s="12">
        <v>24.156099999999999</v>
      </c>
      <c r="P32" s="12"/>
      <c r="Q32" s="12"/>
      <c r="R32" s="12"/>
      <c r="S32" s="12" t="s">
        <v>120</v>
      </c>
      <c r="T32" s="12"/>
      <c r="U32" s="12">
        <f t="shared" si="10"/>
        <v>3.6200000000000898</v>
      </c>
      <c r="V32" s="12">
        <f t="shared" si="1"/>
        <v>0.48851211072665579</v>
      </c>
      <c r="W32" s="12"/>
      <c r="X32" s="32"/>
      <c r="Y32" s="30"/>
      <c r="Z32" s="31"/>
      <c r="AA32" s="12"/>
      <c r="AB32" s="12"/>
      <c r="AC32" s="12"/>
      <c r="AD32" s="12"/>
      <c r="AE32" s="12"/>
      <c r="AF32" s="12"/>
      <c r="AG32" s="12"/>
      <c r="AH32" s="12"/>
      <c r="AI32" s="12"/>
      <c r="AJ32" s="32"/>
      <c r="AK32" s="30">
        <f t="shared" si="14"/>
        <v>280</v>
      </c>
      <c r="AL32" s="31">
        <f t="shared" si="15"/>
        <v>0</v>
      </c>
      <c r="AM32" s="12"/>
      <c r="AN32" s="12"/>
      <c r="AO32" s="12"/>
      <c r="AP32" s="12"/>
      <c r="AQ32" s="12"/>
      <c r="AR32" s="12"/>
      <c r="AS32" s="12">
        <f t="shared" si="16"/>
        <v>0</v>
      </c>
      <c r="AT32" s="12">
        <f t="shared" si="3"/>
        <v>0</v>
      </c>
      <c r="AU32" s="12"/>
      <c r="AV32" s="32"/>
      <c r="AW32" s="30">
        <f t="shared" si="17"/>
        <v>280</v>
      </c>
      <c r="AX32" s="31">
        <f t="shared" si="18"/>
        <v>0</v>
      </c>
      <c r="AY32" s="12"/>
      <c r="AZ32" s="12"/>
      <c r="BA32" s="12"/>
      <c r="BB32" s="12"/>
      <c r="BC32" s="12"/>
      <c r="BD32" s="12"/>
      <c r="BE32" s="12">
        <f t="shared" si="19"/>
        <v>0</v>
      </c>
      <c r="BF32" s="12">
        <f t="shared" si="4"/>
        <v>0</v>
      </c>
      <c r="BG32" s="12"/>
      <c r="BH32" s="32"/>
    </row>
    <row r="33" spans="1:60" x14ac:dyDescent="0.25">
      <c r="A33" s="30">
        <f t="shared" si="5"/>
        <v>290</v>
      </c>
      <c r="B33" s="31">
        <f t="shared" si="6"/>
        <v>24.417400000000001</v>
      </c>
      <c r="C33" s="12">
        <v>24.3903</v>
      </c>
      <c r="D33" s="12"/>
      <c r="E33" s="12"/>
      <c r="F33" s="12"/>
      <c r="G33" s="12" t="s">
        <v>120</v>
      </c>
      <c r="H33" s="12"/>
      <c r="I33" s="12">
        <f t="shared" si="7"/>
        <v>2.710000000000079</v>
      </c>
      <c r="J33" s="12">
        <f t="shared" si="0"/>
        <v>0.37508650519032244</v>
      </c>
      <c r="K33" s="12"/>
      <c r="L33" s="32"/>
      <c r="M33" s="30">
        <f t="shared" si="8"/>
        <v>290</v>
      </c>
      <c r="N33" s="31">
        <f t="shared" si="9"/>
        <v>24.156099999999999</v>
      </c>
      <c r="O33" s="12">
        <v>24.1188</v>
      </c>
      <c r="P33" s="12"/>
      <c r="Q33" s="12"/>
      <c r="R33" s="12"/>
      <c r="S33" s="12" t="s">
        <v>120</v>
      </c>
      <c r="T33" s="12"/>
      <c r="U33" s="12">
        <f t="shared" si="10"/>
        <v>3.7299999999998334</v>
      </c>
      <c r="V33" s="12">
        <f t="shared" si="1"/>
        <v>0.50335640138406068</v>
      </c>
      <c r="W33" s="12"/>
      <c r="X33" s="32"/>
      <c r="Y33" s="30"/>
      <c r="Z33" s="31"/>
      <c r="AA33" s="12"/>
      <c r="AB33" s="12"/>
      <c r="AC33" s="12"/>
      <c r="AD33" s="12"/>
      <c r="AE33" s="12"/>
      <c r="AF33" s="12"/>
      <c r="AG33" s="12"/>
      <c r="AH33" s="12"/>
      <c r="AI33" s="12"/>
      <c r="AJ33" s="32"/>
      <c r="AK33" s="30">
        <f t="shared" si="14"/>
        <v>290</v>
      </c>
      <c r="AL33" s="31">
        <f t="shared" si="15"/>
        <v>0</v>
      </c>
      <c r="AM33" s="12"/>
      <c r="AN33" s="12"/>
      <c r="AO33" s="12"/>
      <c r="AP33" s="12"/>
      <c r="AQ33" s="12"/>
      <c r="AR33" s="12"/>
      <c r="AS33" s="12">
        <f t="shared" si="16"/>
        <v>0</v>
      </c>
      <c r="AT33" s="12">
        <f t="shared" si="3"/>
        <v>0</v>
      </c>
      <c r="AU33" s="12"/>
      <c r="AV33" s="32"/>
      <c r="AW33" s="30">
        <f t="shared" si="17"/>
        <v>290</v>
      </c>
      <c r="AX33" s="31">
        <f t="shared" si="18"/>
        <v>0</v>
      </c>
      <c r="AY33" s="12"/>
      <c r="AZ33" s="12"/>
      <c r="BA33" s="12"/>
      <c r="BB33" s="12"/>
      <c r="BC33" s="12"/>
      <c r="BD33" s="12"/>
      <c r="BE33" s="12">
        <f t="shared" si="19"/>
        <v>0</v>
      </c>
      <c r="BF33" s="12">
        <f t="shared" si="4"/>
        <v>0</v>
      </c>
      <c r="BG33" s="12"/>
      <c r="BH33" s="32"/>
    </row>
    <row r="34" spans="1:60" x14ac:dyDescent="0.25">
      <c r="A34" s="30">
        <f t="shared" si="5"/>
        <v>300</v>
      </c>
      <c r="B34" s="31">
        <f t="shared" si="6"/>
        <v>24.3903</v>
      </c>
      <c r="C34" s="12">
        <v>24.364699999999999</v>
      </c>
      <c r="D34" s="12"/>
      <c r="E34" s="12"/>
      <c r="F34" s="12"/>
      <c r="G34" s="12" t="s">
        <v>120</v>
      </c>
      <c r="H34" s="12"/>
      <c r="I34" s="12">
        <f t="shared" si="7"/>
        <v>2.5600000000000733</v>
      </c>
      <c r="J34" s="12">
        <f t="shared" si="0"/>
        <v>0.35432525951558114</v>
      </c>
      <c r="K34" s="12">
        <f>_xlfn.STDEV.P(I32:I34)/AVERAGE(I32:I34)</f>
        <v>3.8146126255964308E-2</v>
      </c>
      <c r="L34" s="32">
        <f>AVERAGE(I32:I34)</f>
        <v>2.6933333333333329</v>
      </c>
      <c r="M34" s="30">
        <f t="shared" si="8"/>
        <v>300</v>
      </c>
      <c r="N34" s="31">
        <f t="shared" si="9"/>
        <v>24.1188</v>
      </c>
      <c r="O34" s="12">
        <v>24.081600000000002</v>
      </c>
      <c r="P34" s="12"/>
      <c r="Q34" s="12"/>
      <c r="R34" s="12"/>
      <c r="S34" s="12" t="s">
        <v>120</v>
      </c>
      <c r="T34" s="12"/>
      <c r="U34" s="12">
        <f t="shared" si="10"/>
        <v>3.7199999999998568</v>
      </c>
      <c r="V34" s="12">
        <f t="shared" si="1"/>
        <v>0.50200692041520567</v>
      </c>
      <c r="W34" s="12">
        <f>_xlfn.STDEV.P(U32:U34)/AVERAGE(U32:U34)</f>
        <v>1.3459498126212206E-2</v>
      </c>
      <c r="X34" s="32">
        <f>AVERAGE(U32:U34)</f>
        <v>3.6899999999999267</v>
      </c>
      <c r="Y34" s="30"/>
      <c r="Z34" s="31"/>
      <c r="AA34" s="12"/>
      <c r="AB34" s="12"/>
      <c r="AC34" s="12"/>
      <c r="AD34" s="12"/>
      <c r="AE34" s="12"/>
      <c r="AF34" s="12"/>
      <c r="AG34" s="12"/>
      <c r="AH34" s="12"/>
      <c r="AI34" s="12"/>
      <c r="AJ34" s="32"/>
      <c r="AK34" s="30">
        <f t="shared" si="14"/>
        <v>300</v>
      </c>
      <c r="AL34" s="31">
        <f t="shared" si="15"/>
        <v>0</v>
      </c>
      <c r="AM34" s="12"/>
      <c r="AN34" s="12"/>
      <c r="AO34" s="12"/>
      <c r="AP34" s="12"/>
      <c r="AQ34" s="12"/>
      <c r="AR34" s="12"/>
      <c r="AS34" s="12">
        <f t="shared" si="16"/>
        <v>0</v>
      </c>
      <c r="AT34" s="12">
        <f t="shared" si="3"/>
        <v>0</v>
      </c>
      <c r="AU34" s="12" t="e">
        <f>_xlfn.STDEV.P(AS32:AS34)/AVERAGE(AS32:AS34)</f>
        <v>#DIV/0!</v>
      </c>
      <c r="AV34" s="32">
        <f>AVERAGE(AS32:AS34)</f>
        <v>0</v>
      </c>
      <c r="AW34" s="30">
        <f t="shared" si="17"/>
        <v>300</v>
      </c>
      <c r="AX34" s="31">
        <f t="shared" si="18"/>
        <v>0</v>
      </c>
      <c r="AY34" s="12"/>
      <c r="AZ34" s="12"/>
      <c r="BA34" s="12"/>
      <c r="BB34" s="12"/>
      <c r="BC34" s="12"/>
      <c r="BD34" s="12"/>
      <c r="BE34" s="12">
        <f t="shared" si="19"/>
        <v>0</v>
      </c>
      <c r="BF34" s="12">
        <f t="shared" si="4"/>
        <v>0</v>
      </c>
      <c r="BG34" s="12" t="e">
        <f>_xlfn.STDEV.P(BE32:BE34)/AVERAGE(BE32:BE34)</f>
        <v>#DIV/0!</v>
      </c>
      <c r="BH34" s="32">
        <f>AVERAGE(BE32:BE34)</f>
        <v>0</v>
      </c>
    </row>
    <row r="35" spans="1:60" x14ac:dyDescent="0.25">
      <c r="A35" s="30">
        <f t="shared" si="5"/>
        <v>310</v>
      </c>
      <c r="B35" s="31">
        <f t="shared" si="6"/>
        <v>24.364699999999999</v>
      </c>
      <c r="C35" s="12">
        <v>24.335699999999999</v>
      </c>
      <c r="D35" s="12"/>
      <c r="E35" s="12"/>
      <c r="F35" s="12"/>
      <c r="G35" s="12" t="s">
        <v>120</v>
      </c>
      <c r="H35" s="12"/>
      <c r="I35" s="12">
        <f t="shared" si="7"/>
        <v>2.8999999999999915</v>
      </c>
      <c r="J35" s="12">
        <f t="shared" si="0"/>
        <v>0.40138408304498158</v>
      </c>
      <c r="K35" s="12"/>
      <c r="L35" s="32"/>
      <c r="M35" s="30">
        <f t="shared" si="8"/>
        <v>310</v>
      </c>
      <c r="N35" s="31">
        <f t="shared" si="9"/>
        <v>24.081600000000002</v>
      </c>
      <c r="O35" s="12">
        <v>24.044</v>
      </c>
      <c r="P35" s="12"/>
      <c r="Q35" s="12"/>
      <c r="R35" s="12"/>
      <c r="S35" s="12" t="s">
        <v>120</v>
      </c>
      <c r="T35" s="12"/>
      <c r="U35" s="12">
        <f t="shared" si="10"/>
        <v>3.7600000000001188</v>
      </c>
      <c r="V35" s="12">
        <f t="shared" si="1"/>
        <v>0.50740484429067356</v>
      </c>
      <c r="W35" s="12"/>
      <c r="X35" s="32"/>
      <c r="Y35" s="30"/>
      <c r="Z35" s="31"/>
      <c r="AA35" s="12"/>
      <c r="AB35" s="12"/>
      <c r="AC35" s="12"/>
      <c r="AD35" s="12"/>
      <c r="AE35" s="12"/>
      <c r="AF35" s="12"/>
      <c r="AG35" s="12"/>
      <c r="AH35" s="12"/>
      <c r="AI35" s="12"/>
      <c r="AJ35" s="32"/>
      <c r="AK35" s="30">
        <f t="shared" si="14"/>
        <v>310</v>
      </c>
      <c r="AL35" s="31">
        <f t="shared" si="15"/>
        <v>0</v>
      </c>
      <c r="AM35" s="12"/>
      <c r="AN35" s="12"/>
      <c r="AO35" s="12"/>
      <c r="AP35" s="12"/>
      <c r="AQ35" s="12"/>
      <c r="AR35" s="12"/>
      <c r="AS35" s="12">
        <f t="shared" si="16"/>
        <v>0</v>
      </c>
      <c r="AT35" s="12">
        <f t="shared" si="3"/>
        <v>0</v>
      </c>
      <c r="AU35" s="12"/>
      <c r="AV35" s="32"/>
      <c r="AW35" s="30">
        <f t="shared" si="17"/>
        <v>310</v>
      </c>
      <c r="AX35" s="31">
        <f t="shared" si="18"/>
        <v>0</v>
      </c>
      <c r="AY35" s="12"/>
      <c r="AZ35" s="12"/>
      <c r="BA35" s="12"/>
      <c r="BB35" s="12"/>
      <c r="BC35" s="12"/>
      <c r="BD35" s="12"/>
      <c r="BE35" s="12">
        <f t="shared" si="19"/>
        <v>0</v>
      </c>
      <c r="BF35" s="12">
        <f t="shared" si="4"/>
        <v>0</v>
      </c>
      <c r="BG35" s="12"/>
      <c r="BH35" s="32"/>
    </row>
    <row r="36" spans="1:60" x14ac:dyDescent="0.25">
      <c r="A36" s="30">
        <f t="shared" si="5"/>
        <v>320</v>
      </c>
      <c r="B36" s="31">
        <f t="shared" si="6"/>
        <v>24.335699999999999</v>
      </c>
      <c r="C36" s="12">
        <v>24.306899999999999</v>
      </c>
      <c r="D36" s="12"/>
      <c r="E36" s="12"/>
      <c r="F36" s="12"/>
      <c r="G36" s="12" t="s">
        <v>120</v>
      </c>
      <c r="H36" s="12"/>
      <c r="I36" s="12">
        <f t="shared" si="7"/>
        <v>2.8800000000000381</v>
      </c>
      <c r="J36" s="12">
        <f t="shared" si="0"/>
        <v>0.39861591695502263</v>
      </c>
      <c r="K36" s="12"/>
      <c r="L36" s="32"/>
      <c r="M36" s="30">
        <f t="shared" si="8"/>
        <v>320</v>
      </c>
      <c r="N36" s="31">
        <f t="shared" si="9"/>
        <v>24.044</v>
      </c>
      <c r="O36" s="12">
        <v>24.010100000000001</v>
      </c>
      <c r="P36" s="12"/>
      <c r="Q36" s="12"/>
      <c r="R36" s="12"/>
      <c r="S36" s="12" t="s">
        <v>120</v>
      </c>
      <c r="T36" s="12"/>
      <c r="U36" s="12">
        <f t="shared" si="10"/>
        <v>3.3899999999999153</v>
      </c>
      <c r="V36" s="12">
        <f t="shared" si="1"/>
        <v>0.45747404844289524</v>
      </c>
      <c r="W36" s="12"/>
      <c r="X36" s="32"/>
      <c r="Y36" s="30"/>
      <c r="Z36" s="31"/>
      <c r="AA36" s="12"/>
      <c r="AB36" s="12"/>
      <c r="AC36" s="12"/>
      <c r="AD36" s="12"/>
      <c r="AE36" s="12"/>
      <c r="AF36" s="12"/>
      <c r="AG36" s="12"/>
      <c r="AH36" s="12"/>
      <c r="AI36" s="12"/>
      <c r="AJ36" s="32"/>
      <c r="AK36" s="30">
        <f t="shared" si="14"/>
        <v>320</v>
      </c>
      <c r="AL36" s="31">
        <f t="shared" si="15"/>
        <v>0</v>
      </c>
      <c r="AM36" s="12"/>
      <c r="AN36" s="12"/>
      <c r="AO36" s="12"/>
      <c r="AP36" s="12"/>
      <c r="AQ36" s="12"/>
      <c r="AR36" s="12"/>
      <c r="AS36" s="12">
        <f t="shared" si="16"/>
        <v>0</v>
      </c>
      <c r="AT36" s="12">
        <f t="shared" si="3"/>
        <v>0</v>
      </c>
      <c r="AU36" s="12"/>
      <c r="AV36" s="32"/>
      <c r="AW36" s="30">
        <f t="shared" si="17"/>
        <v>320</v>
      </c>
      <c r="AX36" s="31">
        <f t="shared" si="18"/>
        <v>0</v>
      </c>
      <c r="AY36" s="12"/>
      <c r="AZ36" s="12"/>
      <c r="BA36" s="12"/>
      <c r="BB36" s="12"/>
      <c r="BC36" s="12"/>
      <c r="BD36" s="12"/>
      <c r="BE36" s="12">
        <f t="shared" si="19"/>
        <v>0</v>
      </c>
      <c r="BF36" s="12">
        <f t="shared" si="4"/>
        <v>0</v>
      </c>
      <c r="BG36" s="12"/>
      <c r="BH36" s="32"/>
    </row>
    <row r="37" spans="1:60" x14ac:dyDescent="0.25">
      <c r="A37" s="30">
        <f t="shared" si="5"/>
        <v>330</v>
      </c>
      <c r="B37" s="31">
        <f t="shared" si="6"/>
        <v>24.306899999999999</v>
      </c>
      <c r="C37" s="12">
        <v>24.278400000000001</v>
      </c>
      <c r="D37" s="12"/>
      <c r="E37" s="12"/>
      <c r="F37" s="12"/>
      <c r="G37" s="12" t="s">
        <v>120</v>
      </c>
      <c r="H37" s="12"/>
      <c r="I37" s="12">
        <f t="shared" si="7"/>
        <v>2.8499999999997527</v>
      </c>
      <c r="J37" s="12">
        <f t="shared" si="0"/>
        <v>0.39446366782003506</v>
      </c>
      <c r="K37" s="12">
        <f>_xlfn.STDEV.P(I35:I37)/AVERAGE(I35:I37)</f>
        <v>7.1430057972200122E-3</v>
      </c>
      <c r="L37" s="32">
        <f>AVERAGE(I35:I37)</f>
        <v>2.8766666666665941</v>
      </c>
      <c r="M37" s="30">
        <f t="shared" si="8"/>
        <v>330</v>
      </c>
      <c r="N37" s="31">
        <f t="shared" si="9"/>
        <v>24.010100000000001</v>
      </c>
      <c r="O37" s="12">
        <v>23.974699999999999</v>
      </c>
      <c r="P37" s="12"/>
      <c r="Q37" s="12"/>
      <c r="R37" s="12"/>
      <c r="S37" s="12" t="s">
        <v>120</v>
      </c>
      <c r="T37" s="12"/>
      <c r="U37" s="12">
        <f t="shared" si="10"/>
        <v>3.5400000000002763</v>
      </c>
      <c r="V37" s="12">
        <f t="shared" si="1"/>
        <v>0.47771626297581593</v>
      </c>
      <c r="W37" s="12">
        <f>_xlfn.STDEV.P(U35:U37)/AVERAGE(U35:U37)</f>
        <v>4.2642736464158455E-2</v>
      </c>
      <c r="X37" s="32">
        <f>AVERAGE(U35:U37)</f>
        <v>3.5633333333334369</v>
      </c>
      <c r="Y37" s="30"/>
      <c r="Z37" s="31"/>
      <c r="AA37" s="12"/>
      <c r="AB37" s="12"/>
      <c r="AC37" s="12"/>
      <c r="AD37" s="12"/>
      <c r="AE37" s="12"/>
      <c r="AF37" s="12"/>
      <c r="AG37" s="12"/>
      <c r="AH37" s="12"/>
      <c r="AI37" s="12"/>
      <c r="AJ37" s="32"/>
      <c r="AK37" s="30">
        <f t="shared" si="14"/>
        <v>330</v>
      </c>
      <c r="AL37" s="31">
        <f t="shared" si="15"/>
        <v>0</v>
      </c>
      <c r="AM37" s="12"/>
      <c r="AN37" s="12"/>
      <c r="AO37" s="12"/>
      <c r="AP37" s="12"/>
      <c r="AQ37" s="12"/>
      <c r="AR37" s="12"/>
      <c r="AS37" s="12">
        <f t="shared" si="16"/>
        <v>0</v>
      </c>
      <c r="AT37" s="12">
        <f t="shared" si="3"/>
        <v>0</v>
      </c>
      <c r="AU37" s="12" t="e">
        <f>_xlfn.STDEV.P(AS35:AS37)/AVERAGE(AS35:AS37)</f>
        <v>#DIV/0!</v>
      </c>
      <c r="AV37" s="32">
        <f>AVERAGE(AS35:AS37)</f>
        <v>0</v>
      </c>
      <c r="AW37" s="30">
        <f t="shared" si="17"/>
        <v>330</v>
      </c>
      <c r="AX37" s="31">
        <f t="shared" si="18"/>
        <v>0</v>
      </c>
      <c r="AY37" s="12"/>
      <c r="AZ37" s="12"/>
      <c r="BA37" s="12"/>
      <c r="BB37" s="12"/>
      <c r="BC37" s="12"/>
      <c r="BD37" s="12"/>
      <c r="BE37" s="12">
        <f t="shared" si="19"/>
        <v>0</v>
      </c>
      <c r="BF37" s="12">
        <f t="shared" si="4"/>
        <v>0</v>
      </c>
      <c r="BG37" s="12" t="e">
        <f>_xlfn.STDEV.P(BE35:BE37)/AVERAGE(BE35:BE37)</f>
        <v>#DIV/0!</v>
      </c>
      <c r="BH37" s="32">
        <f>AVERAGE(BE35:BE37)</f>
        <v>0</v>
      </c>
    </row>
    <row r="38" spans="1:60" x14ac:dyDescent="0.25">
      <c r="A38" s="30">
        <f t="shared" si="5"/>
        <v>340</v>
      </c>
      <c r="B38" s="31">
        <f t="shared" si="6"/>
        <v>24.278400000000001</v>
      </c>
      <c r="C38" s="12">
        <v>24.247199999999999</v>
      </c>
      <c r="D38" s="12"/>
      <c r="E38" s="12"/>
      <c r="F38" s="12"/>
      <c r="G38" s="12" t="s">
        <v>120</v>
      </c>
      <c r="H38" s="12"/>
      <c r="I38" s="12">
        <f t="shared" si="7"/>
        <v>3.1200000000001893</v>
      </c>
      <c r="J38" s="12">
        <f t="shared" si="0"/>
        <v>0.43183391003462834</v>
      </c>
      <c r="K38" s="12"/>
      <c r="L38" s="32"/>
      <c r="M38" s="30">
        <f t="shared" si="8"/>
        <v>340</v>
      </c>
      <c r="N38" s="31">
        <f t="shared" si="9"/>
        <v>23.974699999999999</v>
      </c>
      <c r="O38" s="12">
        <v>23.94</v>
      </c>
      <c r="P38" s="12"/>
      <c r="Q38" s="12"/>
      <c r="R38" s="12"/>
      <c r="S38" s="12" t="s">
        <v>120</v>
      </c>
      <c r="T38" s="12"/>
      <c r="U38" s="12">
        <f t="shared" si="10"/>
        <v>3.4699999999997289</v>
      </c>
      <c r="V38" s="12">
        <f t="shared" si="1"/>
        <v>0.4682698961937351</v>
      </c>
      <c r="W38" s="12"/>
      <c r="X38" s="32"/>
      <c r="Y38" s="30"/>
      <c r="Z38" s="31"/>
      <c r="AA38" s="12"/>
      <c r="AB38" s="12"/>
      <c r="AC38" s="12"/>
      <c r="AD38" s="12"/>
      <c r="AE38" s="12"/>
      <c r="AF38" s="12"/>
      <c r="AG38" s="12"/>
      <c r="AH38" s="12"/>
      <c r="AI38" s="12"/>
      <c r="AJ38" s="32"/>
      <c r="AK38" s="30">
        <f t="shared" si="14"/>
        <v>340</v>
      </c>
      <c r="AL38" s="31">
        <f t="shared" si="15"/>
        <v>0</v>
      </c>
      <c r="AM38" s="12"/>
      <c r="AN38" s="12"/>
      <c r="AO38" s="12"/>
      <c r="AP38" s="12"/>
      <c r="AQ38" s="12"/>
      <c r="AR38" s="12"/>
      <c r="AS38" s="12">
        <f t="shared" si="16"/>
        <v>0</v>
      </c>
      <c r="AT38" s="12">
        <f t="shared" si="3"/>
        <v>0</v>
      </c>
      <c r="AU38" s="12"/>
      <c r="AV38" s="32"/>
      <c r="AW38" s="30">
        <f t="shared" si="17"/>
        <v>340</v>
      </c>
      <c r="AX38" s="31">
        <f t="shared" si="18"/>
        <v>0</v>
      </c>
      <c r="AY38" s="12"/>
      <c r="AZ38" s="12"/>
      <c r="BA38" s="12"/>
      <c r="BB38" s="12"/>
      <c r="BC38" s="12"/>
      <c r="BD38" s="12"/>
      <c r="BE38" s="12">
        <f t="shared" si="19"/>
        <v>0</v>
      </c>
      <c r="BF38" s="12">
        <f t="shared" si="4"/>
        <v>0</v>
      </c>
      <c r="BG38" s="12"/>
      <c r="BH38" s="32"/>
    </row>
    <row r="39" spans="1:60" x14ac:dyDescent="0.25">
      <c r="A39" s="30">
        <f t="shared" si="5"/>
        <v>350</v>
      </c>
      <c r="B39" s="31">
        <f t="shared" si="6"/>
        <v>24.247199999999999</v>
      </c>
      <c r="C39" s="12">
        <v>24.221299999999999</v>
      </c>
      <c r="D39" s="12"/>
      <c r="E39" s="12"/>
      <c r="F39" s="12"/>
      <c r="G39" s="12" t="s">
        <v>120</v>
      </c>
      <c r="H39" s="12"/>
      <c r="I39" s="12">
        <f t="shared" si="7"/>
        <v>2.5900000000000034</v>
      </c>
      <c r="J39" s="12">
        <f t="shared" si="0"/>
        <v>0.35847750865051958</v>
      </c>
      <c r="K39" s="12"/>
      <c r="L39" s="32"/>
      <c r="M39" s="30">
        <f t="shared" si="8"/>
        <v>350</v>
      </c>
      <c r="N39" s="31">
        <f t="shared" si="9"/>
        <v>23.94</v>
      </c>
      <c r="O39" s="12">
        <v>23.904900000000001</v>
      </c>
      <c r="P39" s="12"/>
      <c r="Q39" s="12"/>
      <c r="R39" s="12"/>
      <c r="S39" s="12" t="s">
        <v>120</v>
      </c>
      <c r="T39" s="12"/>
      <c r="U39" s="12">
        <f t="shared" si="10"/>
        <v>3.5099999999999909</v>
      </c>
      <c r="V39" s="12">
        <f t="shared" si="1"/>
        <v>0.47366782006920299</v>
      </c>
      <c r="W39" s="12"/>
      <c r="X39" s="32"/>
      <c r="Y39" s="30"/>
      <c r="Z39" s="31"/>
      <c r="AA39" s="12"/>
      <c r="AB39" s="12"/>
      <c r="AC39" s="12"/>
      <c r="AD39" s="12"/>
      <c r="AE39" s="12"/>
      <c r="AF39" s="12"/>
      <c r="AG39" s="12"/>
      <c r="AH39" s="12"/>
      <c r="AI39" s="12"/>
      <c r="AJ39" s="32"/>
      <c r="AK39" s="30">
        <f t="shared" si="14"/>
        <v>350</v>
      </c>
      <c r="AL39" s="31">
        <f t="shared" si="15"/>
        <v>0</v>
      </c>
      <c r="AM39" s="12"/>
      <c r="AN39" s="12"/>
      <c r="AO39" s="12"/>
      <c r="AP39" s="12"/>
      <c r="AQ39" s="12"/>
      <c r="AR39" s="12"/>
      <c r="AS39" s="12">
        <f t="shared" si="16"/>
        <v>0</v>
      </c>
      <c r="AT39" s="12">
        <f t="shared" si="3"/>
        <v>0</v>
      </c>
      <c r="AU39" s="12"/>
      <c r="AV39" s="32"/>
      <c r="AW39" s="30">
        <f t="shared" si="17"/>
        <v>350</v>
      </c>
      <c r="AX39" s="31">
        <f t="shared" si="18"/>
        <v>0</v>
      </c>
      <c r="AY39" s="12"/>
      <c r="AZ39" s="12"/>
      <c r="BA39" s="12"/>
      <c r="BB39" s="12"/>
      <c r="BC39" s="12"/>
      <c r="BD39" s="12"/>
      <c r="BE39" s="12">
        <f t="shared" si="19"/>
        <v>0</v>
      </c>
      <c r="BF39" s="12">
        <f t="shared" si="4"/>
        <v>0</v>
      </c>
      <c r="BG39" s="12"/>
      <c r="BH39" s="32"/>
    </row>
    <row r="40" spans="1:60" x14ac:dyDescent="0.25">
      <c r="A40" s="30">
        <f t="shared" si="5"/>
        <v>360</v>
      </c>
      <c r="B40" s="31">
        <f t="shared" si="6"/>
        <v>24.221299999999999</v>
      </c>
      <c r="C40" s="12">
        <v>24.193999999999999</v>
      </c>
      <c r="D40" s="12"/>
      <c r="E40" s="12"/>
      <c r="F40" s="12"/>
      <c r="G40" s="12" t="s">
        <v>120</v>
      </c>
      <c r="H40" s="12"/>
      <c r="I40" s="12">
        <f t="shared" si="7"/>
        <v>2.7300000000000324</v>
      </c>
      <c r="J40" s="12">
        <f t="shared" si="0"/>
        <v>0.37785467128028138</v>
      </c>
      <c r="K40" s="12">
        <f>_xlfn.STDEV.P(I38:I40)/AVERAGE(I38:I40)</f>
        <v>7.9710370576112771E-2</v>
      </c>
      <c r="L40" s="32">
        <f>AVERAGE(I38:I40)</f>
        <v>2.8133333333334085</v>
      </c>
      <c r="M40" s="30">
        <f t="shared" si="8"/>
        <v>360</v>
      </c>
      <c r="N40" s="31">
        <f t="shared" si="9"/>
        <v>23.904900000000001</v>
      </c>
      <c r="O40" s="12">
        <v>23.8688</v>
      </c>
      <c r="P40" s="12"/>
      <c r="Q40" s="12"/>
      <c r="R40" s="12"/>
      <c r="S40" s="12" t="s">
        <v>120</v>
      </c>
      <c r="T40" s="12"/>
      <c r="U40" s="12">
        <f t="shared" si="10"/>
        <v>3.6100000000001131</v>
      </c>
      <c r="V40" s="12">
        <f t="shared" si="1"/>
        <v>0.48716262975780084</v>
      </c>
      <c r="W40" s="12">
        <f>_xlfn.STDEV.P(U38:U40)/AVERAGE(U38:U40)</f>
        <v>1.6679435063927557E-2</v>
      </c>
      <c r="X40" s="32">
        <f>AVERAGE(U38:U40)</f>
        <v>3.5299999999999443</v>
      </c>
      <c r="Y40" s="30"/>
      <c r="Z40" s="31"/>
      <c r="AA40" s="12"/>
      <c r="AB40" s="12"/>
      <c r="AC40" s="12"/>
      <c r="AD40" s="12"/>
      <c r="AE40" s="12"/>
      <c r="AF40" s="12"/>
      <c r="AG40" s="12"/>
      <c r="AH40" s="12"/>
      <c r="AI40" s="12"/>
      <c r="AJ40" s="32"/>
      <c r="AK40" s="30">
        <f t="shared" si="14"/>
        <v>360</v>
      </c>
      <c r="AL40" s="31">
        <f t="shared" si="15"/>
        <v>0</v>
      </c>
      <c r="AM40" s="12"/>
      <c r="AN40" s="12"/>
      <c r="AO40" s="12"/>
      <c r="AP40" s="12"/>
      <c r="AQ40" s="12"/>
      <c r="AR40" s="12"/>
      <c r="AS40" s="12">
        <f t="shared" si="16"/>
        <v>0</v>
      </c>
      <c r="AT40" s="12">
        <f t="shared" si="3"/>
        <v>0</v>
      </c>
      <c r="AU40" s="12" t="e">
        <f>_xlfn.STDEV.P(AS38:AS40)/AVERAGE(AS38:AS40)</f>
        <v>#DIV/0!</v>
      </c>
      <c r="AV40" s="32">
        <f>AVERAGE(AS38:AS40)</f>
        <v>0</v>
      </c>
      <c r="AW40" s="30">
        <f t="shared" si="17"/>
        <v>360</v>
      </c>
      <c r="AX40" s="31">
        <f t="shared" si="18"/>
        <v>0</v>
      </c>
      <c r="AY40" s="12"/>
      <c r="AZ40" s="12"/>
      <c r="BA40" s="12"/>
      <c r="BB40" s="12"/>
      <c r="BC40" s="12"/>
      <c r="BD40" s="12"/>
      <c r="BE40" s="12">
        <f t="shared" si="19"/>
        <v>0</v>
      </c>
      <c r="BF40" s="12">
        <f t="shared" si="4"/>
        <v>0</v>
      </c>
      <c r="BG40" s="12" t="e">
        <f>_xlfn.STDEV.P(BE38:BE40)/AVERAGE(BE38:BE40)</f>
        <v>#DIV/0!</v>
      </c>
      <c r="BH40" s="32">
        <f>AVERAGE(BE38:BE40)</f>
        <v>0</v>
      </c>
    </row>
    <row r="41" spans="1:60" x14ac:dyDescent="0.25">
      <c r="A41" s="30">
        <f t="shared" si="5"/>
        <v>370</v>
      </c>
      <c r="B41" s="31">
        <f t="shared" si="6"/>
        <v>24.193999999999999</v>
      </c>
      <c r="C41" s="12">
        <v>24.165900000000001</v>
      </c>
      <c r="D41" s="12"/>
      <c r="E41" s="12"/>
      <c r="F41" s="12"/>
      <c r="G41" s="12" t="s">
        <v>120</v>
      </c>
      <c r="H41" s="12"/>
      <c r="I41" s="12">
        <f t="shared" si="7"/>
        <v>2.809999999999846</v>
      </c>
      <c r="J41" s="12">
        <f t="shared" si="0"/>
        <v>0.38892733564011717</v>
      </c>
      <c r="K41" s="12"/>
      <c r="L41" s="32"/>
      <c r="M41" s="30">
        <f t="shared" si="8"/>
        <v>370</v>
      </c>
      <c r="N41" s="31">
        <f t="shared" si="9"/>
        <v>23.8688</v>
      </c>
      <c r="O41" s="12">
        <v>23.833100000000002</v>
      </c>
      <c r="P41" s="12"/>
      <c r="Q41" s="12"/>
      <c r="R41" s="12"/>
      <c r="S41" s="12" t="s">
        <v>120</v>
      </c>
      <c r="T41" s="12"/>
      <c r="U41" s="12">
        <f t="shared" si="10"/>
        <v>3.5699999999998511</v>
      </c>
      <c r="V41" s="12">
        <f t="shared" si="1"/>
        <v>0.48176470588233294</v>
      </c>
      <c r="W41" s="12"/>
      <c r="X41" s="32"/>
      <c r="Y41" s="30"/>
      <c r="Z41" s="31"/>
      <c r="AA41" s="12"/>
      <c r="AB41" s="12"/>
      <c r="AC41" s="12"/>
      <c r="AD41" s="12"/>
      <c r="AE41" s="12"/>
      <c r="AF41" s="12"/>
      <c r="AG41" s="12"/>
      <c r="AH41" s="12"/>
      <c r="AI41" s="12"/>
      <c r="AJ41" s="32"/>
      <c r="AK41" s="30">
        <f t="shared" si="14"/>
        <v>370</v>
      </c>
      <c r="AL41" s="31">
        <f t="shared" si="15"/>
        <v>0</v>
      </c>
      <c r="AM41" s="12"/>
      <c r="AN41" s="12"/>
      <c r="AO41" s="12"/>
      <c r="AP41" s="12"/>
      <c r="AQ41" s="12"/>
      <c r="AR41" s="12"/>
      <c r="AS41" s="12">
        <f t="shared" si="16"/>
        <v>0</v>
      </c>
      <c r="AT41" s="12">
        <f t="shared" si="3"/>
        <v>0</v>
      </c>
      <c r="AU41" s="12"/>
      <c r="AV41" s="32"/>
      <c r="AW41" s="30">
        <f t="shared" si="17"/>
        <v>370</v>
      </c>
      <c r="AX41" s="31">
        <f t="shared" si="18"/>
        <v>0</v>
      </c>
      <c r="AY41" s="12"/>
      <c r="AZ41" s="12"/>
      <c r="BA41" s="12"/>
      <c r="BB41" s="12"/>
      <c r="BC41" s="12"/>
      <c r="BD41" s="12"/>
      <c r="BE41" s="12">
        <f t="shared" si="19"/>
        <v>0</v>
      </c>
      <c r="BF41" s="12">
        <f t="shared" si="4"/>
        <v>0</v>
      </c>
      <c r="BG41" s="12"/>
      <c r="BH41" s="32"/>
    </row>
    <row r="42" spans="1:60" x14ac:dyDescent="0.25">
      <c r="A42" s="30">
        <f t="shared" si="5"/>
        <v>380</v>
      </c>
      <c r="B42" s="31">
        <f t="shared" si="6"/>
        <v>24.165900000000001</v>
      </c>
      <c r="C42" s="12">
        <v>24.135999999999999</v>
      </c>
      <c r="D42" s="12"/>
      <c r="E42" s="12"/>
      <c r="F42" s="12"/>
      <c r="G42" s="12" t="s">
        <v>120</v>
      </c>
      <c r="H42" s="12"/>
      <c r="I42" s="12">
        <f t="shared" si="7"/>
        <v>2.990000000000137</v>
      </c>
      <c r="J42" s="12">
        <f t="shared" si="0"/>
        <v>0.41384083044984604</v>
      </c>
      <c r="K42" s="12"/>
      <c r="L42" s="32"/>
      <c r="M42" s="30">
        <f t="shared" si="8"/>
        <v>380</v>
      </c>
      <c r="N42" s="31">
        <f t="shared" si="9"/>
        <v>23.833100000000002</v>
      </c>
      <c r="O42" s="12">
        <v>23.7972</v>
      </c>
      <c r="P42" s="12"/>
      <c r="Q42" s="12"/>
      <c r="R42" s="12"/>
      <c r="S42" s="12" t="s">
        <v>120</v>
      </c>
      <c r="T42" s="12"/>
      <c r="U42" s="12">
        <f t="shared" si="10"/>
        <v>3.5900000000001597</v>
      </c>
      <c r="V42" s="12">
        <f t="shared" si="1"/>
        <v>0.48446366782009087</v>
      </c>
      <c r="W42" s="12"/>
      <c r="X42" s="32"/>
      <c r="Y42" s="30"/>
      <c r="Z42" s="31"/>
      <c r="AA42" s="12"/>
      <c r="AB42" s="12"/>
      <c r="AC42" s="12"/>
      <c r="AD42" s="12"/>
      <c r="AE42" s="12"/>
      <c r="AF42" s="12"/>
      <c r="AG42" s="12"/>
      <c r="AH42" s="12"/>
      <c r="AI42" s="12"/>
      <c r="AJ42" s="32"/>
      <c r="AK42" s="30">
        <f t="shared" si="14"/>
        <v>380</v>
      </c>
      <c r="AL42" s="31">
        <f t="shared" si="15"/>
        <v>0</v>
      </c>
      <c r="AM42" s="12"/>
      <c r="AN42" s="12"/>
      <c r="AO42" s="12"/>
      <c r="AP42" s="12"/>
      <c r="AQ42" s="12"/>
      <c r="AR42" s="12"/>
      <c r="AS42" s="12">
        <f t="shared" si="16"/>
        <v>0</v>
      </c>
      <c r="AT42" s="12">
        <f t="shared" si="3"/>
        <v>0</v>
      </c>
      <c r="AU42" s="12"/>
      <c r="AV42" s="32"/>
      <c r="AW42" s="30">
        <f t="shared" si="17"/>
        <v>380</v>
      </c>
      <c r="AX42" s="31">
        <f t="shared" si="18"/>
        <v>0</v>
      </c>
      <c r="AY42" s="12"/>
      <c r="AZ42" s="12"/>
      <c r="BA42" s="12"/>
      <c r="BB42" s="12"/>
      <c r="BC42" s="12"/>
      <c r="BD42" s="12"/>
      <c r="BE42" s="12">
        <f t="shared" si="19"/>
        <v>0</v>
      </c>
      <c r="BF42" s="12">
        <f t="shared" si="4"/>
        <v>0</v>
      </c>
      <c r="BG42" s="12"/>
      <c r="BH42" s="32"/>
    </row>
    <row r="43" spans="1:60" x14ac:dyDescent="0.25">
      <c r="A43" s="30">
        <f t="shared" si="5"/>
        <v>390</v>
      </c>
      <c r="B43" s="31">
        <f t="shared" si="6"/>
        <v>24.135999999999999</v>
      </c>
      <c r="C43" s="12">
        <v>24.110399999999998</v>
      </c>
      <c r="D43" s="12"/>
      <c r="E43" s="12"/>
      <c r="F43" s="12"/>
      <c r="G43" s="12" t="s">
        <v>120</v>
      </c>
      <c r="H43" s="12"/>
      <c r="I43" s="12">
        <f t="shared" si="7"/>
        <v>2.5600000000000733</v>
      </c>
      <c r="J43" s="12">
        <f t="shared" si="0"/>
        <v>0.35432525951558114</v>
      </c>
      <c r="K43" s="12">
        <f>_xlfn.STDEV.P(I41:I43)/AVERAGE(I41:I43)</f>
        <v>6.3272876341814305E-2</v>
      </c>
      <c r="L43" s="32">
        <f>AVERAGE(I41:I43)</f>
        <v>2.7866666666666853</v>
      </c>
      <c r="M43" s="30">
        <f t="shared" si="8"/>
        <v>390</v>
      </c>
      <c r="N43" s="31">
        <f t="shared" si="9"/>
        <v>23.7972</v>
      </c>
      <c r="O43" s="12">
        <v>23.762599999999999</v>
      </c>
      <c r="P43" s="12"/>
      <c r="Q43" s="12"/>
      <c r="R43" s="12"/>
      <c r="S43" s="12" t="s">
        <v>120</v>
      </c>
      <c r="T43" s="12"/>
      <c r="U43" s="12">
        <f t="shared" si="10"/>
        <v>3.4600000000001074</v>
      </c>
      <c r="V43" s="12">
        <f t="shared" si="1"/>
        <v>0.46692041522492811</v>
      </c>
      <c r="W43" s="12">
        <f>_xlfn.STDEV.P(U41:U43)/AVERAGE(U41:U43)</f>
        <v>1.6145412617206381E-2</v>
      </c>
      <c r="X43" s="32">
        <f>AVERAGE(U41:U43)</f>
        <v>3.5400000000000396</v>
      </c>
      <c r="Y43" s="30"/>
      <c r="Z43" s="31"/>
      <c r="AA43" s="12"/>
      <c r="AB43" s="12"/>
      <c r="AC43" s="12"/>
      <c r="AD43" s="12"/>
      <c r="AE43" s="12"/>
      <c r="AF43" s="12"/>
      <c r="AG43" s="12"/>
      <c r="AH43" s="12"/>
      <c r="AI43" s="12"/>
      <c r="AJ43" s="32"/>
      <c r="AK43" s="30">
        <f t="shared" si="14"/>
        <v>390</v>
      </c>
      <c r="AL43" s="31">
        <f t="shared" si="15"/>
        <v>0</v>
      </c>
      <c r="AM43" s="12"/>
      <c r="AN43" s="12"/>
      <c r="AO43" s="12"/>
      <c r="AP43" s="12"/>
      <c r="AQ43" s="12"/>
      <c r="AR43" s="12"/>
      <c r="AS43" s="12">
        <f t="shared" si="16"/>
        <v>0</v>
      </c>
      <c r="AT43" s="12">
        <f t="shared" si="3"/>
        <v>0</v>
      </c>
      <c r="AU43" s="12" t="e">
        <f>_xlfn.STDEV.P(AS41:AS43)/AVERAGE(AS41:AS43)</f>
        <v>#DIV/0!</v>
      </c>
      <c r="AV43" s="32">
        <f>AVERAGE(AS41:AS43)</f>
        <v>0</v>
      </c>
      <c r="AW43" s="30">
        <f t="shared" si="17"/>
        <v>390</v>
      </c>
      <c r="AX43" s="31">
        <f t="shared" si="18"/>
        <v>0</v>
      </c>
      <c r="AY43" s="12"/>
      <c r="AZ43" s="12"/>
      <c r="BA43" s="12"/>
      <c r="BB43" s="12"/>
      <c r="BC43" s="12"/>
      <c r="BD43" s="12"/>
      <c r="BE43" s="12">
        <f t="shared" si="19"/>
        <v>0</v>
      </c>
      <c r="BF43" s="12">
        <f t="shared" si="4"/>
        <v>0</v>
      </c>
      <c r="BG43" s="12" t="e">
        <f>_xlfn.STDEV.P(BE41:BE43)/AVERAGE(BE41:BE43)</f>
        <v>#DIV/0!</v>
      </c>
      <c r="BH43" s="32">
        <f>AVERAGE(BE41:BE43)</f>
        <v>0</v>
      </c>
    </row>
    <row r="44" spans="1:60" x14ac:dyDescent="0.25">
      <c r="A44" s="30">
        <f t="shared" si="5"/>
        <v>400</v>
      </c>
      <c r="B44" s="31">
        <f t="shared" si="6"/>
        <v>24.110399999999998</v>
      </c>
      <c r="C44" s="12">
        <v>24.081</v>
      </c>
      <c r="D44" s="12"/>
      <c r="E44" s="12"/>
      <c r="F44" s="12"/>
      <c r="G44" s="12" t="s">
        <v>120</v>
      </c>
      <c r="H44" s="12"/>
      <c r="I44" s="12">
        <f t="shared" si="7"/>
        <v>2.9399999999998983</v>
      </c>
      <c r="J44" s="12">
        <f t="shared" si="0"/>
        <v>0.40692041522489947</v>
      </c>
      <c r="K44" s="12"/>
      <c r="L44" s="32"/>
      <c r="M44" s="30">
        <f t="shared" si="8"/>
        <v>400</v>
      </c>
      <c r="N44" s="31">
        <f t="shared" si="9"/>
        <v>23.762599999999999</v>
      </c>
      <c r="O44" s="12">
        <v>23.728000000000002</v>
      </c>
      <c r="P44" s="12"/>
      <c r="Q44" s="12"/>
      <c r="R44" s="12"/>
      <c r="S44" s="12" t="s">
        <v>120</v>
      </c>
      <c r="T44" s="12"/>
      <c r="U44" s="12">
        <f t="shared" si="10"/>
        <v>3.4599999999997522</v>
      </c>
      <c r="V44" s="12">
        <f t="shared" si="1"/>
        <v>0.46692041522488015</v>
      </c>
      <c r="W44" s="12"/>
      <c r="X44" s="32"/>
      <c r="Y44" s="30"/>
      <c r="Z44" s="31"/>
      <c r="AA44" s="12"/>
      <c r="AB44" s="12"/>
      <c r="AC44" s="12"/>
      <c r="AD44" s="12"/>
      <c r="AE44" s="12"/>
      <c r="AF44" s="12"/>
      <c r="AG44" s="12"/>
      <c r="AH44" s="12"/>
      <c r="AI44" s="12"/>
      <c r="AJ44" s="32"/>
      <c r="AK44" s="30">
        <f t="shared" si="14"/>
        <v>400</v>
      </c>
      <c r="AL44" s="31">
        <f t="shared" si="15"/>
        <v>0</v>
      </c>
      <c r="AM44" s="12"/>
      <c r="AN44" s="12"/>
      <c r="AO44" s="12"/>
      <c r="AP44" s="12"/>
      <c r="AQ44" s="12"/>
      <c r="AR44" s="12"/>
      <c r="AS44" s="12">
        <f t="shared" si="16"/>
        <v>0</v>
      </c>
      <c r="AT44" s="12">
        <f t="shared" si="3"/>
        <v>0</v>
      </c>
      <c r="AU44" s="12"/>
      <c r="AV44" s="32"/>
      <c r="AW44" s="30">
        <f t="shared" si="17"/>
        <v>400</v>
      </c>
      <c r="AX44" s="31">
        <f t="shared" si="18"/>
        <v>0</v>
      </c>
      <c r="AY44" s="12"/>
      <c r="AZ44" s="12"/>
      <c r="BA44" s="12"/>
      <c r="BB44" s="12"/>
      <c r="BC44" s="12"/>
      <c r="BD44" s="12"/>
      <c r="BE44" s="12">
        <f t="shared" si="19"/>
        <v>0</v>
      </c>
      <c r="BF44" s="12">
        <f t="shared" si="4"/>
        <v>0</v>
      </c>
      <c r="BG44" s="12"/>
      <c r="BH44" s="32"/>
    </row>
    <row r="45" spans="1:60" x14ac:dyDescent="0.25">
      <c r="A45" s="30">
        <f t="shared" si="5"/>
        <v>410</v>
      </c>
      <c r="B45" s="31">
        <f t="shared" si="6"/>
        <v>24.081</v>
      </c>
      <c r="C45" s="12">
        <v>24.048100000000002</v>
      </c>
      <c r="D45" s="12"/>
      <c r="E45" s="12"/>
      <c r="F45" s="12"/>
      <c r="G45" s="12" t="s">
        <v>120</v>
      </c>
      <c r="H45" s="12"/>
      <c r="I45" s="12">
        <f t="shared" si="7"/>
        <v>3.2899999999997931</v>
      </c>
      <c r="J45" s="12">
        <f t="shared" si="0"/>
        <v>0.45536332179927941</v>
      </c>
      <c r="K45" s="12"/>
      <c r="L45" s="32"/>
      <c r="M45" s="30">
        <f t="shared" si="8"/>
        <v>410</v>
      </c>
      <c r="N45" s="31">
        <f t="shared" si="9"/>
        <v>23.728000000000002</v>
      </c>
      <c r="O45" s="12">
        <v>23.6891</v>
      </c>
      <c r="P45" s="12">
        <v>1.1000000000000001</v>
      </c>
      <c r="Q45" s="12"/>
      <c r="R45" s="12"/>
      <c r="S45" s="12" t="s">
        <v>120</v>
      </c>
      <c r="T45" s="12"/>
      <c r="U45" s="12">
        <f t="shared" si="10"/>
        <v>3.8900000000001711</v>
      </c>
      <c r="V45" s="12">
        <f t="shared" si="1"/>
        <v>0.52494809688583632</v>
      </c>
      <c r="W45" s="12"/>
      <c r="X45" s="32"/>
      <c r="Y45" s="30"/>
      <c r="Z45" s="31"/>
      <c r="AA45" s="12"/>
      <c r="AB45" s="12"/>
      <c r="AC45" s="12"/>
      <c r="AD45" s="12"/>
      <c r="AE45" s="12"/>
      <c r="AF45" s="12"/>
      <c r="AG45" s="12"/>
      <c r="AH45" s="12"/>
      <c r="AI45" s="12"/>
      <c r="AJ45" s="32"/>
      <c r="AK45" s="30">
        <f t="shared" si="14"/>
        <v>410</v>
      </c>
      <c r="AL45" s="31">
        <f t="shared" si="15"/>
        <v>0</v>
      </c>
      <c r="AM45" s="12"/>
      <c r="AN45" s="12"/>
      <c r="AO45" s="12"/>
      <c r="AP45" s="12"/>
      <c r="AQ45" s="12"/>
      <c r="AR45" s="12"/>
      <c r="AS45" s="12">
        <f t="shared" si="16"/>
        <v>0</v>
      </c>
      <c r="AT45" s="12">
        <f t="shared" si="3"/>
        <v>0</v>
      </c>
      <c r="AU45" s="12"/>
      <c r="AV45" s="32"/>
      <c r="AW45" s="30">
        <f t="shared" si="17"/>
        <v>410</v>
      </c>
      <c r="AX45" s="31">
        <f t="shared" si="18"/>
        <v>0</v>
      </c>
      <c r="AY45" s="12"/>
      <c r="AZ45" s="12"/>
      <c r="BA45" s="12"/>
      <c r="BB45" s="12"/>
      <c r="BC45" s="12"/>
      <c r="BD45" s="12"/>
      <c r="BE45" s="12">
        <f t="shared" si="19"/>
        <v>0</v>
      </c>
      <c r="BF45" s="12">
        <f t="shared" si="4"/>
        <v>0</v>
      </c>
      <c r="BG45" s="12"/>
      <c r="BH45" s="32"/>
    </row>
    <row r="46" spans="1:60" x14ac:dyDescent="0.25">
      <c r="A46" s="30">
        <f t="shared" si="5"/>
        <v>420</v>
      </c>
      <c r="B46" s="31">
        <f t="shared" si="6"/>
        <v>24.048100000000002</v>
      </c>
      <c r="C46" s="12">
        <v>24.0215</v>
      </c>
      <c r="D46" s="12"/>
      <c r="E46" s="12"/>
      <c r="F46" s="12"/>
      <c r="G46" s="12" t="s">
        <v>120</v>
      </c>
      <c r="H46" s="12" t="s">
        <v>123</v>
      </c>
      <c r="I46" s="12">
        <f t="shared" si="7"/>
        <v>2.6600000000001955</v>
      </c>
      <c r="J46" s="12">
        <f t="shared" si="0"/>
        <v>0.36816608996542505</v>
      </c>
      <c r="K46" s="12">
        <f>_xlfn.STDEV.P(I44:I46)/AVERAGE(I44:I46)</f>
        <v>8.697134659197242E-2</v>
      </c>
      <c r="L46" s="32">
        <f>AVERAGE(I44:I46)</f>
        <v>2.9633333333332956</v>
      </c>
      <c r="M46" s="30">
        <f t="shared" si="8"/>
        <v>420</v>
      </c>
      <c r="N46" s="31">
        <f t="shared" si="9"/>
        <v>23.6891</v>
      </c>
      <c r="O46" s="12">
        <v>23.654800000000002</v>
      </c>
      <c r="P46" s="12"/>
      <c r="Q46" s="12"/>
      <c r="R46" s="12"/>
      <c r="S46" s="12" t="s">
        <v>120</v>
      </c>
      <c r="T46" s="12" t="s">
        <v>123</v>
      </c>
      <c r="U46" s="12">
        <f t="shared" si="10"/>
        <v>3.4299999999998221</v>
      </c>
      <c r="V46" s="12">
        <f t="shared" si="1"/>
        <v>0.46287197231831517</v>
      </c>
      <c r="W46" s="12">
        <f>_xlfn.STDEV.P(U44:U46)/AVERAGE(U44:U46)</f>
        <v>5.8478358116839657E-2</v>
      </c>
      <c r="X46" s="32">
        <f>AVERAGE(U44:U46)</f>
        <v>3.5933333333332484</v>
      </c>
      <c r="Y46" s="30"/>
      <c r="Z46" s="31"/>
      <c r="AA46" s="12"/>
      <c r="AB46" s="12"/>
      <c r="AC46" s="12"/>
      <c r="AD46" s="12"/>
      <c r="AE46" s="12"/>
      <c r="AF46" s="12"/>
      <c r="AG46" s="12"/>
      <c r="AH46" s="12"/>
      <c r="AI46" s="12"/>
      <c r="AJ46" s="32"/>
      <c r="AK46" s="30">
        <f t="shared" si="14"/>
        <v>420</v>
      </c>
      <c r="AL46" s="31">
        <f t="shared" si="15"/>
        <v>0</v>
      </c>
      <c r="AM46" s="12"/>
      <c r="AN46" s="12"/>
      <c r="AO46" s="12"/>
      <c r="AP46" s="12"/>
      <c r="AQ46" s="12"/>
      <c r="AR46" s="12"/>
      <c r="AS46" s="12">
        <f t="shared" si="16"/>
        <v>0</v>
      </c>
      <c r="AT46" s="12">
        <f t="shared" si="3"/>
        <v>0</v>
      </c>
      <c r="AU46" s="12" t="e">
        <f>_xlfn.STDEV.P(AS44:AS46)/AVERAGE(AS44:AS46)</f>
        <v>#DIV/0!</v>
      </c>
      <c r="AV46" s="32">
        <f>AVERAGE(AS44:AS46)</f>
        <v>0</v>
      </c>
      <c r="AW46" s="30">
        <f t="shared" si="17"/>
        <v>420</v>
      </c>
      <c r="AX46" s="31">
        <f t="shared" si="18"/>
        <v>0</v>
      </c>
      <c r="AY46" s="12"/>
      <c r="AZ46" s="12"/>
      <c r="BA46" s="12"/>
      <c r="BB46" s="12"/>
      <c r="BC46" s="12"/>
      <c r="BD46" s="12"/>
      <c r="BE46" s="12">
        <f t="shared" si="19"/>
        <v>0</v>
      </c>
      <c r="BF46" s="12">
        <f t="shared" si="4"/>
        <v>0</v>
      </c>
      <c r="BG46" s="12" t="e">
        <f>_xlfn.STDEV.P(BE44:BE46)/AVERAGE(BE44:BE46)</f>
        <v>#DIV/0!</v>
      </c>
      <c r="BH46" s="32">
        <f>AVERAGE(BE44:BE46)</f>
        <v>0</v>
      </c>
    </row>
    <row r="47" spans="1:60" x14ac:dyDescent="0.25">
      <c r="A47" s="30">
        <f t="shared" si="5"/>
        <v>430</v>
      </c>
      <c r="B47" s="31">
        <f t="shared" si="6"/>
        <v>24.0215</v>
      </c>
      <c r="C47" s="12">
        <v>23.9925</v>
      </c>
      <c r="D47" s="12"/>
      <c r="E47" s="12"/>
      <c r="F47" s="12"/>
      <c r="G47" s="12" t="s">
        <v>120</v>
      </c>
      <c r="H47" s="12"/>
      <c r="I47" s="12">
        <f t="shared" si="7"/>
        <v>2.8999999999999915</v>
      </c>
      <c r="J47" s="12">
        <f t="shared" si="0"/>
        <v>0.40138408304498158</v>
      </c>
      <c r="K47" s="12"/>
      <c r="L47" s="32"/>
      <c r="M47" s="30">
        <f t="shared" si="8"/>
        <v>430</v>
      </c>
      <c r="N47" s="31">
        <f t="shared" si="9"/>
        <v>23.654800000000002</v>
      </c>
      <c r="O47" s="12">
        <v>23.622299999999999</v>
      </c>
      <c r="P47" s="12"/>
      <c r="Q47" s="12"/>
      <c r="R47" s="12"/>
      <c r="S47" s="12" t="s">
        <v>120</v>
      </c>
      <c r="T47" s="12"/>
      <c r="U47" s="12">
        <f t="shared" si="10"/>
        <v>3.2500000000002416</v>
      </c>
      <c r="V47" s="12">
        <f t="shared" si="1"/>
        <v>0.43858131487892543</v>
      </c>
      <c r="W47" s="12"/>
      <c r="X47" s="32"/>
      <c r="Y47" s="30"/>
      <c r="Z47" s="31"/>
      <c r="AA47" s="12"/>
      <c r="AB47" s="12"/>
      <c r="AC47" s="12"/>
      <c r="AD47" s="12"/>
      <c r="AE47" s="12"/>
      <c r="AF47" s="12"/>
      <c r="AG47" s="12"/>
      <c r="AH47" s="12"/>
      <c r="AI47" s="12"/>
      <c r="AJ47" s="32"/>
      <c r="AK47" s="30">
        <f t="shared" si="14"/>
        <v>430</v>
      </c>
      <c r="AL47" s="31">
        <f t="shared" si="15"/>
        <v>0</v>
      </c>
      <c r="AM47" s="12"/>
      <c r="AN47" s="12"/>
      <c r="AO47" s="12"/>
      <c r="AP47" s="12"/>
      <c r="AQ47" s="12"/>
      <c r="AR47" s="12"/>
      <c r="AS47" s="12">
        <f t="shared" si="16"/>
        <v>0</v>
      </c>
      <c r="AT47" s="12">
        <f t="shared" si="3"/>
        <v>0</v>
      </c>
      <c r="AU47" s="12"/>
      <c r="AV47" s="32"/>
      <c r="AW47" s="30">
        <f t="shared" si="17"/>
        <v>430</v>
      </c>
      <c r="AX47" s="31">
        <f t="shared" si="18"/>
        <v>0</v>
      </c>
      <c r="AY47" s="12"/>
      <c r="AZ47" s="12"/>
      <c r="BA47" s="12"/>
      <c r="BB47" s="12"/>
      <c r="BC47" s="12"/>
      <c r="BD47" s="12"/>
      <c r="BE47" s="12">
        <f t="shared" si="19"/>
        <v>0</v>
      </c>
      <c r="BF47" s="12">
        <f t="shared" si="4"/>
        <v>0</v>
      </c>
      <c r="BG47" s="12"/>
      <c r="BH47" s="32"/>
    </row>
    <row r="48" spans="1:60" x14ac:dyDescent="0.25">
      <c r="A48" s="30">
        <f t="shared" si="5"/>
        <v>440</v>
      </c>
      <c r="B48" s="31">
        <f t="shared" si="6"/>
        <v>23.9925</v>
      </c>
      <c r="C48" s="12">
        <v>23.965299999999999</v>
      </c>
      <c r="D48" s="12"/>
      <c r="E48" s="12"/>
      <c r="F48" s="12"/>
      <c r="G48" s="12" t="s">
        <v>120</v>
      </c>
      <c r="H48" s="12"/>
      <c r="I48" s="12">
        <f t="shared" si="7"/>
        <v>2.7200000000000557</v>
      </c>
      <c r="J48" s="12">
        <f t="shared" si="0"/>
        <v>0.37647058823530188</v>
      </c>
      <c r="K48" s="12"/>
      <c r="L48" s="32"/>
      <c r="M48" s="30">
        <f t="shared" si="8"/>
        <v>440</v>
      </c>
      <c r="N48" s="31">
        <f t="shared" si="9"/>
        <v>23.622299999999999</v>
      </c>
      <c r="O48" s="12">
        <v>23.591899999999999</v>
      </c>
      <c r="P48" s="12"/>
      <c r="Q48" s="12"/>
      <c r="R48" s="12"/>
      <c r="S48" s="12" t="s">
        <v>120</v>
      </c>
      <c r="T48" s="12"/>
      <c r="U48" s="12">
        <f t="shared" si="10"/>
        <v>3.0400000000000205</v>
      </c>
      <c r="V48" s="12">
        <f t="shared" si="1"/>
        <v>0.41024221453287479</v>
      </c>
      <c r="W48" s="12"/>
      <c r="X48" s="32"/>
      <c r="Y48" s="30"/>
      <c r="Z48" s="31"/>
      <c r="AA48" s="12"/>
      <c r="AB48" s="12"/>
      <c r="AC48" s="12"/>
      <c r="AD48" s="12"/>
      <c r="AE48" s="12"/>
      <c r="AF48" s="12"/>
      <c r="AG48" s="12"/>
      <c r="AH48" s="12"/>
      <c r="AI48" s="12"/>
      <c r="AJ48" s="32"/>
      <c r="AK48" s="30">
        <f t="shared" si="14"/>
        <v>440</v>
      </c>
      <c r="AL48" s="31">
        <f t="shared" si="15"/>
        <v>0</v>
      </c>
      <c r="AM48" s="12"/>
      <c r="AN48" s="12"/>
      <c r="AO48" s="12"/>
      <c r="AP48" s="12"/>
      <c r="AQ48" s="12"/>
      <c r="AR48" s="12"/>
      <c r="AS48" s="12">
        <f t="shared" si="16"/>
        <v>0</v>
      </c>
      <c r="AT48" s="12">
        <f t="shared" si="3"/>
        <v>0</v>
      </c>
      <c r="AU48" s="12"/>
      <c r="AV48" s="32"/>
      <c r="AW48" s="30">
        <f t="shared" si="17"/>
        <v>440</v>
      </c>
      <c r="AX48" s="31">
        <f t="shared" si="18"/>
        <v>0</v>
      </c>
      <c r="AY48" s="12"/>
      <c r="AZ48" s="12"/>
      <c r="BA48" s="12"/>
      <c r="BB48" s="12"/>
      <c r="BC48" s="12"/>
      <c r="BD48" s="12"/>
      <c r="BE48" s="12">
        <f t="shared" si="19"/>
        <v>0</v>
      </c>
      <c r="BF48" s="12">
        <f t="shared" si="4"/>
        <v>0</v>
      </c>
      <c r="BG48" s="12"/>
      <c r="BH48" s="32"/>
    </row>
    <row r="49" spans="1:60" x14ac:dyDescent="0.25">
      <c r="A49" s="30">
        <f t="shared" si="5"/>
        <v>450</v>
      </c>
      <c r="B49" s="31">
        <f t="shared" si="6"/>
        <v>23.965299999999999</v>
      </c>
      <c r="C49" s="12">
        <v>23.939800000000002</v>
      </c>
      <c r="D49" s="12"/>
      <c r="E49" s="12"/>
      <c r="F49" s="12"/>
      <c r="G49" s="12" t="s">
        <v>120</v>
      </c>
      <c r="H49" s="12"/>
      <c r="I49" s="12">
        <f t="shared" si="7"/>
        <v>2.5499999999997414</v>
      </c>
      <c r="J49" s="12">
        <f t="shared" si="0"/>
        <v>0.35294117647055251</v>
      </c>
      <c r="K49" s="12">
        <f>_xlfn.STDEV.P(I47:I49)/AVERAGE(I47:I49)</f>
        <v>5.2474788519563435E-2</v>
      </c>
      <c r="L49" s="32">
        <f>AVERAGE(I47:I49)</f>
        <v>2.723333333333263</v>
      </c>
      <c r="M49" s="30">
        <f t="shared" si="8"/>
        <v>450</v>
      </c>
      <c r="N49" s="31">
        <f t="shared" si="9"/>
        <v>23.591899999999999</v>
      </c>
      <c r="O49" s="12">
        <v>23.560500000000001</v>
      </c>
      <c r="P49" s="12"/>
      <c r="Q49" s="12"/>
      <c r="R49" s="12"/>
      <c r="S49" s="12" t="s">
        <v>120</v>
      </c>
      <c r="T49" s="12"/>
      <c r="U49" s="12">
        <f t="shared" si="10"/>
        <v>3.1399999999997874</v>
      </c>
      <c r="V49" s="12">
        <f t="shared" si="1"/>
        <v>0.42373702422142467</v>
      </c>
      <c r="W49" s="12">
        <f>_xlfn.STDEV.P(U47:U49)/AVERAGE(U47:U49)</f>
        <v>2.728458182456573E-2</v>
      </c>
      <c r="X49" s="32">
        <f>AVERAGE(U47:U49)</f>
        <v>3.14333333333335</v>
      </c>
      <c r="Y49" s="30"/>
      <c r="Z49" s="31"/>
      <c r="AA49" s="12"/>
      <c r="AB49" s="12"/>
      <c r="AC49" s="12"/>
      <c r="AD49" s="12"/>
      <c r="AE49" s="12"/>
      <c r="AF49" s="12"/>
      <c r="AG49" s="12"/>
      <c r="AH49" s="12"/>
      <c r="AI49" s="12"/>
      <c r="AJ49" s="32"/>
      <c r="AK49" s="30">
        <f t="shared" si="14"/>
        <v>450</v>
      </c>
      <c r="AL49" s="31">
        <f t="shared" si="15"/>
        <v>0</v>
      </c>
      <c r="AM49" s="12"/>
      <c r="AN49" s="12"/>
      <c r="AO49" s="12"/>
      <c r="AP49" s="12"/>
      <c r="AQ49" s="12"/>
      <c r="AR49" s="12"/>
      <c r="AS49" s="12">
        <f t="shared" si="16"/>
        <v>0</v>
      </c>
      <c r="AT49" s="12">
        <f t="shared" si="3"/>
        <v>0</v>
      </c>
      <c r="AU49" s="12" t="e">
        <f>_xlfn.STDEV.P(AS47:AS49)/AVERAGE(AS47:AS49)</f>
        <v>#DIV/0!</v>
      </c>
      <c r="AV49" s="32">
        <f>AVERAGE(AS47:AS49)</f>
        <v>0</v>
      </c>
      <c r="AW49" s="30">
        <f t="shared" si="17"/>
        <v>450</v>
      </c>
      <c r="AX49" s="31">
        <f t="shared" si="18"/>
        <v>0</v>
      </c>
      <c r="AY49" s="12"/>
      <c r="AZ49" s="12"/>
      <c r="BA49" s="12"/>
      <c r="BB49" s="12"/>
      <c r="BC49" s="12"/>
      <c r="BD49" s="12"/>
      <c r="BE49" s="12">
        <f t="shared" si="19"/>
        <v>0</v>
      </c>
      <c r="BF49" s="12">
        <f t="shared" si="4"/>
        <v>0</v>
      </c>
      <c r="BG49" s="12" t="e">
        <f>_xlfn.STDEV.P(BE47:BE49)/AVERAGE(BE47:BE49)</f>
        <v>#DIV/0!</v>
      </c>
      <c r="BH49" s="32">
        <f>AVERAGE(BE47:BE49)</f>
        <v>0</v>
      </c>
    </row>
    <row r="50" spans="1:60" x14ac:dyDescent="0.25">
      <c r="A50" s="30">
        <f t="shared" si="5"/>
        <v>460</v>
      </c>
      <c r="B50" s="31">
        <f t="shared" si="6"/>
        <v>23.939800000000002</v>
      </c>
      <c r="C50" s="12">
        <v>23.9129</v>
      </c>
      <c r="D50" s="12"/>
      <c r="E50" s="12"/>
      <c r="F50" s="12"/>
      <c r="G50" s="12" t="s">
        <v>120</v>
      </c>
      <c r="H50" s="12"/>
      <c r="I50" s="12">
        <f t="shared" si="7"/>
        <v>2.6900000000001256</v>
      </c>
      <c r="J50" s="12">
        <f t="shared" si="0"/>
        <v>0.37231833910036349</v>
      </c>
      <c r="K50" s="12"/>
      <c r="L50" s="32"/>
      <c r="M50" s="30">
        <f t="shared" si="8"/>
        <v>460</v>
      </c>
      <c r="N50" s="31">
        <f t="shared" si="9"/>
        <v>23.560500000000001</v>
      </c>
      <c r="O50" s="12">
        <v>23.527999999999999</v>
      </c>
      <c r="P50" s="12"/>
      <c r="Q50" s="12"/>
      <c r="R50" s="12"/>
      <c r="S50" s="12" t="s">
        <v>120</v>
      </c>
      <c r="T50" s="12"/>
      <c r="U50" s="12">
        <f t="shared" si="10"/>
        <v>3.2500000000002416</v>
      </c>
      <c r="V50" s="12">
        <f t="shared" si="1"/>
        <v>0.43858131487892543</v>
      </c>
      <c r="W50" s="12"/>
      <c r="X50" s="32"/>
      <c r="Y50" s="30"/>
      <c r="Z50" s="31"/>
      <c r="AA50" s="12"/>
      <c r="AB50" s="12"/>
      <c r="AC50" s="12"/>
      <c r="AD50" s="12"/>
      <c r="AE50" s="12"/>
      <c r="AF50" s="12"/>
      <c r="AG50" s="12"/>
      <c r="AH50" s="12"/>
      <c r="AI50" s="12"/>
      <c r="AJ50" s="32"/>
      <c r="AK50" s="30">
        <f t="shared" si="14"/>
        <v>460</v>
      </c>
      <c r="AL50" s="31">
        <f t="shared" si="15"/>
        <v>0</v>
      </c>
      <c r="AM50" s="12"/>
      <c r="AN50" s="12"/>
      <c r="AO50" s="12"/>
      <c r="AP50" s="12"/>
      <c r="AQ50" s="12"/>
      <c r="AR50" s="12"/>
      <c r="AS50" s="12">
        <f t="shared" si="16"/>
        <v>0</v>
      </c>
      <c r="AT50" s="12">
        <f t="shared" si="3"/>
        <v>0</v>
      </c>
      <c r="AU50" s="12"/>
      <c r="AV50" s="32"/>
      <c r="AW50" s="30">
        <f t="shared" si="17"/>
        <v>460</v>
      </c>
      <c r="AX50" s="31">
        <f t="shared" si="18"/>
        <v>0</v>
      </c>
      <c r="AY50" s="12"/>
      <c r="AZ50" s="12"/>
      <c r="BA50" s="12"/>
      <c r="BB50" s="12"/>
      <c r="BC50" s="12"/>
      <c r="BD50" s="12"/>
      <c r="BE50" s="12">
        <f t="shared" si="19"/>
        <v>0</v>
      </c>
      <c r="BF50" s="12">
        <f t="shared" si="4"/>
        <v>0</v>
      </c>
      <c r="BG50" s="12"/>
      <c r="BH50" s="32"/>
    </row>
    <row r="51" spans="1:60" ht="30" x14ac:dyDescent="0.25">
      <c r="A51" s="30">
        <f t="shared" si="5"/>
        <v>470</v>
      </c>
      <c r="B51" s="31">
        <f t="shared" si="6"/>
        <v>23.9129</v>
      </c>
      <c r="C51" s="12">
        <v>23.8872</v>
      </c>
      <c r="D51" s="12"/>
      <c r="E51" s="12"/>
      <c r="F51" s="12"/>
      <c r="G51" s="12" t="s">
        <v>120</v>
      </c>
      <c r="H51" s="12"/>
      <c r="I51" s="12">
        <f t="shared" si="7"/>
        <v>2.57000000000005</v>
      </c>
      <c r="J51" s="12">
        <f t="shared" si="0"/>
        <v>0.35570934256056064</v>
      </c>
      <c r="K51" s="12"/>
      <c r="L51" s="32"/>
      <c r="M51" s="30">
        <f t="shared" si="8"/>
        <v>470</v>
      </c>
      <c r="N51" s="31">
        <v>23.303999999999998</v>
      </c>
      <c r="O51" s="12">
        <v>23.273199999999999</v>
      </c>
      <c r="P51" s="12"/>
      <c r="Q51" s="12"/>
      <c r="R51" s="12"/>
      <c r="S51" s="12" t="s">
        <v>120</v>
      </c>
      <c r="T51" s="12" t="s">
        <v>124</v>
      </c>
      <c r="U51" s="12">
        <f t="shared" si="10"/>
        <v>3.0799999999999272</v>
      </c>
      <c r="V51" s="12">
        <f t="shared" si="1"/>
        <v>0.41564013840829478</v>
      </c>
      <c r="W51" s="12"/>
      <c r="X51" s="32"/>
      <c r="Y51" s="30"/>
      <c r="Z51" s="31"/>
      <c r="AA51" s="12"/>
      <c r="AB51" s="12"/>
      <c r="AC51" s="12"/>
      <c r="AD51" s="12"/>
      <c r="AE51" s="12"/>
      <c r="AF51" s="12"/>
      <c r="AG51" s="12"/>
      <c r="AH51" s="12"/>
      <c r="AI51" s="12"/>
      <c r="AJ51" s="32"/>
      <c r="AK51" s="30">
        <f t="shared" si="14"/>
        <v>470</v>
      </c>
      <c r="AL51" s="31">
        <f t="shared" si="15"/>
        <v>0</v>
      </c>
      <c r="AM51" s="12"/>
      <c r="AN51" s="12"/>
      <c r="AO51" s="12"/>
      <c r="AP51" s="12"/>
      <c r="AQ51" s="12"/>
      <c r="AR51" s="12"/>
      <c r="AS51" s="12">
        <f t="shared" si="16"/>
        <v>0</v>
      </c>
      <c r="AT51" s="12">
        <f t="shared" si="3"/>
        <v>0</v>
      </c>
      <c r="AU51" s="12"/>
      <c r="AV51" s="32"/>
      <c r="AW51" s="30">
        <f t="shared" si="17"/>
        <v>470</v>
      </c>
      <c r="AX51" s="31">
        <f t="shared" si="18"/>
        <v>0</v>
      </c>
      <c r="AY51" s="12"/>
      <c r="AZ51" s="12"/>
      <c r="BA51" s="12"/>
      <c r="BB51" s="12"/>
      <c r="BC51" s="12"/>
      <c r="BD51" s="12"/>
      <c r="BE51" s="12">
        <f t="shared" si="19"/>
        <v>0</v>
      </c>
      <c r="BF51" s="12">
        <f t="shared" si="4"/>
        <v>0</v>
      </c>
      <c r="BG51" s="12"/>
      <c r="BH51" s="32"/>
    </row>
    <row r="52" spans="1:60" ht="30" x14ac:dyDescent="0.25">
      <c r="A52" s="34">
        <f t="shared" si="5"/>
        <v>480</v>
      </c>
      <c r="B52" s="31">
        <v>23.886900000000001</v>
      </c>
      <c r="C52" s="31">
        <v>23.863299999999999</v>
      </c>
      <c r="D52" s="31"/>
      <c r="E52" s="31"/>
      <c r="F52" s="31"/>
      <c r="G52" s="31" t="s">
        <v>120</v>
      </c>
      <c r="H52" s="31" t="s">
        <v>125</v>
      </c>
      <c r="I52" s="31">
        <f t="shared" si="7"/>
        <v>2.3600000000001842</v>
      </c>
      <c r="J52" s="31">
        <f t="shared" si="0"/>
        <v>0.3266435986159425</v>
      </c>
      <c r="K52" s="31">
        <f>_xlfn.STDEV.P(I50:I52)/AVERAGE(I50:I52)</f>
        <v>5.3693628728275912E-2</v>
      </c>
      <c r="L52" s="35">
        <f>AVERAGE(I50:I52)</f>
        <v>2.5400000000001199</v>
      </c>
      <c r="M52" s="34">
        <f t="shared" si="8"/>
        <v>480</v>
      </c>
      <c r="N52" s="31">
        <v>23.273</v>
      </c>
      <c r="O52" s="31">
        <v>23.2379</v>
      </c>
      <c r="P52" s="31"/>
      <c r="Q52" s="31"/>
      <c r="R52" s="31"/>
      <c r="S52" s="31" t="s">
        <v>120</v>
      </c>
      <c r="T52" s="31" t="s">
        <v>125</v>
      </c>
      <c r="U52" s="31">
        <f t="shared" si="10"/>
        <v>3.5099999999999909</v>
      </c>
      <c r="V52" s="31">
        <f t="shared" si="1"/>
        <v>0.47366782006920299</v>
      </c>
      <c r="W52" s="31">
        <f>_xlfn.STDEV.P(U50:U52)/AVERAGE(U50:U52)</f>
        <v>5.3909704105184413E-2</v>
      </c>
      <c r="X52" s="35">
        <f>AVERAGE(U50:U52)</f>
        <v>3.2800000000000531</v>
      </c>
      <c r="Y52" s="34"/>
      <c r="Z52" s="31"/>
      <c r="AA52" s="31"/>
      <c r="AB52" s="31"/>
      <c r="AC52" s="31"/>
      <c r="AD52" s="31"/>
      <c r="AE52" s="31"/>
      <c r="AF52" s="31"/>
      <c r="AG52" s="31"/>
      <c r="AH52" s="31"/>
      <c r="AI52" s="31"/>
      <c r="AJ52" s="35"/>
      <c r="AK52" s="34">
        <f t="shared" si="14"/>
        <v>480</v>
      </c>
      <c r="AL52" s="31">
        <f t="shared" si="15"/>
        <v>0</v>
      </c>
      <c r="AM52" s="31"/>
      <c r="AN52" s="31"/>
      <c r="AO52" s="31"/>
      <c r="AP52" s="31"/>
      <c r="AQ52" s="31"/>
      <c r="AR52" s="31"/>
      <c r="AS52" s="31">
        <f t="shared" si="16"/>
        <v>0</v>
      </c>
      <c r="AT52" s="31">
        <f t="shared" si="3"/>
        <v>0</v>
      </c>
      <c r="AU52" s="31" t="e">
        <f>_xlfn.STDEV.P(AS50:AS52)/AVERAGE(AS50:AS52)</f>
        <v>#DIV/0!</v>
      </c>
      <c r="AV52" s="35">
        <f>AVERAGE(AS50:AS52)</f>
        <v>0</v>
      </c>
      <c r="AW52" s="34">
        <f t="shared" si="17"/>
        <v>480</v>
      </c>
      <c r="AX52" s="31">
        <f t="shared" si="18"/>
        <v>0</v>
      </c>
      <c r="AY52" s="31"/>
      <c r="AZ52" s="31"/>
      <c r="BA52" s="31"/>
      <c r="BB52" s="31"/>
      <c r="BC52" s="31"/>
      <c r="BD52" s="31"/>
      <c r="BE52" s="31">
        <f t="shared" si="19"/>
        <v>0</v>
      </c>
      <c r="BF52" s="31">
        <f t="shared" si="4"/>
        <v>0</v>
      </c>
      <c r="BG52" s="31" t="e">
        <f>_xlfn.STDEV.P(BE50:BE52)/AVERAGE(BE50:BE52)</f>
        <v>#DIV/0!</v>
      </c>
      <c r="BH52" s="35">
        <f>AVERAGE(BE50:BE52)</f>
        <v>0</v>
      </c>
    </row>
    <row r="53" spans="1:60" x14ac:dyDescent="0.25">
      <c r="A53" s="30">
        <f t="shared" si="5"/>
        <v>490</v>
      </c>
      <c r="B53" s="31">
        <f t="shared" si="6"/>
        <v>23.863299999999999</v>
      </c>
      <c r="C53" s="12">
        <v>23.837</v>
      </c>
      <c r="D53" s="12"/>
      <c r="E53" s="12"/>
      <c r="F53" s="12"/>
      <c r="G53" s="12" t="s">
        <v>120</v>
      </c>
      <c r="H53" s="12"/>
      <c r="I53" s="12">
        <f t="shared" si="7"/>
        <v>2.6299999999999102</v>
      </c>
      <c r="J53" s="12">
        <f t="shared" si="0"/>
        <v>0.36401384083043747</v>
      </c>
      <c r="K53" s="12"/>
      <c r="L53" s="32"/>
      <c r="M53" s="30">
        <f t="shared" si="8"/>
        <v>490</v>
      </c>
      <c r="N53" s="31">
        <f t="shared" si="9"/>
        <v>23.2379</v>
      </c>
      <c r="O53" s="12">
        <v>23.206</v>
      </c>
      <c r="P53" s="12"/>
      <c r="Q53" s="12"/>
      <c r="R53" s="12"/>
      <c r="S53" s="12" t="s">
        <v>120</v>
      </c>
      <c r="T53" s="36"/>
      <c r="U53" s="12">
        <f t="shared" si="10"/>
        <v>3.1900000000000261</v>
      </c>
      <c r="V53" s="12">
        <f t="shared" si="1"/>
        <v>0.43048442906574758</v>
      </c>
      <c r="W53" s="12"/>
      <c r="X53" s="32"/>
      <c r="Y53" s="30"/>
      <c r="Z53" s="31"/>
      <c r="AA53" s="12"/>
      <c r="AB53" s="12"/>
      <c r="AC53" s="12"/>
      <c r="AD53" s="12"/>
      <c r="AE53" s="12"/>
      <c r="AF53" s="12"/>
      <c r="AG53" s="12"/>
      <c r="AH53" s="12"/>
      <c r="AI53" s="12"/>
      <c r="AJ53" s="32"/>
      <c r="AK53" s="30">
        <f t="shared" si="14"/>
        <v>490</v>
      </c>
      <c r="AL53" s="31">
        <f t="shared" si="15"/>
        <v>0</v>
      </c>
      <c r="AM53" s="12"/>
      <c r="AN53" s="12"/>
      <c r="AO53" s="12"/>
      <c r="AP53" s="12"/>
      <c r="AQ53" s="12"/>
      <c r="AR53" s="12"/>
      <c r="AS53" s="12">
        <f t="shared" si="16"/>
        <v>0</v>
      </c>
      <c r="AT53" s="12">
        <f t="shared" si="3"/>
        <v>0</v>
      </c>
      <c r="AU53" s="12"/>
      <c r="AV53" s="32"/>
      <c r="AW53" s="30">
        <f t="shared" si="17"/>
        <v>490</v>
      </c>
      <c r="AX53" s="31">
        <f t="shared" si="18"/>
        <v>0</v>
      </c>
      <c r="AY53" s="12"/>
      <c r="AZ53" s="12"/>
      <c r="BA53" s="12"/>
      <c r="BB53" s="12"/>
      <c r="BC53" s="12"/>
      <c r="BD53" s="12"/>
      <c r="BE53" s="12">
        <f t="shared" si="19"/>
        <v>0</v>
      </c>
      <c r="BF53" s="12">
        <f t="shared" si="4"/>
        <v>0</v>
      </c>
      <c r="BG53" s="12"/>
      <c r="BH53" s="32"/>
    </row>
    <row r="54" spans="1:60" x14ac:dyDescent="0.25">
      <c r="A54" s="30">
        <f t="shared" si="5"/>
        <v>500</v>
      </c>
      <c r="B54" s="31">
        <f t="shared" si="6"/>
        <v>23.837</v>
      </c>
      <c r="C54" s="12">
        <v>23.812100000000001</v>
      </c>
      <c r="D54" s="12">
        <v>1.06</v>
      </c>
      <c r="E54" s="12"/>
      <c r="F54" s="12"/>
      <c r="G54" s="12" t="s">
        <v>120</v>
      </c>
      <c r="H54" s="12"/>
      <c r="I54" s="12">
        <f t="shared" si="7"/>
        <v>2.4899999999998812</v>
      </c>
      <c r="J54" s="12">
        <f t="shared" si="0"/>
        <v>0.34463667820067567</v>
      </c>
      <c r="K54" s="12"/>
      <c r="L54" s="32"/>
      <c r="M54" s="30">
        <f t="shared" si="8"/>
        <v>500</v>
      </c>
      <c r="N54" s="31">
        <f t="shared" si="9"/>
        <v>23.206</v>
      </c>
      <c r="O54" s="12">
        <v>23.1737</v>
      </c>
      <c r="P54" s="12">
        <v>1.2</v>
      </c>
      <c r="Q54" s="12"/>
      <c r="R54" s="12"/>
      <c r="S54" s="12" t="s">
        <v>120</v>
      </c>
      <c r="T54" s="12"/>
      <c r="U54" s="12">
        <f t="shared" si="10"/>
        <v>3.2299999999999329</v>
      </c>
      <c r="V54" s="12">
        <f t="shared" si="1"/>
        <v>0.43588235294116751</v>
      </c>
      <c r="W54" s="12"/>
      <c r="X54" s="32"/>
      <c r="Y54" s="30"/>
      <c r="Z54" s="31"/>
      <c r="AA54" s="12"/>
      <c r="AB54" s="12"/>
      <c r="AC54" s="12"/>
      <c r="AD54" s="12"/>
      <c r="AE54" s="12"/>
      <c r="AF54" s="12"/>
      <c r="AG54" s="12"/>
      <c r="AH54" s="12"/>
      <c r="AI54" s="12"/>
      <c r="AJ54" s="32"/>
      <c r="AK54" s="30">
        <f t="shared" si="14"/>
        <v>500</v>
      </c>
      <c r="AL54" s="31">
        <f t="shared" si="15"/>
        <v>0</v>
      </c>
      <c r="AM54" s="12"/>
      <c r="AN54" s="12"/>
      <c r="AO54" s="12"/>
      <c r="AP54" s="12"/>
      <c r="AQ54" s="12"/>
      <c r="AR54" s="12"/>
      <c r="AS54" s="12">
        <f t="shared" si="16"/>
        <v>0</v>
      </c>
      <c r="AT54" s="12">
        <f t="shared" si="3"/>
        <v>0</v>
      </c>
      <c r="AU54" s="12"/>
      <c r="AV54" s="32"/>
      <c r="AW54" s="30">
        <f t="shared" si="17"/>
        <v>500</v>
      </c>
      <c r="AX54" s="31">
        <f t="shared" si="18"/>
        <v>0</v>
      </c>
      <c r="AY54" s="12"/>
      <c r="AZ54" s="12"/>
      <c r="BA54" s="12"/>
      <c r="BB54" s="12"/>
      <c r="BC54" s="12"/>
      <c r="BD54" s="12"/>
      <c r="BE54" s="12">
        <f t="shared" si="19"/>
        <v>0</v>
      </c>
      <c r="BF54" s="12">
        <f t="shared" si="4"/>
        <v>0</v>
      </c>
      <c r="BG54" s="12"/>
      <c r="BH54" s="32"/>
    </row>
    <row r="55" spans="1:60" x14ac:dyDescent="0.25">
      <c r="A55" s="30">
        <f t="shared" si="5"/>
        <v>510</v>
      </c>
      <c r="B55" s="31">
        <f t="shared" si="6"/>
        <v>23.812100000000001</v>
      </c>
      <c r="C55" s="12">
        <v>23.784500000000001</v>
      </c>
      <c r="D55" s="12"/>
      <c r="E55" s="12"/>
      <c r="F55" s="12"/>
      <c r="G55" s="12" t="s">
        <v>120</v>
      </c>
      <c r="H55" s="12"/>
      <c r="I55" s="12">
        <f t="shared" si="7"/>
        <v>2.7599999999999625</v>
      </c>
      <c r="J55" s="12">
        <f t="shared" si="0"/>
        <v>0.38200692041521978</v>
      </c>
      <c r="K55" s="12">
        <f>_xlfn.STDEV.P(I53:I55)/AVERAGE(I53:I55)</f>
        <v>4.1974201544534774E-2</v>
      </c>
      <c r="L55" s="32">
        <f>AVERAGE(I53:I55)</f>
        <v>2.6266666666665848</v>
      </c>
      <c r="M55" s="30">
        <f t="shared" si="8"/>
        <v>510</v>
      </c>
      <c r="N55" s="31">
        <f t="shared" si="9"/>
        <v>23.1737</v>
      </c>
      <c r="O55" s="12">
        <v>23.1431</v>
      </c>
      <c r="P55" s="12"/>
      <c r="Q55" s="12"/>
      <c r="R55" s="12"/>
      <c r="S55" s="12" t="s">
        <v>120</v>
      </c>
      <c r="T55" s="12" t="s">
        <v>126</v>
      </c>
      <c r="U55" s="12">
        <f t="shared" si="10"/>
        <v>3.0599999999999739</v>
      </c>
      <c r="V55" s="12">
        <f t="shared" si="1"/>
        <v>0.41294117647058481</v>
      </c>
      <c r="W55" s="12">
        <f>_xlfn.STDEV.P(U53:U55)/AVERAGE(U53:U55)</f>
        <v>2.2965760608729544E-2</v>
      </c>
      <c r="X55" s="32">
        <f>AVERAGE(U53:U55)</f>
        <v>3.1599999999999775</v>
      </c>
      <c r="Y55" s="30"/>
      <c r="Z55" s="31"/>
      <c r="AA55" s="12"/>
      <c r="AB55" s="12"/>
      <c r="AC55" s="12"/>
      <c r="AD55" s="12"/>
      <c r="AE55" s="12"/>
      <c r="AF55" s="12"/>
      <c r="AG55" s="12"/>
      <c r="AH55" s="12"/>
      <c r="AI55" s="12"/>
      <c r="AJ55" s="32"/>
      <c r="AK55" s="30">
        <f t="shared" si="14"/>
        <v>510</v>
      </c>
      <c r="AL55" s="31">
        <f t="shared" si="15"/>
        <v>0</v>
      </c>
      <c r="AM55" s="12"/>
      <c r="AN55" s="12"/>
      <c r="AO55" s="12"/>
      <c r="AP55" s="12"/>
      <c r="AQ55" s="12"/>
      <c r="AR55" s="12"/>
      <c r="AS55" s="12">
        <f t="shared" si="16"/>
        <v>0</v>
      </c>
      <c r="AT55" s="12">
        <f t="shared" si="3"/>
        <v>0</v>
      </c>
      <c r="AU55" s="12" t="e">
        <f>_xlfn.STDEV.P(AS53:AS55)/AVERAGE(AS53:AS55)</f>
        <v>#DIV/0!</v>
      </c>
      <c r="AV55" s="32">
        <f>AVERAGE(AS53:AS55)</f>
        <v>0</v>
      </c>
      <c r="AW55" s="30">
        <f t="shared" si="17"/>
        <v>510</v>
      </c>
      <c r="AX55" s="31">
        <f t="shared" si="18"/>
        <v>0</v>
      </c>
      <c r="AY55" s="12"/>
      <c r="AZ55" s="12"/>
      <c r="BA55" s="12"/>
      <c r="BB55" s="12"/>
      <c r="BC55" s="12"/>
      <c r="BD55" s="12"/>
      <c r="BE55" s="12">
        <f t="shared" si="19"/>
        <v>0</v>
      </c>
      <c r="BF55" s="12">
        <f t="shared" si="4"/>
        <v>0</v>
      </c>
      <c r="BG55" s="12" t="e">
        <f>_xlfn.STDEV.P(BE53:BE55)/AVERAGE(BE53:BE55)</f>
        <v>#DIV/0!</v>
      </c>
      <c r="BH55" s="32">
        <f>AVERAGE(BE53:BE55)</f>
        <v>0</v>
      </c>
    </row>
    <row r="56" spans="1:60" x14ac:dyDescent="0.25">
      <c r="A56" s="30">
        <f t="shared" si="5"/>
        <v>520</v>
      </c>
      <c r="B56" s="31">
        <f t="shared" si="6"/>
        <v>23.784500000000001</v>
      </c>
      <c r="C56" s="12">
        <v>23.759</v>
      </c>
      <c r="D56" s="12"/>
      <c r="E56" s="12"/>
      <c r="F56" s="12"/>
      <c r="G56" s="12" t="s">
        <v>120</v>
      </c>
      <c r="H56" s="12"/>
      <c r="I56" s="12">
        <f t="shared" si="7"/>
        <v>2.5500000000000966</v>
      </c>
      <c r="J56" s="12">
        <f t="shared" si="0"/>
        <v>0.35294117647060169</v>
      </c>
      <c r="K56" s="12"/>
      <c r="L56" s="32"/>
      <c r="M56" s="30">
        <f t="shared" si="8"/>
        <v>520</v>
      </c>
      <c r="N56" s="31">
        <f t="shared" si="9"/>
        <v>23.1431</v>
      </c>
      <c r="O56" s="12">
        <v>23.114000000000001</v>
      </c>
      <c r="P56" s="12"/>
      <c r="Q56" s="12"/>
      <c r="R56" s="12"/>
      <c r="S56" s="12" t="s">
        <v>120</v>
      </c>
      <c r="T56" s="12"/>
      <c r="U56" s="12">
        <f t="shared" si="10"/>
        <v>2.9099999999999682</v>
      </c>
      <c r="V56" s="12">
        <f t="shared" si="1"/>
        <v>0.39269896193771203</v>
      </c>
      <c r="W56" s="12"/>
      <c r="X56" s="32"/>
      <c r="Y56" s="30"/>
      <c r="Z56" s="31"/>
      <c r="AA56" s="12"/>
      <c r="AB56" s="12"/>
      <c r="AC56" s="12"/>
      <c r="AD56" s="12"/>
      <c r="AE56" s="12"/>
      <c r="AF56" s="12"/>
      <c r="AG56" s="12"/>
      <c r="AH56" s="12"/>
      <c r="AI56" s="12"/>
      <c r="AJ56" s="32"/>
      <c r="AK56" s="30">
        <f t="shared" si="14"/>
        <v>520</v>
      </c>
      <c r="AL56" s="31">
        <f t="shared" si="15"/>
        <v>0</v>
      </c>
      <c r="AM56" s="12"/>
      <c r="AN56" s="12"/>
      <c r="AO56" s="12"/>
      <c r="AP56" s="12"/>
      <c r="AQ56" s="12"/>
      <c r="AR56" s="12"/>
      <c r="AS56" s="12">
        <f t="shared" si="16"/>
        <v>0</v>
      </c>
      <c r="AT56" s="12">
        <f t="shared" si="3"/>
        <v>0</v>
      </c>
      <c r="AU56" s="12"/>
      <c r="AV56" s="32"/>
      <c r="AW56" s="30">
        <f t="shared" si="17"/>
        <v>520</v>
      </c>
      <c r="AX56" s="31">
        <f t="shared" si="18"/>
        <v>0</v>
      </c>
      <c r="AY56" s="12"/>
      <c r="AZ56" s="12"/>
      <c r="BA56" s="12"/>
      <c r="BB56" s="12"/>
      <c r="BC56" s="12"/>
      <c r="BD56" s="12"/>
      <c r="BE56" s="12">
        <f t="shared" si="19"/>
        <v>0</v>
      </c>
      <c r="BF56" s="12">
        <f t="shared" si="4"/>
        <v>0</v>
      </c>
      <c r="BG56" s="12"/>
      <c r="BH56" s="32"/>
    </row>
    <row r="57" spans="1:60" x14ac:dyDescent="0.25">
      <c r="A57" s="30">
        <f t="shared" si="5"/>
        <v>530</v>
      </c>
      <c r="B57" s="31">
        <f t="shared" si="6"/>
        <v>23.759</v>
      </c>
      <c r="C57" s="12">
        <v>23.7334</v>
      </c>
      <c r="D57" s="12"/>
      <c r="E57" s="12"/>
      <c r="F57" s="12"/>
      <c r="G57" s="12" t="s">
        <v>120</v>
      </c>
      <c r="H57" s="12"/>
      <c r="I57" s="12">
        <f t="shared" si="7"/>
        <v>2.5600000000000733</v>
      </c>
      <c r="J57" s="12">
        <f t="shared" si="0"/>
        <v>0.35432525951558114</v>
      </c>
      <c r="K57" s="12"/>
      <c r="L57" s="32"/>
      <c r="M57" s="30">
        <f t="shared" si="8"/>
        <v>530</v>
      </c>
      <c r="N57" s="31">
        <f t="shared" si="9"/>
        <v>23.114000000000001</v>
      </c>
      <c r="O57" s="12">
        <v>23.1036</v>
      </c>
      <c r="P57" s="12"/>
      <c r="Q57" s="12"/>
      <c r="R57" s="12"/>
      <c r="S57" s="12" t="s">
        <v>120</v>
      </c>
      <c r="T57" s="12" t="s">
        <v>127</v>
      </c>
      <c r="U57" s="12">
        <f t="shared" si="10"/>
        <v>1.0400000000000631</v>
      </c>
      <c r="V57" s="12">
        <f t="shared" si="1"/>
        <v>0.14034602076125421</v>
      </c>
      <c r="W57" s="12"/>
      <c r="X57" s="32"/>
      <c r="Y57" s="30"/>
      <c r="Z57" s="31"/>
      <c r="AA57" s="12"/>
      <c r="AB57" s="12"/>
      <c r="AC57" s="12"/>
      <c r="AD57" s="12"/>
      <c r="AE57" s="12"/>
      <c r="AF57" s="12"/>
      <c r="AG57" s="12"/>
      <c r="AH57" s="12"/>
      <c r="AI57" s="12"/>
      <c r="AJ57" s="32"/>
      <c r="AK57" s="30">
        <f t="shared" si="14"/>
        <v>530</v>
      </c>
      <c r="AL57" s="31">
        <f t="shared" si="15"/>
        <v>0</v>
      </c>
      <c r="AM57" s="12"/>
      <c r="AN57" s="12"/>
      <c r="AO57" s="12"/>
      <c r="AP57" s="12"/>
      <c r="AQ57" s="12"/>
      <c r="AR57" s="12"/>
      <c r="AS57" s="12">
        <f t="shared" si="16"/>
        <v>0</v>
      </c>
      <c r="AT57" s="12">
        <f t="shared" si="3"/>
        <v>0</v>
      </c>
      <c r="AU57" s="12"/>
      <c r="AV57" s="32"/>
      <c r="AW57" s="30">
        <f t="shared" si="17"/>
        <v>530</v>
      </c>
      <c r="AX57" s="31">
        <f t="shared" si="18"/>
        <v>0</v>
      </c>
      <c r="AY57" s="12"/>
      <c r="AZ57" s="12"/>
      <c r="BA57" s="12"/>
      <c r="BB57" s="12"/>
      <c r="BC57" s="12"/>
      <c r="BD57" s="12"/>
      <c r="BE57" s="12">
        <f t="shared" si="19"/>
        <v>0</v>
      </c>
      <c r="BF57" s="12">
        <f t="shared" si="4"/>
        <v>0</v>
      </c>
      <c r="BG57" s="12"/>
      <c r="BH57" s="32"/>
    </row>
    <row r="58" spans="1:60" x14ac:dyDescent="0.25">
      <c r="A58" s="30">
        <f t="shared" si="5"/>
        <v>540</v>
      </c>
      <c r="B58" s="31">
        <f t="shared" si="6"/>
        <v>23.7334</v>
      </c>
      <c r="C58" s="12">
        <v>23.705500000000001</v>
      </c>
      <c r="D58" s="12"/>
      <c r="E58" s="12"/>
      <c r="F58" s="12"/>
      <c r="G58" s="12" t="s">
        <v>120</v>
      </c>
      <c r="H58" s="12" t="s">
        <v>126</v>
      </c>
      <c r="I58" s="12">
        <f t="shared" si="7"/>
        <v>2.7899999999998926</v>
      </c>
      <c r="J58" s="12">
        <f t="shared" si="0"/>
        <v>0.38615916955015822</v>
      </c>
      <c r="K58" s="12">
        <f>_xlfn.STDEV.P(I56:I58)/AVERAGE(I56:I58)</f>
        <v>4.209693455266357E-2</v>
      </c>
      <c r="L58" s="32">
        <f>AVERAGE(I56:I58)</f>
        <v>2.6333333333333542</v>
      </c>
      <c r="M58" s="30">
        <f t="shared" si="8"/>
        <v>540</v>
      </c>
      <c r="N58" s="31">
        <f t="shared" si="9"/>
        <v>23.1036</v>
      </c>
      <c r="O58" s="12">
        <v>23.093800000000002</v>
      </c>
      <c r="P58" s="12"/>
      <c r="Q58" s="12"/>
      <c r="R58" s="12"/>
      <c r="S58" s="12" t="s">
        <v>120</v>
      </c>
      <c r="T58" s="12"/>
      <c r="U58" s="12">
        <f t="shared" si="10"/>
        <v>0.97999999999984766</v>
      </c>
      <c r="V58" s="12">
        <f t="shared" si="1"/>
        <v>0.13224913494807636</v>
      </c>
      <c r="W58" s="12">
        <f>_xlfn.STDEV.P(U56:U58)/AVERAGE(U56:U58)</f>
        <v>0.54523537863013694</v>
      </c>
      <c r="X58" s="32">
        <f>AVERAGE(U56:U58)</f>
        <v>1.6433333333332929</v>
      </c>
      <c r="Y58" s="30"/>
      <c r="Z58" s="31"/>
      <c r="AA58" s="12"/>
      <c r="AB58" s="12"/>
      <c r="AC58" s="12"/>
      <c r="AD58" s="12"/>
      <c r="AE58" s="12"/>
      <c r="AF58" s="12"/>
      <c r="AG58" s="12"/>
      <c r="AH58" s="12"/>
      <c r="AI58" s="12"/>
      <c r="AJ58" s="32"/>
      <c r="AK58" s="30">
        <f t="shared" si="14"/>
        <v>540</v>
      </c>
      <c r="AL58" s="31">
        <f t="shared" si="15"/>
        <v>0</v>
      </c>
      <c r="AM58" s="12"/>
      <c r="AN58" s="12"/>
      <c r="AO58" s="12"/>
      <c r="AP58" s="12"/>
      <c r="AQ58" s="12"/>
      <c r="AR58" s="12"/>
      <c r="AS58" s="12">
        <f t="shared" si="16"/>
        <v>0</v>
      </c>
      <c r="AT58" s="12">
        <f t="shared" si="3"/>
        <v>0</v>
      </c>
      <c r="AU58" s="12" t="e">
        <f>_xlfn.STDEV.P(AS56:AS58)/AVERAGE(AS56:AS58)</f>
        <v>#DIV/0!</v>
      </c>
      <c r="AV58" s="32">
        <f>AVERAGE(AS56:AS58)</f>
        <v>0</v>
      </c>
      <c r="AW58" s="30">
        <f t="shared" si="17"/>
        <v>540</v>
      </c>
      <c r="AX58" s="31">
        <f t="shared" si="18"/>
        <v>0</v>
      </c>
      <c r="AY58" s="12"/>
      <c r="AZ58" s="12"/>
      <c r="BA58" s="12"/>
      <c r="BB58" s="12"/>
      <c r="BC58" s="12"/>
      <c r="BD58" s="12"/>
      <c r="BE58" s="12">
        <f t="shared" si="19"/>
        <v>0</v>
      </c>
      <c r="BF58" s="12">
        <f t="shared" si="4"/>
        <v>0</v>
      </c>
      <c r="BG58" s="12" t="e">
        <f>_xlfn.STDEV.P(BE56:BE58)/AVERAGE(BE56:BE58)</f>
        <v>#DIV/0!</v>
      </c>
      <c r="BH58" s="32">
        <f>AVERAGE(BE56:BE58)</f>
        <v>0</v>
      </c>
    </row>
    <row r="59" spans="1:60" x14ac:dyDescent="0.25">
      <c r="A59" s="30">
        <f t="shared" si="5"/>
        <v>550</v>
      </c>
      <c r="B59" s="31">
        <f t="shared" si="6"/>
        <v>23.705500000000001</v>
      </c>
      <c r="C59" s="12">
        <v>23.6767</v>
      </c>
      <c r="D59" s="12"/>
      <c r="E59" s="12"/>
      <c r="F59" s="12"/>
      <c r="G59" s="12" t="s">
        <v>120</v>
      </c>
      <c r="H59" s="12"/>
      <c r="I59" s="12">
        <f t="shared" si="7"/>
        <v>2.8800000000000381</v>
      </c>
      <c r="J59" s="12">
        <f t="shared" si="0"/>
        <v>0.39861591695502263</v>
      </c>
      <c r="K59" s="12"/>
      <c r="L59" s="32"/>
      <c r="M59" s="30">
        <f t="shared" si="8"/>
        <v>550</v>
      </c>
      <c r="N59" s="31">
        <f t="shared" si="9"/>
        <v>23.093800000000002</v>
      </c>
      <c r="O59" s="12">
        <v>23.0898</v>
      </c>
      <c r="P59" s="12"/>
      <c r="Q59" s="12"/>
      <c r="R59" s="12"/>
      <c r="S59" s="12" t="s">
        <v>120</v>
      </c>
      <c r="T59" s="12"/>
      <c r="U59" s="12">
        <f t="shared" si="10"/>
        <v>0.40000000000013358</v>
      </c>
      <c r="V59" s="12">
        <f t="shared" si="1"/>
        <v>5.3979238754343295E-2</v>
      </c>
      <c r="W59" s="12"/>
      <c r="X59" s="32"/>
      <c r="Y59" s="30"/>
      <c r="Z59" s="31"/>
      <c r="AA59" s="12"/>
      <c r="AB59" s="12"/>
      <c r="AC59" s="12"/>
      <c r="AD59" s="12"/>
      <c r="AE59" s="12"/>
      <c r="AF59" s="12"/>
      <c r="AG59" s="12"/>
      <c r="AH59" s="12"/>
      <c r="AI59" s="12"/>
      <c r="AJ59" s="32"/>
      <c r="AK59" s="30">
        <f t="shared" si="14"/>
        <v>550</v>
      </c>
      <c r="AL59" s="31">
        <f t="shared" si="15"/>
        <v>0</v>
      </c>
      <c r="AM59" s="12"/>
      <c r="AN59" s="12"/>
      <c r="AO59" s="12"/>
      <c r="AP59" s="12"/>
      <c r="AQ59" s="12"/>
      <c r="AR59" s="12"/>
      <c r="AS59" s="12">
        <f t="shared" si="16"/>
        <v>0</v>
      </c>
      <c r="AT59" s="12">
        <f t="shared" si="3"/>
        <v>0</v>
      </c>
      <c r="AU59" s="12"/>
      <c r="AV59" s="32"/>
      <c r="AW59" s="30">
        <f t="shared" si="17"/>
        <v>550</v>
      </c>
      <c r="AX59" s="31">
        <f t="shared" si="18"/>
        <v>0</v>
      </c>
      <c r="AY59" s="12"/>
      <c r="AZ59" s="12"/>
      <c r="BA59" s="12"/>
      <c r="BB59" s="12"/>
      <c r="BC59" s="12"/>
      <c r="BD59" s="12"/>
      <c r="BE59" s="12">
        <f t="shared" si="19"/>
        <v>0</v>
      </c>
      <c r="BF59" s="12">
        <f t="shared" si="4"/>
        <v>0</v>
      </c>
      <c r="BG59" s="12"/>
      <c r="BH59" s="32"/>
    </row>
    <row r="60" spans="1:60" x14ac:dyDescent="0.25">
      <c r="A60" s="30">
        <f t="shared" si="5"/>
        <v>560</v>
      </c>
      <c r="B60" s="31">
        <f t="shared" si="6"/>
        <v>23.6767</v>
      </c>
      <c r="C60" s="12">
        <v>23.650600000000001</v>
      </c>
      <c r="D60" s="12"/>
      <c r="E60" s="12"/>
      <c r="F60" s="12"/>
      <c r="G60" s="12" t="s">
        <v>120</v>
      </c>
      <c r="H60" s="12"/>
      <c r="I60" s="12">
        <f t="shared" si="7"/>
        <v>2.6099999999999568</v>
      </c>
      <c r="J60" s="12">
        <f t="shared" si="0"/>
        <v>0.36124567474047853</v>
      </c>
      <c r="K60" s="12"/>
      <c r="L60" s="32"/>
      <c r="M60" s="30">
        <f t="shared" si="8"/>
        <v>560</v>
      </c>
      <c r="N60" s="31">
        <f t="shared" si="9"/>
        <v>23.0898</v>
      </c>
      <c r="O60" s="12">
        <v>23.0853</v>
      </c>
      <c r="P60" s="12">
        <v>1.2</v>
      </c>
      <c r="Q60" s="12">
        <v>1.6</v>
      </c>
      <c r="R60" s="12"/>
      <c r="S60" s="12" t="s">
        <v>120</v>
      </c>
      <c r="T60" s="12" t="s">
        <v>128</v>
      </c>
      <c r="U60" s="12">
        <f t="shared" si="10"/>
        <v>0.45000000000001705</v>
      </c>
      <c r="V60" s="12">
        <f t="shared" si="1"/>
        <v>6.0726643598618228E-2</v>
      </c>
      <c r="W60" s="12"/>
      <c r="X60" s="32"/>
      <c r="Y60" s="30"/>
      <c r="Z60" s="31"/>
      <c r="AA60" s="12"/>
      <c r="AB60" s="12"/>
      <c r="AC60" s="12"/>
      <c r="AD60" s="12"/>
      <c r="AE60" s="12"/>
      <c r="AF60" s="12"/>
      <c r="AG60" s="12"/>
      <c r="AH60" s="12"/>
      <c r="AI60" s="12"/>
      <c r="AJ60" s="32"/>
      <c r="AK60" s="30">
        <f t="shared" si="14"/>
        <v>560</v>
      </c>
      <c r="AL60" s="31">
        <f t="shared" si="15"/>
        <v>0</v>
      </c>
      <c r="AM60" s="12"/>
      <c r="AN60" s="12"/>
      <c r="AO60" s="12"/>
      <c r="AP60" s="12"/>
      <c r="AQ60" s="12"/>
      <c r="AR60" s="12"/>
      <c r="AS60" s="12">
        <f t="shared" si="16"/>
        <v>0</v>
      </c>
      <c r="AT60" s="12">
        <f t="shared" si="3"/>
        <v>0</v>
      </c>
      <c r="AU60" s="12"/>
      <c r="AV60" s="32"/>
      <c r="AW60" s="30">
        <f t="shared" si="17"/>
        <v>560</v>
      </c>
      <c r="AX60" s="31">
        <f t="shared" si="18"/>
        <v>0</v>
      </c>
      <c r="AY60" s="12"/>
      <c r="AZ60" s="12"/>
      <c r="BA60" s="12"/>
      <c r="BB60" s="12"/>
      <c r="BC60" s="12"/>
      <c r="BD60" s="12"/>
      <c r="BE60" s="12">
        <f t="shared" si="19"/>
        <v>0</v>
      </c>
      <c r="BF60" s="12">
        <f t="shared" si="4"/>
        <v>0</v>
      </c>
      <c r="BG60" s="12"/>
      <c r="BH60" s="32"/>
    </row>
    <row r="61" spans="1:60" x14ac:dyDescent="0.25">
      <c r="A61" s="30">
        <f t="shared" si="5"/>
        <v>570</v>
      </c>
      <c r="B61" s="31">
        <f t="shared" si="6"/>
        <v>23.650600000000001</v>
      </c>
      <c r="C61" s="12">
        <v>23.625399999999999</v>
      </c>
      <c r="D61" s="12"/>
      <c r="E61" s="12"/>
      <c r="F61" s="12"/>
      <c r="G61" s="12" t="s">
        <v>120</v>
      </c>
      <c r="H61" s="12" t="s">
        <v>127</v>
      </c>
      <c r="I61" s="12">
        <f t="shared" si="7"/>
        <v>2.5200000000001666</v>
      </c>
      <c r="J61" s="12">
        <f t="shared" si="0"/>
        <v>0.34878892733566325</v>
      </c>
      <c r="K61" s="12">
        <f>_xlfn.STDEV.P(I59:I61)/AVERAGE(I59:I61)</f>
        <v>5.7292354085299292E-2</v>
      </c>
      <c r="L61" s="32">
        <f>AVERAGE(I59:I61)</f>
        <v>2.6700000000000537</v>
      </c>
      <c r="M61" s="30">
        <f t="shared" si="8"/>
        <v>570</v>
      </c>
      <c r="N61" s="31">
        <v>0</v>
      </c>
      <c r="O61" s="12"/>
      <c r="P61" s="12"/>
      <c r="Q61" s="12"/>
      <c r="R61" s="12"/>
      <c r="S61" s="12"/>
      <c r="T61" s="12"/>
      <c r="U61" s="12">
        <f t="shared" si="10"/>
        <v>0</v>
      </c>
      <c r="V61" s="12">
        <f t="shared" si="1"/>
        <v>0</v>
      </c>
      <c r="W61" s="12">
        <f>_xlfn.STDEV.P(U59:U61)/AVERAGE(U59:U61)</f>
        <v>0.71076741021142686</v>
      </c>
      <c r="X61" s="32">
        <f>AVERAGE(U59:U61)</f>
        <v>0.28333333333338356</v>
      </c>
      <c r="Y61" s="30"/>
      <c r="Z61" s="31"/>
      <c r="AA61" s="12"/>
      <c r="AB61" s="12"/>
      <c r="AC61" s="12"/>
      <c r="AD61" s="12"/>
      <c r="AE61" s="12"/>
      <c r="AF61" s="12"/>
      <c r="AG61" s="12"/>
      <c r="AH61" s="12"/>
      <c r="AI61" s="12"/>
      <c r="AJ61" s="32"/>
      <c r="AK61" s="30">
        <f t="shared" si="14"/>
        <v>570</v>
      </c>
      <c r="AL61" s="31">
        <f t="shared" si="15"/>
        <v>0</v>
      </c>
      <c r="AM61" s="12"/>
      <c r="AN61" s="12"/>
      <c r="AO61" s="12"/>
      <c r="AP61" s="12"/>
      <c r="AQ61" s="12"/>
      <c r="AR61" s="12"/>
      <c r="AS61" s="12">
        <f t="shared" si="16"/>
        <v>0</v>
      </c>
      <c r="AT61" s="12">
        <f t="shared" si="3"/>
        <v>0</v>
      </c>
      <c r="AU61" s="12" t="e">
        <f>_xlfn.STDEV.P(AS59:AS61)/AVERAGE(AS59:AS61)</f>
        <v>#DIV/0!</v>
      </c>
      <c r="AV61" s="32">
        <f>AVERAGE(AS59:AS61)</f>
        <v>0</v>
      </c>
      <c r="AW61" s="30">
        <f t="shared" si="17"/>
        <v>570</v>
      </c>
      <c r="AX61" s="31">
        <f t="shared" si="18"/>
        <v>0</v>
      </c>
      <c r="AY61" s="12"/>
      <c r="AZ61" s="12"/>
      <c r="BA61" s="12"/>
      <c r="BB61" s="12"/>
      <c r="BC61" s="12"/>
      <c r="BD61" s="12"/>
      <c r="BE61" s="12">
        <f t="shared" si="19"/>
        <v>0</v>
      </c>
      <c r="BF61" s="12">
        <f t="shared" si="4"/>
        <v>0</v>
      </c>
      <c r="BG61" s="12" t="e">
        <f>_xlfn.STDEV.P(BE59:BE61)/AVERAGE(BE59:BE61)</f>
        <v>#DIV/0!</v>
      </c>
      <c r="BH61" s="32">
        <f>AVERAGE(BE59:BE61)</f>
        <v>0</v>
      </c>
    </row>
    <row r="62" spans="1:60" x14ac:dyDescent="0.25">
      <c r="A62" s="30">
        <f t="shared" si="5"/>
        <v>580</v>
      </c>
      <c r="B62" s="31">
        <f t="shared" si="6"/>
        <v>23.625399999999999</v>
      </c>
      <c r="C62" s="12">
        <v>23.601400000000002</v>
      </c>
      <c r="D62" s="12"/>
      <c r="E62" s="12"/>
      <c r="F62" s="12"/>
      <c r="G62" s="12" t="s">
        <v>120</v>
      </c>
      <c r="H62" s="12"/>
      <c r="I62" s="12">
        <f t="shared" si="7"/>
        <v>2.3999999999997357</v>
      </c>
      <c r="J62" s="12">
        <f t="shared" si="0"/>
        <v>0.33217993079581121</v>
      </c>
      <c r="K62" s="12"/>
      <c r="L62" s="32"/>
      <c r="M62" s="30">
        <f t="shared" si="8"/>
        <v>580</v>
      </c>
      <c r="N62" s="31">
        <f t="shared" si="9"/>
        <v>0</v>
      </c>
      <c r="O62" s="12"/>
      <c r="P62" s="12"/>
      <c r="Q62" s="12"/>
      <c r="R62" s="12"/>
      <c r="S62" s="12"/>
      <c r="T62" s="12"/>
      <c r="U62" s="12">
        <f t="shared" si="10"/>
        <v>0</v>
      </c>
      <c r="V62" s="12">
        <f t="shared" si="1"/>
        <v>0</v>
      </c>
      <c r="W62" s="12"/>
      <c r="X62" s="32"/>
      <c r="Y62" s="30"/>
      <c r="Z62" s="31"/>
      <c r="AA62" s="12"/>
      <c r="AB62" s="12"/>
      <c r="AC62" s="12"/>
      <c r="AD62" s="12"/>
      <c r="AE62" s="12"/>
      <c r="AF62" s="12"/>
      <c r="AG62" s="12"/>
      <c r="AH62" s="12"/>
      <c r="AI62" s="12"/>
      <c r="AJ62" s="32"/>
      <c r="AK62" s="30">
        <f t="shared" si="14"/>
        <v>580</v>
      </c>
      <c r="AL62" s="31">
        <f t="shared" si="15"/>
        <v>0</v>
      </c>
      <c r="AM62" s="12"/>
      <c r="AN62" s="12"/>
      <c r="AO62" s="12"/>
      <c r="AP62" s="12"/>
      <c r="AQ62" s="12"/>
      <c r="AR62" s="12"/>
      <c r="AS62" s="12">
        <f t="shared" si="16"/>
        <v>0</v>
      </c>
      <c r="AT62" s="12">
        <f t="shared" si="3"/>
        <v>0</v>
      </c>
      <c r="AU62" s="12"/>
      <c r="AV62" s="32"/>
      <c r="AW62" s="30">
        <f t="shared" si="17"/>
        <v>580</v>
      </c>
      <c r="AX62" s="31">
        <f t="shared" si="18"/>
        <v>0</v>
      </c>
      <c r="AY62" s="12"/>
      <c r="AZ62" s="12"/>
      <c r="BA62" s="12"/>
      <c r="BB62" s="12"/>
      <c r="BC62" s="12"/>
      <c r="BD62" s="12"/>
      <c r="BE62" s="12">
        <f t="shared" si="19"/>
        <v>0</v>
      </c>
      <c r="BF62" s="12">
        <f t="shared" si="4"/>
        <v>0</v>
      </c>
      <c r="BG62" s="12"/>
      <c r="BH62" s="32"/>
    </row>
    <row r="63" spans="1:60" x14ac:dyDescent="0.25">
      <c r="A63" s="30">
        <f t="shared" si="5"/>
        <v>590</v>
      </c>
      <c r="B63" s="31">
        <f t="shared" si="6"/>
        <v>23.601400000000002</v>
      </c>
      <c r="C63" s="12">
        <v>23.5884</v>
      </c>
      <c r="D63" s="12"/>
      <c r="E63" s="12"/>
      <c r="F63" s="12"/>
      <c r="G63" s="12" t="s">
        <v>120</v>
      </c>
      <c r="H63" s="12"/>
      <c r="I63" s="12">
        <f t="shared" si="7"/>
        <v>1.3000000000001677</v>
      </c>
      <c r="J63" s="12">
        <f t="shared" si="0"/>
        <v>0.17993079584777411</v>
      </c>
      <c r="K63" s="12"/>
      <c r="L63" s="32"/>
      <c r="M63" s="30">
        <f t="shared" si="8"/>
        <v>590</v>
      </c>
      <c r="N63" s="31">
        <f t="shared" si="9"/>
        <v>0</v>
      </c>
      <c r="O63" s="12"/>
      <c r="P63" s="12"/>
      <c r="Q63" s="12"/>
      <c r="R63" s="12"/>
      <c r="S63" s="12"/>
      <c r="T63" s="12"/>
      <c r="U63" s="12">
        <f t="shared" si="10"/>
        <v>0</v>
      </c>
      <c r="V63" s="12">
        <f t="shared" si="1"/>
        <v>0</v>
      </c>
      <c r="W63" s="12"/>
      <c r="X63" s="32"/>
      <c r="Y63" s="30"/>
      <c r="Z63" s="31"/>
      <c r="AA63" s="12"/>
      <c r="AB63" s="12"/>
      <c r="AC63" s="12"/>
      <c r="AD63" s="12"/>
      <c r="AE63" s="12"/>
      <c r="AF63" s="12"/>
      <c r="AG63" s="12"/>
      <c r="AH63" s="12"/>
      <c r="AI63" s="12"/>
      <c r="AJ63" s="32"/>
      <c r="AK63" s="30">
        <f t="shared" si="14"/>
        <v>590</v>
      </c>
      <c r="AL63" s="31">
        <f t="shared" si="15"/>
        <v>0</v>
      </c>
      <c r="AM63" s="12"/>
      <c r="AN63" s="12"/>
      <c r="AO63" s="12"/>
      <c r="AP63" s="12"/>
      <c r="AQ63" s="12"/>
      <c r="AR63" s="12"/>
      <c r="AS63" s="12">
        <f t="shared" si="16"/>
        <v>0</v>
      </c>
      <c r="AT63" s="12">
        <f t="shared" si="3"/>
        <v>0</v>
      </c>
      <c r="AU63" s="12"/>
      <c r="AV63" s="32"/>
      <c r="AW63" s="30">
        <f t="shared" si="17"/>
        <v>590</v>
      </c>
      <c r="AX63" s="31">
        <f t="shared" si="18"/>
        <v>0</v>
      </c>
      <c r="AY63" s="12"/>
      <c r="AZ63" s="12"/>
      <c r="BA63" s="12"/>
      <c r="BB63" s="12"/>
      <c r="BC63" s="12"/>
      <c r="BD63" s="12"/>
      <c r="BE63" s="12">
        <f t="shared" si="19"/>
        <v>0</v>
      </c>
      <c r="BF63" s="12">
        <f t="shared" si="4"/>
        <v>0</v>
      </c>
      <c r="BG63" s="12"/>
      <c r="BH63" s="32"/>
    </row>
    <row r="64" spans="1:60" x14ac:dyDescent="0.25">
      <c r="A64" s="30">
        <f t="shared" si="5"/>
        <v>600</v>
      </c>
      <c r="B64" s="31">
        <f t="shared" si="6"/>
        <v>23.5884</v>
      </c>
      <c r="C64" s="12">
        <v>23.580400000000001</v>
      </c>
      <c r="D64" s="12"/>
      <c r="E64" s="12"/>
      <c r="F64" s="12"/>
      <c r="G64" s="12" t="s">
        <v>120</v>
      </c>
      <c r="H64" s="12"/>
      <c r="I64" s="12">
        <f t="shared" si="7"/>
        <v>0.79999999999991189</v>
      </c>
      <c r="J64" s="12">
        <f t="shared" si="0"/>
        <v>0.11072664359860374</v>
      </c>
      <c r="K64" s="12">
        <f>_xlfn.STDEV.P(I62:I64)/AVERAGE(I62:I64)</f>
        <v>0.44555417012802456</v>
      </c>
      <c r="L64" s="32">
        <f>AVERAGE(I62:I64)</f>
        <v>1.4999999999999385</v>
      </c>
      <c r="M64" s="30">
        <f t="shared" si="8"/>
        <v>600</v>
      </c>
      <c r="N64" s="31">
        <f t="shared" si="9"/>
        <v>0</v>
      </c>
      <c r="O64" s="12"/>
      <c r="P64" s="12"/>
      <c r="Q64" s="12"/>
      <c r="R64" s="12"/>
      <c r="S64" s="12"/>
      <c r="T64" s="12"/>
      <c r="U64" s="12">
        <f t="shared" si="10"/>
        <v>0</v>
      </c>
      <c r="V64" s="12">
        <f t="shared" si="1"/>
        <v>0</v>
      </c>
      <c r="W64" s="12" t="e">
        <f>_xlfn.STDEV.P(U62:U64)/AVERAGE(U62:U64)</f>
        <v>#DIV/0!</v>
      </c>
      <c r="X64" s="32">
        <f>AVERAGE(U62:U64)</f>
        <v>0</v>
      </c>
      <c r="Y64" s="30"/>
      <c r="Z64" s="31"/>
      <c r="AA64" s="12"/>
      <c r="AB64" s="12"/>
      <c r="AC64" s="12"/>
      <c r="AD64" s="12"/>
      <c r="AE64" s="12"/>
      <c r="AF64" s="12"/>
      <c r="AG64" s="12"/>
      <c r="AH64" s="12"/>
      <c r="AI64" s="12"/>
      <c r="AJ64" s="32"/>
      <c r="AK64" s="30">
        <f t="shared" si="14"/>
        <v>600</v>
      </c>
      <c r="AL64" s="31">
        <f t="shared" si="15"/>
        <v>0</v>
      </c>
      <c r="AM64" s="12"/>
      <c r="AN64" s="12"/>
      <c r="AO64" s="12"/>
      <c r="AP64" s="12"/>
      <c r="AQ64" s="12"/>
      <c r="AR64" s="12"/>
      <c r="AS64" s="12">
        <f t="shared" si="16"/>
        <v>0</v>
      </c>
      <c r="AT64" s="12">
        <f t="shared" si="3"/>
        <v>0</v>
      </c>
      <c r="AU64" s="12" t="e">
        <f>_xlfn.STDEV.P(AS62:AS64)/AVERAGE(AS62:AS64)</f>
        <v>#DIV/0!</v>
      </c>
      <c r="AV64" s="32">
        <f>AVERAGE(AS62:AS64)</f>
        <v>0</v>
      </c>
      <c r="AW64" s="30">
        <f t="shared" si="17"/>
        <v>600</v>
      </c>
      <c r="AX64" s="31">
        <f t="shared" si="18"/>
        <v>0</v>
      </c>
      <c r="AY64" s="12"/>
      <c r="AZ64" s="12"/>
      <c r="BA64" s="12"/>
      <c r="BB64" s="12"/>
      <c r="BC64" s="12"/>
      <c r="BD64" s="12"/>
      <c r="BE64" s="12">
        <f t="shared" si="19"/>
        <v>0</v>
      </c>
      <c r="BF64" s="12">
        <f t="shared" si="4"/>
        <v>0</v>
      </c>
      <c r="BG64" s="12" t="e">
        <f>_xlfn.STDEV.P(BE62:BE64)/AVERAGE(BE62:BE64)</f>
        <v>#DIV/0!</v>
      </c>
      <c r="BH64" s="32">
        <f>AVERAGE(BE62:BE64)</f>
        <v>0</v>
      </c>
    </row>
    <row r="65" spans="1:60" x14ac:dyDescent="0.25">
      <c r="A65" s="30">
        <f t="shared" si="5"/>
        <v>610</v>
      </c>
      <c r="B65" s="31">
        <f t="shared" si="6"/>
        <v>23.580400000000001</v>
      </c>
      <c r="C65" s="12">
        <v>23.574100000000001</v>
      </c>
      <c r="D65" s="12"/>
      <c r="E65" s="12"/>
      <c r="F65" s="12"/>
      <c r="G65" s="12" t="s">
        <v>120</v>
      </c>
      <c r="H65" s="12"/>
      <c r="I65" s="12">
        <f t="shared" si="7"/>
        <v>0.62999999999995282</v>
      </c>
      <c r="J65" s="12">
        <f t="shared" si="0"/>
        <v>8.7197231833903516E-2</v>
      </c>
      <c r="K65" s="12"/>
      <c r="L65" s="32"/>
      <c r="M65" s="30">
        <f t="shared" si="8"/>
        <v>610</v>
      </c>
      <c r="N65" s="31">
        <f t="shared" si="9"/>
        <v>0</v>
      </c>
      <c r="O65" s="12"/>
      <c r="P65" s="12"/>
      <c r="Q65" s="12"/>
      <c r="R65" s="12"/>
      <c r="S65" s="12"/>
      <c r="T65" s="12"/>
      <c r="U65" s="12">
        <f t="shared" si="10"/>
        <v>0</v>
      </c>
      <c r="V65" s="12">
        <f t="shared" si="1"/>
        <v>0</v>
      </c>
      <c r="W65" s="12"/>
      <c r="X65" s="32"/>
      <c r="Y65" s="30"/>
      <c r="Z65" s="31"/>
      <c r="AA65" s="12"/>
      <c r="AB65" s="12"/>
      <c r="AC65" s="12"/>
      <c r="AD65" s="12"/>
      <c r="AE65" s="12"/>
      <c r="AF65" s="12"/>
      <c r="AG65" s="12"/>
      <c r="AH65" s="12"/>
      <c r="AI65" s="12"/>
      <c r="AJ65" s="32"/>
      <c r="AK65" s="30">
        <f t="shared" si="14"/>
        <v>610</v>
      </c>
      <c r="AL65" s="31">
        <f t="shared" si="15"/>
        <v>0</v>
      </c>
      <c r="AM65" s="12"/>
      <c r="AN65" s="12"/>
      <c r="AO65" s="12"/>
      <c r="AP65" s="12"/>
      <c r="AQ65" s="12"/>
      <c r="AR65" s="12"/>
      <c r="AS65" s="12">
        <f t="shared" si="16"/>
        <v>0</v>
      </c>
      <c r="AT65" s="12">
        <f t="shared" si="3"/>
        <v>0</v>
      </c>
      <c r="AU65" s="12"/>
      <c r="AV65" s="32"/>
      <c r="AW65" s="30">
        <f t="shared" si="17"/>
        <v>610</v>
      </c>
      <c r="AX65" s="31">
        <f t="shared" si="18"/>
        <v>0</v>
      </c>
      <c r="AY65" s="12"/>
      <c r="AZ65" s="12"/>
      <c r="BA65" s="12"/>
      <c r="BB65" s="12"/>
      <c r="BC65" s="12"/>
      <c r="BD65" s="12"/>
      <c r="BE65" s="12">
        <f t="shared" si="19"/>
        <v>0</v>
      </c>
      <c r="BF65" s="12">
        <f t="shared" si="4"/>
        <v>0</v>
      </c>
      <c r="BG65" s="12"/>
      <c r="BH65" s="32"/>
    </row>
    <row r="66" spans="1:60" x14ac:dyDescent="0.25">
      <c r="A66" s="30">
        <f t="shared" si="5"/>
        <v>620</v>
      </c>
      <c r="B66" s="31">
        <f t="shared" si="6"/>
        <v>23.574100000000001</v>
      </c>
      <c r="C66" s="12">
        <v>23.5703</v>
      </c>
      <c r="D66" s="12">
        <v>1.18</v>
      </c>
      <c r="E66" s="12">
        <v>1.64</v>
      </c>
      <c r="F66" s="12"/>
      <c r="G66" s="12" t="s">
        <v>120</v>
      </c>
      <c r="H66" s="12" t="s">
        <v>128</v>
      </c>
      <c r="I66" s="12">
        <f t="shared" si="7"/>
        <v>0.38000000000018019</v>
      </c>
      <c r="J66" s="12">
        <f t="shared" si="0"/>
        <v>5.2595155709367507E-2</v>
      </c>
      <c r="K66" s="12"/>
      <c r="L66" s="32"/>
      <c r="M66" s="30">
        <f t="shared" si="8"/>
        <v>620</v>
      </c>
      <c r="N66" s="31">
        <f t="shared" si="9"/>
        <v>0</v>
      </c>
      <c r="O66" s="12"/>
      <c r="P66" s="12"/>
      <c r="Q66" s="12"/>
      <c r="R66" s="12"/>
      <c r="S66" s="12"/>
      <c r="T66" s="12"/>
      <c r="U66" s="12">
        <f t="shared" si="10"/>
        <v>0</v>
      </c>
      <c r="V66" s="12">
        <f t="shared" si="1"/>
        <v>0</v>
      </c>
      <c r="W66" s="12"/>
      <c r="X66" s="32"/>
      <c r="Y66" s="30"/>
      <c r="Z66" s="31"/>
      <c r="AA66" s="12"/>
      <c r="AB66" s="12"/>
      <c r="AC66" s="12"/>
      <c r="AD66" s="12"/>
      <c r="AE66" s="12"/>
      <c r="AF66" s="12"/>
      <c r="AG66" s="12"/>
      <c r="AH66" s="12"/>
      <c r="AI66" s="12"/>
      <c r="AJ66" s="32"/>
      <c r="AK66" s="30">
        <f t="shared" si="14"/>
        <v>620</v>
      </c>
      <c r="AL66" s="31">
        <f t="shared" si="15"/>
        <v>0</v>
      </c>
      <c r="AM66" s="12"/>
      <c r="AN66" s="12"/>
      <c r="AO66" s="12"/>
      <c r="AP66" s="12"/>
      <c r="AQ66" s="12"/>
      <c r="AR66" s="12"/>
      <c r="AS66" s="12">
        <f t="shared" si="16"/>
        <v>0</v>
      </c>
      <c r="AT66" s="12">
        <f t="shared" si="3"/>
        <v>0</v>
      </c>
      <c r="AU66" s="12"/>
      <c r="AV66" s="32"/>
      <c r="AW66" s="30">
        <f t="shared" si="17"/>
        <v>620</v>
      </c>
      <c r="AX66" s="31">
        <f t="shared" si="18"/>
        <v>0</v>
      </c>
      <c r="AY66" s="12"/>
      <c r="AZ66" s="12"/>
      <c r="BA66" s="12"/>
      <c r="BB66" s="12"/>
      <c r="BC66" s="12"/>
      <c r="BD66" s="12"/>
      <c r="BE66" s="12">
        <f t="shared" si="19"/>
        <v>0</v>
      </c>
      <c r="BF66" s="12">
        <f t="shared" si="4"/>
        <v>0</v>
      </c>
      <c r="BG66" s="12"/>
      <c r="BH66" s="32"/>
    </row>
    <row r="67" spans="1:60" x14ac:dyDescent="0.25">
      <c r="A67" s="30">
        <f t="shared" si="5"/>
        <v>630</v>
      </c>
      <c r="B67" s="31">
        <v>0</v>
      </c>
      <c r="C67" s="12"/>
      <c r="D67" s="12"/>
      <c r="E67" s="12"/>
      <c r="F67" s="12"/>
      <c r="G67" s="12"/>
      <c r="H67" s="12"/>
      <c r="I67" s="12">
        <f t="shared" si="7"/>
        <v>0</v>
      </c>
      <c r="J67" s="12">
        <f t="shared" si="0"/>
        <v>0</v>
      </c>
      <c r="K67" s="12">
        <f>_xlfn.STDEV.P(I65:I67)/AVERAGE(I65:I67)</f>
        <v>0.76935216554690189</v>
      </c>
      <c r="L67" s="32">
        <f>AVERAGE(I65:I67)</f>
        <v>0.33666666666671102</v>
      </c>
      <c r="M67" s="30">
        <f t="shared" si="8"/>
        <v>630</v>
      </c>
      <c r="N67" s="31">
        <f t="shared" si="9"/>
        <v>0</v>
      </c>
      <c r="O67" s="12"/>
      <c r="P67" s="12"/>
      <c r="Q67" s="12"/>
      <c r="R67" s="12"/>
      <c r="S67" s="12"/>
      <c r="T67" s="12"/>
      <c r="U67" s="12">
        <f t="shared" si="10"/>
        <v>0</v>
      </c>
      <c r="V67" s="12">
        <f t="shared" si="1"/>
        <v>0</v>
      </c>
      <c r="W67" s="12" t="e">
        <f>_xlfn.STDEV.P(U65:U67)/AVERAGE(U65:U67)</f>
        <v>#DIV/0!</v>
      </c>
      <c r="X67" s="32">
        <f>AVERAGE(U65:U67)</f>
        <v>0</v>
      </c>
      <c r="Y67" s="30"/>
      <c r="Z67" s="31"/>
      <c r="AA67" s="12"/>
      <c r="AB67" s="12"/>
      <c r="AC67" s="12"/>
      <c r="AD67" s="12"/>
      <c r="AE67" s="12"/>
      <c r="AF67" s="12"/>
      <c r="AG67" s="12"/>
      <c r="AH67" s="12"/>
      <c r="AI67" s="12"/>
      <c r="AJ67" s="32"/>
      <c r="AK67" s="30">
        <f t="shared" si="14"/>
        <v>630</v>
      </c>
      <c r="AL67" s="31">
        <f t="shared" si="15"/>
        <v>0</v>
      </c>
      <c r="AM67" s="12"/>
      <c r="AN67" s="12"/>
      <c r="AO67" s="12"/>
      <c r="AP67" s="12"/>
      <c r="AQ67" s="12"/>
      <c r="AR67" s="12"/>
      <c r="AS67" s="12">
        <f t="shared" si="16"/>
        <v>0</v>
      </c>
      <c r="AT67" s="12">
        <f t="shared" si="3"/>
        <v>0</v>
      </c>
      <c r="AU67" s="12" t="e">
        <f>_xlfn.STDEV.P(AS65:AS67)/AVERAGE(AS65:AS67)</f>
        <v>#DIV/0!</v>
      </c>
      <c r="AV67" s="32">
        <f>AVERAGE(AS65:AS67)</f>
        <v>0</v>
      </c>
      <c r="AW67" s="30">
        <f t="shared" si="17"/>
        <v>630</v>
      </c>
      <c r="AX67" s="31">
        <f t="shared" si="18"/>
        <v>0</v>
      </c>
      <c r="AY67" s="12"/>
      <c r="AZ67" s="12"/>
      <c r="BA67" s="12"/>
      <c r="BB67" s="12"/>
      <c r="BC67" s="12"/>
      <c r="BD67" s="12"/>
      <c r="BE67" s="12">
        <f t="shared" si="19"/>
        <v>0</v>
      </c>
      <c r="BF67" s="12">
        <f t="shared" si="4"/>
        <v>0</v>
      </c>
      <c r="BG67" s="12" t="e">
        <f>_xlfn.STDEV.P(BE65:BE67)/AVERAGE(BE65:BE67)</f>
        <v>#DIV/0!</v>
      </c>
      <c r="BH67" s="32">
        <f>AVERAGE(BE65:BE67)</f>
        <v>0</v>
      </c>
    </row>
    <row r="68" spans="1:60" x14ac:dyDescent="0.25">
      <c r="A68" s="30">
        <f t="shared" si="5"/>
        <v>640</v>
      </c>
      <c r="B68" s="31">
        <f t="shared" si="6"/>
        <v>0</v>
      </c>
      <c r="C68" s="12"/>
      <c r="D68" s="12"/>
      <c r="E68" s="12"/>
      <c r="F68" s="12"/>
      <c r="G68" s="12"/>
      <c r="H68" s="12"/>
      <c r="I68" s="12">
        <f t="shared" si="7"/>
        <v>0</v>
      </c>
      <c r="J68" s="12">
        <f t="shared" si="0"/>
        <v>0</v>
      </c>
      <c r="K68" s="12"/>
      <c r="L68" s="32"/>
      <c r="M68" s="30">
        <f t="shared" si="8"/>
        <v>640</v>
      </c>
      <c r="N68" s="31">
        <f t="shared" si="9"/>
        <v>0</v>
      </c>
      <c r="O68" s="12"/>
      <c r="P68" s="12"/>
      <c r="Q68" s="12"/>
      <c r="R68" s="12"/>
      <c r="S68" s="12"/>
      <c r="T68" s="12"/>
      <c r="U68" s="12">
        <f t="shared" si="10"/>
        <v>0</v>
      </c>
      <c r="V68" s="12">
        <f t="shared" si="1"/>
        <v>0</v>
      </c>
      <c r="W68" s="12"/>
      <c r="X68" s="32"/>
      <c r="Y68" s="30"/>
      <c r="Z68" s="31"/>
      <c r="AA68" s="12"/>
      <c r="AB68" s="12"/>
      <c r="AC68" s="12"/>
      <c r="AD68" s="12"/>
      <c r="AE68" s="12"/>
      <c r="AF68" s="12"/>
      <c r="AG68" s="12"/>
      <c r="AH68" s="12"/>
      <c r="AI68" s="12"/>
      <c r="AJ68" s="32"/>
      <c r="AK68" s="30">
        <f t="shared" si="14"/>
        <v>640</v>
      </c>
      <c r="AL68" s="31">
        <f t="shared" si="15"/>
        <v>0</v>
      </c>
      <c r="AM68" s="12"/>
      <c r="AN68" s="12"/>
      <c r="AO68" s="12"/>
      <c r="AP68" s="12"/>
      <c r="AQ68" s="12"/>
      <c r="AR68" s="12"/>
      <c r="AS68" s="12">
        <f t="shared" si="16"/>
        <v>0</v>
      </c>
      <c r="AT68" s="12">
        <f t="shared" si="3"/>
        <v>0</v>
      </c>
      <c r="AU68" s="12"/>
      <c r="AV68" s="32"/>
      <c r="AW68" s="30">
        <f t="shared" si="17"/>
        <v>640</v>
      </c>
      <c r="AX68" s="31">
        <f t="shared" si="18"/>
        <v>0</v>
      </c>
      <c r="AY68" s="12"/>
      <c r="AZ68" s="12"/>
      <c r="BA68" s="12"/>
      <c r="BB68" s="12"/>
      <c r="BC68" s="12"/>
      <c r="BD68" s="12"/>
      <c r="BE68" s="12">
        <f t="shared" si="19"/>
        <v>0</v>
      </c>
      <c r="BF68" s="12">
        <f t="shared" si="4"/>
        <v>0</v>
      </c>
      <c r="BG68" s="12"/>
      <c r="BH68" s="32"/>
    </row>
    <row r="69" spans="1:60" x14ac:dyDescent="0.25">
      <c r="A69" s="30">
        <f t="shared" si="5"/>
        <v>650</v>
      </c>
      <c r="B69" s="31">
        <f t="shared" si="6"/>
        <v>0</v>
      </c>
      <c r="C69" s="12"/>
      <c r="D69" s="12"/>
      <c r="E69" s="12"/>
      <c r="F69" s="12"/>
      <c r="G69" s="12"/>
      <c r="H69" s="12"/>
      <c r="I69" s="12">
        <f t="shared" si="7"/>
        <v>0</v>
      </c>
      <c r="J69" s="12">
        <f t="shared" si="0"/>
        <v>0</v>
      </c>
      <c r="K69" s="12"/>
      <c r="L69" s="32"/>
      <c r="M69" s="30">
        <f t="shared" si="8"/>
        <v>650</v>
      </c>
      <c r="N69" s="31">
        <f t="shared" si="9"/>
        <v>0</v>
      </c>
      <c r="O69" s="12"/>
      <c r="P69" s="12"/>
      <c r="Q69" s="12"/>
      <c r="R69" s="12"/>
      <c r="S69" s="12"/>
      <c r="T69" s="12"/>
      <c r="U69" s="12">
        <f t="shared" si="10"/>
        <v>0</v>
      </c>
      <c r="V69" s="12">
        <f t="shared" si="1"/>
        <v>0</v>
      </c>
      <c r="W69" s="12"/>
      <c r="X69" s="32"/>
      <c r="Y69" s="30"/>
      <c r="Z69" s="31"/>
      <c r="AA69" s="12"/>
      <c r="AB69" s="12"/>
      <c r="AC69" s="12"/>
      <c r="AD69" s="12"/>
      <c r="AE69" s="12"/>
      <c r="AF69" s="12"/>
      <c r="AG69" s="12"/>
      <c r="AH69" s="12"/>
      <c r="AI69" s="12"/>
      <c r="AJ69" s="32"/>
      <c r="AK69" s="30">
        <f t="shared" si="14"/>
        <v>650</v>
      </c>
      <c r="AL69" s="31">
        <f t="shared" si="15"/>
        <v>0</v>
      </c>
      <c r="AM69" s="12"/>
      <c r="AN69" s="12"/>
      <c r="AO69" s="12"/>
      <c r="AP69" s="12"/>
      <c r="AQ69" s="12"/>
      <c r="AR69" s="12"/>
      <c r="AS69" s="12">
        <f t="shared" si="16"/>
        <v>0</v>
      </c>
      <c r="AT69" s="12">
        <f t="shared" si="3"/>
        <v>0</v>
      </c>
      <c r="AU69" s="12"/>
      <c r="AV69" s="32"/>
      <c r="AW69" s="30">
        <f t="shared" si="17"/>
        <v>650</v>
      </c>
      <c r="AX69" s="31">
        <f t="shared" si="18"/>
        <v>0</v>
      </c>
      <c r="AY69" s="12"/>
      <c r="AZ69" s="12"/>
      <c r="BA69" s="12"/>
      <c r="BB69" s="12"/>
      <c r="BC69" s="12"/>
      <c r="BD69" s="12"/>
      <c r="BE69" s="12">
        <f t="shared" si="19"/>
        <v>0</v>
      </c>
      <c r="BF69" s="12">
        <f t="shared" si="4"/>
        <v>0</v>
      </c>
      <c r="BG69" s="12"/>
      <c r="BH69" s="32"/>
    </row>
    <row r="70" spans="1:60" x14ac:dyDescent="0.25">
      <c r="A70" s="30">
        <f t="shared" si="5"/>
        <v>660</v>
      </c>
      <c r="B70" s="31">
        <f t="shared" si="6"/>
        <v>0</v>
      </c>
      <c r="C70" s="12"/>
      <c r="D70" s="12"/>
      <c r="E70" s="12"/>
      <c r="F70" s="12"/>
      <c r="G70" s="12"/>
      <c r="H70" s="12"/>
      <c r="I70" s="12">
        <f t="shared" si="7"/>
        <v>0</v>
      </c>
      <c r="J70" s="12">
        <f t="shared" ref="J70:J115" si="20">I70/F$2</f>
        <v>0</v>
      </c>
      <c r="K70" s="12" t="e">
        <f>_xlfn.STDEV.P(I68:I70)/AVERAGE(I68:I70)</f>
        <v>#DIV/0!</v>
      </c>
      <c r="L70" s="32">
        <f>AVERAGE(I68:I70)</f>
        <v>0</v>
      </c>
      <c r="M70" s="30">
        <f t="shared" si="8"/>
        <v>660</v>
      </c>
      <c r="N70" s="31">
        <f t="shared" si="9"/>
        <v>0</v>
      </c>
      <c r="O70" s="12"/>
      <c r="P70" s="12"/>
      <c r="Q70" s="12"/>
      <c r="R70" s="12"/>
      <c r="S70" s="12"/>
      <c r="T70" s="12"/>
      <c r="U70" s="12">
        <f t="shared" si="10"/>
        <v>0</v>
      </c>
      <c r="V70" s="12">
        <f t="shared" ref="V70:V115" si="21">U70/R$2</f>
        <v>0</v>
      </c>
      <c r="W70" s="12" t="e">
        <f>_xlfn.STDEV.P(U68:U70)/AVERAGE(U68:U70)</f>
        <v>#DIV/0!</v>
      </c>
      <c r="X70" s="32">
        <f>AVERAGE(U68:U70)</f>
        <v>0</v>
      </c>
      <c r="Y70" s="30"/>
      <c r="Z70" s="31"/>
      <c r="AA70" s="12"/>
      <c r="AB70" s="12"/>
      <c r="AC70" s="12"/>
      <c r="AD70" s="12"/>
      <c r="AE70" s="12"/>
      <c r="AF70" s="12"/>
      <c r="AG70" s="12"/>
      <c r="AH70" s="12"/>
      <c r="AI70" s="12"/>
      <c r="AJ70" s="32"/>
      <c r="AK70" s="30">
        <f t="shared" si="14"/>
        <v>660</v>
      </c>
      <c r="AL70" s="31">
        <f t="shared" si="15"/>
        <v>0</v>
      </c>
      <c r="AM70" s="12"/>
      <c r="AN70" s="12"/>
      <c r="AO70" s="12"/>
      <c r="AP70" s="12"/>
      <c r="AQ70" s="12"/>
      <c r="AR70" s="12"/>
      <c r="AS70" s="12">
        <f t="shared" si="16"/>
        <v>0</v>
      </c>
      <c r="AT70" s="12">
        <f t="shared" ref="AT70:AT115" si="22">AS70/AP$2</f>
        <v>0</v>
      </c>
      <c r="AU70" s="12" t="e">
        <f>_xlfn.STDEV.P(AS68:AS70)/AVERAGE(AS68:AS70)</f>
        <v>#DIV/0!</v>
      </c>
      <c r="AV70" s="32">
        <f>AVERAGE(AS68:AS70)</f>
        <v>0</v>
      </c>
      <c r="AW70" s="30">
        <f t="shared" si="17"/>
        <v>660</v>
      </c>
      <c r="AX70" s="31">
        <f t="shared" si="18"/>
        <v>0</v>
      </c>
      <c r="AY70" s="12"/>
      <c r="AZ70" s="12"/>
      <c r="BA70" s="12"/>
      <c r="BB70" s="12"/>
      <c r="BC70" s="12"/>
      <c r="BD70" s="12"/>
      <c r="BE70" s="12">
        <f t="shared" si="19"/>
        <v>0</v>
      </c>
      <c r="BF70" s="12">
        <f t="shared" ref="BF70:BF115" si="23">BE70/BB$2</f>
        <v>0</v>
      </c>
      <c r="BG70" s="12" t="e">
        <f>_xlfn.STDEV.P(BE68:BE70)/AVERAGE(BE68:BE70)</f>
        <v>#DIV/0!</v>
      </c>
      <c r="BH70" s="32">
        <f>AVERAGE(BE68:BE70)</f>
        <v>0</v>
      </c>
    </row>
    <row r="71" spans="1:60" x14ac:dyDescent="0.25">
      <c r="A71" s="30">
        <f t="shared" ref="A71:A115" si="24">A70+10</f>
        <v>670</v>
      </c>
      <c r="B71" s="31">
        <f t="shared" ref="B71:B115" si="25">C70</f>
        <v>0</v>
      </c>
      <c r="C71" s="12"/>
      <c r="D71" s="12"/>
      <c r="E71" s="12"/>
      <c r="F71" s="12"/>
      <c r="G71" s="12"/>
      <c r="H71" s="12"/>
      <c r="I71" s="12">
        <f t="shared" ref="I71:I115" si="26">(B71-C71)*1000/(A71-A70)</f>
        <v>0</v>
      </c>
      <c r="J71" s="12">
        <f t="shared" si="20"/>
        <v>0</v>
      </c>
      <c r="K71" s="12"/>
      <c r="L71" s="32"/>
      <c r="M71" s="30">
        <f t="shared" ref="M71:M115" si="27">M70+10</f>
        <v>670</v>
      </c>
      <c r="N71" s="31">
        <f t="shared" ref="N71:N115" si="28">O70</f>
        <v>0</v>
      </c>
      <c r="O71" s="12"/>
      <c r="P71" s="12"/>
      <c r="Q71" s="12"/>
      <c r="R71" s="12"/>
      <c r="S71" s="12"/>
      <c r="T71" s="12"/>
      <c r="U71" s="12">
        <f t="shared" ref="U71:U115" si="29">(N71-O71)*1000/(M71-M70)</f>
        <v>0</v>
      </c>
      <c r="V71" s="12">
        <f t="shared" si="21"/>
        <v>0</v>
      </c>
      <c r="W71" s="12"/>
      <c r="X71" s="32"/>
      <c r="Y71" s="30"/>
      <c r="Z71" s="31"/>
      <c r="AA71" s="12"/>
      <c r="AB71" s="12"/>
      <c r="AC71" s="12"/>
      <c r="AD71" s="12"/>
      <c r="AE71" s="12"/>
      <c r="AF71" s="12"/>
      <c r="AG71" s="12"/>
      <c r="AH71" s="12"/>
      <c r="AI71" s="12"/>
      <c r="AJ71" s="32"/>
      <c r="AK71" s="30">
        <f t="shared" ref="AK71:AK115" si="30">AK70+10</f>
        <v>670</v>
      </c>
      <c r="AL71" s="31">
        <f t="shared" ref="AL71:AL115" si="31">AM70</f>
        <v>0</v>
      </c>
      <c r="AM71" s="12"/>
      <c r="AN71" s="12"/>
      <c r="AO71" s="12"/>
      <c r="AP71" s="12"/>
      <c r="AQ71" s="12"/>
      <c r="AR71" s="12"/>
      <c r="AS71" s="12">
        <f t="shared" ref="AS71:AS115" si="32">(AL71-AM71)*1000/(AK71-AK70)</f>
        <v>0</v>
      </c>
      <c r="AT71" s="12">
        <f t="shared" si="22"/>
        <v>0</v>
      </c>
      <c r="AU71" s="12"/>
      <c r="AV71" s="32"/>
      <c r="AW71" s="30">
        <f t="shared" ref="AW71:AW115" si="33">AW70+10</f>
        <v>670</v>
      </c>
      <c r="AX71" s="31">
        <f t="shared" ref="AX71:AX115" si="34">AY70</f>
        <v>0</v>
      </c>
      <c r="AY71" s="12"/>
      <c r="AZ71" s="12"/>
      <c r="BA71" s="12"/>
      <c r="BB71" s="12"/>
      <c r="BC71" s="12"/>
      <c r="BD71" s="12"/>
      <c r="BE71" s="12">
        <f t="shared" ref="BE71:BE115" si="35">(AX71-AY71)*1000/(AW71-AW70)</f>
        <v>0</v>
      </c>
      <c r="BF71" s="12">
        <f t="shared" si="23"/>
        <v>0</v>
      </c>
      <c r="BG71" s="12"/>
      <c r="BH71" s="32"/>
    </row>
    <row r="72" spans="1:60" x14ac:dyDescent="0.25">
      <c r="A72" s="30">
        <f t="shared" si="24"/>
        <v>680</v>
      </c>
      <c r="B72" s="31">
        <f t="shared" si="25"/>
        <v>0</v>
      </c>
      <c r="C72" s="12"/>
      <c r="D72" s="12"/>
      <c r="E72" s="12"/>
      <c r="F72" s="12"/>
      <c r="G72" s="12"/>
      <c r="H72" s="12"/>
      <c r="I72" s="12">
        <f t="shared" si="26"/>
        <v>0</v>
      </c>
      <c r="J72" s="12">
        <f t="shared" si="20"/>
        <v>0</v>
      </c>
      <c r="K72" s="12"/>
      <c r="L72" s="32"/>
      <c r="M72" s="30">
        <f t="shared" si="27"/>
        <v>680</v>
      </c>
      <c r="N72" s="31">
        <f t="shared" si="28"/>
        <v>0</v>
      </c>
      <c r="O72" s="12"/>
      <c r="P72" s="12"/>
      <c r="Q72" s="12"/>
      <c r="R72" s="12"/>
      <c r="S72" s="12"/>
      <c r="T72" s="12"/>
      <c r="U72" s="12">
        <f t="shared" si="29"/>
        <v>0</v>
      </c>
      <c r="V72" s="12">
        <f t="shared" si="21"/>
        <v>0</v>
      </c>
      <c r="W72" s="12"/>
      <c r="X72" s="32"/>
      <c r="Y72" s="30"/>
      <c r="Z72" s="31"/>
      <c r="AA72" s="12"/>
      <c r="AB72" s="12"/>
      <c r="AC72" s="12"/>
      <c r="AD72" s="12"/>
      <c r="AE72" s="12"/>
      <c r="AF72" s="12"/>
      <c r="AG72" s="12"/>
      <c r="AH72" s="12"/>
      <c r="AI72" s="12"/>
      <c r="AJ72" s="32"/>
      <c r="AK72" s="30">
        <f t="shared" si="30"/>
        <v>680</v>
      </c>
      <c r="AL72" s="31">
        <f t="shared" si="31"/>
        <v>0</v>
      </c>
      <c r="AM72" s="12"/>
      <c r="AN72" s="12"/>
      <c r="AO72" s="12"/>
      <c r="AP72" s="12"/>
      <c r="AQ72" s="12"/>
      <c r="AR72" s="12"/>
      <c r="AS72" s="12">
        <f t="shared" si="32"/>
        <v>0</v>
      </c>
      <c r="AT72" s="12">
        <f t="shared" si="22"/>
        <v>0</v>
      </c>
      <c r="AU72" s="12"/>
      <c r="AV72" s="32"/>
      <c r="AW72" s="30">
        <f t="shared" si="33"/>
        <v>680</v>
      </c>
      <c r="AX72" s="31">
        <f t="shared" si="34"/>
        <v>0</v>
      </c>
      <c r="AY72" s="12"/>
      <c r="AZ72" s="12"/>
      <c r="BA72" s="12"/>
      <c r="BB72" s="12"/>
      <c r="BC72" s="12"/>
      <c r="BD72" s="12"/>
      <c r="BE72" s="12">
        <f t="shared" si="35"/>
        <v>0</v>
      </c>
      <c r="BF72" s="12">
        <f t="shared" si="23"/>
        <v>0</v>
      </c>
      <c r="BG72" s="12"/>
      <c r="BH72" s="32"/>
    </row>
    <row r="73" spans="1:60" x14ac:dyDescent="0.25">
      <c r="A73" s="30">
        <f t="shared" si="24"/>
        <v>690</v>
      </c>
      <c r="B73" s="31">
        <f t="shared" si="25"/>
        <v>0</v>
      </c>
      <c r="C73" s="12"/>
      <c r="D73" s="12"/>
      <c r="E73" s="12"/>
      <c r="F73" s="12"/>
      <c r="G73" s="12"/>
      <c r="H73" s="12"/>
      <c r="I73" s="12">
        <f t="shared" si="26"/>
        <v>0</v>
      </c>
      <c r="J73" s="12">
        <f t="shared" si="20"/>
        <v>0</v>
      </c>
      <c r="K73" s="12" t="e">
        <f>_xlfn.STDEV.P(I71:I73)/AVERAGE(I71:I73)</f>
        <v>#DIV/0!</v>
      </c>
      <c r="L73" s="32">
        <f>AVERAGE(I71:I73)</f>
        <v>0</v>
      </c>
      <c r="M73" s="30">
        <f t="shared" si="27"/>
        <v>690</v>
      </c>
      <c r="N73" s="31">
        <f t="shared" si="28"/>
        <v>0</v>
      </c>
      <c r="O73" s="12"/>
      <c r="P73" s="12"/>
      <c r="Q73" s="12"/>
      <c r="R73" s="12"/>
      <c r="S73" s="12"/>
      <c r="T73" s="12"/>
      <c r="U73" s="12">
        <f t="shared" si="29"/>
        <v>0</v>
      </c>
      <c r="V73" s="12">
        <f t="shared" si="21"/>
        <v>0</v>
      </c>
      <c r="W73" s="12" t="e">
        <f>_xlfn.STDEV.P(U71:U73)/AVERAGE(U71:U73)</f>
        <v>#DIV/0!</v>
      </c>
      <c r="X73" s="32">
        <f>AVERAGE(U71:U73)</f>
        <v>0</v>
      </c>
      <c r="Y73" s="30"/>
      <c r="Z73" s="31"/>
      <c r="AA73" s="12"/>
      <c r="AB73" s="12"/>
      <c r="AC73" s="12"/>
      <c r="AD73" s="12"/>
      <c r="AE73" s="12"/>
      <c r="AF73" s="12"/>
      <c r="AG73" s="12"/>
      <c r="AH73" s="12"/>
      <c r="AI73" s="12"/>
      <c r="AJ73" s="32"/>
      <c r="AK73" s="30">
        <f t="shared" si="30"/>
        <v>690</v>
      </c>
      <c r="AL73" s="31">
        <f t="shared" si="31"/>
        <v>0</v>
      </c>
      <c r="AM73" s="12"/>
      <c r="AN73" s="12"/>
      <c r="AO73" s="12"/>
      <c r="AP73" s="12"/>
      <c r="AQ73" s="12"/>
      <c r="AR73" s="12"/>
      <c r="AS73" s="12">
        <f t="shared" si="32"/>
        <v>0</v>
      </c>
      <c r="AT73" s="12">
        <f t="shared" si="22"/>
        <v>0</v>
      </c>
      <c r="AU73" s="12" t="e">
        <f>_xlfn.STDEV.P(AS71:AS73)/AVERAGE(AS71:AS73)</f>
        <v>#DIV/0!</v>
      </c>
      <c r="AV73" s="32">
        <f>AVERAGE(AS71:AS73)</f>
        <v>0</v>
      </c>
      <c r="AW73" s="30">
        <f t="shared" si="33"/>
        <v>690</v>
      </c>
      <c r="AX73" s="31">
        <f t="shared" si="34"/>
        <v>0</v>
      </c>
      <c r="AY73" s="12"/>
      <c r="AZ73" s="12"/>
      <c r="BA73" s="12"/>
      <c r="BB73" s="12"/>
      <c r="BC73" s="12"/>
      <c r="BD73" s="12"/>
      <c r="BE73" s="12">
        <f t="shared" si="35"/>
        <v>0</v>
      </c>
      <c r="BF73" s="12">
        <f t="shared" si="23"/>
        <v>0</v>
      </c>
      <c r="BG73" s="12" t="e">
        <f>_xlfn.STDEV.P(BE71:BE73)/AVERAGE(BE71:BE73)</f>
        <v>#DIV/0!</v>
      </c>
      <c r="BH73" s="32">
        <f>AVERAGE(BE71:BE73)</f>
        <v>0</v>
      </c>
    </row>
    <row r="74" spans="1:60" x14ac:dyDescent="0.25">
      <c r="A74" s="30">
        <f t="shared" si="24"/>
        <v>700</v>
      </c>
      <c r="B74" s="31">
        <f t="shared" si="25"/>
        <v>0</v>
      </c>
      <c r="C74" s="12"/>
      <c r="D74" s="12"/>
      <c r="E74" s="12"/>
      <c r="F74" s="12"/>
      <c r="G74" s="12"/>
      <c r="H74" s="12"/>
      <c r="I74" s="12">
        <f t="shared" si="26"/>
        <v>0</v>
      </c>
      <c r="J74" s="12">
        <f t="shared" si="20"/>
        <v>0</v>
      </c>
      <c r="K74" s="12"/>
      <c r="L74" s="32"/>
      <c r="M74" s="30">
        <f t="shared" si="27"/>
        <v>700</v>
      </c>
      <c r="N74" s="31">
        <f t="shared" si="28"/>
        <v>0</v>
      </c>
      <c r="O74" s="12"/>
      <c r="P74" s="12"/>
      <c r="Q74" s="12"/>
      <c r="R74" s="12"/>
      <c r="S74" s="12"/>
      <c r="T74" s="12"/>
      <c r="U74" s="12">
        <f t="shared" si="29"/>
        <v>0</v>
      </c>
      <c r="V74" s="12">
        <f t="shared" si="21"/>
        <v>0</v>
      </c>
      <c r="W74" s="12"/>
      <c r="X74" s="32"/>
      <c r="Y74" s="30"/>
      <c r="Z74" s="31"/>
      <c r="AA74" s="12"/>
      <c r="AB74" s="12"/>
      <c r="AC74" s="12"/>
      <c r="AD74" s="12"/>
      <c r="AE74" s="12"/>
      <c r="AF74" s="12"/>
      <c r="AG74" s="12"/>
      <c r="AH74" s="12"/>
      <c r="AI74" s="12"/>
      <c r="AJ74" s="32"/>
      <c r="AK74" s="30">
        <f t="shared" si="30"/>
        <v>700</v>
      </c>
      <c r="AL74" s="31">
        <f t="shared" si="31"/>
        <v>0</v>
      </c>
      <c r="AM74" s="12"/>
      <c r="AN74" s="12"/>
      <c r="AO74" s="12"/>
      <c r="AP74" s="12"/>
      <c r="AQ74" s="12"/>
      <c r="AR74" s="12"/>
      <c r="AS74" s="12">
        <f t="shared" si="32"/>
        <v>0</v>
      </c>
      <c r="AT74" s="12">
        <f t="shared" si="22"/>
        <v>0</v>
      </c>
      <c r="AU74" s="12"/>
      <c r="AV74" s="32"/>
      <c r="AW74" s="30">
        <f t="shared" si="33"/>
        <v>700</v>
      </c>
      <c r="AX74" s="31">
        <f t="shared" si="34"/>
        <v>0</v>
      </c>
      <c r="AY74" s="12"/>
      <c r="AZ74" s="12"/>
      <c r="BA74" s="12"/>
      <c r="BB74" s="12"/>
      <c r="BC74" s="12"/>
      <c r="BD74" s="12"/>
      <c r="BE74" s="12">
        <f t="shared" si="35"/>
        <v>0</v>
      </c>
      <c r="BF74" s="12">
        <f t="shared" si="23"/>
        <v>0</v>
      </c>
      <c r="BG74" s="12"/>
      <c r="BH74" s="32"/>
    </row>
    <row r="75" spans="1:60" x14ac:dyDescent="0.25">
      <c r="A75" s="30">
        <f t="shared" si="24"/>
        <v>710</v>
      </c>
      <c r="B75" s="31">
        <f t="shared" si="25"/>
        <v>0</v>
      </c>
      <c r="C75" s="12"/>
      <c r="D75" s="12"/>
      <c r="E75" s="12"/>
      <c r="F75" s="12"/>
      <c r="G75" s="12"/>
      <c r="H75" s="12"/>
      <c r="I75" s="12">
        <f t="shared" si="26"/>
        <v>0</v>
      </c>
      <c r="J75" s="12">
        <f t="shared" si="20"/>
        <v>0</v>
      </c>
      <c r="K75" s="12"/>
      <c r="L75" s="32"/>
      <c r="M75" s="30">
        <f t="shared" si="27"/>
        <v>710</v>
      </c>
      <c r="N75" s="31">
        <f t="shared" si="28"/>
        <v>0</v>
      </c>
      <c r="O75" s="12"/>
      <c r="P75" s="12"/>
      <c r="Q75" s="12"/>
      <c r="R75" s="12"/>
      <c r="S75" s="12"/>
      <c r="T75" s="12"/>
      <c r="U75" s="12">
        <f t="shared" si="29"/>
        <v>0</v>
      </c>
      <c r="V75" s="12">
        <f t="shared" si="21"/>
        <v>0</v>
      </c>
      <c r="W75" s="12"/>
      <c r="X75" s="32"/>
      <c r="Y75" s="30"/>
      <c r="Z75" s="31"/>
      <c r="AA75" s="12"/>
      <c r="AB75" s="12"/>
      <c r="AC75" s="12"/>
      <c r="AD75" s="12"/>
      <c r="AE75" s="12"/>
      <c r="AF75" s="12"/>
      <c r="AG75" s="12"/>
      <c r="AH75" s="12"/>
      <c r="AI75" s="12"/>
      <c r="AJ75" s="32"/>
      <c r="AK75" s="30">
        <f t="shared" si="30"/>
        <v>710</v>
      </c>
      <c r="AL75" s="31">
        <f t="shared" si="31"/>
        <v>0</v>
      </c>
      <c r="AM75" s="12"/>
      <c r="AN75" s="12"/>
      <c r="AO75" s="12"/>
      <c r="AP75" s="12"/>
      <c r="AQ75" s="12"/>
      <c r="AR75" s="12"/>
      <c r="AS75" s="12">
        <f t="shared" si="32"/>
        <v>0</v>
      </c>
      <c r="AT75" s="12">
        <f t="shared" si="22"/>
        <v>0</v>
      </c>
      <c r="AU75" s="12"/>
      <c r="AV75" s="32"/>
      <c r="AW75" s="30">
        <f t="shared" si="33"/>
        <v>710</v>
      </c>
      <c r="AX75" s="31">
        <f t="shared" si="34"/>
        <v>0</v>
      </c>
      <c r="AY75" s="12"/>
      <c r="AZ75" s="12"/>
      <c r="BA75" s="12"/>
      <c r="BB75" s="12"/>
      <c r="BC75" s="12"/>
      <c r="BD75" s="12"/>
      <c r="BE75" s="12">
        <f t="shared" si="35"/>
        <v>0</v>
      </c>
      <c r="BF75" s="12">
        <f t="shared" si="23"/>
        <v>0</v>
      </c>
      <c r="BG75" s="12"/>
      <c r="BH75" s="32"/>
    </row>
    <row r="76" spans="1:60" x14ac:dyDescent="0.25">
      <c r="A76" s="30">
        <f t="shared" si="24"/>
        <v>720</v>
      </c>
      <c r="B76" s="31">
        <f t="shared" si="25"/>
        <v>0</v>
      </c>
      <c r="C76" s="12"/>
      <c r="D76" s="12"/>
      <c r="E76" s="12"/>
      <c r="F76" s="12"/>
      <c r="G76" s="12"/>
      <c r="H76" s="12"/>
      <c r="I76" s="12">
        <f t="shared" si="26"/>
        <v>0</v>
      </c>
      <c r="J76" s="12">
        <f t="shared" si="20"/>
        <v>0</v>
      </c>
      <c r="K76" s="12" t="e">
        <f>_xlfn.STDEV.P(I74:I76)/AVERAGE(I74:I76)</f>
        <v>#DIV/0!</v>
      </c>
      <c r="L76" s="32">
        <f>AVERAGE(I74:I76)</f>
        <v>0</v>
      </c>
      <c r="M76" s="30">
        <f t="shared" si="27"/>
        <v>720</v>
      </c>
      <c r="N76" s="31">
        <f t="shared" si="28"/>
        <v>0</v>
      </c>
      <c r="O76" s="12"/>
      <c r="P76" s="12"/>
      <c r="Q76" s="12"/>
      <c r="R76" s="12"/>
      <c r="S76" s="12"/>
      <c r="T76" s="12"/>
      <c r="U76" s="12">
        <f t="shared" si="29"/>
        <v>0</v>
      </c>
      <c r="V76" s="12">
        <f t="shared" si="21"/>
        <v>0</v>
      </c>
      <c r="W76" s="12" t="e">
        <f>_xlfn.STDEV.P(U74:U76)/AVERAGE(U74:U76)</f>
        <v>#DIV/0!</v>
      </c>
      <c r="X76" s="32">
        <f>AVERAGE(U74:U76)</f>
        <v>0</v>
      </c>
      <c r="Y76" s="30"/>
      <c r="Z76" s="31"/>
      <c r="AA76" s="12"/>
      <c r="AB76" s="12"/>
      <c r="AC76" s="12"/>
      <c r="AD76" s="12"/>
      <c r="AE76" s="12"/>
      <c r="AF76" s="12"/>
      <c r="AG76" s="12"/>
      <c r="AH76" s="12"/>
      <c r="AI76" s="12"/>
      <c r="AJ76" s="32"/>
      <c r="AK76" s="30">
        <f t="shared" si="30"/>
        <v>720</v>
      </c>
      <c r="AL76" s="31">
        <f t="shared" si="31"/>
        <v>0</v>
      </c>
      <c r="AM76" s="12"/>
      <c r="AN76" s="12"/>
      <c r="AO76" s="12"/>
      <c r="AP76" s="12"/>
      <c r="AQ76" s="12"/>
      <c r="AR76" s="12"/>
      <c r="AS76" s="12">
        <f t="shared" si="32"/>
        <v>0</v>
      </c>
      <c r="AT76" s="12">
        <f t="shared" si="22"/>
        <v>0</v>
      </c>
      <c r="AU76" s="12" t="e">
        <f>_xlfn.STDEV.P(AS74:AS76)/AVERAGE(AS74:AS76)</f>
        <v>#DIV/0!</v>
      </c>
      <c r="AV76" s="32">
        <f>AVERAGE(AS74:AS76)</f>
        <v>0</v>
      </c>
      <c r="AW76" s="30">
        <f t="shared" si="33"/>
        <v>720</v>
      </c>
      <c r="AX76" s="31">
        <f t="shared" si="34"/>
        <v>0</v>
      </c>
      <c r="AY76" s="12"/>
      <c r="AZ76" s="12"/>
      <c r="BA76" s="12"/>
      <c r="BB76" s="12"/>
      <c r="BC76" s="12"/>
      <c r="BD76" s="12"/>
      <c r="BE76" s="12">
        <f t="shared" si="35"/>
        <v>0</v>
      </c>
      <c r="BF76" s="12">
        <f t="shared" si="23"/>
        <v>0</v>
      </c>
      <c r="BG76" s="12" t="e">
        <f>_xlfn.STDEV.P(BE74:BE76)/AVERAGE(BE74:BE76)</f>
        <v>#DIV/0!</v>
      </c>
      <c r="BH76" s="32">
        <f>AVERAGE(BE74:BE76)</f>
        <v>0</v>
      </c>
    </row>
    <row r="77" spans="1:60" x14ac:dyDescent="0.25">
      <c r="A77" s="30">
        <f t="shared" si="24"/>
        <v>730</v>
      </c>
      <c r="B77" s="31">
        <f t="shared" si="25"/>
        <v>0</v>
      </c>
      <c r="C77" s="12"/>
      <c r="D77" s="12"/>
      <c r="E77" s="12"/>
      <c r="F77" s="12"/>
      <c r="G77" s="12"/>
      <c r="H77" s="12"/>
      <c r="I77" s="12">
        <f t="shared" si="26"/>
        <v>0</v>
      </c>
      <c r="J77" s="12">
        <f t="shared" si="20"/>
        <v>0</v>
      </c>
      <c r="K77" s="12"/>
      <c r="L77" s="32"/>
      <c r="M77" s="30">
        <f t="shared" si="27"/>
        <v>730</v>
      </c>
      <c r="N77" s="31">
        <f t="shared" si="28"/>
        <v>0</v>
      </c>
      <c r="O77" s="12"/>
      <c r="P77" s="12"/>
      <c r="Q77" s="12"/>
      <c r="R77" s="12"/>
      <c r="S77" s="12"/>
      <c r="T77" s="12"/>
      <c r="U77" s="12">
        <f t="shared" si="29"/>
        <v>0</v>
      </c>
      <c r="V77" s="12">
        <f t="shared" si="21"/>
        <v>0</v>
      </c>
      <c r="W77" s="12"/>
      <c r="X77" s="32"/>
      <c r="Y77" s="30"/>
      <c r="Z77" s="31"/>
      <c r="AA77" s="12"/>
      <c r="AB77" s="12"/>
      <c r="AC77" s="12"/>
      <c r="AD77" s="12"/>
      <c r="AE77" s="12"/>
      <c r="AF77" s="12"/>
      <c r="AG77" s="12"/>
      <c r="AH77" s="12"/>
      <c r="AI77" s="12"/>
      <c r="AJ77" s="32"/>
      <c r="AK77" s="30">
        <f t="shared" si="30"/>
        <v>730</v>
      </c>
      <c r="AL77" s="31">
        <f t="shared" si="31"/>
        <v>0</v>
      </c>
      <c r="AM77" s="12"/>
      <c r="AN77" s="12"/>
      <c r="AO77" s="12"/>
      <c r="AP77" s="12"/>
      <c r="AQ77" s="12"/>
      <c r="AR77" s="12"/>
      <c r="AS77" s="12">
        <f t="shared" si="32"/>
        <v>0</v>
      </c>
      <c r="AT77" s="12">
        <f t="shared" si="22"/>
        <v>0</v>
      </c>
      <c r="AU77" s="12"/>
      <c r="AV77" s="32"/>
      <c r="AW77" s="30">
        <f t="shared" si="33"/>
        <v>730</v>
      </c>
      <c r="AX77" s="31">
        <f t="shared" si="34"/>
        <v>0</v>
      </c>
      <c r="AY77" s="12"/>
      <c r="AZ77" s="12"/>
      <c r="BA77" s="12"/>
      <c r="BB77" s="12"/>
      <c r="BC77" s="12"/>
      <c r="BD77" s="12"/>
      <c r="BE77" s="12">
        <f t="shared" si="35"/>
        <v>0</v>
      </c>
      <c r="BF77" s="12">
        <f t="shared" si="23"/>
        <v>0</v>
      </c>
      <c r="BG77" s="12"/>
      <c r="BH77" s="32"/>
    </row>
    <row r="78" spans="1:60" x14ac:dyDescent="0.25">
      <c r="A78" s="30">
        <f t="shared" si="24"/>
        <v>740</v>
      </c>
      <c r="B78" s="31">
        <f t="shared" si="25"/>
        <v>0</v>
      </c>
      <c r="C78" s="12"/>
      <c r="D78" s="12"/>
      <c r="E78" s="12"/>
      <c r="F78" s="12"/>
      <c r="G78" s="12"/>
      <c r="H78" s="12"/>
      <c r="I78" s="12">
        <f t="shared" si="26"/>
        <v>0</v>
      </c>
      <c r="J78" s="12">
        <f t="shared" si="20"/>
        <v>0</v>
      </c>
      <c r="K78" s="12"/>
      <c r="L78" s="32"/>
      <c r="M78" s="30">
        <f t="shared" si="27"/>
        <v>740</v>
      </c>
      <c r="N78" s="31">
        <f t="shared" si="28"/>
        <v>0</v>
      </c>
      <c r="O78" s="12"/>
      <c r="P78" s="12"/>
      <c r="Q78" s="12"/>
      <c r="R78" s="12"/>
      <c r="S78" s="12"/>
      <c r="T78" s="12"/>
      <c r="U78" s="12">
        <f t="shared" si="29"/>
        <v>0</v>
      </c>
      <c r="V78" s="12">
        <f t="shared" si="21"/>
        <v>0</v>
      </c>
      <c r="W78" s="12"/>
      <c r="X78" s="32"/>
      <c r="Y78" s="30"/>
      <c r="Z78" s="31"/>
      <c r="AA78" s="12"/>
      <c r="AB78" s="12"/>
      <c r="AC78" s="12"/>
      <c r="AD78" s="12"/>
      <c r="AE78" s="12"/>
      <c r="AF78" s="12"/>
      <c r="AG78" s="12"/>
      <c r="AH78" s="12"/>
      <c r="AI78" s="12"/>
      <c r="AJ78" s="32"/>
      <c r="AK78" s="30">
        <f t="shared" si="30"/>
        <v>740</v>
      </c>
      <c r="AL78" s="31">
        <f t="shared" si="31"/>
        <v>0</v>
      </c>
      <c r="AM78" s="12"/>
      <c r="AN78" s="12"/>
      <c r="AO78" s="12"/>
      <c r="AP78" s="12"/>
      <c r="AQ78" s="12"/>
      <c r="AR78" s="12"/>
      <c r="AS78" s="12">
        <f t="shared" si="32"/>
        <v>0</v>
      </c>
      <c r="AT78" s="12">
        <f t="shared" si="22"/>
        <v>0</v>
      </c>
      <c r="AU78" s="12"/>
      <c r="AV78" s="32"/>
      <c r="AW78" s="30">
        <f t="shared" si="33"/>
        <v>740</v>
      </c>
      <c r="AX78" s="31">
        <f t="shared" si="34"/>
        <v>0</v>
      </c>
      <c r="AY78" s="12"/>
      <c r="AZ78" s="12"/>
      <c r="BA78" s="12"/>
      <c r="BB78" s="12"/>
      <c r="BC78" s="12"/>
      <c r="BD78" s="12"/>
      <c r="BE78" s="12">
        <f t="shared" si="35"/>
        <v>0</v>
      </c>
      <c r="BF78" s="12">
        <f t="shared" si="23"/>
        <v>0</v>
      </c>
      <c r="BG78" s="12"/>
      <c r="BH78" s="32"/>
    </row>
    <row r="79" spans="1:60" x14ac:dyDescent="0.25">
      <c r="A79" s="30">
        <f t="shared" si="24"/>
        <v>750</v>
      </c>
      <c r="B79" s="31">
        <f t="shared" si="25"/>
        <v>0</v>
      </c>
      <c r="C79" s="12"/>
      <c r="D79" s="12"/>
      <c r="E79" s="12"/>
      <c r="F79" s="12"/>
      <c r="G79" s="12"/>
      <c r="H79" s="12"/>
      <c r="I79" s="12">
        <f t="shared" si="26"/>
        <v>0</v>
      </c>
      <c r="J79" s="12">
        <f t="shared" si="20"/>
        <v>0</v>
      </c>
      <c r="K79" s="12" t="e">
        <f>_xlfn.STDEV.P(I77:I79)/AVERAGE(I77:I79)</f>
        <v>#DIV/0!</v>
      </c>
      <c r="L79" s="32">
        <f>AVERAGE(I77:I79)</f>
        <v>0</v>
      </c>
      <c r="M79" s="30">
        <f t="shared" si="27"/>
        <v>750</v>
      </c>
      <c r="N79" s="31">
        <f t="shared" si="28"/>
        <v>0</v>
      </c>
      <c r="O79" s="12"/>
      <c r="P79" s="12"/>
      <c r="Q79" s="12"/>
      <c r="R79" s="12"/>
      <c r="S79" s="12"/>
      <c r="T79" s="12"/>
      <c r="U79" s="12">
        <f t="shared" si="29"/>
        <v>0</v>
      </c>
      <c r="V79" s="12">
        <f t="shared" si="21"/>
        <v>0</v>
      </c>
      <c r="W79" s="12" t="e">
        <f>_xlfn.STDEV.P(U77:U79)/AVERAGE(U77:U79)</f>
        <v>#DIV/0!</v>
      </c>
      <c r="X79" s="32">
        <f>AVERAGE(U77:U79)</f>
        <v>0</v>
      </c>
      <c r="Y79" s="30"/>
      <c r="Z79" s="31"/>
      <c r="AA79" s="12"/>
      <c r="AB79" s="12"/>
      <c r="AC79" s="12"/>
      <c r="AD79" s="12"/>
      <c r="AE79" s="12"/>
      <c r="AF79" s="12"/>
      <c r="AG79" s="12"/>
      <c r="AH79" s="12"/>
      <c r="AI79" s="12"/>
      <c r="AJ79" s="32"/>
      <c r="AK79" s="30">
        <f t="shared" si="30"/>
        <v>750</v>
      </c>
      <c r="AL79" s="31">
        <f t="shared" si="31"/>
        <v>0</v>
      </c>
      <c r="AM79" s="12"/>
      <c r="AN79" s="12"/>
      <c r="AO79" s="12"/>
      <c r="AP79" s="12"/>
      <c r="AQ79" s="12"/>
      <c r="AR79" s="12"/>
      <c r="AS79" s="12">
        <f t="shared" si="32"/>
        <v>0</v>
      </c>
      <c r="AT79" s="12">
        <f t="shared" si="22"/>
        <v>0</v>
      </c>
      <c r="AU79" s="12" t="e">
        <f>_xlfn.STDEV.P(AS77:AS79)/AVERAGE(AS77:AS79)</f>
        <v>#DIV/0!</v>
      </c>
      <c r="AV79" s="32">
        <f>AVERAGE(AS77:AS79)</f>
        <v>0</v>
      </c>
      <c r="AW79" s="30">
        <f t="shared" si="33"/>
        <v>750</v>
      </c>
      <c r="AX79" s="31">
        <f t="shared" si="34"/>
        <v>0</v>
      </c>
      <c r="AY79" s="12"/>
      <c r="AZ79" s="12"/>
      <c r="BA79" s="12"/>
      <c r="BB79" s="12"/>
      <c r="BC79" s="12"/>
      <c r="BD79" s="12"/>
      <c r="BE79" s="12">
        <f t="shared" si="35"/>
        <v>0</v>
      </c>
      <c r="BF79" s="12">
        <f t="shared" si="23"/>
        <v>0</v>
      </c>
      <c r="BG79" s="12" t="e">
        <f>_xlfn.STDEV.P(BE77:BE79)/AVERAGE(BE77:BE79)</f>
        <v>#DIV/0!</v>
      </c>
      <c r="BH79" s="32">
        <f>AVERAGE(BE77:BE79)</f>
        <v>0</v>
      </c>
    </row>
    <row r="80" spans="1:60" x14ac:dyDescent="0.25">
      <c r="A80" s="30">
        <f t="shared" si="24"/>
        <v>760</v>
      </c>
      <c r="B80" s="31">
        <f t="shared" si="25"/>
        <v>0</v>
      </c>
      <c r="C80" s="12"/>
      <c r="D80" s="12"/>
      <c r="E80" s="12"/>
      <c r="F80" s="12"/>
      <c r="G80" s="12"/>
      <c r="H80" s="12"/>
      <c r="I80" s="12">
        <f t="shared" si="26"/>
        <v>0</v>
      </c>
      <c r="J80" s="12">
        <f t="shared" si="20"/>
        <v>0</v>
      </c>
      <c r="K80" s="12"/>
      <c r="L80" s="32"/>
      <c r="M80" s="30">
        <f t="shared" si="27"/>
        <v>760</v>
      </c>
      <c r="N80" s="31">
        <f t="shared" si="28"/>
        <v>0</v>
      </c>
      <c r="O80" s="12"/>
      <c r="P80" s="12"/>
      <c r="Q80" s="12"/>
      <c r="R80" s="12"/>
      <c r="S80" s="12"/>
      <c r="T80" s="12"/>
      <c r="U80" s="12">
        <f t="shared" si="29"/>
        <v>0</v>
      </c>
      <c r="V80" s="12">
        <f t="shared" si="21"/>
        <v>0</v>
      </c>
      <c r="W80" s="12"/>
      <c r="X80" s="32"/>
      <c r="Y80" s="30"/>
      <c r="Z80" s="31"/>
      <c r="AA80" s="12"/>
      <c r="AB80" s="12"/>
      <c r="AC80" s="12"/>
      <c r="AD80" s="12"/>
      <c r="AE80" s="12"/>
      <c r="AF80" s="12"/>
      <c r="AG80" s="12"/>
      <c r="AH80" s="12"/>
      <c r="AI80" s="12"/>
      <c r="AJ80" s="32"/>
      <c r="AK80" s="30">
        <f t="shared" si="30"/>
        <v>760</v>
      </c>
      <c r="AL80" s="31">
        <f t="shared" si="31"/>
        <v>0</v>
      </c>
      <c r="AM80" s="12"/>
      <c r="AN80" s="12"/>
      <c r="AO80" s="12"/>
      <c r="AP80" s="12"/>
      <c r="AQ80" s="12"/>
      <c r="AR80" s="12"/>
      <c r="AS80" s="12">
        <f t="shared" si="32"/>
        <v>0</v>
      </c>
      <c r="AT80" s="12">
        <f t="shared" si="22"/>
        <v>0</v>
      </c>
      <c r="AU80" s="12"/>
      <c r="AV80" s="32"/>
      <c r="AW80" s="30">
        <f t="shared" si="33"/>
        <v>760</v>
      </c>
      <c r="AX80" s="31">
        <f t="shared" si="34"/>
        <v>0</v>
      </c>
      <c r="AY80" s="12"/>
      <c r="AZ80" s="12"/>
      <c r="BA80" s="12"/>
      <c r="BB80" s="12"/>
      <c r="BC80" s="12"/>
      <c r="BD80" s="12"/>
      <c r="BE80" s="12">
        <f t="shared" si="35"/>
        <v>0</v>
      </c>
      <c r="BF80" s="12">
        <f t="shared" si="23"/>
        <v>0</v>
      </c>
      <c r="BG80" s="12"/>
      <c r="BH80" s="32"/>
    </row>
    <row r="81" spans="1:60" x14ac:dyDescent="0.25">
      <c r="A81" s="30">
        <f t="shared" si="24"/>
        <v>770</v>
      </c>
      <c r="B81" s="31">
        <f t="shared" si="25"/>
        <v>0</v>
      </c>
      <c r="C81" s="12"/>
      <c r="D81" s="12"/>
      <c r="E81" s="12"/>
      <c r="F81" s="12"/>
      <c r="G81" s="12"/>
      <c r="H81" s="12"/>
      <c r="I81" s="12">
        <f t="shared" si="26"/>
        <v>0</v>
      </c>
      <c r="J81" s="12">
        <f t="shared" si="20"/>
        <v>0</v>
      </c>
      <c r="K81" s="12"/>
      <c r="L81" s="32"/>
      <c r="M81" s="30">
        <f t="shared" si="27"/>
        <v>770</v>
      </c>
      <c r="N81" s="31">
        <f t="shared" si="28"/>
        <v>0</v>
      </c>
      <c r="O81" s="12"/>
      <c r="P81" s="12"/>
      <c r="Q81" s="12"/>
      <c r="R81" s="12"/>
      <c r="S81" s="12"/>
      <c r="T81" s="12"/>
      <c r="U81" s="12">
        <f t="shared" si="29"/>
        <v>0</v>
      </c>
      <c r="V81" s="12">
        <f t="shared" si="21"/>
        <v>0</v>
      </c>
      <c r="W81" s="12"/>
      <c r="X81" s="32"/>
      <c r="Y81" s="30"/>
      <c r="Z81" s="31"/>
      <c r="AA81" s="12"/>
      <c r="AB81" s="12"/>
      <c r="AC81" s="12"/>
      <c r="AD81" s="12"/>
      <c r="AE81" s="12"/>
      <c r="AF81" s="12"/>
      <c r="AG81" s="12"/>
      <c r="AH81" s="12"/>
      <c r="AI81" s="12"/>
      <c r="AJ81" s="32"/>
      <c r="AK81" s="30">
        <f t="shared" si="30"/>
        <v>770</v>
      </c>
      <c r="AL81" s="31">
        <f t="shared" si="31"/>
        <v>0</v>
      </c>
      <c r="AM81" s="12"/>
      <c r="AN81" s="12"/>
      <c r="AO81" s="12"/>
      <c r="AP81" s="12"/>
      <c r="AQ81" s="12"/>
      <c r="AR81" s="12"/>
      <c r="AS81" s="12">
        <f t="shared" si="32"/>
        <v>0</v>
      </c>
      <c r="AT81" s="12">
        <f t="shared" si="22"/>
        <v>0</v>
      </c>
      <c r="AU81" s="12"/>
      <c r="AV81" s="32"/>
      <c r="AW81" s="30">
        <f t="shared" si="33"/>
        <v>770</v>
      </c>
      <c r="AX81" s="31">
        <f t="shared" si="34"/>
        <v>0</v>
      </c>
      <c r="AY81" s="12"/>
      <c r="AZ81" s="12"/>
      <c r="BA81" s="12"/>
      <c r="BB81" s="12"/>
      <c r="BC81" s="12"/>
      <c r="BD81" s="12"/>
      <c r="BE81" s="12">
        <f t="shared" si="35"/>
        <v>0</v>
      </c>
      <c r="BF81" s="12">
        <f t="shared" si="23"/>
        <v>0</v>
      </c>
      <c r="BG81" s="12"/>
      <c r="BH81" s="32"/>
    </row>
    <row r="82" spans="1:60" x14ac:dyDescent="0.25">
      <c r="A82" s="30">
        <f t="shared" si="24"/>
        <v>780</v>
      </c>
      <c r="B82" s="31">
        <f t="shared" si="25"/>
        <v>0</v>
      </c>
      <c r="C82" s="12"/>
      <c r="D82" s="12"/>
      <c r="E82" s="12"/>
      <c r="F82" s="12"/>
      <c r="G82" s="12"/>
      <c r="H82" s="12"/>
      <c r="I82" s="12">
        <f t="shared" si="26"/>
        <v>0</v>
      </c>
      <c r="J82" s="12">
        <f t="shared" si="20"/>
        <v>0</v>
      </c>
      <c r="K82" s="12" t="e">
        <f>_xlfn.STDEV.P(I80:I82)/AVERAGE(I80:I82)</f>
        <v>#DIV/0!</v>
      </c>
      <c r="L82" s="32">
        <f>AVERAGE(I80:I82)</f>
        <v>0</v>
      </c>
      <c r="M82" s="30">
        <f t="shared" si="27"/>
        <v>780</v>
      </c>
      <c r="N82" s="31">
        <f t="shared" si="28"/>
        <v>0</v>
      </c>
      <c r="O82" s="12"/>
      <c r="P82" s="12"/>
      <c r="Q82" s="12"/>
      <c r="R82" s="12"/>
      <c r="S82" s="12"/>
      <c r="T82" s="12"/>
      <c r="U82" s="12">
        <f t="shared" si="29"/>
        <v>0</v>
      </c>
      <c r="V82" s="12">
        <f t="shared" si="21"/>
        <v>0</v>
      </c>
      <c r="W82" s="12" t="e">
        <f>_xlfn.STDEV.P(U80:U82)/AVERAGE(U80:U82)</f>
        <v>#DIV/0!</v>
      </c>
      <c r="X82" s="32">
        <f>AVERAGE(U80:U82)</f>
        <v>0</v>
      </c>
      <c r="Y82" s="30"/>
      <c r="Z82" s="31"/>
      <c r="AA82" s="12"/>
      <c r="AB82" s="12"/>
      <c r="AC82" s="12"/>
      <c r="AD82" s="12"/>
      <c r="AE82" s="12"/>
      <c r="AF82" s="12"/>
      <c r="AG82" s="12"/>
      <c r="AH82" s="12"/>
      <c r="AI82" s="12"/>
      <c r="AJ82" s="32"/>
      <c r="AK82" s="30">
        <f t="shared" si="30"/>
        <v>780</v>
      </c>
      <c r="AL82" s="31">
        <f t="shared" si="31"/>
        <v>0</v>
      </c>
      <c r="AM82" s="12"/>
      <c r="AN82" s="12"/>
      <c r="AO82" s="12"/>
      <c r="AP82" s="12"/>
      <c r="AQ82" s="12"/>
      <c r="AR82" s="12"/>
      <c r="AS82" s="12">
        <f t="shared" si="32"/>
        <v>0</v>
      </c>
      <c r="AT82" s="12">
        <f t="shared" si="22"/>
        <v>0</v>
      </c>
      <c r="AU82" s="12" t="e">
        <f>_xlfn.STDEV.P(AS80:AS82)/AVERAGE(AS80:AS82)</f>
        <v>#DIV/0!</v>
      </c>
      <c r="AV82" s="32">
        <f>AVERAGE(AS80:AS82)</f>
        <v>0</v>
      </c>
      <c r="AW82" s="30">
        <f t="shared" si="33"/>
        <v>780</v>
      </c>
      <c r="AX82" s="31">
        <f t="shared" si="34"/>
        <v>0</v>
      </c>
      <c r="AY82" s="12"/>
      <c r="AZ82" s="12"/>
      <c r="BA82" s="12"/>
      <c r="BB82" s="12"/>
      <c r="BC82" s="12"/>
      <c r="BD82" s="12"/>
      <c r="BE82" s="12">
        <f t="shared" si="35"/>
        <v>0</v>
      </c>
      <c r="BF82" s="12">
        <f t="shared" si="23"/>
        <v>0</v>
      </c>
      <c r="BG82" s="12" t="e">
        <f>_xlfn.STDEV.P(BE80:BE82)/AVERAGE(BE80:BE82)</f>
        <v>#DIV/0!</v>
      </c>
      <c r="BH82" s="32">
        <f>AVERAGE(BE80:BE82)</f>
        <v>0</v>
      </c>
    </row>
    <row r="83" spans="1:60" x14ac:dyDescent="0.25">
      <c r="A83" s="30">
        <f t="shared" si="24"/>
        <v>790</v>
      </c>
      <c r="B83" s="31">
        <f t="shared" si="25"/>
        <v>0</v>
      </c>
      <c r="C83" s="12"/>
      <c r="D83" s="12"/>
      <c r="E83" s="12"/>
      <c r="F83" s="12"/>
      <c r="G83" s="12"/>
      <c r="H83" s="12"/>
      <c r="I83" s="12">
        <f t="shared" si="26"/>
        <v>0</v>
      </c>
      <c r="J83" s="12">
        <f t="shared" si="20"/>
        <v>0</v>
      </c>
      <c r="K83" s="12"/>
      <c r="L83" s="32"/>
      <c r="M83" s="30">
        <f t="shared" si="27"/>
        <v>790</v>
      </c>
      <c r="N83" s="31">
        <f t="shared" si="28"/>
        <v>0</v>
      </c>
      <c r="O83" s="12"/>
      <c r="P83" s="12"/>
      <c r="Q83" s="12"/>
      <c r="R83" s="12"/>
      <c r="S83" s="12"/>
      <c r="T83" s="12"/>
      <c r="U83" s="12">
        <f t="shared" si="29"/>
        <v>0</v>
      </c>
      <c r="V83" s="12">
        <f t="shared" si="21"/>
        <v>0</v>
      </c>
      <c r="W83" s="12"/>
      <c r="X83" s="32"/>
      <c r="Y83" s="30"/>
      <c r="Z83" s="31"/>
      <c r="AA83" s="12"/>
      <c r="AB83" s="12"/>
      <c r="AC83" s="12"/>
      <c r="AD83" s="12"/>
      <c r="AE83" s="12"/>
      <c r="AF83" s="12"/>
      <c r="AG83" s="12"/>
      <c r="AH83" s="12"/>
      <c r="AI83" s="12"/>
      <c r="AJ83" s="32"/>
      <c r="AK83" s="30">
        <f t="shared" si="30"/>
        <v>790</v>
      </c>
      <c r="AL83" s="31">
        <f t="shared" si="31"/>
        <v>0</v>
      </c>
      <c r="AM83" s="12"/>
      <c r="AN83" s="12"/>
      <c r="AO83" s="12"/>
      <c r="AP83" s="12"/>
      <c r="AQ83" s="12"/>
      <c r="AR83" s="12"/>
      <c r="AS83" s="12">
        <f t="shared" si="32"/>
        <v>0</v>
      </c>
      <c r="AT83" s="12">
        <f t="shared" si="22"/>
        <v>0</v>
      </c>
      <c r="AU83" s="12"/>
      <c r="AV83" s="32"/>
      <c r="AW83" s="30">
        <f t="shared" si="33"/>
        <v>790</v>
      </c>
      <c r="AX83" s="31">
        <f t="shared" si="34"/>
        <v>0</v>
      </c>
      <c r="AY83" s="12"/>
      <c r="AZ83" s="12"/>
      <c r="BA83" s="12"/>
      <c r="BB83" s="12"/>
      <c r="BC83" s="12"/>
      <c r="BD83" s="12"/>
      <c r="BE83" s="12">
        <f t="shared" si="35"/>
        <v>0</v>
      </c>
      <c r="BF83" s="12">
        <f t="shared" si="23"/>
        <v>0</v>
      </c>
      <c r="BG83" s="12"/>
      <c r="BH83" s="32"/>
    </row>
    <row r="84" spans="1:60" x14ac:dyDescent="0.25">
      <c r="A84" s="30">
        <f t="shared" si="24"/>
        <v>800</v>
      </c>
      <c r="B84" s="31">
        <f t="shared" si="25"/>
        <v>0</v>
      </c>
      <c r="C84" s="12"/>
      <c r="D84" s="12"/>
      <c r="E84" s="12"/>
      <c r="F84" s="12"/>
      <c r="G84" s="12"/>
      <c r="H84" s="12"/>
      <c r="I84" s="12">
        <f t="shared" si="26"/>
        <v>0</v>
      </c>
      <c r="J84" s="12">
        <f t="shared" si="20"/>
        <v>0</v>
      </c>
      <c r="K84" s="12"/>
      <c r="L84" s="32"/>
      <c r="M84" s="30">
        <f t="shared" si="27"/>
        <v>800</v>
      </c>
      <c r="N84" s="31">
        <f t="shared" si="28"/>
        <v>0</v>
      </c>
      <c r="O84" s="12"/>
      <c r="P84" s="12"/>
      <c r="Q84" s="12"/>
      <c r="R84" s="12"/>
      <c r="S84" s="12"/>
      <c r="T84" s="12"/>
      <c r="U84" s="12">
        <f t="shared" si="29"/>
        <v>0</v>
      </c>
      <c r="V84" s="12">
        <f t="shared" si="21"/>
        <v>0</v>
      </c>
      <c r="W84" s="12"/>
      <c r="X84" s="32"/>
      <c r="Y84" s="30"/>
      <c r="Z84" s="31"/>
      <c r="AA84" s="12"/>
      <c r="AB84" s="12"/>
      <c r="AC84" s="12"/>
      <c r="AD84" s="12"/>
      <c r="AE84" s="12"/>
      <c r="AF84" s="12"/>
      <c r="AG84" s="12"/>
      <c r="AH84" s="12"/>
      <c r="AI84" s="12"/>
      <c r="AJ84" s="32"/>
      <c r="AK84" s="30">
        <f t="shared" si="30"/>
        <v>800</v>
      </c>
      <c r="AL84" s="31">
        <f t="shared" si="31"/>
        <v>0</v>
      </c>
      <c r="AM84" s="12"/>
      <c r="AN84" s="12"/>
      <c r="AO84" s="12"/>
      <c r="AP84" s="12"/>
      <c r="AQ84" s="12"/>
      <c r="AR84" s="12"/>
      <c r="AS84" s="12">
        <f t="shared" si="32"/>
        <v>0</v>
      </c>
      <c r="AT84" s="12">
        <f t="shared" si="22"/>
        <v>0</v>
      </c>
      <c r="AU84" s="12"/>
      <c r="AV84" s="32"/>
      <c r="AW84" s="30">
        <f t="shared" si="33"/>
        <v>800</v>
      </c>
      <c r="AX84" s="31">
        <f t="shared" si="34"/>
        <v>0</v>
      </c>
      <c r="AY84" s="12"/>
      <c r="AZ84" s="12"/>
      <c r="BA84" s="12"/>
      <c r="BB84" s="12"/>
      <c r="BC84" s="12"/>
      <c r="BD84" s="12"/>
      <c r="BE84" s="12">
        <f t="shared" si="35"/>
        <v>0</v>
      </c>
      <c r="BF84" s="12">
        <f t="shared" si="23"/>
        <v>0</v>
      </c>
      <c r="BG84" s="12"/>
      <c r="BH84" s="32"/>
    </row>
    <row r="85" spans="1:60" x14ac:dyDescent="0.25">
      <c r="A85" s="30">
        <f t="shared" si="24"/>
        <v>810</v>
      </c>
      <c r="B85" s="31">
        <f t="shared" si="25"/>
        <v>0</v>
      </c>
      <c r="C85" s="12"/>
      <c r="D85" s="12"/>
      <c r="E85" s="12"/>
      <c r="F85" s="12"/>
      <c r="G85" s="12"/>
      <c r="H85" s="12"/>
      <c r="I85" s="12">
        <f t="shared" si="26"/>
        <v>0</v>
      </c>
      <c r="J85" s="12">
        <f t="shared" si="20"/>
        <v>0</v>
      </c>
      <c r="K85" s="12" t="e">
        <f>_xlfn.STDEV.P(I83:I85)/AVERAGE(I83:I85)</f>
        <v>#DIV/0!</v>
      </c>
      <c r="L85" s="32">
        <f>AVERAGE(I83:I85)</f>
        <v>0</v>
      </c>
      <c r="M85" s="30">
        <f t="shared" si="27"/>
        <v>810</v>
      </c>
      <c r="N85" s="31">
        <f t="shared" si="28"/>
        <v>0</v>
      </c>
      <c r="O85" s="12"/>
      <c r="P85" s="12"/>
      <c r="Q85" s="12"/>
      <c r="R85" s="12"/>
      <c r="S85" s="12"/>
      <c r="T85" s="12"/>
      <c r="U85" s="12">
        <f t="shared" si="29"/>
        <v>0</v>
      </c>
      <c r="V85" s="12">
        <f t="shared" si="21"/>
        <v>0</v>
      </c>
      <c r="W85" s="12" t="e">
        <f>_xlfn.STDEV.P(U83:U85)/AVERAGE(U83:U85)</f>
        <v>#DIV/0!</v>
      </c>
      <c r="X85" s="32">
        <f>AVERAGE(U83:U85)</f>
        <v>0</v>
      </c>
      <c r="Y85" s="30"/>
      <c r="Z85" s="31"/>
      <c r="AA85" s="12"/>
      <c r="AB85" s="12"/>
      <c r="AC85" s="12"/>
      <c r="AD85" s="12"/>
      <c r="AE85" s="12"/>
      <c r="AF85" s="12"/>
      <c r="AG85" s="12"/>
      <c r="AH85" s="12"/>
      <c r="AI85" s="12"/>
      <c r="AJ85" s="32"/>
      <c r="AK85" s="30">
        <f t="shared" si="30"/>
        <v>810</v>
      </c>
      <c r="AL85" s="31">
        <f t="shared" si="31"/>
        <v>0</v>
      </c>
      <c r="AM85" s="12"/>
      <c r="AN85" s="12"/>
      <c r="AO85" s="12"/>
      <c r="AP85" s="12"/>
      <c r="AQ85" s="12"/>
      <c r="AR85" s="12"/>
      <c r="AS85" s="12">
        <f t="shared" si="32"/>
        <v>0</v>
      </c>
      <c r="AT85" s="12">
        <f t="shared" si="22"/>
        <v>0</v>
      </c>
      <c r="AU85" s="12" t="e">
        <f>_xlfn.STDEV.P(AS83:AS85)/AVERAGE(AS83:AS85)</f>
        <v>#DIV/0!</v>
      </c>
      <c r="AV85" s="32">
        <f>AVERAGE(AS83:AS85)</f>
        <v>0</v>
      </c>
      <c r="AW85" s="30">
        <f t="shared" si="33"/>
        <v>810</v>
      </c>
      <c r="AX85" s="31">
        <f t="shared" si="34"/>
        <v>0</v>
      </c>
      <c r="AY85" s="12"/>
      <c r="AZ85" s="12"/>
      <c r="BA85" s="12"/>
      <c r="BB85" s="12"/>
      <c r="BC85" s="12"/>
      <c r="BD85" s="12"/>
      <c r="BE85" s="12">
        <f t="shared" si="35"/>
        <v>0</v>
      </c>
      <c r="BF85" s="12">
        <f t="shared" si="23"/>
        <v>0</v>
      </c>
      <c r="BG85" s="12" t="e">
        <f>_xlfn.STDEV.P(BE83:BE85)/AVERAGE(BE83:BE85)</f>
        <v>#DIV/0!</v>
      </c>
      <c r="BH85" s="32">
        <f>AVERAGE(BE83:BE85)</f>
        <v>0</v>
      </c>
    </row>
    <row r="86" spans="1:60" x14ac:dyDescent="0.25">
      <c r="A86" s="30">
        <f t="shared" si="24"/>
        <v>820</v>
      </c>
      <c r="B86" s="31">
        <f t="shared" si="25"/>
        <v>0</v>
      </c>
      <c r="C86" s="12"/>
      <c r="D86" s="12"/>
      <c r="E86" s="12"/>
      <c r="F86" s="12"/>
      <c r="G86" s="12"/>
      <c r="H86" s="12"/>
      <c r="I86" s="12">
        <f t="shared" si="26"/>
        <v>0</v>
      </c>
      <c r="J86" s="12">
        <f t="shared" si="20"/>
        <v>0</v>
      </c>
      <c r="K86" s="12"/>
      <c r="L86" s="32"/>
      <c r="M86" s="30">
        <f t="shared" si="27"/>
        <v>820</v>
      </c>
      <c r="N86" s="31">
        <f t="shared" si="28"/>
        <v>0</v>
      </c>
      <c r="O86" s="12"/>
      <c r="P86" s="12"/>
      <c r="Q86" s="12"/>
      <c r="R86" s="12"/>
      <c r="S86" s="12"/>
      <c r="T86" s="12"/>
      <c r="U86" s="12">
        <f t="shared" si="29"/>
        <v>0</v>
      </c>
      <c r="V86" s="12">
        <f t="shared" si="21"/>
        <v>0</v>
      </c>
      <c r="W86" s="12"/>
      <c r="X86" s="32"/>
      <c r="Y86" s="30"/>
      <c r="Z86" s="31"/>
      <c r="AA86" s="12"/>
      <c r="AB86" s="12"/>
      <c r="AC86" s="12"/>
      <c r="AD86" s="12"/>
      <c r="AE86" s="12"/>
      <c r="AF86" s="12"/>
      <c r="AG86" s="12"/>
      <c r="AH86" s="12"/>
      <c r="AI86" s="12"/>
      <c r="AJ86" s="32"/>
      <c r="AK86" s="30">
        <f t="shared" si="30"/>
        <v>820</v>
      </c>
      <c r="AL86" s="31">
        <f t="shared" si="31"/>
        <v>0</v>
      </c>
      <c r="AM86" s="12"/>
      <c r="AN86" s="12"/>
      <c r="AO86" s="12"/>
      <c r="AP86" s="12"/>
      <c r="AQ86" s="12"/>
      <c r="AR86" s="12"/>
      <c r="AS86" s="12">
        <f t="shared" si="32"/>
        <v>0</v>
      </c>
      <c r="AT86" s="12">
        <f t="shared" si="22"/>
        <v>0</v>
      </c>
      <c r="AU86" s="12"/>
      <c r="AV86" s="32"/>
      <c r="AW86" s="30">
        <f t="shared" si="33"/>
        <v>820</v>
      </c>
      <c r="AX86" s="31">
        <f t="shared" si="34"/>
        <v>0</v>
      </c>
      <c r="AY86" s="12"/>
      <c r="AZ86" s="12"/>
      <c r="BA86" s="12"/>
      <c r="BB86" s="12"/>
      <c r="BC86" s="12"/>
      <c r="BD86" s="12"/>
      <c r="BE86" s="12">
        <f t="shared" si="35"/>
        <v>0</v>
      </c>
      <c r="BF86" s="12">
        <f t="shared" si="23"/>
        <v>0</v>
      </c>
      <c r="BG86" s="12"/>
      <c r="BH86" s="32"/>
    </row>
    <row r="87" spans="1:60" x14ac:dyDescent="0.25">
      <c r="A87" s="30">
        <f t="shared" si="24"/>
        <v>830</v>
      </c>
      <c r="B87" s="31">
        <f t="shared" si="25"/>
        <v>0</v>
      </c>
      <c r="C87" s="12"/>
      <c r="D87" s="12"/>
      <c r="E87" s="12"/>
      <c r="F87" s="12"/>
      <c r="G87" s="12"/>
      <c r="H87" s="12"/>
      <c r="I87" s="12">
        <f t="shared" si="26"/>
        <v>0</v>
      </c>
      <c r="J87" s="12">
        <f t="shared" si="20"/>
        <v>0</v>
      </c>
      <c r="K87" s="12"/>
      <c r="L87" s="32"/>
      <c r="M87" s="30">
        <f t="shared" si="27"/>
        <v>830</v>
      </c>
      <c r="N87" s="31">
        <f t="shared" si="28"/>
        <v>0</v>
      </c>
      <c r="O87" s="12"/>
      <c r="P87" s="12"/>
      <c r="Q87" s="12"/>
      <c r="R87" s="12"/>
      <c r="S87" s="12"/>
      <c r="T87" s="12"/>
      <c r="U87" s="12">
        <f t="shared" si="29"/>
        <v>0</v>
      </c>
      <c r="V87" s="12">
        <f t="shared" si="21"/>
        <v>0</v>
      </c>
      <c r="W87" s="12"/>
      <c r="X87" s="32"/>
      <c r="Y87" s="30"/>
      <c r="Z87" s="31"/>
      <c r="AA87" s="12"/>
      <c r="AB87" s="12"/>
      <c r="AC87" s="12"/>
      <c r="AD87" s="12"/>
      <c r="AE87" s="12"/>
      <c r="AF87" s="12"/>
      <c r="AG87" s="12"/>
      <c r="AH87" s="12"/>
      <c r="AI87" s="12"/>
      <c r="AJ87" s="32"/>
      <c r="AK87" s="30">
        <f t="shared" si="30"/>
        <v>830</v>
      </c>
      <c r="AL87" s="31">
        <f t="shared" si="31"/>
        <v>0</v>
      </c>
      <c r="AM87" s="12"/>
      <c r="AN87" s="12"/>
      <c r="AO87" s="12"/>
      <c r="AP87" s="12"/>
      <c r="AQ87" s="12"/>
      <c r="AR87" s="12"/>
      <c r="AS87" s="12">
        <f t="shared" si="32"/>
        <v>0</v>
      </c>
      <c r="AT87" s="12">
        <f t="shared" si="22"/>
        <v>0</v>
      </c>
      <c r="AU87" s="12"/>
      <c r="AV87" s="32"/>
      <c r="AW87" s="30">
        <f t="shared" si="33"/>
        <v>830</v>
      </c>
      <c r="AX87" s="31">
        <f t="shared" si="34"/>
        <v>0</v>
      </c>
      <c r="AY87" s="12"/>
      <c r="AZ87" s="12"/>
      <c r="BA87" s="12"/>
      <c r="BB87" s="12"/>
      <c r="BC87" s="12"/>
      <c r="BD87" s="12"/>
      <c r="BE87" s="12">
        <f t="shared" si="35"/>
        <v>0</v>
      </c>
      <c r="BF87" s="12">
        <f t="shared" si="23"/>
        <v>0</v>
      </c>
      <c r="BG87" s="12"/>
      <c r="BH87" s="32"/>
    </row>
    <row r="88" spans="1:60" x14ac:dyDescent="0.25">
      <c r="A88" s="30">
        <f t="shared" si="24"/>
        <v>840</v>
      </c>
      <c r="B88" s="31">
        <f t="shared" si="25"/>
        <v>0</v>
      </c>
      <c r="C88" s="12"/>
      <c r="D88" s="12"/>
      <c r="E88" s="12"/>
      <c r="F88" s="12"/>
      <c r="G88" s="12"/>
      <c r="H88" s="12"/>
      <c r="I88" s="12">
        <f t="shared" si="26"/>
        <v>0</v>
      </c>
      <c r="J88" s="12">
        <f t="shared" si="20"/>
        <v>0</v>
      </c>
      <c r="K88" s="12" t="e">
        <f>_xlfn.STDEV.P(I86:I88)/AVERAGE(I86:I88)</f>
        <v>#DIV/0!</v>
      </c>
      <c r="L88" s="32">
        <f>AVERAGE(I86:I88)</f>
        <v>0</v>
      </c>
      <c r="M88" s="30">
        <f t="shared" si="27"/>
        <v>840</v>
      </c>
      <c r="N88" s="31">
        <f t="shared" si="28"/>
        <v>0</v>
      </c>
      <c r="O88" s="12"/>
      <c r="P88" s="12"/>
      <c r="Q88" s="12"/>
      <c r="R88" s="12"/>
      <c r="S88" s="12"/>
      <c r="T88" s="12"/>
      <c r="U88" s="12">
        <f t="shared" si="29"/>
        <v>0</v>
      </c>
      <c r="V88" s="12">
        <f t="shared" si="21"/>
        <v>0</v>
      </c>
      <c r="W88" s="12" t="e">
        <f>_xlfn.STDEV.P(U86:U88)/AVERAGE(U86:U88)</f>
        <v>#DIV/0!</v>
      </c>
      <c r="X88" s="32">
        <f>AVERAGE(U86:U88)</f>
        <v>0</v>
      </c>
      <c r="Y88" s="30"/>
      <c r="Z88" s="31"/>
      <c r="AA88" s="12"/>
      <c r="AB88" s="12"/>
      <c r="AC88" s="12"/>
      <c r="AD88" s="12"/>
      <c r="AE88" s="12"/>
      <c r="AF88" s="12"/>
      <c r="AG88" s="12"/>
      <c r="AH88" s="12"/>
      <c r="AI88" s="12"/>
      <c r="AJ88" s="32"/>
      <c r="AK88" s="30">
        <f t="shared" si="30"/>
        <v>840</v>
      </c>
      <c r="AL88" s="31">
        <f t="shared" si="31"/>
        <v>0</v>
      </c>
      <c r="AM88" s="12"/>
      <c r="AN88" s="12"/>
      <c r="AO88" s="12"/>
      <c r="AP88" s="12"/>
      <c r="AQ88" s="12"/>
      <c r="AR88" s="12"/>
      <c r="AS88" s="12">
        <f t="shared" si="32"/>
        <v>0</v>
      </c>
      <c r="AT88" s="12">
        <f t="shared" si="22"/>
        <v>0</v>
      </c>
      <c r="AU88" s="12" t="e">
        <f>_xlfn.STDEV.P(AS86:AS88)/AVERAGE(AS86:AS88)</f>
        <v>#DIV/0!</v>
      </c>
      <c r="AV88" s="32">
        <f>AVERAGE(AS86:AS88)</f>
        <v>0</v>
      </c>
      <c r="AW88" s="30">
        <f t="shared" si="33"/>
        <v>840</v>
      </c>
      <c r="AX88" s="31">
        <f t="shared" si="34"/>
        <v>0</v>
      </c>
      <c r="AY88" s="12"/>
      <c r="AZ88" s="12"/>
      <c r="BA88" s="12"/>
      <c r="BB88" s="12"/>
      <c r="BC88" s="12"/>
      <c r="BD88" s="12"/>
      <c r="BE88" s="12">
        <f t="shared" si="35"/>
        <v>0</v>
      </c>
      <c r="BF88" s="12">
        <f t="shared" si="23"/>
        <v>0</v>
      </c>
      <c r="BG88" s="12" t="e">
        <f>_xlfn.STDEV.P(BE86:BE88)/AVERAGE(BE86:BE88)</f>
        <v>#DIV/0!</v>
      </c>
      <c r="BH88" s="32">
        <f>AVERAGE(BE86:BE88)</f>
        <v>0</v>
      </c>
    </row>
    <row r="89" spans="1:60" x14ac:dyDescent="0.25">
      <c r="A89" s="30">
        <f t="shared" si="24"/>
        <v>850</v>
      </c>
      <c r="B89" s="31">
        <f t="shared" si="25"/>
        <v>0</v>
      </c>
      <c r="C89" s="12"/>
      <c r="D89" s="12"/>
      <c r="E89" s="12"/>
      <c r="F89" s="12"/>
      <c r="G89" s="12"/>
      <c r="H89" s="12"/>
      <c r="I89" s="12">
        <f t="shared" si="26"/>
        <v>0</v>
      </c>
      <c r="J89" s="12">
        <f t="shared" si="20"/>
        <v>0</v>
      </c>
      <c r="K89" s="12"/>
      <c r="L89" s="32"/>
      <c r="M89" s="30">
        <f t="shared" si="27"/>
        <v>850</v>
      </c>
      <c r="N89" s="31">
        <f t="shared" si="28"/>
        <v>0</v>
      </c>
      <c r="O89" s="12"/>
      <c r="P89" s="12"/>
      <c r="Q89" s="12"/>
      <c r="R89" s="12"/>
      <c r="S89" s="12"/>
      <c r="T89" s="12"/>
      <c r="U89" s="12">
        <f t="shared" si="29"/>
        <v>0</v>
      </c>
      <c r="V89" s="12">
        <f t="shared" si="21"/>
        <v>0</v>
      </c>
      <c r="W89" s="12"/>
      <c r="X89" s="32"/>
      <c r="Y89" s="30"/>
      <c r="Z89" s="31"/>
      <c r="AA89" s="12"/>
      <c r="AB89" s="12"/>
      <c r="AC89" s="12"/>
      <c r="AD89" s="12"/>
      <c r="AE89" s="12"/>
      <c r="AF89" s="12"/>
      <c r="AG89" s="12"/>
      <c r="AH89" s="12"/>
      <c r="AI89" s="12"/>
      <c r="AJ89" s="32"/>
      <c r="AK89" s="30">
        <f t="shared" si="30"/>
        <v>850</v>
      </c>
      <c r="AL89" s="31">
        <f t="shared" si="31"/>
        <v>0</v>
      </c>
      <c r="AM89" s="12"/>
      <c r="AN89" s="12"/>
      <c r="AO89" s="12"/>
      <c r="AP89" s="12"/>
      <c r="AQ89" s="12"/>
      <c r="AR89" s="12"/>
      <c r="AS89" s="12">
        <f t="shared" si="32"/>
        <v>0</v>
      </c>
      <c r="AT89" s="12">
        <f t="shared" si="22"/>
        <v>0</v>
      </c>
      <c r="AU89" s="12"/>
      <c r="AV89" s="32"/>
      <c r="AW89" s="30">
        <f t="shared" si="33"/>
        <v>850</v>
      </c>
      <c r="AX89" s="31">
        <f t="shared" si="34"/>
        <v>0</v>
      </c>
      <c r="AY89" s="12"/>
      <c r="AZ89" s="12"/>
      <c r="BA89" s="12"/>
      <c r="BB89" s="12"/>
      <c r="BC89" s="12"/>
      <c r="BD89" s="12"/>
      <c r="BE89" s="12">
        <f t="shared" si="35"/>
        <v>0</v>
      </c>
      <c r="BF89" s="12">
        <f t="shared" si="23"/>
        <v>0</v>
      </c>
      <c r="BG89" s="12"/>
      <c r="BH89" s="32"/>
    </row>
    <row r="90" spans="1:60" x14ac:dyDescent="0.25">
      <c r="A90" s="30">
        <f t="shared" si="24"/>
        <v>860</v>
      </c>
      <c r="B90" s="31">
        <f t="shared" si="25"/>
        <v>0</v>
      </c>
      <c r="C90" s="12"/>
      <c r="D90" s="12"/>
      <c r="E90" s="12"/>
      <c r="F90" s="12"/>
      <c r="G90" s="12"/>
      <c r="H90" s="12"/>
      <c r="I90" s="12">
        <f t="shared" si="26"/>
        <v>0</v>
      </c>
      <c r="J90" s="12">
        <f t="shared" si="20"/>
        <v>0</v>
      </c>
      <c r="K90" s="12"/>
      <c r="L90" s="32"/>
      <c r="M90" s="30">
        <f t="shared" si="27"/>
        <v>860</v>
      </c>
      <c r="N90" s="31">
        <f t="shared" si="28"/>
        <v>0</v>
      </c>
      <c r="O90" s="12"/>
      <c r="P90" s="12"/>
      <c r="Q90" s="12"/>
      <c r="R90" s="12"/>
      <c r="S90" s="12"/>
      <c r="T90" s="12"/>
      <c r="U90" s="12">
        <f t="shared" si="29"/>
        <v>0</v>
      </c>
      <c r="V90" s="12">
        <f t="shared" si="21"/>
        <v>0</v>
      </c>
      <c r="W90" s="12"/>
      <c r="X90" s="32"/>
      <c r="Y90" s="30"/>
      <c r="Z90" s="31"/>
      <c r="AA90" s="12"/>
      <c r="AB90" s="12"/>
      <c r="AC90" s="12"/>
      <c r="AD90" s="12"/>
      <c r="AE90" s="12"/>
      <c r="AF90" s="12"/>
      <c r="AG90" s="12"/>
      <c r="AH90" s="12"/>
      <c r="AI90" s="12"/>
      <c r="AJ90" s="32"/>
      <c r="AK90" s="30">
        <f t="shared" si="30"/>
        <v>860</v>
      </c>
      <c r="AL90" s="31">
        <f t="shared" si="31"/>
        <v>0</v>
      </c>
      <c r="AM90" s="12"/>
      <c r="AN90" s="12"/>
      <c r="AO90" s="12"/>
      <c r="AP90" s="12"/>
      <c r="AQ90" s="12"/>
      <c r="AR90" s="12"/>
      <c r="AS90" s="12">
        <f t="shared" si="32"/>
        <v>0</v>
      </c>
      <c r="AT90" s="12">
        <f t="shared" si="22"/>
        <v>0</v>
      </c>
      <c r="AU90" s="12"/>
      <c r="AV90" s="32"/>
      <c r="AW90" s="30">
        <f t="shared" si="33"/>
        <v>860</v>
      </c>
      <c r="AX90" s="31">
        <f t="shared" si="34"/>
        <v>0</v>
      </c>
      <c r="AY90" s="12"/>
      <c r="AZ90" s="12"/>
      <c r="BA90" s="12"/>
      <c r="BB90" s="12"/>
      <c r="BC90" s="12"/>
      <c r="BD90" s="12"/>
      <c r="BE90" s="12">
        <f t="shared" si="35"/>
        <v>0</v>
      </c>
      <c r="BF90" s="12">
        <f t="shared" si="23"/>
        <v>0</v>
      </c>
      <c r="BG90" s="12"/>
      <c r="BH90" s="32"/>
    </row>
    <row r="91" spans="1:60" x14ac:dyDescent="0.25">
      <c r="A91" s="30">
        <f t="shared" si="24"/>
        <v>870</v>
      </c>
      <c r="B91" s="31">
        <f t="shared" si="25"/>
        <v>0</v>
      </c>
      <c r="C91" s="12"/>
      <c r="D91" s="12"/>
      <c r="E91" s="12"/>
      <c r="F91" s="12"/>
      <c r="G91" s="12"/>
      <c r="H91" s="12"/>
      <c r="I91" s="12">
        <f t="shared" si="26"/>
        <v>0</v>
      </c>
      <c r="J91" s="12">
        <f t="shared" si="20"/>
        <v>0</v>
      </c>
      <c r="K91" s="12" t="e">
        <f>_xlfn.STDEV.P(I89:I91)/AVERAGE(I89:I91)</f>
        <v>#DIV/0!</v>
      </c>
      <c r="L91" s="32">
        <f>AVERAGE(I89:I91)</f>
        <v>0</v>
      </c>
      <c r="M91" s="30">
        <f t="shared" si="27"/>
        <v>870</v>
      </c>
      <c r="N91" s="31">
        <f t="shared" si="28"/>
        <v>0</v>
      </c>
      <c r="O91" s="12"/>
      <c r="P91" s="12"/>
      <c r="Q91" s="12"/>
      <c r="R91" s="12"/>
      <c r="S91" s="12"/>
      <c r="T91" s="12"/>
      <c r="U91" s="12">
        <f t="shared" si="29"/>
        <v>0</v>
      </c>
      <c r="V91" s="12">
        <f t="shared" si="21"/>
        <v>0</v>
      </c>
      <c r="W91" s="12" t="e">
        <f>_xlfn.STDEV.P(U89:U91)/AVERAGE(U89:U91)</f>
        <v>#DIV/0!</v>
      </c>
      <c r="X91" s="32">
        <f>AVERAGE(U89:U91)</f>
        <v>0</v>
      </c>
      <c r="Y91" s="30"/>
      <c r="Z91" s="31"/>
      <c r="AA91" s="12"/>
      <c r="AB91" s="12"/>
      <c r="AC91" s="12"/>
      <c r="AD91" s="12"/>
      <c r="AE91" s="12"/>
      <c r="AF91" s="12"/>
      <c r="AG91" s="12"/>
      <c r="AH91" s="12"/>
      <c r="AI91" s="12"/>
      <c r="AJ91" s="32"/>
      <c r="AK91" s="30">
        <f t="shared" si="30"/>
        <v>870</v>
      </c>
      <c r="AL91" s="31">
        <f t="shared" si="31"/>
        <v>0</v>
      </c>
      <c r="AM91" s="12"/>
      <c r="AN91" s="12"/>
      <c r="AO91" s="12"/>
      <c r="AP91" s="12"/>
      <c r="AQ91" s="12"/>
      <c r="AR91" s="12"/>
      <c r="AS91" s="12">
        <f t="shared" si="32"/>
        <v>0</v>
      </c>
      <c r="AT91" s="12">
        <f t="shared" si="22"/>
        <v>0</v>
      </c>
      <c r="AU91" s="12" t="e">
        <f>_xlfn.STDEV.P(AS89:AS91)/AVERAGE(AS89:AS91)</f>
        <v>#DIV/0!</v>
      </c>
      <c r="AV91" s="32">
        <f>AVERAGE(AS89:AS91)</f>
        <v>0</v>
      </c>
      <c r="AW91" s="30">
        <f t="shared" si="33"/>
        <v>870</v>
      </c>
      <c r="AX91" s="31">
        <f t="shared" si="34"/>
        <v>0</v>
      </c>
      <c r="AY91" s="12"/>
      <c r="AZ91" s="12"/>
      <c r="BA91" s="12"/>
      <c r="BB91" s="12"/>
      <c r="BC91" s="12"/>
      <c r="BD91" s="12"/>
      <c r="BE91" s="12">
        <f t="shared" si="35"/>
        <v>0</v>
      </c>
      <c r="BF91" s="12">
        <f t="shared" si="23"/>
        <v>0</v>
      </c>
      <c r="BG91" s="12" t="e">
        <f>_xlfn.STDEV.P(BE89:BE91)/AVERAGE(BE89:BE91)</f>
        <v>#DIV/0!</v>
      </c>
      <c r="BH91" s="32">
        <f>AVERAGE(BE89:BE91)</f>
        <v>0</v>
      </c>
    </row>
    <row r="92" spans="1:60" x14ac:dyDescent="0.25">
      <c r="A92" s="30">
        <f t="shared" si="24"/>
        <v>880</v>
      </c>
      <c r="B92" s="31">
        <f t="shared" si="25"/>
        <v>0</v>
      </c>
      <c r="C92" s="12"/>
      <c r="D92" s="12"/>
      <c r="E92" s="12"/>
      <c r="F92" s="12"/>
      <c r="G92" s="12"/>
      <c r="H92" s="12"/>
      <c r="I92" s="12">
        <f t="shared" si="26"/>
        <v>0</v>
      </c>
      <c r="J92" s="12">
        <f t="shared" si="20"/>
        <v>0</v>
      </c>
      <c r="K92" s="12"/>
      <c r="L92" s="32"/>
      <c r="M92" s="30">
        <f t="shared" si="27"/>
        <v>880</v>
      </c>
      <c r="N92" s="31">
        <f t="shared" si="28"/>
        <v>0</v>
      </c>
      <c r="O92" s="12"/>
      <c r="P92" s="12"/>
      <c r="Q92" s="12"/>
      <c r="R92" s="12"/>
      <c r="S92" s="12"/>
      <c r="T92" s="12"/>
      <c r="U92" s="12">
        <f t="shared" si="29"/>
        <v>0</v>
      </c>
      <c r="V92" s="12">
        <f t="shared" si="21"/>
        <v>0</v>
      </c>
      <c r="W92" s="12"/>
      <c r="X92" s="32"/>
      <c r="Y92" s="30"/>
      <c r="Z92" s="31"/>
      <c r="AA92" s="12"/>
      <c r="AB92" s="12"/>
      <c r="AC92" s="12"/>
      <c r="AD92" s="12"/>
      <c r="AE92" s="12"/>
      <c r="AF92" s="12"/>
      <c r="AG92" s="12"/>
      <c r="AH92" s="12"/>
      <c r="AI92" s="12"/>
      <c r="AJ92" s="32"/>
      <c r="AK92" s="30">
        <f t="shared" si="30"/>
        <v>880</v>
      </c>
      <c r="AL92" s="31">
        <f t="shared" si="31"/>
        <v>0</v>
      </c>
      <c r="AM92" s="12"/>
      <c r="AN92" s="12"/>
      <c r="AO92" s="12"/>
      <c r="AP92" s="12"/>
      <c r="AQ92" s="12"/>
      <c r="AR92" s="12"/>
      <c r="AS92" s="12">
        <f t="shared" si="32"/>
        <v>0</v>
      </c>
      <c r="AT92" s="12">
        <f t="shared" si="22"/>
        <v>0</v>
      </c>
      <c r="AU92" s="12"/>
      <c r="AV92" s="32"/>
      <c r="AW92" s="30">
        <f t="shared" si="33"/>
        <v>880</v>
      </c>
      <c r="AX92" s="31">
        <f t="shared" si="34"/>
        <v>0</v>
      </c>
      <c r="AY92" s="12"/>
      <c r="AZ92" s="12"/>
      <c r="BA92" s="12"/>
      <c r="BB92" s="12"/>
      <c r="BC92" s="12"/>
      <c r="BD92" s="12"/>
      <c r="BE92" s="12">
        <f t="shared" si="35"/>
        <v>0</v>
      </c>
      <c r="BF92" s="12">
        <f t="shared" si="23"/>
        <v>0</v>
      </c>
      <c r="BG92" s="12"/>
      <c r="BH92" s="32"/>
    </row>
    <row r="93" spans="1:60" x14ac:dyDescent="0.25">
      <c r="A93" s="30">
        <f t="shared" si="24"/>
        <v>890</v>
      </c>
      <c r="B93" s="31">
        <f t="shared" si="25"/>
        <v>0</v>
      </c>
      <c r="C93" s="12"/>
      <c r="D93" s="12"/>
      <c r="E93" s="12"/>
      <c r="F93" s="12"/>
      <c r="G93" s="12"/>
      <c r="H93" s="12"/>
      <c r="I93" s="12">
        <f t="shared" si="26"/>
        <v>0</v>
      </c>
      <c r="J93" s="12">
        <f t="shared" si="20"/>
        <v>0</v>
      </c>
      <c r="K93" s="12"/>
      <c r="L93" s="32"/>
      <c r="M93" s="30">
        <f t="shared" si="27"/>
        <v>890</v>
      </c>
      <c r="N93" s="31">
        <f t="shared" si="28"/>
        <v>0</v>
      </c>
      <c r="O93" s="12"/>
      <c r="P93" s="12"/>
      <c r="Q93" s="12"/>
      <c r="R93" s="12"/>
      <c r="S93" s="12"/>
      <c r="T93" s="12"/>
      <c r="U93" s="12">
        <f t="shared" si="29"/>
        <v>0</v>
      </c>
      <c r="V93" s="12">
        <f t="shared" si="21"/>
        <v>0</v>
      </c>
      <c r="W93" s="12"/>
      <c r="X93" s="32"/>
      <c r="Y93" s="30"/>
      <c r="Z93" s="31"/>
      <c r="AA93" s="12"/>
      <c r="AB93" s="12"/>
      <c r="AC93" s="12"/>
      <c r="AD93" s="12"/>
      <c r="AE93" s="12"/>
      <c r="AF93" s="12"/>
      <c r="AG93" s="12"/>
      <c r="AH93" s="12"/>
      <c r="AI93" s="12"/>
      <c r="AJ93" s="32"/>
      <c r="AK93" s="30">
        <f t="shared" si="30"/>
        <v>890</v>
      </c>
      <c r="AL93" s="31">
        <f t="shared" si="31"/>
        <v>0</v>
      </c>
      <c r="AM93" s="12"/>
      <c r="AN93" s="12"/>
      <c r="AO93" s="12"/>
      <c r="AP93" s="12"/>
      <c r="AQ93" s="12"/>
      <c r="AR93" s="12"/>
      <c r="AS93" s="12">
        <f t="shared" si="32"/>
        <v>0</v>
      </c>
      <c r="AT93" s="12">
        <f t="shared" si="22"/>
        <v>0</v>
      </c>
      <c r="AU93" s="12"/>
      <c r="AV93" s="32"/>
      <c r="AW93" s="30">
        <f t="shared" si="33"/>
        <v>890</v>
      </c>
      <c r="AX93" s="31">
        <f t="shared" si="34"/>
        <v>0</v>
      </c>
      <c r="AY93" s="12"/>
      <c r="AZ93" s="12"/>
      <c r="BA93" s="12"/>
      <c r="BB93" s="12"/>
      <c r="BC93" s="12"/>
      <c r="BD93" s="12"/>
      <c r="BE93" s="12">
        <f t="shared" si="35"/>
        <v>0</v>
      </c>
      <c r="BF93" s="12">
        <f t="shared" si="23"/>
        <v>0</v>
      </c>
      <c r="BG93" s="12"/>
      <c r="BH93" s="32"/>
    </row>
    <row r="94" spans="1:60" x14ac:dyDescent="0.25">
      <c r="A94" s="30">
        <f t="shared" si="24"/>
        <v>900</v>
      </c>
      <c r="B94" s="31">
        <f t="shared" si="25"/>
        <v>0</v>
      </c>
      <c r="C94" s="12"/>
      <c r="D94" s="12"/>
      <c r="E94" s="12"/>
      <c r="F94" s="12"/>
      <c r="G94" s="12"/>
      <c r="H94" s="12"/>
      <c r="I94" s="12">
        <f t="shared" si="26"/>
        <v>0</v>
      </c>
      <c r="J94" s="12">
        <f t="shared" si="20"/>
        <v>0</v>
      </c>
      <c r="K94" s="12" t="e">
        <f>_xlfn.STDEV.P(I92:I94)/AVERAGE(I92:I94)</f>
        <v>#DIV/0!</v>
      </c>
      <c r="L94" s="32">
        <f>AVERAGE(I92:I94)</f>
        <v>0</v>
      </c>
      <c r="M94" s="30">
        <f t="shared" si="27"/>
        <v>900</v>
      </c>
      <c r="N94" s="31">
        <f t="shared" si="28"/>
        <v>0</v>
      </c>
      <c r="O94" s="12"/>
      <c r="P94" s="12"/>
      <c r="Q94" s="12"/>
      <c r="R94" s="12"/>
      <c r="S94" s="12"/>
      <c r="T94" s="12"/>
      <c r="U94" s="12">
        <f t="shared" si="29"/>
        <v>0</v>
      </c>
      <c r="V94" s="12">
        <f t="shared" si="21"/>
        <v>0</v>
      </c>
      <c r="W94" s="12" t="e">
        <f>_xlfn.STDEV.P(U92:U94)/AVERAGE(U92:U94)</f>
        <v>#DIV/0!</v>
      </c>
      <c r="X94" s="32">
        <f>AVERAGE(U92:U94)</f>
        <v>0</v>
      </c>
      <c r="Y94" s="30"/>
      <c r="Z94" s="31"/>
      <c r="AA94" s="12"/>
      <c r="AB94" s="12"/>
      <c r="AC94" s="12"/>
      <c r="AD94" s="12"/>
      <c r="AE94" s="12"/>
      <c r="AF94" s="12"/>
      <c r="AG94" s="12"/>
      <c r="AH94" s="12"/>
      <c r="AI94" s="12"/>
      <c r="AJ94" s="32"/>
      <c r="AK94" s="30">
        <f t="shared" si="30"/>
        <v>900</v>
      </c>
      <c r="AL94" s="31">
        <f t="shared" si="31"/>
        <v>0</v>
      </c>
      <c r="AM94" s="12"/>
      <c r="AN94" s="12"/>
      <c r="AO94" s="12"/>
      <c r="AP94" s="12"/>
      <c r="AQ94" s="12"/>
      <c r="AR94" s="12"/>
      <c r="AS94" s="12">
        <f t="shared" si="32"/>
        <v>0</v>
      </c>
      <c r="AT94" s="12">
        <f t="shared" si="22"/>
        <v>0</v>
      </c>
      <c r="AU94" s="12" t="e">
        <f>_xlfn.STDEV.P(AS92:AS94)/AVERAGE(AS92:AS94)</f>
        <v>#DIV/0!</v>
      </c>
      <c r="AV94" s="32">
        <f>AVERAGE(AS92:AS94)</f>
        <v>0</v>
      </c>
      <c r="AW94" s="30">
        <f t="shared" si="33"/>
        <v>900</v>
      </c>
      <c r="AX94" s="31">
        <f t="shared" si="34"/>
        <v>0</v>
      </c>
      <c r="AY94" s="12"/>
      <c r="AZ94" s="12"/>
      <c r="BA94" s="12"/>
      <c r="BB94" s="12"/>
      <c r="BC94" s="12"/>
      <c r="BD94" s="12"/>
      <c r="BE94" s="12">
        <f t="shared" si="35"/>
        <v>0</v>
      </c>
      <c r="BF94" s="12">
        <f t="shared" si="23"/>
        <v>0</v>
      </c>
      <c r="BG94" s="12" t="e">
        <f>_xlfn.STDEV.P(BE92:BE94)/AVERAGE(BE92:BE94)</f>
        <v>#DIV/0!</v>
      </c>
      <c r="BH94" s="32">
        <f>AVERAGE(BE92:BE94)</f>
        <v>0</v>
      </c>
    </row>
    <row r="95" spans="1:60" x14ac:dyDescent="0.25">
      <c r="A95" s="30">
        <f t="shared" si="24"/>
        <v>910</v>
      </c>
      <c r="B95" s="31">
        <f t="shared" si="25"/>
        <v>0</v>
      </c>
      <c r="C95" s="12"/>
      <c r="D95" s="12"/>
      <c r="E95" s="12"/>
      <c r="F95" s="12"/>
      <c r="G95" s="12"/>
      <c r="H95" s="12"/>
      <c r="I95" s="12">
        <f t="shared" si="26"/>
        <v>0</v>
      </c>
      <c r="J95" s="12">
        <f t="shared" si="20"/>
        <v>0</v>
      </c>
      <c r="K95" s="12"/>
      <c r="L95" s="32"/>
      <c r="M95" s="30">
        <f t="shared" si="27"/>
        <v>910</v>
      </c>
      <c r="N95" s="31">
        <f t="shared" si="28"/>
        <v>0</v>
      </c>
      <c r="O95" s="12"/>
      <c r="P95" s="12"/>
      <c r="Q95" s="12"/>
      <c r="R95" s="12"/>
      <c r="S95" s="12"/>
      <c r="T95" s="12"/>
      <c r="U95" s="12">
        <f t="shared" si="29"/>
        <v>0</v>
      </c>
      <c r="V95" s="12">
        <f t="shared" si="21"/>
        <v>0</v>
      </c>
      <c r="W95" s="12"/>
      <c r="X95" s="32"/>
      <c r="Y95" s="30"/>
      <c r="Z95" s="31"/>
      <c r="AA95" s="12"/>
      <c r="AB95" s="12"/>
      <c r="AC95" s="12"/>
      <c r="AD95" s="12"/>
      <c r="AE95" s="12"/>
      <c r="AF95" s="12"/>
      <c r="AG95" s="12"/>
      <c r="AH95" s="12"/>
      <c r="AI95" s="12"/>
      <c r="AJ95" s="32"/>
      <c r="AK95" s="30">
        <f t="shared" si="30"/>
        <v>910</v>
      </c>
      <c r="AL95" s="31">
        <f t="shared" si="31"/>
        <v>0</v>
      </c>
      <c r="AM95" s="12"/>
      <c r="AN95" s="12"/>
      <c r="AO95" s="12"/>
      <c r="AP95" s="12"/>
      <c r="AQ95" s="12"/>
      <c r="AR95" s="12"/>
      <c r="AS95" s="12">
        <f t="shared" si="32"/>
        <v>0</v>
      </c>
      <c r="AT95" s="12">
        <f t="shared" si="22"/>
        <v>0</v>
      </c>
      <c r="AU95" s="12"/>
      <c r="AV95" s="32"/>
      <c r="AW95" s="30">
        <f t="shared" si="33"/>
        <v>910</v>
      </c>
      <c r="AX95" s="31">
        <f t="shared" si="34"/>
        <v>0</v>
      </c>
      <c r="AY95" s="12"/>
      <c r="AZ95" s="12"/>
      <c r="BA95" s="12"/>
      <c r="BB95" s="12"/>
      <c r="BC95" s="12"/>
      <c r="BD95" s="12"/>
      <c r="BE95" s="12">
        <f t="shared" si="35"/>
        <v>0</v>
      </c>
      <c r="BF95" s="12">
        <f t="shared" si="23"/>
        <v>0</v>
      </c>
      <c r="BG95" s="12"/>
      <c r="BH95" s="32"/>
    </row>
    <row r="96" spans="1:60" x14ac:dyDescent="0.25">
      <c r="A96" s="30">
        <f t="shared" si="24"/>
        <v>920</v>
      </c>
      <c r="B96" s="31">
        <f t="shared" si="25"/>
        <v>0</v>
      </c>
      <c r="C96" s="12"/>
      <c r="D96" s="12"/>
      <c r="E96" s="12"/>
      <c r="F96" s="12"/>
      <c r="G96" s="12"/>
      <c r="H96" s="12"/>
      <c r="I96" s="12">
        <f t="shared" si="26"/>
        <v>0</v>
      </c>
      <c r="J96" s="12">
        <f t="shared" si="20"/>
        <v>0</v>
      </c>
      <c r="K96" s="12"/>
      <c r="L96" s="32"/>
      <c r="M96" s="30">
        <f t="shared" si="27"/>
        <v>920</v>
      </c>
      <c r="N96" s="31">
        <f t="shared" si="28"/>
        <v>0</v>
      </c>
      <c r="O96" s="12"/>
      <c r="P96" s="12"/>
      <c r="Q96" s="12"/>
      <c r="R96" s="12"/>
      <c r="S96" s="12"/>
      <c r="T96" s="12"/>
      <c r="U96" s="12">
        <f t="shared" si="29"/>
        <v>0</v>
      </c>
      <c r="V96" s="12">
        <f t="shared" si="21"/>
        <v>0</v>
      </c>
      <c r="W96" s="12"/>
      <c r="X96" s="32"/>
      <c r="Y96" s="30"/>
      <c r="Z96" s="31"/>
      <c r="AA96" s="12"/>
      <c r="AB96" s="12"/>
      <c r="AC96" s="12"/>
      <c r="AD96" s="12"/>
      <c r="AE96" s="12"/>
      <c r="AF96" s="12"/>
      <c r="AG96" s="12"/>
      <c r="AH96" s="12"/>
      <c r="AI96" s="12"/>
      <c r="AJ96" s="32"/>
      <c r="AK96" s="30">
        <f t="shared" si="30"/>
        <v>920</v>
      </c>
      <c r="AL96" s="31">
        <f t="shared" si="31"/>
        <v>0</v>
      </c>
      <c r="AM96" s="12"/>
      <c r="AN96" s="12"/>
      <c r="AO96" s="12"/>
      <c r="AP96" s="12"/>
      <c r="AQ96" s="12"/>
      <c r="AR96" s="12"/>
      <c r="AS96" s="12">
        <f t="shared" si="32"/>
        <v>0</v>
      </c>
      <c r="AT96" s="12">
        <f t="shared" si="22"/>
        <v>0</v>
      </c>
      <c r="AU96" s="12"/>
      <c r="AV96" s="32"/>
      <c r="AW96" s="30">
        <f t="shared" si="33"/>
        <v>920</v>
      </c>
      <c r="AX96" s="31">
        <f t="shared" si="34"/>
        <v>0</v>
      </c>
      <c r="AY96" s="12"/>
      <c r="AZ96" s="12"/>
      <c r="BA96" s="12"/>
      <c r="BB96" s="12"/>
      <c r="BC96" s="12"/>
      <c r="BD96" s="12"/>
      <c r="BE96" s="12">
        <f t="shared" si="35"/>
        <v>0</v>
      </c>
      <c r="BF96" s="12">
        <f t="shared" si="23"/>
        <v>0</v>
      </c>
      <c r="BG96" s="12"/>
      <c r="BH96" s="32"/>
    </row>
    <row r="97" spans="1:60" x14ac:dyDescent="0.25">
      <c r="A97" s="30">
        <f t="shared" si="24"/>
        <v>930</v>
      </c>
      <c r="B97" s="31">
        <f t="shared" si="25"/>
        <v>0</v>
      </c>
      <c r="C97" s="12"/>
      <c r="D97" s="12"/>
      <c r="E97" s="12"/>
      <c r="F97" s="12"/>
      <c r="G97" s="12"/>
      <c r="H97" s="12"/>
      <c r="I97" s="12">
        <f t="shared" si="26"/>
        <v>0</v>
      </c>
      <c r="J97" s="12">
        <f t="shared" si="20"/>
        <v>0</v>
      </c>
      <c r="K97" s="12" t="e">
        <f>_xlfn.STDEV.P(I95:I97)/AVERAGE(I95:I97)</f>
        <v>#DIV/0!</v>
      </c>
      <c r="L97" s="32">
        <f>AVERAGE(I95:I97)</f>
        <v>0</v>
      </c>
      <c r="M97" s="30">
        <f t="shared" si="27"/>
        <v>930</v>
      </c>
      <c r="N97" s="31">
        <f t="shared" si="28"/>
        <v>0</v>
      </c>
      <c r="O97" s="12"/>
      <c r="P97" s="12"/>
      <c r="Q97" s="12"/>
      <c r="R97" s="12"/>
      <c r="S97" s="12"/>
      <c r="T97" s="12"/>
      <c r="U97" s="12">
        <f t="shared" si="29"/>
        <v>0</v>
      </c>
      <c r="V97" s="12">
        <f t="shared" si="21"/>
        <v>0</v>
      </c>
      <c r="W97" s="12" t="e">
        <f>_xlfn.STDEV.P(U95:U97)/AVERAGE(U95:U97)</f>
        <v>#DIV/0!</v>
      </c>
      <c r="X97" s="32">
        <f>AVERAGE(U95:U97)</f>
        <v>0</v>
      </c>
      <c r="Y97" s="30"/>
      <c r="Z97" s="31"/>
      <c r="AA97" s="12"/>
      <c r="AB97" s="12"/>
      <c r="AC97" s="12"/>
      <c r="AD97" s="12"/>
      <c r="AE97" s="12"/>
      <c r="AF97" s="12"/>
      <c r="AG97" s="12"/>
      <c r="AH97" s="12"/>
      <c r="AI97" s="12"/>
      <c r="AJ97" s="32"/>
      <c r="AK97" s="30">
        <f t="shared" si="30"/>
        <v>930</v>
      </c>
      <c r="AL97" s="31">
        <f t="shared" si="31"/>
        <v>0</v>
      </c>
      <c r="AM97" s="12"/>
      <c r="AN97" s="12"/>
      <c r="AO97" s="12"/>
      <c r="AP97" s="12"/>
      <c r="AQ97" s="12"/>
      <c r="AR97" s="12"/>
      <c r="AS97" s="12">
        <f t="shared" si="32"/>
        <v>0</v>
      </c>
      <c r="AT97" s="12">
        <f t="shared" si="22"/>
        <v>0</v>
      </c>
      <c r="AU97" s="12" t="e">
        <f>_xlfn.STDEV.P(AS95:AS97)/AVERAGE(AS95:AS97)</f>
        <v>#DIV/0!</v>
      </c>
      <c r="AV97" s="32">
        <f>AVERAGE(AS95:AS97)</f>
        <v>0</v>
      </c>
      <c r="AW97" s="30">
        <f t="shared" si="33"/>
        <v>930</v>
      </c>
      <c r="AX97" s="31">
        <f t="shared" si="34"/>
        <v>0</v>
      </c>
      <c r="AY97" s="12"/>
      <c r="AZ97" s="12"/>
      <c r="BA97" s="12"/>
      <c r="BB97" s="12"/>
      <c r="BC97" s="12"/>
      <c r="BD97" s="12"/>
      <c r="BE97" s="12">
        <f t="shared" si="35"/>
        <v>0</v>
      </c>
      <c r="BF97" s="12">
        <f t="shared" si="23"/>
        <v>0</v>
      </c>
      <c r="BG97" s="12" t="e">
        <f>_xlfn.STDEV.P(BE95:BE97)/AVERAGE(BE95:BE97)</f>
        <v>#DIV/0!</v>
      </c>
      <c r="BH97" s="32">
        <f>AVERAGE(BE95:BE97)</f>
        <v>0</v>
      </c>
    </row>
    <row r="98" spans="1:60" x14ac:dyDescent="0.25">
      <c r="A98" s="30">
        <f t="shared" si="24"/>
        <v>940</v>
      </c>
      <c r="B98" s="31">
        <f t="shared" si="25"/>
        <v>0</v>
      </c>
      <c r="C98" s="12"/>
      <c r="D98" s="12"/>
      <c r="E98" s="12"/>
      <c r="F98" s="12"/>
      <c r="G98" s="12"/>
      <c r="H98" s="12"/>
      <c r="I98" s="12">
        <f t="shared" si="26"/>
        <v>0</v>
      </c>
      <c r="J98" s="12">
        <f t="shared" si="20"/>
        <v>0</v>
      </c>
      <c r="K98" s="12"/>
      <c r="L98" s="32"/>
      <c r="M98" s="30">
        <f t="shared" si="27"/>
        <v>940</v>
      </c>
      <c r="N98" s="31">
        <f t="shared" si="28"/>
        <v>0</v>
      </c>
      <c r="O98" s="12"/>
      <c r="P98" s="12"/>
      <c r="Q98" s="12"/>
      <c r="R98" s="12"/>
      <c r="S98" s="12"/>
      <c r="T98" s="12"/>
      <c r="U98" s="12">
        <f t="shared" si="29"/>
        <v>0</v>
      </c>
      <c r="V98" s="12">
        <f t="shared" si="21"/>
        <v>0</v>
      </c>
      <c r="W98" s="12"/>
      <c r="X98" s="32"/>
      <c r="Y98" s="30"/>
      <c r="Z98" s="31"/>
      <c r="AA98" s="12"/>
      <c r="AB98" s="12"/>
      <c r="AC98" s="12"/>
      <c r="AD98" s="12"/>
      <c r="AE98" s="12"/>
      <c r="AF98" s="12"/>
      <c r="AG98" s="12"/>
      <c r="AH98" s="12"/>
      <c r="AI98" s="12"/>
      <c r="AJ98" s="32"/>
      <c r="AK98" s="30">
        <f t="shared" si="30"/>
        <v>940</v>
      </c>
      <c r="AL98" s="31">
        <f t="shared" si="31"/>
        <v>0</v>
      </c>
      <c r="AM98" s="12"/>
      <c r="AN98" s="12"/>
      <c r="AO98" s="12"/>
      <c r="AP98" s="12"/>
      <c r="AQ98" s="12"/>
      <c r="AR98" s="12"/>
      <c r="AS98" s="12">
        <f t="shared" si="32"/>
        <v>0</v>
      </c>
      <c r="AT98" s="12">
        <f t="shared" si="22"/>
        <v>0</v>
      </c>
      <c r="AU98" s="12"/>
      <c r="AV98" s="32"/>
      <c r="AW98" s="30">
        <f t="shared" si="33"/>
        <v>940</v>
      </c>
      <c r="AX98" s="31">
        <f t="shared" si="34"/>
        <v>0</v>
      </c>
      <c r="AY98" s="12"/>
      <c r="AZ98" s="12"/>
      <c r="BA98" s="12"/>
      <c r="BB98" s="12"/>
      <c r="BC98" s="12"/>
      <c r="BD98" s="12"/>
      <c r="BE98" s="12">
        <f t="shared" si="35"/>
        <v>0</v>
      </c>
      <c r="BF98" s="12">
        <f t="shared" si="23"/>
        <v>0</v>
      </c>
      <c r="BG98" s="12"/>
      <c r="BH98" s="32"/>
    </row>
    <row r="99" spans="1:60" x14ac:dyDescent="0.25">
      <c r="A99" s="30">
        <f t="shared" si="24"/>
        <v>950</v>
      </c>
      <c r="B99" s="31">
        <f t="shared" si="25"/>
        <v>0</v>
      </c>
      <c r="C99" s="12"/>
      <c r="D99" s="12"/>
      <c r="E99" s="12"/>
      <c r="F99" s="12"/>
      <c r="G99" s="12"/>
      <c r="H99" s="12"/>
      <c r="I99" s="12">
        <f t="shared" si="26"/>
        <v>0</v>
      </c>
      <c r="J99" s="12">
        <f t="shared" si="20"/>
        <v>0</v>
      </c>
      <c r="K99" s="12"/>
      <c r="L99" s="32"/>
      <c r="M99" s="30">
        <f t="shared" si="27"/>
        <v>950</v>
      </c>
      <c r="N99" s="31">
        <f t="shared" si="28"/>
        <v>0</v>
      </c>
      <c r="O99" s="12"/>
      <c r="P99" s="12"/>
      <c r="Q99" s="12"/>
      <c r="R99" s="12"/>
      <c r="S99" s="12"/>
      <c r="T99" s="12"/>
      <c r="U99" s="12">
        <f t="shared" si="29"/>
        <v>0</v>
      </c>
      <c r="V99" s="12">
        <f t="shared" si="21"/>
        <v>0</v>
      </c>
      <c r="W99" s="12"/>
      <c r="X99" s="32"/>
      <c r="Y99" s="30"/>
      <c r="Z99" s="31"/>
      <c r="AA99" s="12"/>
      <c r="AB99" s="12"/>
      <c r="AC99" s="12"/>
      <c r="AD99" s="12"/>
      <c r="AE99" s="12"/>
      <c r="AF99" s="12"/>
      <c r="AG99" s="12"/>
      <c r="AH99" s="12"/>
      <c r="AI99" s="12"/>
      <c r="AJ99" s="32"/>
      <c r="AK99" s="30">
        <f t="shared" si="30"/>
        <v>950</v>
      </c>
      <c r="AL99" s="31">
        <f t="shared" si="31"/>
        <v>0</v>
      </c>
      <c r="AM99" s="12"/>
      <c r="AN99" s="12"/>
      <c r="AO99" s="12"/>
      <c r="AP99" s="12"/>
      <c r="AQ99" s="12"/>
      <c r="AR99" s="12"/>
      <c r="AS99" s="12">
        <f t="shared" si="32"/>
        <v>0</v>
      </c>
      <c r="AT99" s="12">
        <f t="shared" si="22"/>
        <v>0</v>
      </c>
      <c r="AU99" s="12"/>
      <c r="AV99" s="32"/>
      <c r="AW99" s="30">
        <f t="shared" si="33"/>
        <v>950</v>
      </c>
      <c r="AX99" s="31">
        <f t="shared" si="34"/>
        <v>0</v>
      </c>
      <c r="AY99" s="12"/>
      <c r="AZ99" s="12"/>
      <c r="BA99" s="12"/>
      <c r="BB99" s="12"/>
      <c r="BC99" s="12"/>
      <c r="BD99" s="12"/>
      <c r="BE99" s="12">
        <f t="shared" si="35"/>
        <v>0</v>
      </c>
      <c r="BF99" s="12">
        <f t="shared" si="23"/>
        <v>0</v>
      </c>
      <c r="BG99" s="12"/>
      <c r="BH99" s="32"/>
    </row>
    <row r="100" spans="1:60" x14ac:dyDescent="0.25">
      <c r="A100" s="30">
        <f t="shared" si="24"/>
        <v>960</v>
      </c>
      <c r="B100" s="31">
        <f t="shared" si="25"/>
        <v>0</v>
      </c>
      <c r="C100" s="12"/>
      <c r="D100" s="12"/>
      <c r="E100" s="12"/>
      <c r="F100" s="12"/>
      <c r="G100" s="12"/>
      <c r="H100" s="12"/>
      <c r="I100" s="12">
        <f t="shared" si="26"/>
        <v>0</v>
      </c>
      <c r="J100" s="12">
        <f t="shared" si="20"/>
        <v>0</v>
      </c>
      <c r="K100" s="12" t="e">
        <f>_xlfn.STDEV.P(I98:I100)/AVERAGE(I98:I100)</f>
        <v>#DIV/0!</v>
      </c>
      <c r="L100" s="32">
        <f>AVERAGE(I98:I100)</f>
        <v>0</v>
      </c>
      <c r="M100" s="30">
        <f t="shared" si="27"/>
        <v>960</v>
      </c>
      <c r="N100" s="31">
        <f t="shared" si="28"/>
        <v>0</v>
      </c>
      <c r="O100" s="12"/>
      <c r="P100" s="12"/>
      <c r="Q100" s="12"/>
      <c r="R100" s="12"/>
      <c r="S100" s="12"/>
      <c r="T100" s="12"/>
      <c r="U100" s="12">
        <f t="shared" si="29"/>
        <v>0</v>
      </c>
      <c r="V100" s="12">
        <f t="shared" si="21"/>
        <v>0</v>
      </c>
      <c r="W100" s="12" t="e">
        <f>_xlfn.STDEV.P(U98:U100)/AVERAGE(U98:U100)</f>
        <v>#DIV/0!</v>
      </c>
      <c r="X100" s="32">
        <f>AVERAGE(U98:U100)</f>
        <v>0</v>
      </c>
      <c r="Y100" s="30"/>
      <c r="Z100" s="31"/>
      <c r="AA100" s="12"/>
      <c r="AB100" s="12"/>
      <c r="AC100" s="12"/>
      <c r="AD100" s="12"/>
      <c r="AE100" s="12"/>
      <c r="AF100" s="12"/>
      <c r="AG100" s="12"/>
      <c r="AH100" s="12"/>
      <c r="AI100" s="12"/>
      <c r="AJ100" s="32"/>
      <c r="AK100" s="30">
        <f t="shared" si="30"/>
        <v>960</v>
      </c>
      <c r="AL100" s="31">
        <f t="shared" si="31"/>
        <v>0</v>
      </c>
      <c r="AM100" s="12"/>
      <c r="AN100" s="12"/>
      <c r="AO100" s="12"/>
      <c r="AP100" s="12"/>
      <c r="AQ100" s="12"/>
      <c r="AR100" s="12"/>
      <c r="AS100" s="12">
        <f t="shared" si="32"/>
        <v>0</v>
      </c>
      <c r="AT100" s="12">
        <f t="shared" si="22"/>
        <v>0</v>
      </c>
      <c r="AU100" s="12" t="e">
        <f>_xlfn.STDEV.P(AS98:AS100)/AVERAGE(AS98:AS100)</f>
        <v>#DIV/0!</v>
      </c>
      <c r="AV100" s="32">
        <f>AVERAGE(AS98:AS100)</f>
        <v>0</v>
      </c>
      <c r="AW100" s="30">
        <f t="shared" si="33"/>
        <v>960</v>
      </c>
      <c r="AX100" s="31">
        <f t="shared" si="34"/>
        <v>0</v>
      </c>
      <c r="AY100" s="12"/>
      <c r="AZ100" s="12"/>
      <c r="BA100" s="12"/>
      <c r="BB100" s="12"/>
      <c r="BC100" s="12"/>
      <c r="BD100" s="12"/>
      <c r="BE100" s="12">
        <f t="shared" si="35"/>
        <v>0</v>
      </c>
      <c r="BF100" s="12">
        <f t="shared" si="23"/>
        <v>0</v>
      </c>
      <c r="BG100" s="12" t="e">
        <f>_xlfn.STDEV.P(BE98:BE100)/AVERAGE(BE98:BE100)</f>
        <v>#DIV/0!</v>
      </c>
      <c r="BH100" s="32">
        <f>AVERAGE(BE98:BE100)</f>
        <v>0</v>
      </c>
    </row>
    <row r="101" spans="1:60" x14ac:dyDescent="0.25">
      <c r="A101" s="30">
        <f t="shared" si="24"/>
        <v>970</v>
      </c>
      <c r="B101" s="31">
        <f t="shared" si="25"/>
        <v>0</v>
      </c>
      <c r="C101" s="12"/>
      <c r="D101" s="12"/>
      <c r="E101" s="12"/>
      <c r="F101" s="12"/>
      <c r="G101" s="12"/>
      <c r="H101" s="12"/>
      <c r="I101" s="12">
        <f t="shared" si="26"/>
        <v>0</v>
      </c>
      <c r="J101" s="12">
        <f t="shared" si="20"/>
        <v>0</v>
      </c>
      <c r="K101" s="12"/>
      <c r="L101" s="32"/>
      <c r="M101" s="30">
        <f t="shared" si="27"/>
        <v>970</v>
      </c>
      <c r="N101" s="31">
        <f t="shared" si="28"/>
        <v>0</v>
      </c>
      <c r="O101" s="12"/>
      <c r="P101" s="12"/>
      <c r="Q101" s="12"/>
      <c r="R101" s="12"/>
      <c r="S101" s="12"/>
      <c r="T101" s="12"/>
      <c r="U101" s="12">
        <f t="shared" si="29"/>
        <v>0</v>
      </c>
      <c r="V101" s="12">
        <f t="shared" si="21"/>
        <v>0</v>
      </c>
      <c r="W101" s="12"/>
      <c r="X101" s="32"/>
      <c r="Y101" s="30"/>
      <c r="Z101" s="31"/>
      <c r="AA101" s="12"/>
      <c r="AB101" s="12"/>
      <c r="AC101" s="12"/>
      <c r="AD101" s="12"/>
      <c r="AE101" s="12"/>
      <c r="AF101" s="12"/>
      <c r="AG101" s="12"/>
      <c r="AH101" s="12"/>
      <c r="AI101" s="12"/>
      <c r="AJ101" s="32"/>
      <c r="AK101" s="30">
        <f t="shared" si="30"/>
        <v>970</v>
      </c>
      <c r="AL101" s="31">
        <f t="shared" si="31"/>
        <v>0</v>
      </c>
      <c r="AM101" s="12"/>
      <c r="AN101" s="12"/>
      <c r="AO101" s="12"/>
      <c r="AP101" s="12"/>
      <c r="AQ101" s="12"/>
      <c r="AR101" s="12"/>
      <c r="AS101" s="12">
        <f t="shared" si="32"/>
        <v>0</v>
      </c>
      <c r="AT101" s="12">
        <f t="shared" si="22"/>
        <v>0</v>
      </c>
      <c r="AU101" s="12"/>
      <c r="AV101" s="32"/>
      <c r="AW101" s="30">
        <f t="shared" si="33"/>
        <v>970</v>
      </c>
      <c r="AX101" s="31">
        <f t="shared" si="34"/>
        <v>0</v>
      </c>
      <c r="AY101" s="12"/>
      <c r="AZ101" s="12"/>
      <c r="BA101" s="12"/>
      <c r="BB101" s="12"/>
      <c r="BC101" s="12"/>
      <c r="BD101" s="12"/>
      <c r="BE101" s="12">
        <f t="shared" si="35"/>
        <v>0</v>
      </c>
      <c r="BF101" s="12">
        <f t="shared" si="23"/>
        <v>0</v>
      </c>
      <c r="BG101" s="12"/>
      <c r="BH101" s="32"/>
    </row>
    <row r="102" spans="1:60" x14ac:dyDescent="0.25">
      <c r="A102" s="30">
        <f t="shared" si="24"/>
        <v>980</v>
      </c>
      <c r="B102" s="31">
        <f t="shared" si="25"/>
        <v>0</v>
      </c>
      <c r="C102" s="12"/>
      <c r="D102" s="12"/>
      <c r="E102" s="12"/>
      <c r="F102" s="12"/>
      <c r="G102" s="12"/>
      <c r="H102" s="12"/>
      <c r="I102" s="12">
        <f t="shared" si="26"/>
        <v>0</v>
      </c>
      <c r="J102" s="12">
        <f t="shared" si="20"/>
        <v>0</v>
      </c>
      <c r="K102" s="12"/>
      <c r="L102" s="32"/>
      <c r="M102" s="30">
        <f t="shared" si="27"/>
        <v>980</v>
      </c>
      <c r="N102" s="31">
        <f t="shared" si="28"/>
        <v>0</v>
      </c>
      <c r="O102" s="12"/>
      <c r="P102" s="12"/>
      <c r="Q102" s="12"/>
      <c r="R102" s="12"/>
      <c r="S102" s="12"/>
      <c r="T102" s="12"/>
      <c r="U102" s="12">
        <f t="shared" si="29"/>
        <v>0</v>
      </c>
      <c r="V102" s="12">
        <f t="shared" si="21"/>
        <v>0</v>
      </c>
      <c r="W102" s="12"/>
      <c r="X102" s="32"/>
      <c r="Y102" s="30"/>
      <c r="Z102" s="31"/>
      <c r="AA102" s="12"/>
      <c r="AB102" s="12"/>
      <c r="AC102" s="12"/>
      <c r="AD102" s="12"/>
      <c r="AE102" s="12"/>
      <c r="AF102" s="12"/>
      <c r="AG102" s="12"/>
      <c r="AH102" s="12"/>
      <c r="AI102" s="12"/>
      <c r="AJ102" s="32"/>
      <c r="AK102" s="30">
        <f t="shared" si="30"/>
        <v>980</v>
      </c>
      <c r="AL102" s="31">
        <f t="shared" si="31"/>
        <v>0</v>
      </c>
      <c r="AM102" s="12"/>
      <c r="AN102" s="12"/>
      <c r="AO102" s="12"/>
      <c r="AP102" s="12"/>
      <c r="AQ102" s="12"/>
      <c r="AR102" s="12"/>
      <c r="AS102" s="12">
        <f t="shared" si="32"/>
        <v>0</v>
      </c>
      <c r="AT102" s="12">
        <f t="shared" si="22"/>
        <v>0</v>
      </c>
      <c r="AU102" s="12"/>
      <c r="AV102" s="32"/>
      <c r="AW102" s="30">
        <f t="shared" si="33"/>
        <v>980</v>
      </c>
      <c r="AX102" s="31">
        <f t="shared" si="34"/>
        <v>0</v>
      </c>
      <c r="AY102" s="12"/>
      <c r="AZ102" s="12"/>
      <c r="BA102" s="12"/>
      <c r="BB102" s="12"/>
      <c r="BC102" s="12"/>
      <c r="BD102" s="12"/>
      <c r="BE102" s="12">
        <f t="shared" si="35"/>
        <v>0</v>
      </c>
      <c r="BF102" s="12">
        <f t="shared" si="23"/>
        <v>0</v>
      </c>
      <c r="BG102" s="12"/>
      <c r="BH102" s="32"/>
    </row>
    <row r="103" spans="1:60" x14ac:dyDescent="0.25">
      <c r="A103" s="30">
        <f t="shared" si="24"/>
        <v>990</v>
      </c>
      <c r="B103" s="31">
        <f t="shared" si="25"/>
        <v>0</v>
      </c>
      <c r="C103" s="12"/>
      <c r="D103" s="12"/>
      <c r="E103" s="12"/>
      <c r="F103" s="12"/>
      <c r="G103" s="12"/>
      <c r="H103" s="12"/>
      <c r="I103" s="12">
        <f t="shared" si="26"/>
        <v>0</v>
      </c>
      <c r="J103" s="12">
        <f t="shared" si="20"/>
        <v>0</v>
      </c>
      <c r="K103" s="12" t="e">
        <f>_xlfn.STDEV.P(I101:I103)/AVERAGE(I101:I103)</f>
        <v>#DIV/0!</v>
      </c>
      <c r="L103" s="32">
        <f>AVERAGE(I101:I103)</f>
        <v>0</v>
      </c>
      <c r="M103" s="30">
        <f t="shared" si="27"/>
        <v>990</v>
      </c>
      <c r="N103" s="31">
        <f t="shared" si="28"/>
        <v>0</v>
      </c>
      <c r="O103" s="12"/>
      <c r="P103" s="12"/>
      <c r="Q103" s="12"/>
      <c r="R103" s="12"/>
      <c r="S103" s="12"/>
      <c r="T103" s="12"/>
      <c r="U103" s="12">
        <f t="shared" si="29"/>
        <v>0</v>
      </c>
      <c r="V103" s="12">
        <f t="shared" si="21"/>
        <v>0</v>
      </c>
      <c r="W103" s="12" t="e">
        <f>_xlfn.STDEV.P(U101:U103)/AVERAGE(U101:U103)</f>
        <v>#DIV/0!</v>
      </c>
      <c r="X103" s="32">
        <f>AVERAGE(U101:U103)</f>
        <v>0</v>
      </c>
      <c r="Y103" s="30"/>
      <c r="Z103" s="31"/>
      <c r="AA103" s="12"/>
      <c r="AB103" s="12"/>
      <c r="AC103" s="12"/>
      <c r="AD103" s="12"/>
      <c r="AE103" s="12"/>
      <c r="AF103" s="12"/>
      <c r="AG103" s="12"/>
      <c r="AH103" s="12"/>
      <c r="AI103" s="12"/>
      <c r="AJ103" s="32"/>
      <c r="AK103" s="30">
        <f t="shared" si="30"/>
        <v>990</v>
      </c>
      <c r="AL103" s="31">
        <f t="shared" si="31"/>
        <v>0</v>
      </c>
      <c r="AM103" s="12"/>
      <c r="AN103" s="12"/>
      <c r="AO103" s="12"/>
      <c r="AP103" s="12"/>
      <c r="AQ103" s="12"/>
      <c r="AR103" s="12"/>
      <c r="AS103" s="12">
        <f t="shared" si="32"/>
        <v>0</v>
      </c>
      <c r="AT103" s="12">
        <f t="shared" si="22"/>
        <v>0</v>
      </c>
      <c r="AU103" s="12" t="e">
        <f>_xlfn.STDEV.P(AS101:AS103)/AVERAGE(AS101:AS103)</f>
        <v>#DIV/0!</v>
      </c>
      <c r="AV103" s="32">
        <f>AVERAGE(AS101:AS103)</f>
        <v>0</v>
      </c>
      <c r="AW103" s="30">
        <f t="shared" si="33"/>
        <v>990</v>
      </c>
      <c r="AX103" s="31">
        <f t="shared" si="34"/>
        <v>0</v>
      </c>
      <c r="AY103" s="12"/>
      <c r="AZ103" s="12"/>
      <c r="BA103" s="12"/>
      <c r="BB103" s="12"/>
      <c r="BC103" s="12"/>
      <c r="BD103" s="12"/>
      <c r="BE103" s="12">
        <f t="shared" si="35"/>
        <v>0</v>
      </c>
      <c r="BF103" s="12">
        <f t="shared" si="23"/>
        <v>0</v>
      </c>
      <c r="BG103" s="12" t="e">
        <f>_xlfn.STDEV.P(BE101:BE103)/AVERAGE(BE101:BE103)</f>
        <v>#DIV/0!</v>
      </c>
      <c r="BH103" s="32">
        <f>AVERAGE(BE101:BE103)</f>
        <v>0</v>
      </c>
    </row>
    <row r="104" spans="1:60" x14ac:dyDescent="0.25">
      <c r="A104" s="30">
        <f t="shared" si="24"/>
        <v>1000</v>
      </c>
      <c r="B104" s="31">
        <f t="shared" si="25"/>
        <v>0</v>
      </c>
      <c r="C104" s="12"/>
      <c r="D104" s="12"/>
      <c r="E104" s="12"/>
      <c r="F104" s="12"/>
      <c r="G104" s="12"/>
      <c r="H104" s="12"/>
      <c r="I104" s="12">
        <f t="shared" si="26"/>
        <v>0</v>
      </c>
      <c r="J104" s="12">
        <f t="shared" si="20"/>
        <v>0</v>
      </c>
      <c r="K104" s="12"/>
      <c r="L104" s="32"/>
      <c r="M104" s="30">
        <f t="shared" si="27"/>
        <v>1000</v>
      </c>
      <c r="N104" s="31">
        <f t="shared" si="28"/>
        <v>0</v>
      </c>
      <c r="O104" s="12"/>
      <c r="P104" s="12"/>
      <c r="Q104" s="12"/>
      <c r="R104" s="12"/>
      <c r="S104" s="12"/>
      <c r="T104" s="12"/>
      <c r="U104" s="12">
        <f t="shared" si="29"/>
        <v>0</v>
      </c>
      <c r="V104" s="12">
        <f t="shared" si="21"/>
        <v>0</v>
      </c>
      <c r="W104" s="12"/>
      <c r="X104" s="32"/>
      <c r="Y104" s="30"/>
      <c r="Z104" s="31"/>
      <c r="AA104" s="12"/>
      <c r="AB104" s="12"/>
      <c r="AC104" s="12"/>
      <c r="AD104" s="12"/>
      <c r="AE104" s="12"/>
      <c r="AF104" s="12"/>
      <c r="AG104" s="12"/>
      <c r="AH104" s="12"/>
      <c r="AI104" s="12"/>
      <c r="AJ104" s="32"/>
      <c r="AK104" s="30">
        <f t="shared" si="30"/>
        <v>1000</v>
      </c>
      <c r="AL104" s="31">
        <f t="shared" si="31"/>
        <v>0</v>
      </c>
      <c r="AM104" s="12"/>
      <c r="AN104" s="12"/>
      <c r="AO104" s="12"/>
      <c r="AP104" s="12"/>
      <c r="AQ104" s="12"/>
      <c r="AR104" s="12"/>
      <c r="AS104" s="12">
        <f t="shared" si="32"/>
        <v>0</v>
      </c>
      <c r="AT104" s="12">
        <f t="shared" si="22"/>
        <v>0</v>
      </c>
      <c r="AU104" s="12"/>
      <c r="AV104" s="32"/>
      <c r="AW104" s="30">
        <f t="shared" si="33"/>
        <v>1000</v>
      </c>
      <c r="AX104" s="31">
        <f t="shared" si="34"/>
        <v>0</v>
      </c>
      <c r="AY104" s="12"/>
      <c r="AZ104" s="12"/>
      <c r="BA104" s="12"/>
      <c r="BB104" s="12"/>
      <c r="BC104" s="12"/>
      <c r="BD104" s="12"/>
      <c r="BE104" s="12">
        <f t="shared" si="35"/>
        <v>0</v>
      </c>
      <c r="BF104" s="12">
        <f t="shared" si="23"/>
        <v>0</v>
      </c>
      <c r="BG104" s="12"/>
      <c r="BH104" s="32"/>
    </row>
    <row r="105" spans="1:60" x14ac:dyDescent="0.25">
      <c r="A105" s="30">
        <f t="shared" si="24"/>
        <v>1010</v>
      </c>
      <c r="B105" s="31">
        <f t="shared" si="25"/>
        <v>0</v>
      </c>
      <c r="C105" s="12"/>
      <c r="D105" s="12"/>
      <c r="E105" s="12"/>
      <c r="F105" s="12"/>
      <c r="G105" s="12"/>
      <c r="H105" s="12"/>
      <c r="I105" s="12">
        <f t="shared" si="26"/>
        <v>0</v>
      </c>
      <c r="J105" s="12">
        <f t="shared" si="20"/>
        <v>0</v>
      </c>
      <c r="K105" s="12"/>
      <c r="L105" s="32"/>
      <c r="M105" s="30">
        <f t="shared" si="27"/>
        <v>1010</v>
      </c>
      <c r="N105" s="31">
        <f t="shared" si="28"/>
        <v>0</v>
      </c>
      <c r="O105" s="12"/>
      <c r="P105" s="12"/>
      <c r="Q105" s="12"/>
      <c r="R105" s="12"/>
      <c r="S105" s="12"/>
      <c r="T105" s="12"/>
      <c r="U105" s="12">
        <f t="shared" si="29"/>
        <v>0</v>
      </c>
      <c r="V105" s="12">
        <f t="shared" si="21"/>
        <v>0</v>
      </c>
      <c r="W105" s="12"/>
      <c r="X105" s="32"/>
      <c r="Y105" s="30"/>
      <c r="Z105" s="31"/>
      <c r="AA105" s="12"/>
      <c r="AB105" s="12"/>
      <c r="AC105" s="12"/>
      <c r="AD105" s="12"/>
      <c r="AE105" s="12"/>
      <c r="AF105" s="12"/>
      <c r="AG105" s="12"/>
      <c r="AH105" s="12"/>
      <c r="AI105" s="12"/>
      <c r="AJ105" s="32"/>
      <c r="AK105" s="30">
        <f t="shared" si="30"/>
        <v>1010</v>
      </c>
      <c r="AL105" s="31">
        <f t="shared" si="31"/>
        <v>0</v>
      </c>
      <c r="AM105" s="12"/>
      <c r="AN105" s="12"/>
      <c r="AO105" s="12"/>
      <c r="AP105" s="12"/>
      <c r="AQ105" s="12"/>
      <c r="AR105" s="12"/>
      <c r="AS105" s="12">
        <f t="shared" si="32"/>
        <v>0</v>
      </c>
      <c r="AT105" s="12">
        <f t="shared" si="22"/>
        <v>0</v>
      </c>
      <c r="AU105" s="12"/>
      <c r="AV105" s="32"/>
      <c r="AW105" s="30">
        <f t="shared" si="33"/>
        <v>1010</v>
      </c>
      <c r="AX105" s="31">
        <f t="shared" si="34"/>
        <v>0</v>
      </c>
      <c r="AY105" s="12"/>
      <c r="AZ105" s="12"/>
      <c r="BA105" s="12"/>
      <c r="BB105" s="12"/>
      <c r="BC105" s="12"/>
      <c r="BD105" s="12"/>
      <c r="BE105" s="12">
        <f t="shared" si="35"/>
        <v>0</v>
      </c>
      <c r="BF105" s="12">
        <f t="shared" si="23"/>
        <v>0</v>
      </c>
      <c r="BG105" s="12"/>
      <c r="BH105" s="32"/>
    </row>
    <row r="106" spans="1:60" x14ac:dyDescent="0.25">
      <c r="A106" s="30">
        <f t="shared" si="24"/>
        <v>1020</v>
      </c>
      <c r="B106" s="31">
        <f t="shared" si="25"/>
        <v>0</v>
      </c>
      <c r="C106" s="12"/>
      <c r="D106" s="12"/>
      <c r="E106" s="12"/>
      <c r="F106" s="12"/>
      <c r="G106" s="12"/>
      <c r="H106" s="12"/>
      <c r="I106" s="12">
        <f t="shared" si="26"/>
        <v>0</v>
      </c>
      <c r="J106" s="12">
        <f t="shared" si="20"/>
        <v>0</v>
      </c>
      <c r="K106" s="12" t="e">
        <f>_xlfn.STDEV.P(I104:I106)/AVERAGE(I104:I106)</f>
        <v>#DIV/0!</v>
      </c>
      <c r="L106" s="32">
        <f>AVERAGE(I104:I106)</f>
        <v>0</v>
      </c>
      <c r="M106" s="30">
        <f t="shared" si="27"/>
        <v>1020</v>
      </c>
      <c r="N106" s="31">
        <f t="shared" si="28"/>
        <v>0</v>
      </c>
      <c r="O106" s="12"/>
      <c r="P106" s="12"/>
      <c r="Q106" s="12"/>
      <c r="R106" s="12"/>
      <c r="S106" s="12"/>
      <c r="T106" s="12"/>
      <c r="U106" s="12">
        <f t="shared" si="29"/>
        <v>0</v>
      </c>
      <c r="V106" s="12">
        <f t="shared" si="21"/>
        <v>0</v>
      </c>
      <c r="W106" s="12" t="e">
        <f>_xlfn.STDEV.P(U104:U106)/AVERAGE(U104:U106)</f>
        <v>#DIV/0!</v>
      </c>
      <c r="X106" s="32">
        <f>AVERAGE(U104:U106)</f>
        <v>0</v>
      </c>
      <c r="Y106" s="30"/>
      <c r="Z106" s="31"/>
      <c r="AA106" s="12"/>
      <c r="AB106" s="12"/>
      <c r="AC106" s="12"/>
      <c r="AD106" s="12"/>
      <c r="AE106" s="12"/>
      <c r="AF106" s="12"/>
      <c r="AG106" s="12"/>
      <c r="AH106" s="12"/>
      <c r="AI106" s="12"/>
      <c r="AJ106" s="32"/>
      <c r="AK106" s="30">
        <f t="shared" si="30"/>
        <v>1020</v>
      </c>
      <c r="AL106" s="31">
        <f t="shared" si="31"/>
        <v>0</v>
      </c>
      <c r="AM106" s="12"/>
      <c r="AN106" s="12"/>
      <c r="AO106" s="12"/>
      <c r="AP106" s="12"/>
      <c r="AQ106" s="12"/>
      <c r="AR106" s="12"/>
      <c r="AS106" s="12">
        <f t="shared" si="32"/>
        <v>0</v>
      </c>
      <c r="AT106" s="12">
        <f t="shared" si="22"/>
        <v>0</v>
      </c>
      <c r="AU106" s="12" t="e">
        <f>_xlfn.STDEV.P(AS104:AS106)/AVERAGE(AS104:AS106)</f>
        <v>#DIV/0!</v>
      </c>
      <c r="AV106" s="32">
        <f>AVERAGE(AS104:AS106)</f>
        <v>0</v>
      </c>
      <c r="AW106" s="30">
        <f t="shared" si="33"/>
        <v>1020</v>
      </c>
      <c r="AX106" s="31">
        <f t="shared" si="34"/>
        <v>0</v>
      </c>
      <c r="AY106" s="12"/>
      <c r="AZ106" s="12"/>
      <c r="BA106" s="12"/>
      <c r="BB106" s="12"/>
      <c r="BC106" s="12"/>
      <c r="BD106" s="12"/>
      <c r="BE106" s="12">
        <f t="shared" si="35"/>
        <v>0</v>
      </c>
      <c r="BF106" s="12">
        <f t="shared" si="23"/>
        <v>0</v>
      </c>
      <c r="BG106" s="12" t="e">
        <f>_xlfn.STDEV.P(BE104:BE106)/AVERAGE(BE104:BE106)</f>
        <v>#DIV/0!</v>
      </c>
      <c r="BH106" s="32">
        <f>AVERAGE(BE104:BE106)</f>
        <v>0</v>
      </c>
    </row>
    <row r="107" spans="1:60" x14ac:dyDescent="0.25">
      <c r="A107" s="30">
        <f t="shared" si="24"/>
        <v>1030</v>
      </c>
      <c r="B107" s="31">
        <f t="shared" si="25"/>
        <v>0</v>
      </c>
      <c r="C107" s="12"/>
      <c r="D107" s="12"/>
      <c r="E107" s="12"/>
      <c r="F107" s="12"/>
      <c r="G107" s="12"/>
      <c r="H107" s="12"/>
      <c r="I107" s="12">
        <f t="shared" si="26"/>
        <v>0</v>
      </c>
      <c r="J107" s="12">
        <f t="shared" si="20"/>
        <v>0</v>
      </c>
      <c r="K107" s="12"/>
      <c r="L107" s="32"/>
      <c r="M107" s="30">
        <f t="shared" si="27"/>
        <v>1030</v>
      </c>
      <c r="N107" s="31">
        <f t="shared" si="28"/>
        <v>0</v>
      </c>
      <c r="O107" s="12"/>
      <c r="P107" s="12"/>
      <c r="Q107" s="12"/>
      <c r="R107" s="12"/>
      <c r="S107" s="12"/>
      <c r="T107" s="12"/>
      <c r="U107" s="12">
        <f t="shared" si="29"/>
        <v>0</v>
      </c>
      <c r="V107" s="12">
        <f t="shared" si="21"/>
        <v>0</v>
      </c>
      <c r="W107" s="12"/>
      <c r="X107" s="32"/>
      <c r="Y107" s="30"/>
      <c r="Z107" s="31"/>
      <c r="AA107" s="12"/>
      <c r="AB107" s="12"/>
      <c r="AC107" s="12"/>
      <c r="AD107" s="12"/>
      <c r="AE107" s="12"/>
      <c r="AF107" s="12"/>
      <c r="AG107" s="12"/>
      <c r="AH107" s="12"/>
      <c r="AI107" s="12"/>
      <c r="AJ107" s="32"/>
      <c r="AK107" s="30">
        <f t="shared" si="30"/>
        <v>1030</v>
      </c>
      <c r="AL107" s="31">
        <f t="shared" si="31"/>
        <v>0</v>
      </c>
      <c r="AM107" s="12"/>
      <c r="AN107" s="12"/>
      <c r="AO107" s="12"/>
      <c r="AP107" s="12"/>
      <c r="AQ107" s="12"/>
      <c r="AR107" s="12"/>
      <c r="AS107" s="12">
        <f t="shared" si="32"/>
        <v>0</v>
      </c>
      <c r="AT107" s="12">
        <f t="shared" si="22"/>
        <v>0</v>
      </c>
      <c r="AU107" s="12"/>
      <c r="AV107" s="32"/>
      <c r="AW107" s="30">
        <f t="shared" si="33"/>
        <v>1030</v>
      </c>
      <c r="AX107" s="31">
        <f t="shared" si="34"/>
        <v>0</v>
      </c>
      <c r="AY107" s="12"/>
      <c r="AZ107" s="12"/>
      <c r="BA107" s="12"/>
      <c r="BB107" s="12"/>
      <c r="BC107" s="12"/>
      <c r="BD107" s="12"/>
      <c r="BE107" s="12">
        <f t="shared" si="35"/>
        <v>0</v>
      </c>
      <c r="BF107" s="12">
        <f t="shared" si="23"/>
        <v>0</v>
      </c>
      <c r="BG107" s="12"/>
      <c r="BH107" s="32"/>
    </row>
    <row r="108" spans="1:60" x14ac:dyDescent="0.25">
      <c r="A108" s="30">
        <f t="shared" si="24"/>
        <v>1040</v>
      </c>
      <c r="B108" s="31">
        <f t="shared" si="25"/>
        <v>0</v>
      </c>
      <c r="C108" s="12"/>
      <c r="D108" s="12"/>
      <c r="E108" s="12"/>
      <c r="F108" s="12"/>
      <c r="G108" s="12"/>
      <c r="H108" s="12"/>
      <c r="I108" s="12">
        <f t="shared" si="26"/>
        <v>0</v>
      </c>
      <c r="J108" s="12">
        <f t="shared" si="20"/>
        <v>0</v>
      </c>
      <c r="K108" s="12"/>
      <c r="L108" s="32"/>
      <c r="M108" s="30">
        <f t="shared" si="27"/>
        <v>1040</v>
      </c>
      <c r="N108" s="31">
        <f t="shared" si="28"/>
        <v>0</v>
      </c>
      <c r="O108" s="12"/>
      <c r="P108" s="12"/>
      <c r="Q108" s="12"/>
      <c r="R108" s="12"/>
      <c r="S108" s="12"/>
      <c r="T108" s="12"/>
      <c r="U108" s="12">
        <f t="shared" si="29"/>
        <v>0</v>
      </c>
      <c r="V108" s="12">
        <f t="shared" si="21"/>
        <v>0</v>
      </c>
      <c r="W108" s="12"/>
      <c r="X108" s="32"/>
      <c r="Y108" s="30"/>
      <c r="Z108" s="31"/>
      <c r="AA108" s="12"/>
      <c r="AB108" s="12"/>
      <c r="AC108" s="12"/>
      <c r="AD108" s="12"/>
      <c r="AE108" s="12"/>
      <c r="AF108" s="12"/>
      <c r="AG108" s="12"/>
      <c r="AH108" s="12"/>
      <c r="AI108" s="12"/>
      <c r="AJ108" s="32"/>
      <c r="AK108" s="30">
        <f t="shared" si="30"/>
        <v>1040</v>
      </c>
      <c r="AL108" s="31">
        <f t="shared" si="31"/>
        <v>0</v>
      </c>
      <c r="AM108" s="12"/>
      <c r="AN108" s="12"/>
      <c r="AO108" s="12"/>
      <c r="AP108" s="12"/>
      <c r="AQ108" s="12"/>
      <c r="AR108" s="12"/>
      <c r="AS108" s="12">
        <f t="shared" si="32"/>
        <v>0</v>
      </c>
      <c r="AT108" s="12">
        <f t="shared" si="22"/>
        <v>0</v>
      </c>
      <c r="AU108" s="12"/>
      <c r="AV108" s="32"/>
      <c r="AW108" s="30">
        <f t="shared" si="33"/>
        <v>1040</v>
      </c>
      <c r="AX108" s="31">
        <f t="shared" si="34"/>
        <v>0</v>
      </c>
      <c r="AY108" s="12"/>
      <c r="AZ108" s="12"/>
      <c r="BA108" s="12"/>
      <c r="BB108" s="12"/>
      <c r="BC108" s="12"/>
      <c r="BD108" s="12"/>
      <c r="BE108" s="12">
        <f t="shared" si="35"/>
        <v>0</v>
      </c>
      <c r="BF108" s="12">
        <f t="shared" si="23"/>
        <v>0</v>
      </c>
      <c r="BG108" s="12"/>
      <c r="BH108" s="32"/>
    </row>
    <row r="109" spans="1:60" x14ac:dyDescent="0.25">
      <c r="A109" s="30">
        <f t="shared" si="24"/>
        <v>1050</v>
      </c>
      <c r="B109" s="31">
        <f t="shared" si="25"/>
        <v>0</v>
      </c>
      <c r="C109" s="12"/>
      <c r="D109" s="12"/>
      <c r="E109" s="12"/>
      <c r="F109" s="12"/>
      <c r="G109" s="12"/>
      <c r="H109" s="12"/>
      <c r="I109" s="12">
        <f t="shared" si="26"/>
        <v>0</v>
      </c>
      <c r="J109" s="12">
        <f t="shared" si="20"/>
        <v>0</v>
      </c>
      <c r="K109" s="12" t="e">
        <f>_xlfn.STDEV.P(I107:I109)/AVERAGE(I107:I109)</f>
        <v>#DIV/0!</v>
      </c>
      <c r="L109" s="32">
        <f>AVERAGE(I107:I109)</f>
        <v>0</v>
      </c>
      <c r="M109" s="30">
        <f t="shared" si="27"/>
        <v>1050</v>
      </c>
      <c r="N109" s="31">
        <f t="shared" si="28"/>
        <v>0</v>
      </c>
      <c r="O109" s="12"/>
      <c r="P109" s="12"/>
      <c r="Q109" s="12"/>
      <c r="R109" s="12"/>
      <c r="S109" s="12"/>
      <c r="T109" s="12"/>
      <c r="U109" s="12">
        <f t="shared" si="29"/>
        <v>0</v>
      </c>
      <c r="V109" s="12">
        <f t="shared" si="21"/>
        <v>0</v>
      </c>
      <c r="W109" s="12" t="e">
        <f>_xlfn.STDEV.P(U107:U109)/AVERAGE(U107:U109)</f>
        <v>#DIV/0!</v>
      </c>
      <c r="X109" s="32">
        <f>AVERAGE(U107:U109)</f>
        <v>0</v>
      </c>
      <c r="Y109" s="30"/>
      <c r="Z109" s="31"/>
      <c r="AA109" s="12"/>
      <c r="AB109" s="12"/>
      <c r="AC109" s="12"/>
      <c r="AD109" s="12"/>
      <c r="AE109" s="12"/>
      <c r="AF109" s="12"/>
      <c r="AG109" s="12"/>
      <c r="AH109" s="12"/>
      <c r="AI109" s="12"/>
      <c r="AJ109" s="32"/>
      <c r="AK109" s="30">
        <f t="shared" si="30"/>
        <v>1050</v>
      </c>
      <c r="AL109" s="31">
        <f t="shared" si="31"/>
        <v>0</v>
      </c>
      <c r="AM109" s="12"/>
      <c r="AN109" s="12"/>
      <c r="AO109" s="12"/>
      <c r="AP109" s="12"/>
      <c r="AQ109" s="12"/>
      <c r="AR109" s="12"/>
      <c r="AS109" s="12">
        <f t="shared" si="32"/>
        <v>0</v>
      </c>
      <c r="AT109" s="12">
        <f t="shared" si="22"/>
        <v>0</v>
      </c>
      <c r="AU109" s="12" t="e">
        <f>_xlfn.STDEV.P(AS107:AS109)/AVERAGE(AS107:AS109)</f>
        <v>#DIV/0!</v>
      </c>
      <c r="AV109" s="32">
        <f>AVERAGE(AS107:AS109)</f>
        <v>0</v>
      </c>
      <c r="AW109" s="30">
        <f t="shared" si="33"/>
        <v>1050</v>
      </c>
      <c r="AX109" s="31">
        <f t="shared" si="34"/>
        <v>0</v>
      </c>
      <c r="AY109" s="12"/>
      <c r="AZ109" s="12"/>
      <c r="BA109" s="12"/>
      <c r="BB109" s="12"/>
      <c r="BC109" s="12"/>
      <c r="BD109" s="12"/>
      <c r="BE109" s="12">
        <f t="shared" si="35"/>
        <v>0</v>
      </c>
      <c r="BF109" s="12">
        <f t="shared" si="23"/>
        <v>0</v>
      </c>
      <c r="BG109" s="12" t="e">
        <f>_xlfn.STDEV.P(BE107:BE109)/AVERAGE(BE107:BE109)</f>
        <v>#DIV/0!</v>
      </c>
      <c r="BH109" s="32">
        <f>AVERAGE(BE107:BE109)</f>
        <v>0</v>
      </c>
    </row>
    <row r="110" spans="1:60" x14ac:dyDescent="0.25">
      <c r="A110" s="30">
        <f t="shared" si="24"/>
        <v>1060</v>
      </c>
      <c r="B110" s="31">
        <f t="shared" si="25"/>
        <v>0</v>
      </c>
      <c r="C110" s="12"/>
      <c r="D110" s="12"/>
      <c r="E110" s="12"/>
      <c r="F110" s="12"/>
      <c r="G110" s="12"/>
      <c r="H110" s="12"/>
      <c r="I110" s="12">
        <f t="shared" si="26"/>
        <v>0</v>
      </c>
      <c r="J110" s="12">
        <f t="shared" si="20"/>
        <v>0</v>
      </c>
      <c r="K110" s="12"/>
      <c r="L110" s="32"/>
      <c r="M110" s="30">
        <f t="shared" si="27"/>
        <v>1060</v>
      </c>
      <c r="N110" s="31">
        <f t="shared" si="28"/>
        <v>0</v>
      </c>
      <c r="O110" s="12"/>
      <c r="P110" s="12"/>
      <c r="Q110" s="12"/>
      <c r="R110" s="12"/>
      <c r="S110" s="12"/>
      <c r="T110" s="12"/>
      <c r="U110" s="12">
        <f t="shared" si="29"/>
        <v>0</v>
      </c>
      <c r="V110" s="12">
        <f t="shared" si="21"/>
        <v>0</v>
      </c>
      <c r="W110" s="12"/>
      <c r="X110" s="32"/>
      <c r="Y110" s="30"/>
      <c r="Z110" s="31"/>
      <c r="AA110" s="12"/>
      <c r="AB110" s="12"/>
      <c r="AC110" s="12"/>
      <c r="AD110" s="12"/>
      <c r="AE110" s="12"/>
      <c r="AF110" s="12"/>
      <c r="AG110" s="12"/>
      <c r="AH110" s="12"/>
      <c r="AI110" s="12"/>
      <c r="AJ110" s="32"/>
      <c r="AK110" s="30">
        <f t="shared" si="30"/>
        <v>1060</v>
      </c>
      <c r="AL110" s="31">
        <f t="shared" si="31"/>
        <v>0</v>
      </c>
      <c r="AM110" s="12"/>
      <c r="AN110" s="12"/>
      <c r="AO110" s="12"/>
      <c r="AP110" s="12"/>
      <c r="AQ110" s="12"/>
      <c r="AR110" s="12"/>
      <c r="AS110" s="12">
        <f t="shared" si="32"/>
        <v>0</v>
      </c>
      <c r="AT110" s="12">
        <f t="shared" si="22"/>
        <v>0</v>
      </c>
      <c r="AU110" s="12"/>
      <c r="AV110" s="32"/>
      <c r="AW110" s="30">
        <f t="shared" si="33"/>
        <v>1060</v>
      </c>
      <c r="AX110" s="31">
        <f t="shared" si="34"/>
        <v>0</v>
      </c>
      <c r="AY110" s="12"/>
      <c r="AZ110" s="12"/>
      <c r="BA110" s="12"/>
      <c r="BB110" s="12"/>
      <c r="BC110" s="12"/>
      <c r="BD110" s="12"/>
      <c r="BE110" s="12">
        <f t="shared" si="35"/>
        <v>0</v>
      </c>
      <c r="BF110" s="12">
        <f t="shared" si="23"/>
        <v>0</v>
      </c>
      <c r="BG110" s="12"/>
      <c r="BH110" s="32"/>
    </row>
    <row r="111" spans="1:60" x14ac:dyDescent="0.25">
      <c r="A111" s="30">
        <f t="shared" si="24"/>
        <v>1070</v>
      </c>
      <c r="B111" s="31">
        <f t="shared" si="25"/>
        <v>0</v>
      </c>
      <c r="C111" s="12"/>
      <c r="D111" s="12"/>
      <c r="E111" s="12"/>
      <c r="F111" s="12"/>
      <c r="G111" s="12"/>
      <c r="H111" s="12"/>
      <c r="I111" s="12">
        <f t="shared" si="26"/>
        <v>0</v>
      </c>
      <c r="J111" s="12">
        <f t="shared" si="20"/>
        <v>0</v>
      </c>
      <c r="K111" s="12"/>
      <c r="L111" s="32"/>
      <c r="M111" s="30">
        <f t="shared" si="27"/>
        <v>1070</v>
      </c>
      <c r="N111" s="31">
        <f t="shared" si="28"/>
        <v>0</v>
      </c>
      <c r="O111" s="12"/>
      <c r="P111" s="12"/>
      <c r="Q111" s="12"/>
      <c r="R111" s="12"/>
      <c r="S111" s="12"/>
      <c r="T111" s="12"/>
      <c r="U111" s="12">
        <f t="shared" si="29"/>
        <v>0</v>
      </c>
      <c r="V111" s="12">
        <f t="shared" si="21"/>
        <v>0</v>
      </c>
      <c r="W111" s="12"/>
      <c r="X111" s="32"/>
      <c r="Y111" s="30"/>
      <c r="Z111" s="31"/>
      <c r="AA111" s="12"/>
      <c r="AB111" s="12"/>
      <c r="AC111" s="12"/>
      <c r="AD111" s="12"/>
      <c r="AE111" s="12"/>
      <c r="AF111" s="12"/>
      <c r="AG111" s="12"/>
      <c r="AH111" s="12"/>
      <c r="AI111" s="12"/>
      <c r="AJ111" s="32"/>
      <c r="AK111" s="30">
        <f t="shared" si="30"/>
        <v>1070</v>
      </c>
      <c r="AL111" s="31">
        <f t="shared" si="31"/>
        <v>0</v>
      </c>
      <c r="AM111" s="12"/>
      <c r="AN111" s="12"/>
      <c r="AO111" s="12"/>
      <c r="AP111" s="12"/>
      <c r="AQ111" s="12"/>
      <c r="AR111" s="12"/>
      <c r="AS111" s="12">
        <f t="shared" si="32"/>
        <v>0</v>
      </c>
      <c r="AT111" s="12">
        <f t="shared" si="22"/>
        <v>0</v>
      </c>
      <c r="AU111" s="12"/>
      <c r="AV111" s="32"/>
      <c r="AW111" s="30">
        <f t="shared" si="33"/>
        <v>1070</v>
      </c>
      <c r="AX111" s="31">
        <f t="shared" si="34"/>
        <v>0</v>
      </c>
      <c r="AY111" s="12"/>
      <c r="AZ111" s="12"/>
      <c r="BA111" s="12"/>
      <c r="BB111" s="12"/>
      <c r="BC111" s="12"/>
      <c r="BD111" s="12"/>
      <c r="BE111" s="12">
        <f t="shared" si="35"/>
        <v>0</v>
      </c>
      <c r="BF111" s="12">
        <f t="shared" si="23"/>
        <v>0</v>
      </c>
      <c r="BG111" s="12"/>
      <c r="BH111" s="32"/>
    </row>
    <row r="112" spans="1:60" x14ac:dyDescent="0.25">
      <c r="A112" s="30">
        <f t="shared" si="24"/>
        <v>1080</v>
      </c>
      <c r="B112" s="31">
        <f t="shared" si="25"/>
        <v>0</v>
      </c>
      <c r="C112" s="12"/>
      <c r="D112" s="12"/>
      <c r="E112" s="12"/>
      <c r="F112" s="12"/>
      <c r="G112" s="12"/>
      <c r="H112" s="12"/>
      <c r="I112" s="12">
        <f t="shared" si="26"/>
        <v>0</v>
      </c>
      <c r="J112" s="12">
        <f t="shared" si="20"/>
        <v>0</v>
      </c>
      <c r="K112" s="12" t="e">
        <f>_xlfn.STDEV.P(I110:I112)/AVERAGE(I110:I112)</f>
        <v>#DIV/0!</v>
      </c>
      <c r="L112" s="32">
        <f>AVERAGE(I110:I112)</f>
        <v>0</v>
      </c>
      <c r="M112" s="30">
        <f t="shared" si="27"/>
        <v>1080</v>
      </c>
      <c r="N112" s="31">
        <f t="shared" si="28"/>
        <v>0</v>
      </c>
      <c r="O112" s="12"/>
      <c r="P112" s="12"/>
      <c r="Q112" s="12"/>
      <c r="R112" s="12"/>
      <c r="S112" s="12"/>
      <c r="T112" s="12"/>
      <c r="U112" s="12">
        <f t="shared" si="29"/>
        <v>0</v>
      </c>
      <c r="V112" s="12">
        <f t="shared" si="21"/>
        <v>0</v>
      </c>
      <c r="W112" s="12" t="e">
        <f>_xlfn.STDEV.P(U110:U112)/AVERAGE(U110:U112)</f>
        <v>#DIV/0!</v>
      </c>
      <c r="X112" s="32">
        <f>AVERAGE(U110:U112)</f>
        <v>0</v>
      </c>
      <c r="Y112" s="30"/>
      <c r="Z112" s="31"/>
      <c r="AA112" s="12"/>
      <c r="AB112" s="12"/>
      <c r="AC112" s="12"/>
      <c r="AD112" s="12"/>
      <c r="AE112" s="12"/>
      <c r="AF112" s="12"/>
      <c r="AG112" s="12"/>
      <c r="AH112" s="12"/>
      <c r="AI112" s="12"/>
      <c r="AJ112" s="32"/>
      <c r="AK112" s="30">
        <f t="shared" si="30"/>
        <v>1080</v>
      </c>
      <c r="AL112" s="31">
        <f t="shared" si="31"/>
        <v>0</v>
      </c>
      <c r="AM112" s="12"/>
      <c r="AN112" s="12"/>
      <c r="AO112" s="12"/>
      <c r="AP112" s="12"/>
      <c r="AQ112" s="12"/>
      <c r="AR112" s="12"/>
      <c r="AS112" s="12">
        <f t="shared" si="32"/>
        <v>0</v>
      </c>
      <c r="AT112" s="12">
        <f t="shared" si="22"/>
        <v>0</v>
      </c>
      <c r="AU112" s="12" t="e">
        <f>_xlfn.STDEV.P(AS110:AS112)/AVERAGE(AS110:AS112)</f>
        <v>#DIV/0!</v>
      </c>
      <c r="AV112" s="32">
        <f>AVERAGE(AS110:AS112)</f>
        <v>0</v>
      </c>
      <c r="AW112" s="30">
        <f t="shared" si="33"/>
        <v>1080</v>
      </c>
      <c r="AX112" s="31">
        <f t="shared" si="34"/>
        <v>0</v>
      </c>
      <c r="AY112" s="12"/>
      <c r="AZ112" s="12"/>
      <c r="BA112" s="12"/>
      <c r="BB112" s="12"/>
      <c r="BC112" s="12"/>
      <c r="BD112" s="12"/>
      <c r="BE112" s="12">
        <f t="shared" si="35"/>
        <v>0</v>
      </c>
      <c r="BF112" s="12">
        <f t="shared" si="23"/>
        <v>0</v>
      </c>
      <c r="BG112" s="12" t="e">
        <f>_xlfn.STDEV.P(BE110:BE112)/AVERAGE(BE110:BE112)</f>
        <v>#DIV/0!</v>
      </c>
      <c r="BH112" s="32">
        <f>AVERAGE(BE110:BE112)</f>
        <v>0</v>
      </c>
    </row>
    <row r="113" spans="1:60" x14ac:dyDescent="0.25">
      <c r="A113" s="30">
        <f t="shared" si="24"/>
        <v>1090</v>
      </c>
      <c r="B113" s="31">
        <f t="shared" si="25"/>
        <v>0</v>
      </c>
      <c r="C113" s="12"/>
      <c r="D113" s="12"/>
      <c r="E113" s="12"/>
      <c r="F113" s="12"/>
      <c r="G113" s="12"/>
      <c r="H113" s="12"/>
      <c r="I113" s="12">
        <f t="shared" si="26"/>
        <v>0</v>
      </c>
      <c r="J113" s="12">
        <f t="shared" si="20"/>
        <v>0</v>
      </c>
      <c r="K113" s="12"/>
      <c r="L113" s="32"/>
      <c r="M113" s="30">
        <f t="shared" si="27"/>
        <v>1090</v>
      </c>
      <c r="N113" s="31">
        <f t="shared" si="28"/>
        <v>0</v>
      </c>
      <c r="O113" s="12"/>
      <c r="P113" s="12"/>
      <c r="Q113" s="12"/>
      <c r="R113" s="12"/>
      <c r="S113" s="12"/>
      <c r="T113" s="12"/>
      <c r="U113" s="12">
        <f t="shared" si="29"/>
        <v>0</v>
      </c>
      <c r="V113" s="12">
        <f t="shared" si="21"/>
        <v>0</v>
      </c>
      <c r="W113" s="12"/>
      <c r="X113" s="32"/>
      <c r="Y113" s="30"/>
      <c r="Z113" s="31"/>
      <c r="AA113" s="12"/>
      <c r="AB113" s="12"/>
      <c r="AC113" s="12"/>
      <c r="AD113" s="12"/>
      <c r="AE113" s="12"/>
      <c r="AF113" s="12"/>
      <c r="AG113" s="12"/>
      <c r="AH113" s="12"/>
      <c r="AI113" s="12"/>
      <c r="AJ113" s="32"/>
      <c r="AK113" s="30">
        <f t="shared" si="30"/>
        <v>1090</v>
      </c>
      <c r="AL113" s="31">
        <f t="shared" si="31"/>
        <v>0</v>
      </c>
      <c r="AM113" s="12"/>
      <c r="AN113" s="12"/>
      <c r="AO113" s="12"/>
      <c r="AP113" s="12"/>
      <c r="AQ113" s="12"/>
      <c r="AR113" s="12"/>
      <c r="AS113" s="12">
        <f t="shared" si="32"/>
        <v>0</v>
      </c>
      <c r="AT113" s="12">
        <f t="shared" si="22"/>
        <v>0</v>
      </c>
      <c r="AU113" s="12"/>
      <c r="AV113" s="32"/>
      <c r="AW113" s="30">
        <f t="shared" si="33"/>
        <v>1090</v>
      </c>
      <c r="AX113" s="31">
        <f t="shared" si="34"/>
        <v>0</v>
      </c>
      <c r="AY113" s="12"/>
      <c r="AZ113" s="12"/>
      <c r="BA113" s="12"/>
      <c r="BB113" s="12"/>
      <c r="BC113" s="12"/>
      <c r="BD113" s="12"/>
      <c r="BE113" s="12">
        <f t="shared" si="35"/>
        <v>0</v>
      </c>
      <c r="BF113" s="12">
        <f t="shared" si="23"/>
        <v>0</v>
      </c>
      <c r="BG113" s="12"/>
      <c r="BH113" s="32"/>
    </row>
    <row r="114" spans="1:60" x14ac:dyDescent="0.25">
      <c r="A114" s="30">
        <f t="shared" si="24"/>
        <v>1100</v>
      </c>
      <c r="B114" s="31">
        <f t="shared" si="25"/>
        <v>0</v>
      </c>
      <c r="C114" s="12"/>
      <c r="D114" s="12"/>
      <c r="E114" s="12"/>
      <c r="F114" s="12"/>
      <c r="G114" s="12"/>
      <c r="H114" s="12"/>
      <c r="I114" s="12">
        <f t="shared" si="26"/>
        <v>0</v>
      </c>
      <c r="J114" s="12">
        <f t="shared" si="20"/>
        <v>0</v>
      </c>
      <c r="K114" s="12"/>
      <c r="L114" s="32"/>
      <c r="M114" s="30">
        <f t="shared" si="27"/>
        <v>1100</v>
      </c>
      <c r="N114" s="31">
        <f t="shared" si="28"/>
        <v>0</v>
      </c>
      <c r="O114" s="12"/>
      <c r="P114" s="12"/>
      <c r="Q114" s="12"/>
      <c r="R114" s="12"/>
      <c r="S114" s="12"/>
      <c r="T114" s="12"/>
      <c r="U114" s="12">
        <f t="shared" si="29"/>
        <v>0</v>
      </c>
      <c r="V114" s="12">
        <f t="shared" si="21"/>
        <v>0</v>
      </c>
      <c r="W114" s="12"/>
      <c r="X114" s="32"/>
      <c r="Y114" s="30"/>
      <c r="Z114" s="31"/>
      <c r="AA114" s="12"/>
      <c r="AB114" s="12"/>
      <c r="AC114" s="12"/>
      <c r="AD114" s="12"/>
      <c r="AE114" s="12"/>
      <c r="AF114" s="12"/>
      <c r="AG114" s="12"/>
      <c r="AH114" s="12"/>
      <c r="AI114" s="12"/>
      <c r="AJ114" s="32"/>
      <c r="AK114" s="30">
        <f t="shared" si="30"/>
        <v>1100</v>
      </c>
      <c r="AL114" s="31">
        <f t="shared" si="31"/>
        <v>0</v>
      </c>
      <c r="AM114" s="12"/>
      <c r="AN114" s="12"/>
      <c r="AO114" s="12"/>
      <c r="AP114" s="12"/>
      <c r="AQ114" s="12"/>
      <c r="AR114" s="12"/>
      <c r="AS114" s="12">
        <f t="shared" si="32"/>
        <v>0</v>
      </c>
      <c r="AT114" s="12">
        <f t="shared" si="22"/>
        <v>0</v>
      </c>
      <c r="AU114" s="12"/>
      <c r="AV114" s="32"/>
      <c r="AW114" s="30">
        <f t="shared" si="33"/>
        <v>1100</v>
      </c>
      <c r="AX114" s="31">
        <f t="shared" si="34"/>
        <v>0</v>
      </c>
      <c r="AY114" s="12"/>
      <c r="AZ114" s="12"/>
      <c r="BA114" s="12"/>
      <c r="BB114" s="12"/>
      <c r="BC114" s="12"/>
      <c r="BD114" s="12"/>
      <c r="BE114" s="12">
        <f t="shared" si="35"/>
        <v>0</v>
      </c>
      <c r="BF114" s="12">
        <f t="shared" si="23"/>
        <v>0</v>
      </c>
      <c r="BG114" s="12"/>
      <c r="BH114" s="32"/>
    </row>
    <row r="115" spans="1:60" ht="15.75" thickBot="1" x14ac:dyDescent="0.3">
      <c r="A115" s="37">
        <f t="shared" si="24"/>
        <v>1110</v>
      </c>
      <c r="B115" s="38">
        <f t="shared" si="25"/>
        <v>0</v>
      </c>
      <c r="C115" s="39"/>
      <c r="D115" s="39"/>
      <c r="E115" s="39"/>
      <c r="F115" s="39"/>
      <c r="G115" s="39"/>
      <c r="H115" s="39"/>
      <c r="I115" s="39">
        <f t="shared" si="26"/>
        <v>0</v>
      </c>
      <c r="J115" s="39">
        <f t="shared" si="20"/>
        <v>0</v>
      </c>
      <c r="K115" s="39" t="e">
        <f>_xlfn.STDEV.P(I113:I115)/AVERAGE(I113:I115)</f>
        <v>#DIV/0!</v>
      </c>
      <c r="L115" s="40">
        <f>AVERAGE(I113:I115)</f>
        <v>0</v>
      </c>
      <c r="M115" s="37">
        <f t="shared" si="27"/>
        <v>1110</v>
      </c>
      <c r="N115" s="38">
        <f t="shared" si="28"/>
        <v>0</v>
      </c>
      <c r="O115" s="39"/>
      <c r="P115" s="39"/>
      <c r="Q115" s="39"/>
      <c r="R115" s="39"/>
      <c r="S115" s="39"/>
      <c r="T115" s="39"/>
      <c r="U115" s="39">
        <f t="shared" si="29"/>
        <v>0</v>
      </c>
      <c r="V115" s="39">
        <f t="shared" si="21"/>
        <v>0</v>
      </c>
      <c r="W115" s="39" t="e">
        <f>_xlfn.STDEV.P(U113:U115)/AVERAGE(U113:U115)</f>
        <v>#DIV/0!</v>
      </c>
      <c r="X115" s="40">
        <f>AVERAGE(U113:U115)</f>
        <v>0</v>
      </c>
      <c r="Y115" s="37"/>
      <c r="Z115" s="38"/>
      <c r="AA115" s="39"/>
      <c r="AB115" s="39"/>
      <c r="AC115" s="39"/>
      <c r="AD115" s="39"/>
      <c r="AE115" s="39"/>
      <c r="AF115" s="39"/>
      <c r="AG115" s="39"/>
      <c r="AH115" s="39"/>
      <c r="AI115" s="39"/>
      <c r="AJ115" s="40"/>
      <c r="AK115" s="37">
        <f t="shared" si="30"/>
        <v>1110</v>
      </c>
      <c r="AL115" s="38">
        <f t="shared" si="31"/>
        <v>0</v>
      </c>
      <c r="AM115" s="39"/>
      <c r="AN115" s="39"/>
      <c r="AO115" s="39"/>
      <c r="AP115" s="39"/>
      <c r="AQ115" s="39"/>
      <c r="AR115" s="39"/>
      <c r="AS115" s="39">
        <f t="shared" si="32"/>
        <v>0</v>
      </c>
      <c r="AT115" s="39">
        <f t="shared" si="22"/>
        <v>0</v>
      </c>
      <c r="AU115" s="39" t="e">
        <f>_xlfn.STDEV.P(AS113:AS115)/AVERAGE(AS113:AS115)</f>
        <v>#DIV/0!</v>
      </c>
      <c r="AV115" s="40">
        <f>AVERAGE(AS113:AS115)</f>
        <v>0</v>
      </c>
      <c r="AW115" s="37">
        <f t="shared" si="33"/>
        <v>1110</v>
      </c>
      <c r="AX115" s="38">
        <f t="shared" si="34"/>
        <v>0</v>
      </c>
      <c r="AY115" s="39"/>
      <c r="AZ115" s="39"/>
      <c r="BA115" s="39"/>
      <c r="BB115" s="39"/>
      <c r="BC115" s="39"/>
      <c r="BD115" s="39"/>
      <c r="BE115" s="39">
        <f t="shared" si="35"/>
        <v>0</v>
      </c>
      <c r="BF115" s="39">
        <f t="shared" si="23"/>
        <v>0</v>
      </c>
      <c r="BG115" s="39" t="e">
        <f>_xlfn.STDEV.P(BE113:BE115)/AVERAGE(BE113:BE115)</f>
        <v>#DIV/0!</v>
      </c>
      <c r="BH115" s="40">
        <f>AVERAGE(BE113:BE115)</f>
        <v>0</v>
      </c>
    </row>
  </sheetData>
  <conditionalFormatting sqref="K7:K115">
    <cfRule type="cellIs" dxfId="442" priority="23" operator="greaterThan">
      <formula>0.1</formula>
    </cfRule>
    <cfRule type="cellIs" dxfId="441" priority="24" operator="between">
      <formula>0.05</formula>
      <formula>0.1</formula>
    </cfRule>
    <cfRule type="cellIs" dxfId="440" priority="25" operator="lessThan">
      <formula>0.05</formula>
    </cfRule>
  </conditionalFormatting>
  <conditionalFormatting sqref="L7:L115">
    <cfRule type="cellIs" dxfId="439" priority="21" operator="greaterThan">
      <formula>$L$2+$L$3</formula>
    </cfRule>
    <cfRule type="cellIs" dxfId="438" priority="22" operator="lessThan">
      <formula>$L$2-$L$3</formula>
    </cfRule>
  </conditionalFormatting>
  <conditionalFormatting sqref="W7:W115">
    <cfRule type="cellIs" dxfId="437" priority="20" operator="lessThan">
      <formula>0.05</formula>
    </cfRule>
    <cfRule type="cellIs" dxfId="436" priority="18" operator="greaterThan">
      <formula>0.1</formula>
    </cfRule>
    <cfRule type="cellIs" dxfId="435" priority="19" operator="between">
      <formula>0.05</formula>
      <formula>0.1</formula>
    </cfRule>
  </conditionalFormatting>
  <conditionalFormatting sqref="X7:X115">
    <cfRule type="cellIs" dxfId="434" priority="16" operator="greaterThan">
      <formula>$L$2+$L$3</formula>
    </cfRule>
    <cfRule type="cellIs" dxfId="433" priority="17" operator="lessThan">
      <formula>$L$2-$L$3</formula>
    </cfRule>
  </conditionalFormatting>
  <conditionalFormatting sqref="AI7:AI115">
    <cfRule type="cellIs" dxfId="432" priority="13" operator="greaterThan">
      <formula>0.1</formula>
    </cfRule>
    <cfRule type="cellIs" dxfId="431" priority="14" operator="between">
      <formula>0.05</formula>
      <formula>0.1</formula>
    </cfRule>
    <cfRule type="cellIs" dxfId="430" priority="15" operator="lessThan">
      <formula>0.05</formula>
    </cfRule>
  </conditionalFormatting>
  <conditionalFormatting sqref="AJ7:AJ115">
    <cfRule type="cellIs" dxfId="429" priority="11" operator="greaterThan">
      <formula>$L$2+$L$3</formula>
    </cfRule>
    <cfRule type="cellIs" dxfId="428" priority="12" operator="lessThan">
      <formula>$L$2-$L$3</formula>
    </cfRule>
  </conditionalFormatting>
  <conditionalFormatting sqref="AU7:AU115">
    <cfRule type="cellIs" dxfId="427" priority="8" operator="greaterThan">
      <formula>0.1</formula>
    </cfRule>
    <cfRule type="cellIs" dxfId="426" priority="9" operator="between">
      <formula>0.05</formula>
      <formula>0.1</formula>
    </cfRule>
    <cfRule type="cellIs" dxfId="425" priority="10" operator="lessThan">
      <formula>0.05</formula>
    </cfRule>
  </conditionalFormatting>
  <conditionalFormatting sqref="AV7:AV115">
    <cfRule type="cellIs" dxfId="424" priority="6" operator="greaterThan">
      <formula>$L$2+$L$3</formula>
    </cfRule>
    <cfRule type="cellIs" dxfId="423" priority="7" operator="lessThan">
      <formula>$L$2-$L$3</formula>
    </cfRule>
  </conditionalFormatting>
  <conditionalFormatting sqref="BG7:BG115">
    <cfRule type="cellIs" dxfId="422" priority="3" operator="greaterThan">
      <formula>0.1</formula>
    </cfRule>
    <cfRule type="cellIs" dxfId="421" priority="4" operator="between">
      <formula>0.05</formula>
      <formula>0.1</formula>
    </cfRule>
    <cfRule type="cellIs" dxfId="420" priority="5" operator="lessThan">
      <formula>0.05</formula>
    </cfRule>
  </conditionalFormatting>
  <conditionalFormatting sqref="BH7:BH115">
    <cfRule type="cellIs" dxfId="419" priority="2" operator="lessThan">
      <formula>$L$2-$L$3</formula>
    </cfRule>
    <cfRule type="cellIs" dxfId="418" priority="1" operator="greaterThan">
      <formula>$L$2+$L$3</formula>
    </cfRule>
  </conditionalFormatting>
  <conditionalFormatting sqref="BS7:BS115">
    <cfRule type="cellIs" dxfId="417" priority="38" operator="greaterThan">
      <formula>0.1</formula>
    </cfRule>
    <cfRule type="cellIs" dxfId="416" priority="39" operator="between">
      <formula>0.05</formula>
      <formula>0.1</formula>
    </cfRule>
    <cfRule type="cellIs" dxfId="415" priority="40" operator="lessThan">
      <formula>0.05</formula>
    </cfRule>
  </conditionalFormatting>
  <conditionalFormatting sqref="BT7:BT115">
    <cfRule type="cellIs" dxfId="414" priority="36" operator="greaterThan">
      <formula>$L$2+$L$3</formula>
    </cfRule>
    <cfRule type="cellIs" dxfId="413" priority="37" operator="lessThan">
      <formula>$L$2-$L$3</formula>
    </cfRule>
  </conditionalFormatting>
  <conditionalFormatting sqref="CE7:CE115">
    <cfRule type="cellIs" dxfId="412" priority="33" operator="greaterThan">
      <formula>0.1</formula>
    </cfRule>
    <cfRule type="cellIs" dxfId="411" priority="34" operator="between">
      <formula>0.05</formula>
      <formula>0.1</formula>
    </cfRule>
    <cfRule type="cellIs" dxfId="410" priority="35" operator="lessThan">
      <formula>0.05</formula>
    </cfRule>
  </conditionalFormatting>
  <conditionalFormatting sqref="CF7:CF115">
    <cfRule type="cellIs" dxfId="409" priority="31" operator="greaterThan">
      <formula>$L$2+$L$3</formula>
    </cfRule>
    <cfRule type="cellIs" dxfId="408" priority="32" operator="lessThan">
      <formula>$L$2-$L$3</formula>
    </cfRule>
  </conditionalFormatting>
  <conditionalFormatting sqref="CQ7:CQ115">
    <cfRule type="cellIs" dxfId="407" priority="28" operator="greaterThan">
      <formula>0.1</formula>
    </cfRule>
    <cfRule type="cellIs" dxfId="406" priority="29" operator="between">
      <formula>0.05</formula>
      <formula>0.1</formula>
    </cfRule>
    <cfRule type="cellIs" dxfId="405" priority="30" operator="lessThan">
      <formula>0.05</formula>
    </cfRule>
  </conditionalFormatting>
  <conditionalFormatting sqref="CR7:CR115">
    <cfRule type="cellIs" dxfId="404" priority="26" operator="greaterThan">
      <formula>$L$2+$L$3</formula>
    </cfRule>
    <cfRule type="cellIs" dxfId="403" priority="27" operator="lessThan">
      <formula>$L$2-$L$3</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35FF5-915B-4BA7-8AD6-934091A0E026}">
  <dimension ref="A1:BH115"/>
  <sheetViews>
    <sheetView workbookViewId="0">
      <selection activeCell="L32" sqref="L32"/>
    </sheetView>
  </sheetViews>
  <sheetFormatPr defaultRowHeight="15" x14ac:dyDescent="0.25"/>
  <cols>
    <col min="1" max="1" width="12.85546875" style="12" bestFit="1" customWidth="1"/>
    <col min="2" max="2" width="14.5703125" style="12" bestFit="1" customWidth="1"/>
    <col min="3" max="3" width="18" style="12" bestFit="1" customWidth="1"/>
    <col min="4" max="4" width="19.140625" style="12" bestFit="1" customWidth="1"/>
    <col min="5" max="5" width="10.5703125" style="12" bestFit="1" customWidth="1"/>
    <col min="6" max="6" width="12" style="12" bestFit="1" customWidth="1"/>
    <col min="7" max="7" width="15" style="12" bestFit="1" customWidth="1"/>
    <col min="8" max="8" width="12" style="12" bestFit="1" customWidth="1"/>
    <col min="9" max="9" width="15.28515625" style="12" bestFit="1" customWidth="1"/>
    <col min="10" max="10" width="29.140625" style="12" bestFit="1" customWidth="1"/>
    <col min="11" max="11" width="15.85546875" style="12" bestFit="1" customWidth="1"/>
    <col min="12" max="12" width="33.5703125" style="12" bestFit="1" customWidth="1"/>
    <col min="13" max="13" width="12.85546875" style="12" bestFit="1" customWidth="1"/>
    <col min="14" max="14" width="14.5703125" style="12" bestFit="1" customWidth="1"/>
    <col min="15" max="15" width="18" style="12" bestFit="1" customWidth="1"/>
    <col min="16" max="16" width="19.140625" style="12" bestFit="1" customWidth="1"/>
    <col min="17" max="17" width="10.5703125" style="12" bestFit="1" customWidth="1"/>
    <col min="18" max="18" width="12" style="12" bestFit="1" customWidth="1"/>
    <col min="19" max="19" width="15" style="12" bestFit="1" customWidth="1"/>
    <col min="20" max="20" width="12" style="12" bestFit="1" customWidth="1"/>
    <col min="21" max="21" width="15.28515625" style="12" bestFit="1" customWidth="1"/>
    <col min="22" max="22" width="29.140625" style="12" bestFit="1" customWidth="1"/>
    <col min="23" max="23" width="15.85546875" style="12" bestFit="1" customWidth="1"/>
    <col min="24" max="24" width="33.5703125" style="12" bestFit="1" customWidth="1"/>
    <col min="25" max="25" width="12.85546875" style="12" bestFit="1" customWidth="1"/>
    <col min="26" max="26" width="14.5703125" style="12" bestFit="1" customWidth="1"/>
    <col min="27" max="27" width="18" style="12" bestFit="1" customWidth="1"/>
    <col min="28" max="28" width="19.140625" style="12" bestFit="1" customWidth="1"/>
    <col min="29" max="29" width="10.5703125" style="12" bestFit="1" customWidth="1"/>
    <col min="30" max="30" width="12" style="12" bestFit="1" customWidth="1"/>
    <col min="31" max="31" width="15" style="12" bestFit="1" customWidth="1"/>
    <col min="32" max="32" width="12" style="12" bestFit="1" customWidth="1"/>
    <col min="33" max="33" width="15.28515625" style="12" bestFit="1" customWidth="1"/>
    <col min="34" max="34" width="29.140625" style="12" bestFit="1" customWidth="1"/>
    <col min="35" max="35" width="15.85546875" style="12" bestFit="1" customWidth="1"/>
    <col min="36" max="36" width="33.5703125" style="12" bestFit="1" customWidth="1"/>
    <col min="37" max="37" width="12.85546875" style="12" bestFit="1" customWidth="1"/>
    <col min="38" max="38" width="14.5703125" style="12" bestFit="1" customWidth="1"/>
    <col min="39" max="39" width="18" style="12" bestFit="1" customWidth="1"/>
    <col min="40" max="40" width="19.140625" style="12" bestFit="1" customWidth="1"/>
    <col min="41" max="41" width="10.5703125" style="12" bestFit="1" customWidth="1"/>
    <col min="42" max="42" width="12" style="12" bestFit="1" customWidth="1"/>
    <col min="43" max="43" width="15" style="12" bestFit="1" customWidth="1"/>
    <col min="44" max="44" width="12" style="12" bestFit="1" customWidth="1"/>
    <col min="45" max="45" width="15.28515625" style="12" bestFit="1" customWidth="1"/>
    <col min="46" max="46" width="29.140625" style="12" bestFit="1" customWidth="1"/>
    <col min="47" max="47" width="15.85546875" style="12" bestFit="1" customWidth="1"/>
    <col min="48" max="48" width="33.5703125" style="12" bestFit="1" customWidth="1"/>
    <col min="49" max="49" width="12.85546875" style="12" bestFit="1" customWidth="1"/>
    <col min="50" max="50" width="14.5703125" style="12" bestFit="1" customWidth="1"/>
    <col min="51" max="51" width="18" style="12" bestFit="1" customWidth="1"/>
    <col min="52" max="52" width="19.140625" style="12" bestFit="1" customWidth="1"/>
    <col min="53" max="53" width="10.5703125" style="12" bestFit="1" customWidth="1"/>
    <col min="54" max="54" width="12" style="12" bestFit="1" customWidth="1"/>
    <col min="55" max="55" width="15" style="12" bestFit="1" customWidth="1"/>
    <col min="56" max="56" width="12" style="12" bestFit="1" customWidth="1"/>
    <col min="57" max="57" width="15.28515625" style="12" bestFit="1" customWidth="1"/>
    <col min="58" max="58" width="29.140625" style="12" bestFit="1" customWidth="1"/>
    <col min="59" max="59" width="15.85546875" style="12" bestFit="1" customWidth="1"/>
    <col min="60" max="60" width="33.5703125" style="12" bestFit="1" customWidth="1"/>
    <col min="61" max="16384" width="9.140625" style="12"/>
  </cols>
  <sheetData>
    <row r="1" spans="1:60" ht="45" x14ac:dyDescent="0.25">
      <c r="A1" s="26" t="s">
        <v>151</v>
      </c>
      <c r="B1" s="27" t="s">
        <v>33</v>
      </c>
      <c r="C1" s="28" t="s">
        <v>114</v>
      </c>
      <c r="D1"/>
      <c r="E1" s="28" t="s">
        <v>35</v>
      </c>
      <c r="F1" s="28" t="s">
        <v>369</v>
      </c>
      <c r="G1" s="28"/>
      <c r="H1"/>
      <c r="I1"/>
      <c r="J1" s="28" t="s">
        <v>36</v>
      </c>
      <c r="K1" s="28"/>
      <c r="L1" s="29" t="s">
        <v>58</v>
      </c>
      <c r="M1" s="26" t="s">
        <v>76</v>
      </c>
      <c r="N1" s="27" t="s">
        <v>33</v>
      </c>
      <c r="O1" s="28" t="s">
        <v>114</v>
      </c>
      <c r="P1"/>
      <c r="Q1" s="28" t="s">
        <v>35</v>
      </c>
      <c r="R1" s="28" t="s">
        <v>368</v>
      </c>
      <c r="S1" s="28"/>
      <c r="T1"/>
      <c r="U1"/>
      <c r="V1" s="28" t="s">
        <v>36</v>
      </c>
      <c r="W1" s="28"/>
      <c r="X1" s="29" t="s">
        <v>58</v>
      </c>
      <c r="Y1" s="26" t="s">
        <v>76</v>
      </c>
      <c r="Z1" s="27" t="s">
        <v>33</v>
      </c>
      <c r="AA1" s="28" t="s">
        <v>114</v>
      </c>
      <c r="AB1"/>
      <c r="AC1" s="28" t="s">
        <v>35</v>
      </c>
      <c r="AD1" s="28" t="s">
        <v>367</v>
      </c>
      <c r="AE1" s="28"/>
      <c r="AF1"/>
      <c r="AG1"/>
      <c r="AH1" s="28" t="s">
        <v>36</v>
      </c>
      <c r="AI1" s="28"/>
      <c r="AJ1" s="29" t="s">
        <v>58</v>
      </c>
      <c r="AK1" s="26" t="s">
        <v>76</v>
      </c>
      <c r="AL1" s="27" t="s">
        <v>33</v>
      </c>
      <c r="AM1" s="28" t="s">
        <v>116</v>
      </c>
      <c r="AN1"/>
      <c r="AO1" s="28" t="s">
        <v>35</v>
      </c>
      <c r="AP1" s="28" t="s">
        <v>366</v>
      </c>
      <c r="AQ1" s="28"/>
      <c r="AR1"/>
      <c r="AS1"/>
      <c r="AT1" s="28" t="s">
        <v>36</v>
      </c>
      <c r="AU1" s="28"/>
      <c r="AV1" s="29" t="s">
        <v>58</v>
      </c>
      <c r="AW1" s="26" t="s">
        <v>76</v>
      </c>
      <c r="AX1" s="27" t="s">
        <v>33</v>
      </c>
      <c r="AY1" s="28" t="s">
        <v>116</v>
      </c>
      <c r="AZ1"/>
      <c r="BA1" s="28" t="s">
        <v>35</v>
      </c>
      <c r="BB1" s="28" t="s">
        <v>365</v>
      </c>
      <c r="BC1" s="28"/>
      <c r="BD1"/>
      <c r="BE1"/>
      <c r="BF1" s="28" t="s">
        <v>36</v>
      </c>
      <c r="BG1" s="28"/>
      <c r="BH1" s="29" t="s">
        <v>58</v>
      </c>
    </row>
    <row r="2" spans="1:60" ht="15.75" thickBot="1" x14ac:dyDescent="0.3">
      <c r="A2" s="30" t="s">
        <v>4</v>
      </c>
      <c r="B2" s="31" t="s">
        <v>117</v>
      </c>
      <c r="C2" s="12" t="s">
        <v>77</v>
      </c>
      <c r="D2" s="12">
        <v>1.6</v>
      </c>
      <c r="E2" s="12" t="s">
        <v>3</v>
      </c>
      <c r="F2" s="12">
        <f>F3^2/D2</f>
        <v>7.2249999999999988</v>
      </c>
      <c r="G2" s="12" t="s">
        <v>38</v>
      </c>
      <c r="H2" s="12" t="s">
        <v>61</v>
      </c>
      <c r="I2" s="12" t="s">
        <v>39</v>
      </c>
      <c r="J2" s="12" t="s">
        <v>40</v>
      </c>
      <c r="L2" s="32">
        <f>AVERAGEIFS(I5:I115,I5:I115,"&lt;&gt;0",I5:I115,"&lt;&gt;")</f>
        <v>2.6051612903225831</v>
      </c>
      <c r="M2" s="30" t="s">
        <v>4</v>
      </c>
      <c r="N2" s="31" t="s">
        <v>117</v>
      </c>
      <c r="O2" s="12" t="s">
        <v>77</v>
      </c>
      <c r="P2" s="12">
        <v>1.56</v>
      </c>
      <c r="Q2" s="12" t="s">
        <v>3</v>
      </c>
      <c r="R2" s="12">
        <f>R3^2/P2</f>
        <v>7.4102564102564088</v>
      </c>
      <c r="S2" s="12" t="s">
        <v>38</v>
      </c>
      <c r="T2" s="12" t="s">
        <v>61</v>
      </c>
      <c r="U2" s="12" t="s">
        <v>39</v>
      </c>
      <c r="V2" s="12" t="s">
        <v>40</v>
      </c>
      <c r="X2" s="32">
        <f>AVERAGEIFS(U5:U115,U5:U115,"&lt;&gt;0",U5:U115,"&lt;&gt;")</f>
        <v>2.9541071428571413</v>
      </c>
      <c r="Y2" s="30" t="s">
        <v>4</v>
      </c>
      <c r="Z2" s="31" t="s">
        <v>117</v>
      </c>
      <c r="AA2" s="12" t="s">
        <v>77</v>
      </c>
      <c r="AB2" s="12">
        <v>1.52</v>
      </c>
      <c r="AC2" s="12" t="s">
        <v>3</v>
      </c>
      <c r="AD2" s="12">
        <f>AD3^2/AB2</f>
        <v>7.6052631578947363</v>
      </c>
      <c r="AE2" s="12" t="s">
        <v>38</v>
      </c>
      <c r="AF2" s="12" t="s">
        <v>61</v>
      </c>
      <c r="AG2" s="12" t="s">
        <v>39</v>
      </c>
      <c r="AH2" s="12" t="s">
        <v>40</v>
      </c>
      <c r="AJ2" s="32">
        <f>AVERAGEIFS(AG5:AG115,AG5:AG115,"&lt;&gt;0",AG5:AG115,"&lt;&gt;")</f>
        <v>2.6516666666667041</v>
      </c>
      <c r="AK2" s="30" t="s">
        <v>4</v>
      </c>
      <c r="AL2" s="31" t="s">
        <v>117</v>
      </c>
      <c r="AM2" s="12" t="s">
        <v>77</v>
      </c>
      <c r="AN2" s="12">
        <v>1.58</v>
      </c>
      <c r="AO2" s="12" t="s">
        <v>3</v>
      </c>
      <c r="AP2" s="12">
        <f>AP3^2/AN2</f>
        <v>7.3164556962025307</v>
      </c>
      <c r="AQ2" s="12" t="s">
        <v>38</v>
      </c>
      <c r="AR2" s="12" t="s">
        <v>61</v>
      </c>
      <c r="AS2" s="12" t="s">
        <v>118</v>
      </c>
      <c r="AT2" s="12" t="s">
        <v>40</v>
      </c>
      <c r="AV2" s="32">
        <f>AVERAGEIFS(AS5:AS115,AS5:AS115,"&lt;&gt;0",AS5:AS115,"&lt;&gt;")</f>
        <v>3.4083333333333243</v>
      </c>
      <c r="AW2" s="30" t="s">
        <v>4</v>
      </c>
      <c r="AX2" s="31" t="s">
        <v>117</v>
      </c>
      <c r="AY2" s="12" t="s">
        <v>77</v>
      </c>
      <c r="AZ2" s="12">
        <v>1.58</v>
      </c>
      <c r="BA2" s="12" t="s">
        <v>3</v>
      </c>
      <c r="BB2" s="12">
        <f>BB3^2/AZ2</f>
        <v>7.3164556962025307</v>
      </c>
      <c r="BC2" s="12" t="s">
        <v>38</v>
      </c>
      <c r="BD2" s="12" t="s">
        <v>61</v>
      </c>
      <c r="BE2" s="12" t="s">
        <v>39</v>
      </c>
      <c r="BF2" s="12" t="s">
        <v>40</v>
      </c>
      <c r="BH2" s="32">
        <f>AVERAGEIFS(BE5:BE115,BE5:BE115,"&lt;&gt;0",BE5:BE115,"&lt;&gt;")</f>
        <v>3.4516666666666751</v>
      </c>
    </row>
    <row r="3" spans="1:60" x14ac:dyDescent="0.25">
      <c r="A3" s="30" t="s">
        <v>41</v>
      </c>
      <c r="B3" s="31" t="s">
        <v>104</v>
      </c>
      <c r="C3" s="28" t="s">
        <v>1</v>
      </c>
      <c r="D3" s="28" t="s">
        <v>115</v>
      </c>
      <c r="E3" s="12" t="s">
        <v>5</v>
      </c>
      <c r="F3" s="12">
        <v>3.4</v>
      </c>
      <c r="G3" s="12" t="s">
        <v>43</v>
      </c>
      <c r="H3" s="12">
        <v>2</v>
      </c>
      <c r="I3" s="12">
        <f t="array" ref="I3">((I5*A5+SUM(I6:I115*(A6:A115-A5:A114)))/1000)/H3</f>
        <v>0.80760000000000054</v>
      </c>
      <c r="J3" s="12" t="s">
        <v>44</v>
      </c>
      <c r="L3" s="32">
        <f t="array" ref="L3">_xlfn.STDEV.P(IF(ISNUMBER(I5:I115), IF(I5:I115&lt;&gt;0,I5:I115)))</f>
        <v>0.54170204265598743</v>
      </c>
      <c r="M3" s="30" t="s">
        <v>41</v>
      </c>
      <c r="N3" s="31" t="s">
        <v>119</v>
      </c>
      <c r="O3" s="28" t="s">
        <v>1</v>
      </c>
      <c r="P3" s="28" t="s">
        <v>115</v>
      </c>
      <c r="Q3" s="12" t="s">
        <v>5</v>
      </c>
      <c r="R3" s="12">
        <v>3.4</v>
      </c>
      <c r="S3" s="12" t="s">
        <v>43</v>
      </c>
      <c r="T3" s="12">
        <v>2</v>
      </c>
      <c r="U3" s="12">
        <f t="array" ref="U3">((U5*M5+SUM(U6:U115*(M6:M115-M5:M114)))/1000)/T3</f>
        <v>0.8271499999999995</v>
      </c>
      <c r="V3" s="12" t="s">
        <v>44</v>
      </c>
      <c r="X3" s="32">
        <f t="array" ref="X3">_xlfn.STDEV.P(IF(ISNUMBER(U5:U115), IF(U5:U115&lt;&gt;0,U5:U115)))</f>
        <v>0.70886422431972507</v>
      </c>
      <c r="Y3" s="30" t="s">
        <v>41</v>
      </c>
      <c r="Z3" s="31" t="s">
        <v>119</v>
      </c>
      <c r="AA3" s="28" t="s">
        <v>1</v>
      </c>
      <c r="AB3" s="28" t="s">
        <v>115</v>
      </c>
      <c r="AC3" s="12" t="s">
        <v>5</v>
      </c>
      <c r="AD3" s="12">
        <v>3.4</v>
      </c>
      <c r="AE3" s="12" t="s">
        <v>43</v>
      </c>
      <c r="AF3" s="12">
        <v>2</v>
      </c>
      <c r="AG3" s="12">
        <f t="array" ref="AG3">((AG5*Y5+SUM(AG6:AG115*(Y6:Y115-Y5:Y114)))/1000)/AF3</f>
        <v>7.955000000000112E-2</v>
      </c>
      <c r="AH3" s="12" t="s">
        <v>44</v>
      </c>
      <c r="AJ3" s="32">
        <f t="array" ref="AJ3">_xlfn.STDEV.P(IF(ISNUMBER(AG5:AG115), IF(AG5:AG115&lt;&gt;0,AG5:AG115)))</f>
        <v>1.0209377497619505</v>
      </c>
      <c r="AK3" s="30" t="s">
        <v>41</v>
      </c>
      <c r="AL3" s="31" t="s">
        <v>119</v>
      </c>
      <c r="AM3" s="28" t="s">
        <v>1</v>
      </c>
      <c r="AN3" s="28" t="s">
        <v>115</v>
      </c>
      <c r="AO3" s="12" t="s">
        <v>5</v>
      </c>
      <c r="AP3" s="12">
        <v>3.4</v>
      </c>
      <c r="AQ3" s="12" t="s">
        <v>43</v>
      </c>
      <c r="AS3" s="12" t="e">
        <f t="array" ref="AS3">((AS5*AK5+SUM(AS6:AS115*(AK6:AK115-AK5:AK114)))/1000)/AR3</f>
        <v>#DIV/0!</v>
      </c>
      <c r="AT3" s="12" t="s">
        <v>44</v>
      </c>
      <c r="AV3" s="32">
        <f t="array" ref="AV3">_xlfn.STDEV.P(IF(ISNUMBER(AS5:AS115), IF(AS5:AS115&lt;&gt;0,AS5:AS115)))</f>
        <v>8.4541245686498082E-2</v>
      </c>
      <c r="AW3" s="30" t="s">
        <v>41</v>
      </c>
      <c r="AX3" s="31" t="s">
        <v>119</v>
      </c>
      <c r="AY3" s="28" t="s">
        <v>1</v>
      </c>
      <c r="AZ3" s="28" t="s">
        <v>115</v>
      </c>
      <c r="BA3" s="12" t="s">
        <v>5</v>
      </c>
      <c r="BB3" s="12">
        <v>3.4</v>
      </c>
      <c r="BC3" s="12" t="s">
        <v>43</v>
      </c>
      <c r="BE3" s="12" t="e">
        <f t="array" ref="BE3">((BE5*AW5+SUM(BE6:BE115*(AW6:AW115-AW5:AW114)))/1000)/BD3</f>
        <v>#DIV/0!</v>
      </c>
      <c r="BF3" s="12" t="s">
        <v>44</v>
      </c>
      <c r="BH3" s="32">
        <f t="array" ref="BH3">_xlfn.STDEV.P(IF(ISNUMBER(BE5:BE115), IF(BE5:BE115&lt;&gt;0,BE5:BE115)))</f>
        <v>0.14111657907155362</v>
      </c>
    </row>
    <row r="4" spans="1:60" x14ac:dyDescent="0.25">
      <c r="A4" s="30" t="s">
        <v>45</v>
      </c>
      <c r="B4" s="31" t="s">
        <v>46</v>
      </c>
      <c r="C4" s="12" t="s">
        <v>47</v>
      </c>
      <c r="D4" s="12" t="s">
        <v>48</v>
      </c>
      <c r="E4" s="12" t="s">
        <v>49</v>
      </c>
      <c r="F4" s="12" t="s">
        <v>50</v>
      </c>
      <c r="G4" s="12" t="s">
        <v>51</v>
      </c>
      <c r="H4" s="12" t="s">
        <v>52</v>
      </c>
      <c r="I4" s="12" t="s">
        <v>53</v>
      </c>
      <c r="J4" s="12" t="s">
        <v>54</v>
      </c>
      <c r="K4" s="12" t="s">
        <v>55</v>
      </c>
      <c r="L4" s="32" t="s">
        <v>56</v>
      </c>
      <c r="M4" s="30" t="s">
        <v>45</v>
      </c>
      <c r="N4" s="31" t="s">
        <v>46</v>
      </c>
      <c r="O4" s="12" t="s">
        <v>47</v>
      </c>
      <c r="P4" s="12" t="s">
        <v>48</v>
      </c>
      <c r="Q4" s="12" t="s">
        <v>49</v>
      </c>
      <c r="R4" s="12" t="s">
        <v>50</v>
      </c>
      <c r="S4" s="12" t="s">
        <v>51</v>
      </c>
      <c r="T4" s="12" t="s">
        <v>52</v>
      </c>
      <c r="U4" s="12" t="s">
        <v>53</v>
      </c>
      <c r="V4" s="12" t="s">
        <v>54</v>
      </c>
      <c r="W4" s="12" t="s">
        <v>55</v>
      </c>
      <c r="X4" s="32" t="s">
        <v>56</v>
      </c>
      <c r="Y4" s="30" t="s">
        <v>45</v>
      </c>
      <c r="Z4" s="31" t="s">
        <v>46</v>
      </c>
      <c r="AA4" s="12" t="s">
        <v>47</v>
      </c>
      <c r="AB4" s="12" t="s">
        <v>48</v>
      </c>
      <c r="AC4" s="12" t="s">
        <v>49</v>
      </c>
      <c r="AD4" s="12" t="s">
        <v>50</v>
      </c>
      <c r="AE4" s="12" t="s">
        <v>51</v>
      </c>
      <c r="AF4" s="12" t="s">
        <v>52</v>
      </c>
      <c r="AG4" s="12" t="s">
        <v>53</v>
      </c>
      <c r="AH4" s="12" t="s">
        <v>54</v>
      </c>
      <c r="AI4" s="12" t="s">
        <v>55</v>
      </c>
      <c r="AJ4" s="32" t="s">
        <v>56</v>
      </c>
      <c r="AK4" s="30" t="s">
        <v>45</v>
      </c>
      <c r="AL4" s="31" t="s">
        <v>46</v>
      </c>
      <c r="AM4" s="12" t="s">
        <v>47</v>
      </c>
      <c r="AN4" s="12" t="s">
        <v>48</v>
      </c>
      <c r="AO4" s="12" t="s">
        <v>49</v>
      </c>
      <c r="AP4" s="12" t="s">
        <v>50</v>
      </c>
      <c r="AQ4" s="12" t="s">
        <v>51</v>
      </c>
      <c r="AR4" s="12" t="s">
        <v>52</v>
      </c>
      <c r="AS4" s="12" t="s">
        <v>53</v>
      </c>
      <c r="AT4" s="12" t="s">
        <v>54</v>
      </c>
      <c r="AU4" s="12" t="s">
        <v>55</v>
      </c>
      <c r="AV4" s="32" t="s">
        <v>56</v>
      </c>
      <c r="AW4" s="30" t="s">
        <v>45</v>
      </c>
      <c r="AX4" s="31" t="s">
        <v>46</v>
      </c>
      <c r="AY4" s="12" t="s">
        <v>47</v>
      </c>
      <c r="AZ4" s="12" t="s">
        <v>48</v>
      </c>
      <c r="BA4" s="12" t="s">
        <v>49</v>
      </c>
      <c r="BB4" s="12" t="s">
        <v>50</v>
      </c>
      <c r="BC4" s="12" t="s">
        <v>51</v>
      </c>
      <c r="BD4" s="12" t="s">
        <v>52</v>
      </c>
      <c r="BE4" s="12" t="s">
        <v>53</v>
      </c>
      <c r="BF4" s="12" t="s">
        <v>54</v>
      </c>
      <c r="BG4" s="12" t="s">
        <v>55</v>
      </c>
      <c r="BH4" s="32" t="s">
        <v>56</v>
      </c>
    </row>
    <row r="5" spans="1:60" x14ac:dyDescent="0.25">
      <c r="A5" s="30">
        <v>10</v>
      </c>
      <c r="B5" s="31">
        <v>25.017600000000002</v>
      </c>
      <c r="C5" s="12">
        <v>24.9863</v>
      </c>
      <c r="D5" s="12">
        <v>0.71</v>
      </c>
      <c r="E5" s="12">
        <v>1.62</v>
      </c>
      <c r="G5" s="12" t="s">
        <v>120</v>
      </c>
      <c r="I5" s="12">
        <f>(B5-C5)*1000/A5</f>
        <v>3.130000000000166</v>
      </c>
      <c r="J5" s="12">
        <f>I5/F$2</f>
        <v>0.43321799307960784</v>
      </c>
      <c r="K5" s="33"/>
      <c r="L5" s="32"/>
      <c r="M5" s="30">
        <v>10</v>
      </c>
      <c r="N5" s="31">
        <v>25.0732</v>
      </c>
      <c r="O5" s="12">
        <v>25.046700000000001</v>
      </c>
      <c r="P5" s="12">
        <v>0.45</v>
      </c>
      <c r="Q5" s="12">
        <v>1.58</v>
      </c>
      <c r="S5" s="12" t="s">
        <v>120</v>
      </c>
      <c r="U5" s="12">
        <f>(N5-O5)*1000/M5</f>
        <v>2.6499999999998636</v>
      </c>
      <c r="V5" s="12">
        <f>U5/R$2</f>
        <v>0.35761245674738651</v>
      </c>
      <c r="W5" s="33"/>
      <c r="X5" s="32"/>
      <c r="Y5" s="30">
        <v>10</v>
      </c>
      <c r="Z5" s="31">
        <v>25.091200000000001</v>
      </c>
      <c r="AA5" s="12">
        <v>25.0609</v>
      </c>
      <c r="AB5" s="12">
        <v>0.51</v>
      </c>
      <c r="AC5" s="12">
        <v>1.54</v>
      </c>
      <c r="AE5" s="12" t="s">
        <v>120</v>
      </c>
      <c r="AG5" s="12">
        <f>(Z5-AA5)*1000/Y5</f>
        <v>3.0300000000000438</v>
      </c>
      <c r="AH5" s="12">
        <f>AG5/AD$2</f>
        <v>0.39840830449827569</v>
      </c>
      <c r="AI5" s="33"/>
      <c r="AJ5" s="32"/>
      <c r="AK5" s="30">
        <v>10</v>
      </c>
      <c r="AL5" s="31">
        <v>25.1023</v>
      </c>
      <c r="AM5" s="12">
        <v>25.068200000000001</v>
      </c>
      <c r="AN5" s="12">
        <v>1</v>
      </c>
      <c r="AS5" s="12">
        <f>(AL5-AM5)*1000/AK5</f>
        <v>3.4099999999998687</v>
      </c>
      <c r="AT5" s="12">
        <f>AS5/AP$2</f>
        <v>0.46607266435984368</v>
      </c>
      <c r="AU5" s="33"/>
      <c r="AV5" s="32"/>
      <c r="AW5" s="30">
        <v>10</v>
      </c>
      <c r="AX5" s="31">
        <v>25.053599999999999</v>
      </c>
      <c r="AY5" s="12">
        <v>25.017900000000001</v>
      </c>
      <c r="AZ5" s="12">
        <v>1.1000000000000001</v>
      </c>
      <c r="BE5" s="12">
        <f>(AX5-AY5)*1000/AW5</f>
        <v>3.5699999999998511</v>
      </c>
      <c r="BF5" s="12">
        <f>BE5/BB$2</f>
        <v>0.48794117647056795</v>
      </c>
      <c r="BG5" s="33"/>
      <c r="BH5" s="32"/>
    </row>
    <row r="6" spans="1:60" x14ac:dyDescent="0.25">
      <c r="A6" s="30">
        <f>A5+10</f>
        <v>20</v>
      </c>
      <c r="B6" s="31">
        <f>C5</f>
        <v>24.9863</v>
      </c>
      <c r="C6" s="12">
        <v>24.956700000000001</v>
      </c>
      <c r="G6" s="12" t="s">
        <v>120</v>
      </c>
      <c r="I6" s="12">
        <f>(B6-C6)*1000/(A6-A5)</f>
        <v>2.9599999999998516</v>
      </c>
      <c r="J6" s="12">
        <f t="shared" ref="J6:J69" si="0">I6/F$2</f>
        <v>0.40968858131485841</v>
      </c>
      <c r="K6" s="33"/>
      <c r="L6" s="32"/>
      <c r="M6" s="30">
        <f>M5+10</f>
        <v>20</v>
      </c>
      <c r="N6" s="31">
        <f>O5</f>
        <v>25.046700000000001</v>
      </c>
      <c r="O6" s="12">
        <v>25.018699999999999</v>
      </c>
      <c r="S6" s="12" t="s">
        <v>120</v>
      </c>
      <c r="U6" s="12">
        <f>(N6-O6)*1000/(M6-M5)</f>
        <v>2.8000000000002245</v>
      </c>
      <c r="V6" s="12">
        <f t="shared" ref="V6:V69" si="1">U6/R$2</f>
        <v>0.3778546712803072</v>
      </c>
      <c r="W6" s="33"/>
      <c r="X6" s="32"/>
      <c r="Y6" s="30">
        <f>Y5+10</f>
        <v>20</v>
      </c>
      <c r="Z6" s="31">
        <f>AA5</f>
        <v>25.0609</v>
      </c>
      <c r="AA6" s="12">
        <v>25.0291</v>
      </c>
      <c r="AE6" s="12" t="s">
        <v>120</v>
      </c>
      <c r="AG6" s="12">
        <f>(Z6-AA6)*1000/(Y6-Y5)</f>
        <v>3.1800000000000495</v>
      </c>
      <c r="AH6" s="12">
        <f t="shared" ref="AH6:AH10" si="2">AG6/AD$2</f>
        <v>0.4181314878892799</v>
      </c>
      <c r="AI6" s="33"/>
      <c r="AJ6" s="32"/>
      <c r="AK6" s="30">
        <f>AK5+10</f>
        <v>20</v>
      </c>
      <c r="AL6" s="31">
        <f>AM5</f>
        <v>25.068200000000001</v>
      </c>
      <c r="AM6" s="12">
        <v>25.033300000000001</v>
      </c>
      <c r="AS6" s="12">
        <f>(AL6-AM6)*1000/(AK6-AK5)</f>
        <v>3.4900000000000375</v>
      </c>
      <c r="AT6" s="12">
        <f t="shared" ref="AT6:AT69" si="3">AS6/AP$2</f>
        <v>0.47700692041523013</v>
      </c>
      <c r="AU6" s="33"/>
      <c r="AV6" s="32"/>
      <c r="AW6" s="30">
        <f>AW5+10</f>
        <v>20</v>
      </c>
      <c r="AX6" s="31">
        <f>AY5</f>
        <v>25.017900000000001</v>
      </c>
      <c r="AY6" s="12">
        <v>24.982199999999999</v>
      </c>
      <c r="BE6" s="12">
        <f>(AX6-AY6)*1000/(AW6-AW5)</f>
        <v>3.5700000000002063</v>
      </c>
      <c r="BF6" s="12">
        <f t="shared" ref="BF6:BF69" si="4">BE6/BB$2</f>
        <v>0.48794117647061652</v>
      </c>
      <c r="BG6" s="33"/>
      <c r="BH6" s="32"/>
    </row>
    <row r="7" spans="1:60" x14ac:dyDescent="0.25">
      <c r="A7" s="30">
        <f t="shared" ref="A7:A70" si="5">A6+10</f>
        <v>30</v>
      </c>
      <c r="B7" s="31">
        <f t="shared" ref="B7:B70" si="6">C6</f>
        <v>24.956700000000001</v>
      </c>
      <c r="C7" s="12">
        <v>24.939399999999999</v>
      </c>
      <c r="G7" s="12" t="s">
        <v>120</v>
      </c>
      <c r="H7" s="12" t="s">
        <v>121</v>
      </c>
      <c r="I7" s="12">
        <f t="shared" ref="I7:I70" si="7">(B7-C7)*1000/(A7-A6)</f>
        <v>1.7300000000002314</v>
      </c>
      <c r="J7" s="12">
        <f t="shared" si="0"/>
        <v>0.23944636678203898</v>
      </c>
      <c r="K7" s="12">
        <f>_xlfn.STDEV.P(I5:I7)/AVERAGE(I5:I7)</f>
        <v>0.23929791582942367</v>
      </c>
      <c r="L7" s="32">
        <f>AVERAGE(I5:I7)</f>
        <v>2.6066666666667495</v>
      </c>
      <c r="M7" s="30">
        <f t="shared" ref="M7:M70" si="8">M6+10</f>
        <v>30</v>
      </c>
      <c r="N7" s="31">
        <f t="shared" ref="N7:N70" si="9">O6</f>
        <v>25.018699999999999</v>
      </c>
      <c r="O7" s="12">
        <v>24.993500000000001</v>
      </c>
      <c r="S7" s="12" t="s">
        <v>120</v>
      </c>
      <c r="U7" s="12">
        <f t="shared" ref="U7:U70" si="10">(N7-O7)*1000/(M7-M6)</f>
        <v>2.5199999999998113</v>
      </c>
      <c r="V7" s="12">
        <f t="shared" si="1"/>
        <v>0.34006920415222375</v>
      </c>
      <c r="W7" s="12">
        <f>_xlfn.STDEV.P(U5:U7)/AVERAGE(U5:U7)</f>
        <v>4.3063995738410202E-2</v>
      </c>
      <c r="X7" s="32">
        <f>AVERAGE(U5:U7)</f>
        <v>2.656666666666633</v>
      </c>
      <c r="Y7" s="30">
        <f t="shared" ref="Y7:Y10" si="11">Y6+10</f>
        <v>30</v>
      </c>
      <c r="Z7" s="31">
        <f t="shared" ref="Z7:Z10" si="12">AA6</f>
        <v>25.0291</v>
      </c>
      <c r="AA7" s="12">
        <v>25.004899999999999</v>
      </c>
      <c r="AE7" s="12" t="s">
        <v>120</v>
      </c>
      <c r="AG7" s="12">
        <f t="shared" ref="AG7:AG10" si="13">(Z7-AA7)*1000/(Y7-Y6)</f>
        <v>2.4200000000000443</v>
      </c>
      <c r="AH7" s="12">
        <f t="shared" si="2"/>
        <v>0.31820069204152834</v>
      </c>
      <c r="AI7" s="12">
        <f>_xlfn.STDEV.P(AG5:AG7)/AVERAGE(AG5:AG7)</f>
        <v>0.11425284222427246</v>
      </c>
      <c r="AJ7" s="32">
        <f>AVERAGE(AG5:AG7)</f>
        <v>2.8766666666667127</v>
      </c>
      <c r="AK7" s="30">
        <f t="shared" ref="AK7:AK70" si="14">AK6+10</f>
        <v>30</v>
      </c>
      <c r="AL7" s="31">
        <f t="shared" ref="AL7:AL70" si="15">AM6</f>
        <v>25.033300000000001</v>
      </c>
      <c r="AM7" s="12">
        <v>24.999199999999998</v>
      </c>
      <c r="AS7" s="12">
        <f t="shared" ref="AS7:AS70" si="16">(AL7-AM7)*1000/(AK7-AK6)</f>
        <v>3.410000000000224</v>
      </c>
      <c r="AT7" s="12">
        <f t="shared" si="3"/>
        <v>0.46607266435989225</v>
      </c>
      <c r="AU7" s="12">
        <f>_xlfn.STDEV.P(AS5:AS7)/AVERAGE(AS5:AS7)</f>
        <v>1.0973529096977082E-2</v>
      </c>
      <c r="AV7" s="32">
        <f>AVERAGE(AS5:AS7)</f>
        <v>3.4366666666667101</v>
      </c>
      <c r="AW7" s="30">
        <f t="shared" ref="AW7:AW70" si="17">AW6+10</f>
        <v>30</v>
      </c>
      <c r="AX7" s="31">
        <f t="shared" ref="AX7:AX70" si="18">AY6</f>
        <v>24.982199999999999</v>
      </c>
      <c r="AY7" s="12">
        <v>24.946000000000002</v>
      </c>
      <c r="BE7" s="12">
        <f t="shared" ref="BE7:BE70" si="19">(AX7-AY7)*1000/(AW7-AW6)</f>
        <v>3.6199999999997345</v>
      </c>
      <c r="BF7" s="12">
        <f t="shared" si="4"/>
        <v>0.49477508650515412</v>
      </c>
      <c r="BG7" s="12">
        <f>_xlfn.STDEV.P(BE5:BE7)/AVERAGE(BE5:BE7)</f>
        <v>6.5716243604312359E-3</v>
      </c>
      <c r="BH7" s="32">
        <f>AVERAGE(BE5:BE7)</f>
        <v>3.5866666666665972</v>
      </c>
    </row>
    <row r="8" spans="1:60" x14ac:dyDescent="0.25">
      <c r="A8" s="30">
        <f t="shared" si="5"/>
        <v>40</v>
      </c>
      <c r="B8" s="31">
        <f t="shared" si="6"/>
        <v>24.939399999999999</v>
      </c>
      <c r="C8" s="12">
        <v>24.910399999999999</v>
      </c>
      <c r="G8" s="12" t="s">
        <v>120</v>
      </c>
      <c r="I8" s="12">
        <f t="shared" si="7"/>
        <v>2.8999999999999915</v>
      </c>
      <c r="J8" s="12">
        <f t="shared" si="0"/>
        <v>0.40138408304498158</v>
      </c>
      <c r="L8" s="32"/>
      <c r="M8" s="30">
        <f t="shared" si="8"/>
        <v>40</v>
      </c>
      <c r="N8" s="31">
        <f t="shared" si="9"/>
        <v>24.993500000000001</v>
      </c>
      <c r="O8" s="12">
        <v>24.967099999999999</v>
      </c>
      <c r="S8" s="12" t="s">
        <v>120</v>
      </c>
      <c r="U8" s="12">
        <f t="shared" si="10"/>
        <v>2.6400000000002422</v>
      </c>
      <c r="V8" s="12">
        <f t="shared" si="1"/>
        <v>0.35626297577857946</v>
      </c>
      <c r="X8" s="32"/>
      <c r="Y8" s="30">
        <f t="shared" si="11"/>
        <v>40</v>
      </c>
      <c r="Z8" s="31">
        <f t="shared" si="12"/>
        <v>25.004899999999999</v>
      </c>
      <c r="AA8" s="12">
        <v>25</v>
      </c>
      <c r="AE8" s="12" t="s">
        <v>120</v>
      </c>
      <c r="AF8" s="12" t="s">
        <v>121</v>
      </c>
      <c r="AG8" s="12">
        <f t="shared" si="13"/>
        <v>0.48999999999992383</v>
      </c>
      <c r="AH8" s="12">
        <f t="shared" si="2"/>
        <v>6.442906574393463E-2</v>
      </c>
      <c r="AJ8" s="32"/>
      <c r="AK8" s="30">
        <f t="shared" si="14"/>
        <v>40</v>
      </c>
      <c r="AL8" s="31">
        <f t="shared" si="15"/>
        <v>24.999199999999998</v>
      </c>
      <c r="AM8" s="12">
        <v>24.964600000000001</v>
      </c>
      <c r="AN8" s="12">
        <v>1.1000000000000001</v>
      </c>
      <c r="AS8" s="12">
        <f t="shared" si="16"/>
        <v>3.4599999999997522</v>
      </c>
      <c r="AT8" s="12">
        <f t="shared" si="3"/>
        <v>0.47290657439442985</v>
      </c>
      <c r="AV8" s="32"/>
      <c r="AW8" s="30">
        <f t="shared" si="17"/>
        <v>40</v>
      </c>
      <c r="AX8" s="31">
        <f t="shared" si="18"/>
        <v>24.946000000000002</v>
      </c>
      <c r="AY8" s="12">
        <v>24.913499999999999</v>
      </c>
      <c r="AZ8" s="12">
        <v>1.1000000000000001</v>
      </c>
      <c r="BE8" s="12">
        <f t="shared" si="19"/>
        <v>3.2500000000002416</v>
      </c>
      <c r="BF8" s="12">
        <f t="shared" si="4"/>
        <v>0.44420415224916804</v>
      </c>
      <c r="BH8" s="32"/>
    </row>
    <row r="9" spans="1:60" x14ac:dyDescent="0.25">
      <c r="A9" s="30">
        <f t="shared" si="5"/>
        <v>50</v>
      </c>
      <c r="B9" s="31">
        <f t="shared" si="6"/>
        <v>24.910399999999999</v>
      </c>
      <c r="C9" s="12">
        <v>24.885300000000001</v>
      </c>
      <c r="G9" s="12" t="s">
        <v>120</v>
      </c>
      <c r="I9" s="12">
        <f t="shared" si="7"/>
        <v>2.5099999999998346</v>
      </c>
      <c r="J9" s="12">
        <f t="shared" si="0"/>
        <v>0.34740484429063462</v>
      </c>
      <c r="L9" s="32"/>
      <c r="M9" s="30">
        <f t="shared" si="8"/>
        <v>50</v>
      </c>
      <c r="N9" s="31">
        <f t="shared" si="9"/>
        <v>24.967099999999999</v>
      </c>
      <c r="O9" s="12">
        <v>24.937799999999999</v>
      </c>
      <c r="S9" s="12" t="s">
        <v>120</v>
      </c>
      <c r="U9" s="12">
        <f t="shared" si="10"/>
        <v>2.9299999999999216</v>
      </c>
      <c r="V9" s="12">
        <f t="shared" si="1"/>
        <v>0.395397923875422</v>
      </c>
      <c r="X9" s="32"/>
      <c r="Y9" s="30">
        <f t="shared" si="11"/>
        <v>50</v>
      </c>
      <c r="Z9" s="31">
        <f t="shared" si="12"/>
        <v>25</v>
      </c>
      <c r="AA9" s="12">
        <v>24.966100000000001</v>
      </c>
      <c r="AE9" s="12" t="s">
        <v>120</v>
      </c>
      <c r="AG9" s="12">
        <f t="shared" si="13"/>
        <v>3.3899999999999153</v>
      </c>
      <c r="AH9" s="12">
        <f t="shared" si="2"/>
        <v>0.44574394463666711</v>
      </c>
      <c r="AJ9" s="32"/>
      <c r="AK9" s="30">
        <f t="shared" si="14"/>
        <v>50</v>
      </c>
      <c r="AL9" s="31">
        <f t="shared" si="15"/>
        <v>24.964600000000001</v>
      </c>
      <c r="AM9" s="12">
        <v>24.932300000000001</v>
      </c>
      <c r="AS9" s="12">
        <f t="shared" si="16"/>
        <v>3.2299999999999329</v>
      </c>
      <c r="AT9" s="12">
        <f t="shared" si="3"/>
        <v>0.44147058823528501</v>
      </c>
      <c r="AV9" s="32"/>
      <c r="AW9" s="30">
        <f t="shared" si="17"/>
        <v>50</v>
      </c>
      <c r="AX9" s="31">
        <f t="shared" si="18"/>
        <v>24.913499999999999</v>
      </c>
      <c r="AY9" s="12">
        <v>24.8797</v>
      </c>
      <c r="BE9" s="12">
        <f t="shared" si="19"/>
        <v>3.3799999999999386</v>
      </c>
      <c r="BF9" s="12">
        <f t="shared" si="4"/>
        <v>0.46197231833909203</v>
      </c>
      <c r="BH9" s="32"/>
    </row>
    <row r="10" spans="1:60" x14ac:dyDescent="0.25">
      <c r="A10" s="30">
        <f t="shared" si="5"/>
        <v>60</v>
      </c>
      <c r="B10" s="31">
        <f t="shared" si="6"/>
        <v>24.885300000000001</v>
      </c>
      <c r="C10" s="12">
        <v>24.8567</v>
      </c>
      <c r="G10" s="12" t="s">
        <v>120</v>
      </c>
      <c r="I10" s="12">
        <f t="shared" si="7"/>
        <v>2.8600000000000847</v>
      </c>
      <c r="J10" s="12">
        <f t="shared" si="0"/>
        <v>0.39584775086506369</v>
      </c>
      <c r="K10" s="12">
        <f>_xlfn.STDEV.P(I8:I10)/AVERAGE(I8:I10)</f>
        <v>6.3548649787075945E-2</v>
      </c>
      <c r="L10" s="32">
        <f>AVERAGE(I8:I10)</f>
        <v>2.7566666666666371</v>
      </c>
      <c r="M10" s="30">
        <f t="shared" si="8"/>
        <v>60</v>
      </c>
      <c r="N10" s="31">
        <f t="shared" si="9"/>
        <v>24.937799999999999</v>
      </c>
      <c r="O10" s="12">
        <v>24.910299999999999</v>
      </c>
      <c r="S10" s="12" t="s">
        <v>120</v>
      </c>
      <c r="U10" s="12">
        <f t="shared" si="10"/>
        <v>2.7499999999999858</v>
      </c>
      <c r="V10" s="12">
        <f t="shared" si="1"/>
        <v>0.3711072664359843</v>
      </c>
      <c r="W10" s="12">
        <f>_xlfn.STDEV.P(U8:U10)/AVERAGE(U8:U10)</f>
        <v>4.3101973742842019E-2</v>
      </c>
      <c r="X10" s="32">
        <f>AVERAGE(U8:U10)</f>
        <v>2.7733333333333832</v>
      </c>
      <c r="Y10" s="30">
        <f t="shared" si="11"/>
        <v>60</v>
      </c>
      <c r="Z10" s="31">
        <f t="shared" si="12"/>
        <v>24.966100000000001</v>
      </c>
      <c r="AA10" s="12">
        <v>24.932099999999998</v>
      </c>
      <c r="AE10" s="12" t="s">
        <v>120</v>
      </c>
      <c r="AG10" s="12">
        <f t="shared" si="13"/>
        <v>3.4000000000002473</v>
      </c>
      <c r="AH10" s="12">
        <f t="shared" si="2"/>
        <v>0.44705882352944432</v>
      </c>
      <c r="AI10" s="12">
        <f>_xlfn.STDEV.P(AG8:AG10)/AVERAGE(AG8:AG10)</f>
        <v>0.56432811187119936</v>
      </c>
      <c r="AJ10" s="32">
        <f>AVERAGE(AG8:AG10)</f>
        <v>2.4266666666666956</v>
      </c>
      <c r="AK10" s="30">
        <f t="shared" si="14"/>
        <v>60</v>
      </c>
      <c r="AL10" s="31">
        <f t="shared" si="15"/>
        <v>24.932300000000001</v>
      </c>
      <c r="AM10" s="12">
        <v>24.8978</v>
      </c>
      <c r="AS10" s="12">
        <f t="shared" si="16"/>
        <v>3.4500000000001307</v>
      </c>
      <c r="AT10" s="12">
        <f t="shared" si="3"/>
        <v>0.47153979238756116</v>
      </c>
      <c r="AU10" s="12">
        <f>_xlfn.STDEV.P(AS8:AS10)/AVERAGE(AS8:AS10)</f>
        <v>3.1403714651066388E-2</v>
      </c>
      <c r="AV10" s="32">
        <f>AVERAGE(AS8:AS10)</f>
        <v>3.3799999999999386</v>
      </c>
      <c r="AW10" s="30">
        <f t="shared" si="17"/>
        <v>60</v>
      </c>
      <c r="AX10" s="31">
        <f t="shared" si="18"/>
        <v>24.8797</v>
      </c>
      <c r="AY10" s="12">
        <v>24.846499999999999</v>
      </c>
      <c r="BE10" s="12">
        <f t="shared" si="19"/>
        <v>3.3200000000000784</v>
      </c>
      <c r="BF10" s="12">
        <f t="shared" si="4"/>
        <v>0.45377162629758866</v>
      </c>
      <c r="BG10" s="12">
        <f>_xlfn.STDEV.P(BE8:BE10)/AVERAGE(BE8:BE10)</f>
        <v>1.6017464774343387E-2</v>
      </c>
      <c r="BH10" s="32">
        <f>AVERAGE(BE8:BE10)</f>
        <v>3.316666666666753</v>
      </c>
    </row>
    <row r="11" spans="1:60" x14ac:dyDescent="0.25">
      <c r="A11" s="30">
        <f t="shared" si="5"/>
        <v>70</v>
      </c>
      <c r="B11" s="31">
        <f t="shared" si="6"/>
        <v>24.8567</v>
      </c>
      <c r="C11" s="12">
        <v>24.828199999999999</v>
      </c>
      <c r="G11" s="12" t="s">
        <v>120</v>
      </c>
      <c r="I11" s="12">
        <f t="shared" si="7"/>
        <v>2.850000000000108</v>
      </c>
      <c r="J11" s="12">
        <f t="shared" si="0"/>
        <v>0.39446366782008424</v>
      </c>
      <c r="L11" s="32"/>
      <c r="M11" s="30">
        <f t="shared" si="8"/>
        <v>70</v>
      </c>
      <c r="N11" s="31">
        <f t="shared" si="9"/>
        <v>24.910299999999999</v>
      </c>
      <c r="O11" s="12">
        <v>24.880500000000001</v>
      </c>
      <c r="S11" s="12" t="s">
        <v>120</v>
      </c>
      <c r="U11" s="12">
        <f t="shared" si="10"/>
        <v>2.979999999999805</v>
      </c>
      <c r="V11" s="12">
        <f t="shared" si="1"/>
        <v>0.40214532871969694</v>
      </c>
      <c r="X11" s="32"/>
      <c r="Y11" s="30"/>
      <c r="Z11" s="31"/>
      <c r="AJ11" s="32"/>
      <c r="AK11" s="30">
        <f t="shared" si="14"/>
        <v>70</v>
      </c>
      <c r="AL11" s="31"/>
      <c r="AS11" s="12">
        <f t="shared" si="16"/>
        <v>0</v>
      </c>
      <c r="AT11" s="12">
        <f t="shared" si="3"/>
        <v>0</v>
      </c>
      <c r="AV11" s="32"/>
      <c r="AW11" s="30">
        <f t="shared" si="17"/>
        <v>70</v>
      </c>
      <c r="AX11" s="31"/>
      <c r="BE11" s="12">
        <f t="shared" si="19"/>
        <v>0</v>
      </c>
      <c r="BF11" s="12">
        <f t="shared" si="4"/>
        <v>0</v>
      </c>
      <c r="BH11" s="32"/>
    </row>
    <row r="12" spans="1:60" x14ac:dyDescent="0.25">
      <c r="A12" s="30">
        <f t="shared" si="5"/>
        <v>80</v>
      </c>
      <c r="B12" s="31">
        <f t="shared" si="6"/>
        <v>24.828199999999999</v>
      </c>
      <c r="C12" s="12">
        <v>24.799600000000002</v>
      </c>
      <c r="G12" s="12" t="s">
        <v>120</v>
      </c>
      <c r="I12" s="12">
        <f t="shared" si="7"/>
        <v>2.8599999999997294</v>
      </c>
      <c r="J12" s="12">
        <f t="shared" si="0"/>
        <v>0.3958477508650145</v>
      </c>
      <c r="L12" s="32"/>
      <c r="M12" s="30">
        <f t="shared" si="8"/>
        <v>80</v>
      </c>
      <c r="N12" s="31">
        <f t="shared" si="9"/>
        <v>24.880500000000001</v>
      </c>
      <c r="O12" s="12">
        <v>24.85</v>
      </c>
      <c r="S12" s="12" t="s">
        <v>120</v>
      </c>
      <c r="U12" s="12">
        <f t="shared" si="10"/>
        <v>3.0499999999999972</v>
      </c>
      <c r="V12" s="12">
        <f t="shared" si="1"/>
        <v>0.4115916955017298</v>
      </c>
      <c r="X12" s="32"/>
      <c r="Y12" s="30"/>
      <c r="Z12" s="31"/>
      <c r="AJ12" s="32"/>
      <c r="AK12" s="30">
        <f t="shared" si="14"/>
        <v>80</v>
      </c>
      <c r="AL12" s="31">
        <f t="shared" si="15"/>
        <v>0</v>
      </c>
      <c r="AS12" s="12">
        <f t="shared" si="16"/>
        <v>0</v>
      </c>
      <c r="AT12" s="12">
        <f t="shared" si="3"/>
        <v>0</v>
      </c>
      <c r="AV12" s="32"/>
      <c r="AW12" s="30">
        <f t="shared" si="17"/>
        <v>80</v>
      </c>
      <c r="AX12" s="31">
        <f t="shared" si="18"/>
        <v>0</v>
      </c>
      <c r="BE12" s="12">
        <f t="shared" si="19"/>
        <v>0</v>
      </c>
      <c r="BF12" s="12">
        <f t="shared" si="4"/>
        <v>0</v>
      </c>
      <c r="BH12" s="32"/>
    </row>
    <row r="13" spans="1:60" x14ac:dyDescent="0.25">
      <c r="A13" s="30">
        <f t="shared" si="5"/>
        <v>90</v>
      </c>
      <c r="B13" s="31">
        <f t="shared" si="6"/>
        <v>24.799600000000002</v>
      </c>
      <c r="C13" s="12">
        <v>24.770600000000002</v>
      </c>
      <c r="G13" s="12" t="s">
        <v>120</v>
      </c>
      <c r="I13" s="12">
        <f t="shared" si="7"/>
        <v>2.8999999999999915</v>
      </c>
      <c r="J13" s="12">
        <f t="shared" si="0"/>
        <v>0.40138408304498158</v>
      </c>
      <c r="K13" s="12">
        <f>_xlfn.STDEV.P(I11:I13)/AVERAGE(I11:I13)</f>
        <v>7.5269926810793628E-3</v>
      </c>
      <c r="L13" s="32">
        <f>AVERAGE(I11:I13)</f>
        <v>2.8699999999999428</v>
      </c>
      <c r="M13" s="30">
        <f t="shared" si="8"/>
        <v>90</v>
      </c>
      <c r="N13" s="31">
        <f t="shared" si="9"/>
        <v>24.85</v>
      </c>
      <c r="O13" s="12">
        <v>24.8188</v>
      </c>
      <c r="S13" s="12" t="s">
        <v>120</v>
      </c>
      <c r="U13" s="12">
        <f t="shared" si="10"/>
        <v>3.1200000000001893</v>
      </c>
      <c r="V13" s="12">
        <f t="shared" si="1"/>
        <v>0.42103806228376267</v>
      </c>
      <c r="W13" s="12">
        <f>_xlfn.STDEV.P(U11:U13)/AVERAGE(U11:U13)</f>
        <v>1.8739265791835328E-2</v>
      </c>
      <c r="X13" s="32">
        <f>AVERAGE(U11:U13)</f>
        <v>3.0499999999999972</v>
      </c>
      <c r="Y13" s="30"/>
      <c r="Z13" s="31"/>
      <c r="AJ13" s="32"/>
      <c r="AK13" s="30">
        <f t="shared" si="14"/>
        <v>90</v>
      </c>
      <c r="AL13" s="31">
        <f t="shared" si="15"/>
        <v>0</v>
      </c>
      <c r="AS13" s="12">
        <f t="shared" si="16"/>
        <v>0</v>
      </c>
      <c r="AT13" s="12">
        <f t="shared" si="3"/>
        <v>0</v>
      </c>
      <c r="AU13" s="12" t="e">
        <f>_xlfn.STDEV.P(AS11:AS13)/AVERAGE(AS11:AS13)</f>
        <v>#DIV/0!</v>
      </c>
      <c r="AV13" s="32">
        <f>AVERAGE(AS11:AS13)</f>
        <v>0</v>
      </c>
      <c r="AW13" s="30">
        <f t="shared" si="17"/>
        <v>90</v>
      </c>
      <c r="AX13" s="31">
        <f t="shared" si="18"/>
        <v>0</v>
      </c>
      <c r="BE13" s="12">
        <f t="shared" si="19"/>
        <v>0</v>
      </c>
      <c r="BF13" s="12">
        <f t="shared" si="4"/>
        <v>0</v>
      </c>
      <c r="BG13" s="12" t="e">
        <f>_xlfn.STDEV.P(BE11:BE13)/AVERAGE(BE11:BE13)</f>
        <v>#DIV/0!</v>
      </c>
      <c r="BH13" s="32">
        <f>AVERAGE(BE11:BE13)</f>
        <v>0</v>
      </c>
    </row>
    <row r="14" spans="1:60" x14ac:dyDescent="0.25">
      <c r="A14" s="30">
        <f t="shared" si="5"/>
        <v>100</v>
      </c>
      <c r="B14" s="31">
        <f t="shared" si="6"/>
        <v>24.770600000000002</v>
      </c>
      <c r="C14" s="12">
        <v>24.744499999999999</v>
      </c>
      <c r="E14" s="12">
        <v>1.63</v>
      </c>
      <c r="G14" s="12" t="s">
        <v>120</v>
      </c>
      <c r="I14" s="12">
        <f t="shared" si="7"/>
        <v>2.6100000000003121</v>
      </c>
      <c r="J14" s="12">
        <f t="shared" si="0"/>
        <v>0.36124567474052771</v>
      </c>
      <c r="L14" s="32"/>
      <c r="M14" s="30">
        <f t="shared" si="8"/>
        <v>100</v>
      </c>
      <c r="N14" s="31">
        <f t="shared" si="9"/>
        <v>24.8188</v>
      </c>
      <c r="O14" s="12">
        <v>24.790500000000002</v>
      </c>
      <c r="Q14" s="12">
        <v>1.59</v>
      </c>
      <c r="S14" s="12" t="s">
        <v>120</v>
      </c>
      <c r="U14" s="12">
        <f t="shared" si="10"/>
        <v>2.8299999999997993</v>
      </c>
      <c r="V14" s="12">
        <f t="shared" si="1"/>
        <v>0.38190311418682421</v>
      </c>
      <c r="X14" s="32"/>
      <c r="Y14" s="30"/>
      <c r="Z14" s="31"/>
      <c r="AJ14" s="32"/>
      <c r="AK14" s="30">
        <f t="shared" si="14"/>
        <v>100</v>
      </c>
      <c r="AL14" s="31">
        <f t="shared" si="15"/>
        <v>0</v>
      </c>
      <c r="AS14" s="12">
        <f t="shared" si="16"/>
        <v>0</v>
      </c>
      <c r="AT14" s="12">
        <f t="shared" si="3"/>
        <v>0</v>
      </c>
      <c r="AV14" s="32"/>
      <c r="AW14" s="30">
        <f t="shared" si="17"/>
        <v>100</v>
      </c>
      <c r="AX14" s="31">
        <f t="shared" si="18"/>
        <v>0</v>
      </c>
      <c r="BE14" s="12">
        <f t="shared" si="19"/>
        <v>0</v>
      </c>
      <c r="BF14" s="12">
        <f t="shared" si="4"/>
        <v>0</v>
      </c>
      <c r="BH14" s="32"/>
    </row>
    <row r="15" spans="1:60" x14ac:dyDescent="0.25">
      <c r="A15" s="30">
        <f t="shared" si="5"/>
        <v>110</v>
      </c>
      <c r="B15" s="31">
        <f t="shared" si="6"/>
        <v>24.744499999999999</v>
      </c>
      <c r="C15" s="12">
        <v>24.715800000000002</v>
      </c>
      <c r="G15" s="12" t="s">
        <v>120</v>
      </c>
      <c r="I15" s="12">
        <f t="shared" si="7"/>
        <v>2.8699999999997061</v>
      </c>
      <c r="J15" s="12">
        <f t="shared" si="0"/>
        <v>0.397231833909994</v>
      </c>
      <c r="L15" s="32"/>
      <c r="M15" s="30">
        <f t="shared" si="8"/>
        <v>110</v>
      </c>
      <c r="N15" s="31">
        <f t="shared" si="9"/>
        <v>24.790500000000002</v>
      </c>
      <c r="O15" s="12">
        <v>24.760999999999999</v>
      </c>
      <c r="S15" s="12" t="s">
        <v>120</v>
      </c>
      <c r="U15" s="12">
        <f t="shared" si="10"/>
        <v>2.9500000000002302</v>
      </c>
      <c r="V15" s="12">
        <f t="shared" si="1"/>
        <v>0.39809688581317992</v>
      </c>
      <c r="X15" s="32"/>
      <c r="Y15" s="30"/>
      <c r="Z15" s="31"/>
      <c r="AJ15" s="32"/>
      <c r="AK15" s="30">
        <f t="shared" si="14"/>
        <v>110</v>
      </c>
      <c r="AL15" s="31">
        <f t="shared" si="15"/>
        <v>0</v>
      </c>
      <c r="AS15" s="12">
        <f t="shared" si="16"/>
        <v>0</v>
      </c>
      <c r="AT15" s="12">
        <f t="shared" si="3"/>
        <v>0</v>
      </c>
      <c r="AV15" s="32"/>
      <c r="AW15" s="30">
        <f t="shared" si="17"/>
        <v>110</v>
      </c>
      <c r="AX15" s="31">
        <f t="shared" si="18"/>
        <v>0</v>
      </c>
      <c r="BE15" s="12">
        <f t="shared" si="19"/>
        <v>0</v>
      </c>
      <c r="BF15" s="12">
        <f t="shared" si="4"/>
        <v>0</v>
      </c>
      <c r="BH15" s="32"/>
    </row>
    <row r="16" spans="1:60" x14ac:dyDescent="0.25">
      <c r="A16" s="30">
        <f t="shared" si="5"/>
        <v>120</v>
      </c>
      <c r="B16" s="31">
        <f t="shared" si="6"/>
        <v>24.715800000000002</v>
      </c>
      <c r="C16" s="12">
        <v>24.688600000000001</v>
      </c>
      <c r="G16" s="12" t="s">
        <v>120</v>
      </c>
      <c r="I16" s="12">
        <f t="shared" si="7"/>
        <v>2.7200000000000557</v>
      </c>
      <c r="J16" s="12">
        <f t="shared" si="0"/>
        <v>0.37647058823530188</v>
      </c>
      <c r="K16" s="12">
        <f>_xlfn.STDEV.P(I14:I16)/AVERAGE(I14:I16)</f>
        <v>3.8986261861239963E-2</v>
      </c>
      <c r="L16" s="32">
        <f>AVERAGE(I14:I16)</f>
        <v>2.7333333333333578</v>
      </c>
      <c r="M16" s="30">
        <f t="shared" si="8"/>
        <v>120</v>
      </c>
      <c r="N16" s="31">
        <f t="shared" si="9"/>
        <v>24.760999999999999</v>
      </c>
      <c r="O16" s="12">
        <v>24.7302</v>
      </c>
      <c r="S16" s="12" t="s">
        <v>120</v>
      </c>
      <c r="U16" s="12">
        <f t="shared" si="10"/>
        <v>3.0799999999999272</v>
      </c>
      <c r="V16" s="12">
        <f t="shared" si="1"/>
        <v>0.41564013840829478</v>
      </c>
      <c r="W16" s="12">
        <f>_xlfn.STDEV.P(U14:U16)/AVERAGE(U14:U16)</f>
        <v>3.4567478174087722E-2</v>
      </c>
      <c r="X16" s="32">
        <f>AVERAGE(U14:U16)</f>
        <v>2.9533333333333189</v>
      </c>
      <c r="Y16" s="30"/>
      <c r="Z16" s="31"/>
      <c r="AJ16" s="32"/>
      <c r="AK16" s="30">
        <f t="shared" si="14"/>
        <v>120</v>
      </c>
      <c r="AL16" s="31">
        <f t="shared" si="15"/>
        <v>0</v>
      </c>
      <c r="AS16" s="12">
        <f t="shared" si="16"/>
        <v>0</v>
      </c>
      <c r="AT16" s="12">
        <f t="shared" si="3"/>
        <v>0</v>
      </c>
      <c r="AU16" s="12" t="e">
        <f>_xlfn.STDEV.P(AS14:AS16)/AVERAGE(AS14:AS16)</f>
        <v>#DIV/0!</v>
      </c>
      <c r="AV16" s="32">
        <f>AVERAGE(AS14:AS16)</f>
        <v>0</v>
      </c>
      <c r="AW16" s="30">
        <f t="shared" si="17"/>
        <v>120</v>
      </c>
      <c r="AX16" s="31">
        <f t="shared" si="18"/>
        <v>0</v>
      </c>
      <c r="BE16" s="12">
        <f t="shared" si="19"/>
        <v>0</v>
      </c>
      <c r="BF16" s="12">
        <f t="shared" si="4"/>
        <v>0</v>
      </c>
      <c r="BG16" s="12" t="e">
        <f>_xlfn.STDEV.P(BE14:BE16)/AVERAGE(BE14:BE16)</f>
        <v>#DIV/0!</v>
      </c>
      <c r="BH16" s="32">
        <f>AVERAGE(BE14:BE16)</f>
        <v>0</v>
      </c>
    </row>
    <row r="17" spans="1:60" x14ac:dyDescent="0.25">
      <c r="A17" s="30">
        <f t="shared" si="5"/>
        <v>130</v>
      </c>
      <c r="B17" s="31">
        <f t="shared" si="6"/>
        <v>24.688600000000001</v>
      </c>
      <c r="C17" s="12">
        <v>24.661899999999999</v>
      </c>
      <c r="G17" s="12" t="s">
        <v>120</v>
      </c>
      <c r="I17" s="12">
        <f t="shared" si="7"/>
        <v>2.6700000000001722</v>
      </c>
      <c r="J17" s="12">
        <f t="shared" si="0"/>
        <v>0.36955017301040455</v>
      </c>
      <c r="L17" s="32"/>
      <c r="M17" s="30">
        <f t="shared" si="8"/>
        <v>130</v>
      </c>
      <c r="N17" s="31">
        <f t="shared" si="9"/>
        <v>24.7302</v>
      </c>
      <c r="O17" s="12">
        <v>24.7</v>
      </c>
      <c r="S17" s="12" t="s">
        <v>120</v>
      </c>
      <c r="U17" s="12">
        <f t="shared" si="10"/>
        <v>3.0200000000000671</v>
      </c>
      <c r="V17" s="12">
        <f t="shared" si="1"/>
        <v>0.40754325259516483</v>
      </c>
      <c r="X17" s="32"/>
      <c r="Y17" s="30"/>
      <c r="Z17" s="31"/>
      <c r="AJ17" s="32"/>
      <c r="AK17" s="30">
        <f t="shared" si="14"/>
        <v>130</v>
      </c>
      <c r="AL17" s="31">
        <f t="shared" si="15"/>
        <v>0</v>
      </c>
      <c r="AS17" s="12">
        <f t="shared" si="16"/>
        <v>0</v>
      </c>
      <c r="AT17" s="12">
        <f t="shared" si="3"/>
        <v>0</v>
      </c>
      <c r="AV17" s="32"/>
      <c r="AW17" s="30">
        <f t="shared" si="17"/>
        <v>130</v>
      </c>
      <c r="AX17" s="31">
        <f t="shared" si="18"/>
        <v>0</v>
      </c>
      <c r="BE17" s="12">
        <f t="shared" si="19"/>
        <v>0</v>
      </c>
      <c r="BF17" s="12">
        <f t="shared" si="4"/>
        <v>0</v>
      </c>
      <c r="BH17" s="32"/>
    </row>
    <row r="18" spans="1:60" x14ac:dyDescent="0.25">
      <c r="A18" s="30">
        <f t="shared" si="5"/>
        <v>140</v>
      </c>
      <c r="B18" s="31">
        <f t="shared" si="6"/>
        <v>24.661899999999999</v>
      </c>
      <c r="C18" s="12">
        <v>24.6343</v>
      </c>
      <c r="G18" s="12" t="s">
        <v>120</v>
      </c>
      <c r="I18" s="12">
        <f t="shared" si="7"/>
        <v>2.7599999999999625</v>
      </c>
      <c r="J18" s="12">
        <f t="shared" si="0"/>
        <v>0.38200692041521978</v>
      </c>
      <c r="L18" s="32"/>
      <c r="M18" s="30">
        <f t="shared" si="8"/>
        <v>140</v>
      </c>
      <c r="N18" s="31">
        <f t="shared" si="9"/>
        <v>24.7</v>
      </c>
      <c r="O18" s="12">
        <v>24.669799999999999</v>
      </c>
      <c r="S18" s="12" t="s">
        <v>120</v>
      </c>
      <c r="U18" s="12">
        <f t="shared" si="10"/>
        <v>3.0200000000000671</v>
      </c>
      <c r="V18" s="12">
        <f t="shared" si="1"/>
        <v>0.40754325259516483</v>
      </c>
      <c r="X18" s="32"/>
      <c r="Y18" s="30"/>
      <c r="Z18" s="31"/>
      <c r="AJ18" s="32"/>
      <c r="AK18" s="30">
        <f t="shared" si="14"/>
        <v>140</v>
      </c>
      <c r="AL18" s="31">
        <f t="shared" si="15"/>
        <v>0</v>
      </c>
      <c r="AS18" s="12">
        <f t="shared" si="16"/>
        <v>0</v>
      </c>
      <c r="AT18" s="12">
        <f t="shared" si="3"/>
        <v>0</v>
      </c>
      <c r="AV18" s="32"/>
      <c r="AW18" s="30">
        <f t="shared" si="17"/>
        <v>140</v>
      </c>
      <c r="AX18" s="31">
        <f t="shared" si="18"/>
        <v>0</v>
      </c>
      <c r="BE18" s="12">
        <f t="shared" si="19"/>
        <v>0</v>
      </c>
      <c r="BF18" s="12">
        <f t="shared" si="4"/>
        <v>0</v>
      </c>
      <c r="BH18" s="32"/>
    </row>
    <row r="19" spans="1:60" x14ac:dyDescent="0.25">
      <c r="A19" s="30">
        <f t="shared" si="5"/>
        <v>150</v>
      </c>
      <c r="B19" s="31">
        <f t="shared" si="6"/>
        <v>24.6343</v>
      </c>
      <c r="C19" s="12">
        <v>24.605899999999998</v>
      </c>
      <c r="G19" s="12" t="s">
        <v>120</v>
      </c>
      <c r="I19" s="12">
        <f t="shared" si="7"/>
        <v>2.8400000000001313</v>
      </c>
      <c r="J19" s="12">
        <f t="shared" si="0"/>
        <v>0.39307958477510474</v>
      </c>
      <c r="K19" s="12">
        <f>_xlfn.STDEV.P(I17:I19)/AVERAGE(I17:I19)</f>
        <v>2.5190648918975905E-2</v>
      </c>
      <c r="L19" s="32">
        <f>AVERAGE(I17:I19)</f>
        <v>2.7566666666667552</v>
      </c>
      <c r="M19" s="30">
        <f t="shared" si="8"/>
        <v>150</v>
      </c>
      <c r="N19" s="31">
        <f t="shared" si="9"/>
        <v>24.669799999999999</v>
      </c>
      <c r="O19" s="12">
        <v>24.6417</v>
      </c>
      <c r="S19" s="12" t="s">
        <v>120</v>
      </c>
      <c r="U19" s="12">
        <f t="shared" si="10"/>
        <v>2.809999999999846</v>
      </c>
      <c r="V19" s="12">
        <f t="shared" si="1"/>
        <v>0.37920415224911425</v>
      </c>
      <c r="W19" s="12">
        <f>_xlfn.STDEV.P(U17:U19)/AVERAGE(U17:U19)</f>
        <v>3.3557609954651221E-2</v>
      </c>
      <c r="X19" s="32">
        <f>AVERAGE(U17:U19)</f>
        <v>2.9499999999999935</v>
      </c>
      <c r="Y19" s="30"/>
      <c r="Z19" s="31"/>
      <c r="AJ19" s="32"/>
      <c r="AK19" s="30">
        <f t="shared" si="14"/>
        <v>150</v>
      </c>
      <c r="AL19" s="31">
        <f t="shared" si="15"/>
        <v>0</v>
      </c>
      <c r="AS19" s="12">
        <f t="shared" si="16"/>
        <v>0</v>
      </c>
      <c r="AT19" s="12">
        <f t="shared" si="3"/>
        <v>0</v>
      </c>
      <c r="AU19" s="12" t="e">
        <f>_xlfn.STDEV.P(AS17:AS19)/AVERAGE(AS17:AS19)</f>
        <v>#DIV/0!</v>
      </c>
      <c r="AV19" s="32">
        <f>AVERAGE(AS17:AS19)</f>
        <v>0</v>
      </c>
      <c r="AW19" s="30">
        <f t="shared" si="17"/>
        <v>150</v>
      </c>
      <c r="AX19" s="31">
        <f t="shared" si="18"/>
        <v>0</v>
      </c>
      <c r="BE19" s="12">
        <f t="shared" si="19"/>
        <v>0</v>
      </c>
      <c r="BF19" s="12">
        <f t="shared" si="4"/>
        <v>0</v>
      </c>
      <c r="BG19" s="12" t="e">
        <f>_xlfn.STDEV.P(BE17:BE19)/AVERAGE(BE17:BE19)</f>
        <v>#DIV/0!</v>
      </c>
      <c r="BH19" s="32">
        <f>AVERAGE(BE17:BE19)</f>
        <v>0</v>
      </c>
    </row>
    <row r="20" spans="1:60" x14ac:dyDescent="0.25">
      <c r="A20" s="30">
        <f t="shared" si="5"/>
        <v>160</v>
      </c>
      <c r="B20" s="31">
        <f t="shared" si="6"/>
        <v>24.605899999999998</v>
      </c>
      <c r="C20" s="12">
        <v>24.580300000000001</v>
      </c>
      <c r="G20" s="12" t="s">
        <v>120</v>
      </c>
      <c r="I20" s="12">
        <f t="shared" si="7"/>
        <v>2.5599999999997181</v>
      </c>
      <c r="J20" s="12">
        <f t="shared" si="0"/>
        <v>0.35432525951553195</v>
      </c>
      <c r="L20" s="32"/>
      <c r="M20" s="30">
        <f t="shared" si="8"/>
        <v>160</v>
      </c>
      <c r="N20" s="31">
        <f t="shared" si="9"/>
        <v>24.6417</v>
      </c>
      <c r="O20" s="12">
        <v>24.611499999999999</v>
      </c>
      <c r="S20" s="12" t="s">
        <v>120</v>
      </c>
      <c r="U20" s="12">
        <f t="shared" si="10"/>
        <v>3.0200000000000671</v>
      </c>
      <c r="V20" s="12">
        <f t="shared" si="1"/>
        <v>0.40754325259516483</v>
      </c>
      <c r="X20" s="32"/>
      <c r="Y20" s="30"/>
      <c r="Z20" s="31"/>
      <c r="AJ20" s="32"/>
      <c r="AK20" s="30">
        <f t="shared" si="14"/>
        <v>160</v>
      </c>
      <c r="AL20" s="31">
        <f t="shared" si="15"/>
        <v>0</v>
      </c>
      <c r="AS20" s="12">
        <f t="shared" si="16"/>
        <v>0</v>
      </c>
      <c r="AT20" s="12">
        <f t="shared" si="3"/>
        <v>0</v>
      </c>
      <c r="AV20" s="32"/>
      <c r="AW20" s="30">
        <f t="shared" si="17"/>
        <v>160</v>
      </c>
      <c r="AX20" s="31">
        <f t="shared" si="18"/>
        <v>0</v>
      </c>
      <c r="BE20" s="12">
        <f t="shared" si="19"/>
        <v>0</v>
      </c>
      <c r="BF20" s="12">
        <f t="shared" si="4"/>
        <v>0</v>
      </c>
      <c r="BH20" s="32"/>
    </row>
    <row r="21" spans="1:60" x14ac:dyDescent="0.25">
      <c r="A21" s="30">
        <f t="shared" si="5"/>
        <v>170</v>
      </c>
      <c r="B21" s="31">
        <f t="shared" si="6"/>
        <v>24.580300000000001</v>
      </c>
      <c r="C21" s="12">
        <v>24.555800000000001</v>
      </c>
      <c r="G21" s="12" t="s">
        <v>120</v>
      </c>
      <c r="I21" s="12">
        <f t="shared" si="7"/>
        <v>2.4499999999999744</v>
      </c>
      <c r="J21" s="12">
        <f t="shared" si="0"/>
        <v>0.33910034602075778</v>
      </c>
      <c r="L21" s="32"/>
      <c r="M21" s="30">
        <f t="shared" si="8"/>
        <v>170</v>
      </c>
      <c r="N21" s="31">
        <f t="shared" si="9"/>
        <v>24.611499999999999</v>
      </c>
      <c r="O21" s="12">
        <v>24.584800000000001</v>
      </c>
      <c r="S21" s="12" t="s">
        <v>120</v>
      </c>
      <c r="U21" s="12">
        <f t="shared" si="10"/>
        <v>2.669999999999817</v>
      </c>
      <c r="V21" s="12">
        <f t="shared" si="1"/>
        <v>0.36031141868509647</v>
      </c>
      <c r="X21" s="32"/>
      <c r="Y21" s="30"/>
      <c r="Z21" s="31"/>
      <c r="AJ21" s="32"/>
      <c r="AK21" s="30">
        <f t="shared" si="14"/>
        <v>170</v>
      </c>
      <c r="AL21" s="31">
        <f t="shared" si="15"/>
        <v>0</v>
      </c>
      <c r="AS21" s="12">
        <f t="shared" si="16"/>
        <v>0</v>
      </c>
      <c r="AT21" s="12">
        <f t="shared" si="3"/>
        <v>0</v>
      </c>
      <c r="AV21" s="32"/>
      <c r="AW21" s="30">
        <f t="shared" si="17"/>
        <v>170</v>
      </c>
      <c r="AX21" s="31">
        <f t="shared" si="18"/>
        <v>0</v>
      </c>
      <c r="BE21" s="12">
        <f t="shared" si="19"/>
        <v>0</v>
      </c>
      <c r="BF21" s="12">
        <f t="shared" si="4"/>
        <v>0</v>
      </c>
      <c r="BH21" s="32"/>
    </row>
    <row r="22" spans="1:60" x14ac:dyDescent="0.25">
      <c r="A22" s="30">
        <f t="shared" si="5"/>
        <v>180</v>
      </c>
      <c r="B22" s="31">
        <f t="shared" si="6"/>
        <v>24.555800000000001</v>
      </c>
      <c r="C22" s="12">
        <v>24.528500000000001</v>
      </c>
      <c r="G22" s="12" t="s">
        <v>120</v>
      </c>
      <c r="I22" s="12">
        <f t="shared" si="7"/>
        <v>2.7300000000000324</v>
      </c>
      <c r="J22" s="12">
        <f t="shared" si="0"/>
        <v>0.37785467128028138</v>
      </c>
      <c r="K22" s="12">
        <f>_xlfn.STDEV.P(I20:I22)/AVERAGE(I20:I22)</f>
        <v>4.4643805021130779E-2</v>
      </c>
      <c r="L22" s="32">
        <f>AVERAGE(I20:I22)</f>
        <v>2.5799999999999081</v>
      </c>
      <c r="M22" s="30">
        <f t="shared" si="8"/>
        <v>180</v>
      </c>
      <c r="N22" s="31">
        <f t="shared" si="9"/>
        <v>24.584800000000001</v>
      </c>
      <c r="O22" s="12">
        <v>24.556799999999999</v>
      </c>
      <c r="S22" s="12" t="s">
        <v>120</v>
      </c>
      <c r="U22" s="12">
        <f t="shared" si="10"/>
        <v>2.8000000000002245</v>
      </c>
      <c r="V22" s="12">
        <f t="shared" si="1"/>
        <v>0.3778546712803072</v>
      </c>
      <c r="W22" s="12">
        <f>_xlfn.STDEV.P(U20:U22)/AVERAGE(U20:U22)</f>
        <v>5.104345978806217E-2</v>
      </c>
      <c r="X22" s="32">
        <f>AVERAGE(U20:U22)</f>
        <v>2.830000000000036</v>
      </c>
      <c r="Y22" s="30"/>
      <c r="Z22" s="31"/>
      <c r="AJ22" s="32"/>
      <c r="AK22" s="30">
        <f t="shared" si="14"/>
        <v>180</v>
      </c>
      <c r="AL22" s="31">
        <f t="shared" si="15"/>
        <v>0</v>
      </c>
      <c r="AS22" s="12">
        <f t="shared" si="16"/>
        <v>0</v>
      </c>
      <c r="AT22" s="12">
        <f t="shared" si="3"/>
        <v>0</v>
      </c>
      <c r="AU22" s="12" t="e">
        <f>_xlfn.STDEV.P(AS20:AS22)/AVERAGE(AS20:AS22)</f>
        <v>#DIV/0!</v>
      </c>
      <c r="AV22" s="32">
        <f>AVERAGE(AS20:AS22)</f>
        <v>0</v>
      </c>
      <c r="AW22" s="30">
        <f t="shared" si="17"/>
        <v>180</v>
      </c>
      <c r="AX22" s="31">
        <f t="shared" si="18"/>
        <v>0</v>
      </c>
      <c r="BE22" s="12">
        <f t="shared" si="19"/>
        <v>0</v>
      </c>
      <c r="BF22" s="12">
        <f t="shared" si="4"/>
        <v>0</v>
      </c>
      <c r="BG22" s="12" t="e">
        <f>_xlfn.STDEV.P(BE20:BE22)/AVERAGE(BE20:BE22)</f>
        <v>#DIV/0!</v>
      </c>
      <c r="BH22" s="32">
        <f>AVERAGE(BE20:BE22)</f>
        <v>0</v>
      </c>
    </row>
    <row r="23" spans="1:60" x14ac:dyDescent="0.25">
      <c r="A23" s="30">
        <f t="shared" si="5"/>
        <v>190</v>
      </c>
      <c r="B23" s="31">
        <f t="shared" si="6"/>
        <v>24.528500000000001</v>
      </c>
      <c r="C23" s="12">
        <v>24.5029</v>
      </c>
      <c r="G23" s="12" t="s">
        <v>120</v>
      </c>
      <c r="I23" s="12">
        <f t="shared" si="7"/>
        <v>2.5600000000000733</v>
      </c>
      <c r="J23" s="12">
        <f t="shared" si="0"/>
        <v>0.35432525951558114</v>
      </c>
      <c r="L23" s="32"/>
      <c r="M23" s="30">
        <f t="shared" si="8"/>
        <v>190</v>
      </c>
      <c r="N23" s="31">
        <f t="shared" si="9"/>
        <v>24.556799999999999</v>
      </c>
      <c r="O23" s="12">
        <v>24.527200000000001</v>
      </c>
      <c r="S23" s="12" t="s">
        <v>120</v>
      </c>
      <c r="U23" s="12">
        <f t="shared" si="10"/>
        <v>2.9599999999998516</v>
      </c>
      <c r="V23" s="12">
        <f t="shared" si="1"/>
        <v>0.39944636678198697</v>
      </c>
      <c r="X23" s="32"/>
      <c r="Y23" s="30"/>
      <c r="Z23" s="31"/>
      <c r="AJ23" s="32"/>
      <c r="AK23" s="30">
        <f t="shared" si="14"/>
        <v>190</v>
      </c>
      <c r="AL23" s="31">
        <f t="shared" si="15"/>
        <v>0</v>
      </c>
      <c r="AS23" s="12">
        <f t="shared" si="16"/>
        <v>0</v>
      </c>
      <c r="AT23" s="12">
        <f t="shared" si="3"/>
        <v>0</v>
      </c>
      <c r="AV23" s="32"/>
      <c r="AW23" s="30">
        <f t="shared" si="17"/>
        <v>190</v>
      </c>
      <c r="AX23" s="31">
        <f t="shared" si="18"/>
        <v>0</v>
      </c>
      <c r="BE23" s="12">
        <f t="shared" si="19"/>
        <v>0</v>
      </c>
      <c r="BF23" s="12">
        <f t="shared" si="4"/>
        <v>0</v>
      </c>
      <c r="BH23" s="32"/>
    </row>
    <row r="24" spans="1:60" x14ac:dyDescent="0.25">
      <c r="A24" s="30">
        <f t="shared" si="5"/>
        <v>200</v>
      </c>
      <c r="B24" s="31">
        <f t="shared" si="6"/>
        <v>24.5029</v>
      </c>
      <c r="C24" s="12">
        <v>24.475200000000001</v>
      </c>
      <c r="G24" s="12" t="s">
        <v>120</v>
      </c>
      <c r="I24" s="12">
        <f t="shared" si="7"/>
        <v>2.7699999999999392</v>
      </c>
      <c r="J24" s="12">
        <f t="shared" si="0"/>
        <v>0.38339100346019928</v>
      </c>
      <c r="L24" s="32"/>
      <c r="M24" s="30">
        <f t="shared" si="8"/>
        <v>200</v>
      </c>
      <c r="N24" s="31">
        <f t="shared" si="9"/>
        <v>24.527200000000001</v>
      </c>
      <c r="O24" s="12">
        <v>24.4985</v>
      </c>
      <c r="S24" s="12" t="s">
        <v>120</v>
      </c>
      <c r="U24" s="12">
        <f t="shared" si="10"/>
        <v>2.8700000000000614</v>
      </c>
      <c r="V24" s="12">
        <f t="shared" si="1"/>
        <v>0.3873010380622921</v>
      </c>
      <c r="X24" s="32"/>
      <c r="Y24" s="30"/>
      <c r="Z24" s="31"/>
      <c r="AJ24" s="32"/>
      <c r="AK24" s="30">
        <f t="shared" si="14"/>
        <v>200</v>
      </c>
      <c r="AL24" s="31">
        <f t="shared" si="15"/>
        <v>0</v>
      </c>
      <c r="AS24" s="12">
        <f t="shared" si="16"/>
        <v>0</v>
      </c>
      <c r="AT24" s="12">
        <f t="shared" si="3"/>
        <v>0</v>
      </c>
      <c r="AV24" s="32"/>
      <c r="AW24" s="30">
        <f t="shared" si="17"/>
        <v>200</v>
      </c>
      <c r="AX24" s="31">
        <f t="shared" si="18"/>
        <v>0</v>
      </c>
      <c r="BE24" s="12">
        <f t="shared" si="19"/>
        <v>0</v>
      </c>
      <c r="BF24" s="12">
        <f t="shared" si="4"/>
        <v>0</v>
      </c>
      <c r="BH24" s="32"/>
    </row>
    <row r="25" spans="1:60" x14ac:dyDescent="0.25">
      <c r="A25" s="30">
        <f t="shared" si="5"/>
        <v>210</v>
      </c>
      <c r="B25" s="31">
        <f t="shared" si="6"/>
        <v>24.475200000000001</v>
      </c>
      <c r="C25" s="12">
        <v>24.448</v>
      </c>
      <c r="G25" s="12" t="s">
        <v>120</v>
      </c>
      <c r="I25" s="12">
        <f t="shared" si="7"/>
        <v>2.7200000000000557</v>
      </c>
      <c r="J25" s="12">
        <f t="shared" si="0"/>
        <v>0.37647058823530188</v>
      </c>
      <c r="K25" s="12">
        <f>_xlfn.STDEV.P(I23:I25)/AVERAGE(I23:I25)</f>
        <v>3.337895364605574E-2</v>
      </c>
      <c r="L25" s="32">
        <f>AVERAGE(I23:I25)</f>
        <v>2.6833333333333562</v>
      </c>
      <c r="M25" s="30">
        <f t="shared" si="8"/>
        <v>210</v>
      </c>
      <c r="N25" s="31">
        <f t="shared" si="9"/>
        <v>24.4985</v>
      </c>
      <c r="O25" s="12">
        <v>24.472000000000001</v>
      </c>
      <c r="S25" s="12" t="s">
        <v>120</v>
      </c>
      <c r="U25" s="12">
        <f t="shared" si="10"/>
        <v>2.6499999999998636</v>
      </c>
      <c r="V25" s="12">
        <f t="shared" si="1"/>
        <v>0.35761245674738651</v>
      </c>
      <c r="W25" s="12">
        <f>_xlfn.STDEV.P(U23:U25)/AVERAGE(U23:U25)</f>
        <v>4.6066096661858034E-2</v>
      </c>
      <c r="X25" s="32">
        <f>AVERAGE(U23:U25)</f>
        <v>2.8266666666665921</v>
      </c>
      <c r="Y25" s="30"/>
      <c r="Z25" s="31"/>
      <c r="AJ25" s="32"/>
      <c r="AK25" s="30">
        <f t="shared" si="14"/>
        <v>210</v>
      </c>
      <c r="AL25" s="31">
        <f t="shared" si="15"/>
        <v>0</v>
      </c>
      <c r="AS25" s="12">
        <f t="shared" si="16"/>
        <v>0</v>
      </c>
      <c r="AT25" s="12">
        <f t="shared" si="3"/>
        <v>0</v>
      </c>
      <c r="AU25" s="12" t="e">
        <f>_xlfn.STDEV.P(AS23:AS25)/AVERAGE(AS23:AS25)</f>
        <v>#DIV/0!</v>
      </c>
      <c r="AV25" s="32">
        <f>AVERAGE(AS23:AS25)</f>
        <v>0</v>
      </c>
      <c r="AW25" s="30">
        <f t="shared" si="17"/>
        <v>210</v>
      </c>
      <c r="AX25" s="31">
        <f t="shared" si="18"/>
        <v>0</v>
      </c>
      <c r="BE25" s="12">
        <f t="shared" si="19"/>
        <v>0</v>
      </c>
      <c r="BF25" s="12">
        <f t="shared" si="4"/>
        <v>0</v>
      </c>
      <c r="BG25" s="12" t="e">
        <f>_xlfn.STDEV.P(BE23:BE25)/AVERAGE(BE23:BE25)</f>
        <v>#DIV/0!</v>
      </c>
      <c r="BH25" s="32">
        <f>AVERAGE(BE23:BE25)</f>
        <v>0</v>
      </c>
    </row>
    <row r="26" spans="1:60" x14ac:dyDescent="0.25">
      <c r="A26" s="30">
        <f t="shared" si="5"/>
        <v>220</v>
      </c>
      <c r="B26" s="31">
        <f t="shared" si="6"/>
        <v>24.448</v>
      </c>
      <c r="C26" s="12">
        <v>24.419</v>
      </c>
      <c r="G26" s="12" t="s">
        <v>120</v>
      </c>
      <c r="I26" s="12">
        <f t="shared" si="7"/>
        <v>2.8999999999999915</v>
      </c>
      <c r="J26" s="12">
        <f t="shared" si="0"/>
        <v>0.40138408304498158</v>
      </c>
      <c r="L26" s="32"/>
      <c r="M26" s="30">
        <f t="shared" si="8"/>
        <v>220</v>
      </c>
      <c r="N26" s="31">
        <f t="shared" si="9"/>
        <v>24.472000000000001</v>
      </c>
      <c r="O26" s="12">
        <v>24.445399999999999</v>
      </c>
      <c r="S26" s="12" t="s">
        <v>120</v>
      </c>
      <c r="U26" s="12">
        <f t="shared" si="10"/>
        <v>2.6600000000001955</v>
      </c>
      <c r="V26" s="12">
        <f t="shared" si="1"/>
        <v>0.35896193771628943</v>
      </c>
      <c r="X26" s="32"/>
      <c r="Y26" s="30"/>
      <c r="Z26" s="31"/>
      <c r="AJ26" s="32"/>
      <c r="AK26" s="30">
        <f t="shared" si="14"/>
        <v>220</v>
      </c>
      <c r="AL26" s="31">
        <f t="shared" si="15"/>
        <v>0</v>
      </c>
      <c r="AS26" s="12">
        <f t="shared" si="16"/>
        <v>0</v>
      </c>
      <c r="AT26" s="12">
        <f t="shared" si="3"/>
        <v>0</v>
      </c>
      <c r="AV26" s="32"/>
      <c r="AW26" s="30">
        <f t="shared" si="17"/>
        <v>220</v>
      </c>
      <c r="AX26" s="31">
        <f t="shared" si="18"/>
        <v>0</v>
      </c>
      <c r="BE26" s="12">
        <f t="shared" si="19"/>
        <v>0</v>
      </c>
      <c r="BF26" s="12">
        <f t="shared" si="4"/>
        <v>0</v>
      </c>
      <c r="BH26" s="32"/>
    </row>
    <row r="27" spans="1:60" x14ac:dyDescent="0.25">
      <c r="A27" s="30">
        <f t="shared" si="5"/>
        <v>230</v>
      </c>
      <c r="B27" s="31">
        <f t="shared" si="6"/>
        <v>24.419</v>
      </c>
      <c r="C27" s="12">
        <v>24.392499999999998</v>
      </c>
      <c r="G27" s="12" t="s">
        <v>120</v>
      </c>
      <c r="I27" s="12">
        <f t="shared" si="7"/>
        <v>2.6500000000002188</v>
      </c>
      <c r="J27" s="12">
        <f t="shared" si="0"/>
        <v>0.3667820069204456</v>
      </c>
      <c r="L27" s="32"/>
      <c r="M27" s="30">
        <f t="shared" si="8"/>
        <v>230</v>
      </c>
      <c r="N27" s="31">
        <f t="shared" si="9"/>
        <v>24.445399999999999</v>
      </c>
      <c r="O27" s="12">
        <v>24.416</v>
      </c>
      <c r="S27" s="12" t="s">
        <v>120</v>
      </c>
      <c r="U27" s="12">
        <f t="shared" si="10"/>
        <v>2.9399999999998983</v>
      </c>
      <c r="V27" s="12">
        <f t="shared" si="1"/>
        <v>0.39674740484427701</v>
      </c>
      <c r="X27" s="32"/>
      <c r="Y27" s="30"/>
      <c r="Z27" s="31"/>
      <c r="AJ27" s="32"/>
      <c r="AK27" s="30">
        <f t="shared" si="14"/>
        <v>230</v>
      </c>
      <c r="AL27" s="31">
        <f t="shared" si="15"/>
        <v>0</v>
      </c>
      <c r="AS27" s="12">
        <f t="shared" si="16"/>
        <v>0</v>
      </c>
      <c r="AT27" s="12">
        <f t="shared" si="3"/>
        <v>0</v>
      </c>
      <c r="AV27" s="32"/>
      <c r="AW27" s="30">
        <f t="shared" si="17"/>
        <v>230</v>
      </c>
      <c r="AX27" s="31">
        <f t="shared" si="18"/>
        <v>0</v>
      </c>
      <c r="BE27" s="12">
        <f t="shared" si="19"/>
        <v>0</v>
      </c>
      <c r="BF27" s="12">
        <f t="shared" si="4"/>
        <v>0</v>
      </c>
      <c r="BH27" s="32"/>
    </row>
    <row r="28" spans="1:60" x14ac:dyDescent="0.25">
      <c r="A28" s="30">
        <f t="shared" si="5"/>
        <v>240</v>
      </c>
      <c r="B28" s="31">
        <f t="shared" si="6"/>
        <v>24.392499999999998</v>
      </c>
      <c r="C28" s="12">
        <v>24.3657</v>
      </c>
      <c r="G28" s="12" t="s">
        <v>120</v>
      </c>
      <c r="I28" s="12">
        <f t="shared" si="7"/>
        <v>2.6799999999997937</v>
      </c>
      <c r="J28" s="12">
        <f t="shared" si="0"/>
        <v>0.37093425605533481</v>
      </c>
      <c r="K28" s="12">
        <f>_xlfn.STDEV.P(I26:I28)/AVERAGE(I26:I28)</f>
        <v>4.0627590515909064E-2</v>
      </c>
      <c r="L28" s="32">
        <f>AVERAGE(I26:I28)</f>
        <v>2.7433333333333345</v>
      </c>
      <c r="M28" s="30">
        <f t="shared" si="8"/>
        <v>240</v>
      </c>
      <c r="N28" s="31">
        <f t="shared" si="9"/>
        <v>24.416</v>
      </c>
      <c r="O28" s="12">
        <v>24.387699999999999</v>
      </c>
      <c r="S28" s="12" t="s">
        <v>120</v>
      </c>
      <c r="U28" s="12">
        <f t="shared" si="10"/>
        <v>2.8300000000001546</v>
      </c>
      <c r="V28" s="12">
        <f t="shared" si="1"/>
        <v>0.38190311418687217</v>
      </c>
      <c r="W28" s="12">
        <f>_xlfn.STDEV.P(U26:U28)/AVERAGE(U26:U28)</f>
        <v>4.0989685748881032E-2</v>
      </c>
      <c r="X28" s="32">
        <f>AVERAGE(U26:U28)</f>
        <v>2.8100000000000827</v>
      </c>
      <c r="Y28" s="30"/>
      <c r="Z28" s="31"/>
      <c r="AJ28" s="32"/>
      <c r="AK28" s="30">
        <f t="shared" si="14"/>
        <v>240</v>
      </c>
      <c r="AL28" s="31">
        <f t="shared" si="15"/>
        <v>0</v>
      </c>
      <c r="AS28" s="12">
        <f t="shared" si="16"/>
        <v>0</v>
      </c>
      <c r="AT28" s="12">
        <f t="shared" si="3"/>
        <v>0</v>
      </c>
      <c r="AU28" s="12" t="e">
        <f>_xlfn.STDEV.P(AS26:AS28)/AVERAGE(AS26:AS28)</f>
        <v>#DIV/0!</v>
      </c>
      <c r="AV28" s="32">
        <f>AVERAGE(AS26:AS28)</f>
        <v>0</v>
      </c>
      <c r="AW28" s="30">
        <f t="shared" si="17"/>
        <v>240</v>
      </c>
      <c r="AX28" s="31">
        <f t="shared" si="18"/>
        <v>0</v>
      </c>
      <c r="BE28" s="12">
        <f t="shared" si="19"/>
        <v>0</v>
      </c>
      <c r="BF28" s="12">
        <f t="shared" si="4"/>
        <v>0</v>
      </c>
      <c r="BG28" s="12" t="e">
        <f>_xlfn.STDEV.P(BE26:BE28)/AVERAGE(BE26:BE28)</f>
        <v>#DIV/0!</v>
      </c>
      <c r="BH28" s="32">
        <f>AVERAGE(BE26:BE28)</f>
        <v>0</v>
      </c>
    </row>
    <row r="29" spans="1:60" x14ac:dyDescent="0.25">
      <c r="A29" s="30">
        <f t="shared" si="5"/>
        <v>250</v>
      </c>
      <c r="B29" s="31">
        <f t="shared" si="6"/>
        <v>24.3657</v>
      </c>
      <c r="C29" s="12">
        <v>24.341100000000001</v>
      </c>
      <c r="F29" s="16"/>
      <c r="G29" s="12" t="s">
        <v>120</v>
      </c>
      <c r="H29" s="16"/>
      <c r="I29" s="12">
        <f t="shared" si="7"/>
        <v>2.4599999999999511</v>
      </c>
      <c r="J29" s="12">
        <f t="shared" si="0"/>
        <v>0.34048442906573723</v>
      </c>
      <c r="L29" s="32"/>
      <c r="M29" s="30">
        <f t="shared" si="8"/>
        <v>250</v>
      </c>
      <c r="N29" s="31">
        <f t="shared" si="9"/>
        <v>24.387699999999999</v>
      </c>
      <c r="O29" s="12">
        <v>24.359400000000001</v>
      </c>
      <c r="R29" s="16"/>
      <c r="S29" s="12" t="s">
        <v>120</v>
      </c>
      <c r="T29" s="16"/>
      <c r="U29" s="12">
        <f t="shared" si="10"/>
        <v>2.8299999999997993</v>
      </c>
      <c r="V29" s="12">
        <f t="shared" si="1"/>
        <v>0.38190311418682421</v>
      </c>
      <c r="X29" s="32"/>
      <c r="Y29" s="30"/>
      <c r="Z29" s="31"/>
      <c r="AD29" s="16"/>
      <c r="AF29" s="16"/>
      <c r="AJ29" s="32"/>
      <c r="AK29" s="30">
        <f t="shared" si="14"/>
        <v>250</v>
      </c>
      <c r="AL29" s="31">
        <f t="shared" si="15"/>
        <v>0</v>
      </c>
      <c r="AP29" s="16"/>
      <c r="AQ29" s="16"/>
      <c r="AR29" s="16"/>
      <c r="AS29" s="12">
        <f t="shared" si="16"/>
        <v>0</v>
      </c>
      <c r="AT29" s="12">
        <f t="shared" si="3"/>
        <v>0</v>
      </c>
      <c r="AV29" s="32"/>
      <c r="AW29" s="30">
        <f t="shared" si="17"/>
        <v>250</v>
      </c>
      <c r="AX29" s="31">
        <f t="shared" si="18"/>
        <v>0</v>
      </c>
      <c r="BB29" s="16"/>
      <c r="BC29" s="16"/>
      <c r="BD29" s="16"/>
      <c r="BE29" s="12">
        <f t="shared" si="19"/>
        <v>0</v>
      </c>
      <c r="BF29" s="12">
        <f t="shared" si="4"/>
        <v>0</v>
      </c>
      <c r="BH29" s="32"/>
    </row>
    <row r="30" spans="1:60" ht="30" x14ac:dyDescent="0.25">
      <c r="A30" s="34">
        <f t="shared" si="5"/>
        <v>260</v>
      </c>
      <c r="B30" s="31">
        <v>24.5093</v>
      </c>
      <c r="C30" s="31">
        <v>24.4754</v>
      </c>
      <c r="D30" s="31">
        <v>0.85</v>
      </c>
      <c r="E30" s="31">
        <v>1.6</v>
      </c>
      <c r="F30" s="31"/>
      <c r="G30" s="31" t="s">
        <v>120</v>
      </c>
      <c r="H30" s="31" t="s">
        <v>122</v>
      </c>
      <c r="I30" s="31">
        <f t="shared" si="7"/>
        <v>3.3899999999999153</v>
      </c>
      <c r="J30" s="31">
        <f t="shared" si="0"/>
        <v>0.46920415224912332</v>
      </c>
      <c r="K30" s="31"/>
      <c r="L30" s="35"/>
      <c r="M30" s="34">
        <f t="shared" si="8"/>
        <v>260</v>
      </c>
      <c r="N30" s="31">
        <v>24.25</v>
      </c>
      <c r="O30" s="31">
        <v>24.221</v>
      </c>
      <c r="P30" s="31">
        <v>0.71</v>
      </c>
      <c r="Q30" s="31">
        <v>1.56</v>
      </c>
      <c r="R30" s="31"/>
      <c r="S30" s="31" t="s">
        <v>120</v>
      </c>
      <c r="T30" s="31" t="s">
        <v>122</v>
      </c>
      <c r="U30" s="31">
        <f t="shared" si="10"/>
        <v>2.8999999999999915</v>
      </c>
      <c r="V30" s="31">
        <f t="shared" si="1"/>
        <v>0.39134948096885708</v>
      </c>
      <c r="W30" s="31"/>
      <c r="X30" s="35"/>
      <c r="Y30" s="34"/>
      <c r="Z30" s="31"/>
      <c r="AA30" s="31"/>
      <c r="AB30" s="31"/>
      <c r="AC30" s="31"/>
      <c r="AD30" s="31"/>
      <c r="AE30" s="31"/>
      <c r="AF30" s="31"/>
      <c r="AG30" s="31"/>
      <c r="AH30" s="31"/>
      <c r="AI30" s="31"/>
      <c r="AJ30" s="35"/>
      <c r="AK30" s="34">
        <f t="shared" si="14"/>
        <v>260</v>
      </c>
      <c r="AL30" s="31">
        <f t="shared" si="15"/>
        <v>0</v>
      </c>
      <c r="AM30" s="31"/>
      <c r="AN30" s="31"/>
      <c r="AO30" s="31"/>
      <c r="AP30" s="31"/>
      <c r="AQ30" s="31"/>
      <c r="AR30" s="31"/>
      <c r="AS30" s="31">
        <f t="shared" si="16"/>
        <v>0</v>
      </c>
      <c r="AT30" s="31">
        <f t="shared" si="3"/>
        <v>0</v>
      </c>
      <c r="AU30" s="31"/>
      <c r="AV30" s="35"/>
      <c r="AW30" s="34">
        <f t="shared" si="17"/>
        <v>260</v>
      </c>
      <c r="AX30" s="31">
        <f t="shared" si="18"/>
        <v>0</v>
      </c>
      <c r="AY30" s="31"/>
      <c r="AZ30" s="31"/>
      <c r="BA30" s="31"/>
      <c r="BB30" s="31"/>
      <c r="BC30" s="31"/>
      <c r="BD30" s="31"/>
      <c r="BE30" s="31">
        <f t="shared" si="19"/>
        <v>0</v>
      </c>
      <c r="BF30" s="31">
        <f t="shared" si="4"/>
        <v>0</v>
      </c>
      <c r="BG30" s="31"/>
      <c r="BH30" s="35"/>
    </row>
    <row r="31" spans="1:60" x14ac:dyDescent="0.25">
      <c r="A31" s="30">
        <f t="shared" si="5"/>
        <v>270</v>
      </c>
      <c r="B31" s="31">
        <f t="shared" si="6"/>
        <v>24.4754</v>
      </c>
      <c r="C31" s="12">
        <v>24.445499999999999</v>
      </c>
      <c r="G31" s="12" t="s">
        <v>120</v>
      </c>
      <c r="I31" s="12">
        <f t="shared" si="7"/>
        <v>2.990000000000137</v>
      </c>
      <c r="J31" s="12">
        <f t="shared" si="0"/>
        <v>0.41384083044984604</v>
      </c>
      <c r="K31" s="12">
        <f>_xlfn.STDEV.P(I29:I31)/AVERAGE(I29:I31)</f>
        <v>0.12926652293220828</v>
      </c>
      <c r="L31" s="32">
        <f>AVERAGE(I29:I31)</f>
        <v>2.9466666666666677</v>
      </c>
      <c r="M31" s="30">
        <f t="shared" si="8"/>
        <v>270</v>
      </c>
      <c r="N31" s="31">
        <f t="shared" si="9"/>
        <v>24.221</v>
      </c>
      <c r="O31" s="12">
        <v>24.192299999999999</v>
      </c>
      <c r="S31" s="12" t="s">
        <v>120</v>
      </c>
      <c r="U31" s="12">
        <f t="shared" si="10"/>
        <v>2.8700000000000614</v>
      </c>
      <c r="V31" s="12">
        <f t="shared" si="1"/>
        <v>0.3873010380622921</v>
      </c>
      <c r="W31" s="12">
        <f>_xlfn.STDEV.P(U29:U31)/AVERAGE(U29:U31)</f>
        <v>1.0002703798916459E-2</v>
      </c>
      <c r="X31" s="32">
        <f>AVERAGE(U29:U31)</f>
        <v>2.8666666666666174</v>
      </c>
      <c r="Y31" s="30"/>
      <c r="Z31" s="31"/>
      <c r="AJ31" s="32"/>
      <c r="AK31" s="30">
        <f t="shared" si="14"/>
        <v>270</v>
      </c>
      <c r="AL31" s="31">
        <f t="shared" si="15"/>
        <v>0</v>
      </c>
      <c r="AS31" s="12">
        <f t="shared" si="16"/>
        <v>0</v>
      </c>
      <c r="AT31" s="12">
        <f t="shared" si="3"/>
        <v>0</v>
      </c>
      <c r="AU31" s="12" t="e">
        <f>_xlfn.STDEV.P(AS29:AS31)/AVERAGE(AS29:AS31)</f>
        <v>#DIV/0!</v>
      </c>
      <c r="AV31" s="32">
        <f>AVERAGE(AS29:AS31)</f>
        <v>0</v>
      </c>
      <c r="AW31" s="30">
        <f t="shared" si="17"/>
        <v>270</v>
      </c>
      <c r="AX31" s="31">
        <f t="shared" si="18"/>
        <v>0</v>
      </c>
      <c r="BE31" s="12">
        <f t="shared" si="19"/>
        <v>0</v>
      </c>
      <c r="BF31" s="12">
        <f t="shared" si="4"/>
        <v>0</v>
      </c>
      <c r="BG31" s="12" t="e">
        <f>_xlfn.STDEV.P(BE29:BE31)/AVERAGE(BE29:BE31)</f>
        <v>#DIV/0!</v>
      </c>
      <c r="BH31" s="32">
        <f>AVERAGE(BE29:BE31)</f>
        <v>0</v>
      </c>
    </row>
    <row r="32" spans="1:60" x14ac:dyDescent="0.25">
      <c r="A32" s="30">
        <f t="shared" si="5"/>
        <v>280</v>
      </c>
      <c r="B32" s="31">
        <f t="shared" si="6"/>
        <v>24.445499999999999</v>
      </c>
      <c r="C32" s="12">
        <v>24.417400000000001</v>
      </c>
      <c r="G32" s="12" t="s">
        <v>120</v>
      </c>
      <c r="I32" s="12">
        <f t="shared" si="7"/>
        <v>2.809999999999846</v>
      </c>
      <c r="J32" s="12">
        <f t="shared" si="0"/>
        <v>0.38892733564011717</v>
      </c>
      <c r="L32" s="32"/>
      <c r="M32" s="30">
        <f t="shared" si="8"/>
        <v>280</v>
      </c>
      <c r="N32" s="31">
        <f t="shared" si="9"/>
        <v>24.192299999999999</v>
      </c>
      <c r="O32" s="12">
        <v>24.156099999999999</v>
      </c>
      <c r="S32" s="12" t="s">
        <v>120</v>
      </c>
      <c r="U32" s="12">
        <f t="shared" si="10"/>
        <v>3.6200000000000898</v>
      </c>
      <c r="V32" s="12">
        <f t="shared" si="1"/>
        <v>0.48851211072665579</v>
      </c>
      <c r="X32" s="32"/>
      <c r="Y32" s="30"/>
      <c r="Z32" s="31"/>
      <c r="AJ32" s="32"/>
      <c r="AK32" s="30">
        <f t="shared" si="14"/>
        <v>280</v>
      </c>
      <c r="AL32" s="31">
        <f t="shared" si="15"/>
        <v>0</v>
      </c>
      <c r="AS32" s="12">
        <f t="shared" si="16"/>
        <v>0</v>
      </c>
      <c r="AT32" s="12">
        <f t="shared" si="3"/>
        <v>0</v>
      </c>
      <c r="AV32" s="32"/>
      <c r="AW32" s="30">
        <f t="shared" si="17"/>
        <v>280</v>
      </c>
      <c r="AX32" s="31">
        <f t="shared" si="18"/>
        <v>0</v>
      </c>
      <c r="BE32" s="12">
        <f t="shared" si="19"/>
        <v>0</v>
      </c>
      <c r="BF32" s="12">
        <f t="shared" si="4"/>
        <v>0</v>
      </c>
      <c r="BH32" s="32"/>
    </row>
    <row r="33" spans="1:60" x14ac:dyDescent="0.25">
      <c r="A33" s="30">
        <f t="shared" si="5"/>
        <v>290</v>
      </c>
      <c r="B33" s="31">
        <f t="shared" si="6"/>
        <v>24.417400000000001</v>
      </c>
      <c r="C33" s="12">
        <v>24.3903</v>
      </c>
      <c r="G33" s="12" t="s">
        <v>120</v>
      </c>
      <c r="I33" s="12">
        <f t="shared" si="7"/>
        <v>2.710000000000079</v>
      </c>
      <c r="J33" s="12">
        <f t="shared" si="0"/>
        <v>0.37508650519032244</v>
      </c>
      <c r="L33" s="32"/>
      <c r="M33" s="30">
        <f t="shared" si="8"/>
        <v>290</v>
      </c>
      <c r="N33" s="31">
        <f t="shared" si="9"/>
        <v>24.156099999999999</v>
      </c>
      <c r="O33" s="12">
        <v>24.1188</v>
      </c>
      <c r="S33" s="12" t="s">
        <v>120</v>
      </c>
      <c r="U33" s="12">
        <f t="shared" si="10"/>
        <v>3.7299999999998334</v>
      </c>
      <c r="V33" s="12">
        <f t="shared" si="1"/>
        <v>0.50335640138406068</v>
      </c>
      <c r="X33" s="32"/>
      <c r="Y33" s="30"/>
      <c r="Z33" s="31"/>
      <c r="AJ33" s="32"/>
      <c r="AK33" s="30">
        <f t="shared" si="14"/>
        <v>290</v>
      </c>
      <c r="AL33" s="31">
        <f t="shared" si="15"/>
        <v>0</v>
      </c>
      <c r="AS33" s="12">
        <f t="shared" si="16"/>
        <v>0</v>
      </c>
      <c r="AT33" s="12">
        <f t="shared" si="3"/>
        <v>0</v>
      </c>
      <c r="AV33" s="32"/>
      <c r="AW33" s="30">
        <f t="shared" si="17"/>
        <v>290</v>
      </c>
      <c r="AX33" s="31">
        <f t="shared" si="18"/>
        <v>0</v>
      </c>
      <c r="BE33" s="12">
        <f t="shared" si="19"/>
        <v>0</v>
      </c>
      <c r="BF33" s="12">
        <f t="shared" si="4"/>
        <v>0</v>
      </c>
      <c r="BH33" s="32"/>
    </row>
    <row r="34" spans="1:60" x14ac:dyDescent="0.25">
      <c r="A34" s="30">
        <f t="shared" si="5"/>
        <v>300</v>
      </c>
      <c r="B34" s="31">
        <f t="shared" si="6"/>
        <v>24.3903</v>
      </c>
      <c r="C34" s="12">
        <v>24.364699999999999</v>
      </c>
      <c r="G34" s="12" t="s">
        <v>120</v>
      </c>
      <c r="I34" s="12">
        <f t="shared" si="7"/>
        <v>2.5600000000000733</v>
      </c>
      <c r="J34" s="12">
        <f t="shared" si="0"/>
        <v>0.35432525951558114</v>
      </c>
      <c r="K34" s="12">
        <f>_xlfn.STDEV.P(I32:I34)/AVERAGE(I32:I34)</f>
        <v>3.8146126255964308E-2</v>
      </c>
      <c r="L34" s="32">
        <f>AVERAGE(I32:I34)</f>
        <v>2.6933333333333329</v>
      </c>
      <c r="M34" s="30">
        <f t="shared" si="8"/>
        <v>300</v>
      </c>
      <c r="N34" s="31">
        <f t="shared" si="9"/>
        <v>24.1188</v>
      </c>
      <c r="O34" s="12">
        <v>24.081600000000002</v>
      </c>
      <c r="S34" s="12" t="s">
        <v>120</v>
      </c>
      <c r="U34" s="12">
        <f t="shared" si="10"/>
        <v>3.7199999999998568</v>
      </c>
      <c r="V34" s="12">
        <f t="shared" si="1"/>
        <v>0.50200692041520567</v>
      </c>
      <c r="W34" s="12">
        <f>_xlfn.STDEV.P(U32:U34)/AVERAGE(U32:U34)</f>
        <v>1.3459498126212206E-2</v>
      </c>
      <c r="X34" s="32">
        <f>AVERAGE(U32:U34)</f>
        <v>3.6899999999999267</v>
      </c>
      <c r="Y34" s="30"/>
      <c r="Z34" s="31"/>
      <c r="AJ34" s="32"/>
      <c r="AK34" s="30">
        <f t="shared" si="14"/>
        <v>300</v>
      </c>
      <c r="AL34" s="31">
        <f t="shared" si="15"/>
        <v>0</v>
      </c>
      <c r="AS34" s="12">
        <f t="shared" si="16"/>
        <v>0</v>
      </c>
      <c r="AT34" s="12">
        <f t="shared" si="3"/>
        <v>0</v>
      </c>
      <c r="AU34" s="12" t="e">
        <f>_xlfn.STDEV.P(AS32:AS34)/AVERAGE(AS32:AS34)</f>
        <v>#DIV/0!</v>
      </c>
      <c r="AV34" s="32">
        <f>AVERAGE(AS32:AS34)</f>
        <v>0</v>
      </c>
      <c r="AW34" s="30">
        <f t="shared" si="17"/>
        <v>300</v>
      </c>
      <c r="AX34" s="31">
        <f t="shared" si="18"/>
        <v>0</v>
      </c>
      <c r="BE34" s="12">
        <f t="shared" si="19"/>
        <v>0</v>
      </c>
      <c r="BF34" s="12">
        <f t="shared" si="4"/>
        <v>0</v>
      </c>
      <c r="BG34" s="12" t="e">
        <f>_xlfn.STDEV.P(BE32:BE34)/AVERAGE(BE32:BE34)</f>
        <v>#DIV/0!</v>
      </c>
      <c r="BH34" s="32">
        <f>AVERAGE(BE32:BE34)</f>
        <v>0</v>
      </c>
    </row>
    <row r="35" spans="1:60" x14ac:dyDescent="0.25">
      <c r="A35" s="30">
        <f t="shared" si="5"/>
        <v>310</v>
      </c>
      <c r="B35" s="31">
        <f t="shared" si="6"/>
        <v>24.364699999999999</v>
      </c>
      <c r="C35" s="12">
        <v>24.335699999999999</v>
      </c>
      <c r="G35" s="12" t="s">
        <v>120</v>
      </c>
      <c r="I35" s="12">
        <f t="shared" si="7"/>
        <v>2.8999999999999915</v>
      </c>
      <c r="J35" s="12">
        <f t="shared" si="0"/>
        <v>0.40138408304498158</v>
      </c>
      <c r="L35" s="32"/>
      <c r="M35" s="30">
        <f t="shared" si="8"/>
        <v>310</v>
      </c>
      <c r="N35" s="31">
        <f t="shared" si="9"/>
        <v>24.081600000000002</v>
      </c>
      <c r="O35" s="12">
        <v>24.044</v>
      </c>
      <c r="S35" s="12" t="s">
        <v>120</v>
      </c>
      <c r="U35" s="12">
        <f t="shared" si="10"/>
        <v>3.7600000000001188</v>
      </c>
      <c r="V35" s="12">
        <f t="shared" si="1"/>
        <v>0.50740484429067356</v>
      </c>
      <c r="X35" s="32"/>
      <c r="Y35" s="30"/>
      <c r="Z35" s="31"/>
      <c r="AJ35" s="32"/>
      <c r="AK35" s="30">
        <f t="shared" si="14"/>
        <v>310</v>
      </c>
      <c r="AL35" s="31">
        <f t="shared" si="15"/>
        <v>0</v>
      </c>
      <c r="AS35" s="12">
        <f t="shared" si="16"/>
        <v>0</v>
      </c>
      <c r="AT35" s="12">
        <f t="shared" si="3"/>
        <v>0</v>
      </c>
      <c r="AV35" s="32"/>
      <c r="AW35" s="30">
        <f t="shared" si="17"/>
        <v>310</v>
      </c>
      <c r="AX35" s="31">
        <f t="shared" si="18"/>
        <v>0</v>
      </c>
      <c r="BE35" s="12">
        <f t="shared" si="19"/>
        <v>0</v>
      </c>
      <c r="BF35" s="12">
        <f t="shared" si="4"/>
        <v>0</v>
      </c>
      <c r="BH35" s="32"/>
    </row>
    <row r="36" spans="1:60" x14ac:dyDescent="0.25">
      <c r="A36" s="30">
        <f t="shared" si="5"/>
        <v>320</v>
      </c>
      <c r="B36" s="31">
        <f t="shared" si="6"/>
        <v>24.335699999999999</v>
      </c>
      <c r="C36" s="12">
        <v>24.306899999999999</v>
      </c>
      <c r="G36" s="12" t="s">
        <v>120</v>
      </c>
      <c r="I36" s="12">
        <f t="shared" si="7"/>
        <v>2.8800000000000381</v>
      </c>
      <c r="J36" s="12">
        <f t="shared" si="0"/>
        <v>0.39861591695502263</v>
      </c>
      <c r="L36" s="32"/>
      <c r="M36" s="30">
        <f t="shared" si="8"/>
        <v>320</v>
      </c>
      <c r="N36" s="31">
        <f t="shared" si="9"/>
        <v>24.044</v>
      </c>
      <c r="O36" s="12">
        <v>24.010100000000001</v>
      </c>
      <c r="S36" s="12" t="s">
        <v>120</v>
      </c>
      <c r="U36" s="12">
        <f t="shared" si="10"/>
        <v>3.3899999999999153</v>
      </c>
      <c r="V36" s="12">
        <f t="shared" si="1"/>
        <v>0.45747404844289524</v>
      </c>
      <c r="X36" s="32"/>
      <c r="Y36" s="30"/>
      <c r="Z36" s="31"/>
      <c r="AJ36" s="32"/>
      <c r="AK36" s="30">
        <f t="shared" si="14"/>
        <v>320</v>
      </c>
      <c r="AL36" s="31">
        <f t="shared" si="15"/>
        <v>0</v>
      </c>
      <c r="AS36" s="12">
        <f t="shared" si="16"/>
        <v>0</v>
      </c>
      <c r="AT36" s="12">
        <f t="shared" si="3"/>
        <v>0</v>
      </c>
      <c r="AV36" s="32"/>
      <c r="AW36" s="30">
        <f t="shared" si="17"/>
        <v>320</v>
      </c>
      <c r="AX36" s="31">
        <f t="shared" si="18"/>
        <v>0</v>
      </c>
      <c r="BE36" s="12">
        <f t="shared" si="19"/>
        <v>0</v>
      </c>
      <c r="BF36" s="12">
        <f t="shared" si="4"/>
        <v>0</v>
      </c>
      <c r="BH36" s="32"/>
    </row>
    <row r="37" spans="1:60" x14ac:dyDescent="0.25">
      <c r="A37" s="30">
        <f t="shared" si="5"/>
        <v>330</v>
      </c>
      <c r="B37" s="31">
        <f t="shared" si="6"/>
        <v>24.306899999999999</v>
      </c>
      <c r="C37" s="12">
        <v>24.278400000000001</v>
      </c>
      <c r="G37" s="12" t="s">
        <v>120</v>
      </c>
      <c r="I37" s="12">
        <f t="shared" si="7"/>
        <v>2.8499999999997527</v>
      </c>
      <c r="J37" s="12">
        <f t="shared" si="0"/>
        <v>0.39446366782003506</v>
      </c>
      <c r="K37" s="12">
        <f>_xlfn.STDEV.P(I35:I37)/AVERAGE(I35:I37)</f>
        <v>7.1430057972200122E-3</v>
      </c>
      <c r="L37" s="32">
        <f>AVERAGE(I35:I37)</f>
        <v>2.8766666666665941</v>
      </c>
      <c r="M37" s="30">
        <f t="shared" si="8"/>
        <v>330</v>
      </c>
      <c r="N37" s="31">
        <f t="shared" si="9"/>
        <v>24.010100000000001</v>
      </c>
      <c r="O37" s="12">
        <v>23.974699999999999</v>
      </c>
      <c r="S37" s="12" t="s">
        <v>120</v>
      </c>
      <c r="U37" s="12">
        <f t="shared" si="10"/>
        <v>3.5400000000002763</v>
      </c>
      <c r="V37" s="12">
        <f t="shared" si="1"/>
        <v>0.47771626297581593</v>
      </c>
      <c r="W37" s="12">
        <f>_xlfn.STDEV.P(U35:U37)/AVERAGE(U35:U37)</f>
        <v>4.2642736464158455E-2</v>
      </c>
      <c r="X37" s="32">
        <f>AVERAGE(U35:U37)</f>
        <v>3.5633333333334369</v>
      </c>
      <c r="Y37" s="30"/>
      <c r="Z37" s="31"/>
      <c r="AJ37" s="32"/>
      <c r="AK37" s="30">
        <f t="shared" si="14"/>
        <v>330</v>
      </c>
      <c r="AL37" s="31">
        <f t="shared" si="15"/>
        <v>0</v>
      </c>
      <c r="AS37" s="12">
        <f t="shared" si="16"/>
        <v>0</v>
      </c>
      <c r="AT37" s="12">
        <f t="shared" si="3"/>
        <v>0</v>
      </c>
      <c r="AU37" s="12" t="e">
        <f>_xlfn.STDEV.P(AS35:AS37)/AVERAGE(AS35:AS37)</f>
        <v>#DIV/0!</v>
      </c>
      <c r="AV37" s="32">
        <f>AVERAGE(AS35:AS37)</f>
        <v>0</v>
      </c>
      <c r="AW37" s="30">
        <f t="shared" si="17"/>
        <v>330</v>
      </c>
      <c r="AX37" s="31">
        <f t="shared" si="18"/>
        <v>0</v>
      </c>
      <c r="BE37" s="12">
        <f t="shared" si="19"/>
        <v>0</v>
      </c>
      <c r="BF37" s="12">
        <f t="shared" si="4"/>
        <v>0</v>
      </c>
      <c r="BG37" s="12" t="e">
        <f>_xlfn.STDEV.P(BE35:BE37)/AVERAGE(BE35:BE37)</f>
        <v>#DIV/0!</v>
      </c>
      <c r="BH37" s="32">
        <f>AVERAGE(BE35:BE37)</f>
        <v>0</v>
      </c>
    </row>
    <row r="38" spans="1:60" x14ac:dyDescent="0.25">
      <c r="A38" s="30">
        <f t="shared" si="5"/>
        <v>340</v>
      </c>
      <c r="B38" s="31">
        <f t="shared" si="6"/>
        <v>24.278400000000001</v>
      </c>
      <c r="C38" s="12">
        <v>24.247199999999999</v>
      </c>
      <c r="G38" s="12" t="s">
        <v>120</v>
      </c>
      <c r="I38" s="12">
        <f t="shared" si="7"/>
        <v>3.1200000000001893</v>
      </c>
      <c r="J38" s="12">
        <f t="shared" si="0"/>
        <v>0.43183391003462834</v>
      </c>
      <c r="L38" s="32"/>
      <c r="M38" s="30">
        <f t="shared" si="8"/>
        <v>340</v>
      </c>
      <c r="N38" s="31">
        <f t="shared" si="9"/>
        <v>23.974699999999999</v>
      </c>
      <c r="O38" s="12">
        <v>23.94</v>
      </c>
      <c r="S38" s="12" t="s">
        <v>120</v>
      </c>
      <c r="U38" s="12">
        <f t="shared" si="10"/>
        <v>3.4699999999997289</v>
      </c>
      <c r="V38" s="12">
        <f t="shared" si="1"/>
        <v>0.4682698961937351</v>
      </c>
      <c r="X38" s="32"/>
      <c r="Y38" s="30"/>
      <c r="Z38" s="31"/>
      <c r="AJ38" s="32"/>
      <c r="AK38" s="30">
        <f t="shared" si="14"/>
        <v>340</v>
      </c>
      <c r="AL38" s="31">
        <f t="shared" si="15"/>
        <v>0</v>
      </c>
      <c r="AS38" s="12">
        <f t="shared" si="16"/>
        <v>0</v>
      </c>
      <c r="AT38" s="12">
        <f t="shared" si="3"/>
        <v>0</v>
      </c>
      <c r="AV38" s="32"/>
      <c r="AW38" s="30">
        <f t="shared" si="17"/>
        <v>340</v>
      </c>
      <c r="AX38" s="31">
        <f t="shared" si="18"/>
        <v>0</v>
      </c>
      <c r="BE38" s="12">
        <f t="shared" si="19"/>
        <v>0</v>
      </c>
      <c r="BF38" s="12">
        <f t="shared" si="4"/>
        <v>0</v>
      </c>
      <c r="BH38" s="32"/>
    </row>
    <row r="39" spans="1:60" x14ac:dyDescent="0.25">
      <c r="A39" s="30">
        <f t="shared" si="5"/>
        <v>350</v>
      </c>
      <c r="B39" s="31">
        <f t="shared" si="6"/>
        <v>24.247199999999999</v>
      </c>
      <c r="C39" s="12">
        <v>24.221299999999999</v>
      </c>
      <c r="G39" s="12" t="s">
        <v>120</v>
      </c>
      <c r="I39" s="12">
        <f t="shared" si="7"/>
        <v>2.5900000000000034</v>
      </c>
      <c r="J39" s="12">
        <f t="shared" si="0"/>
        <v>0.35847750865051958</v>
      </c>
      <c r="L39" s="32"/>
      <c r="M39" s="30">
        <f t="shared" si="8"/>
        <v>350</v>
      </c>
      <c r="N39" s="31">
        <f t="shared" si="9"/>
        <v>23.94</v>
      </c>
      <c r="O39" s="12">
        <v>23.904900000000001</v>
      </c>
      <c r="S39" s="12" t="s">
        <v>120</v>
      </c>
      <c r="U39" s="12">
        <f t="shared" si="10"/>
        <v>3.5099999999999909</v>
      </c>
      <c r="V39" s="12">
        <f t="shared" si="1"/>
        <v>0.47366782006920299</v>
      </c>
      <c r="X39" s="32"/>
      <c r="Y39" s="30"/>
      <c r="Z39" s="31"/>
      <c r="AJ39" s="32"/>
      <c r="AK39" s="30">
        <f t="shared" si="14"/>
        <v>350</v>
      </c>
      <c r="AL39" s="31">
        <f t="shared" si="15"/>
        <v>0</v>
      </c>
      <c r="AS39" s="12">
        <f t="shared" si="16"/>
        <v>0</v>
      </c>
      <c r="AT39" s="12">
        <f t="shared" si="3"/>
        <v>0</v>
      </c>
      <c r="AV39" s="32"/>
      <c r="AW39" s="30">
        <f t="shared" si="17"/>
        <v>350</v>
      </c>
      <c r="AX39" s="31">
        <f t="shared" si="18"/>
        <v>0</v>
      </c>
      <c r="BE39" s="12">
        <f t="shared" si="19"/>
        <v>0</v>
      </c>
      <c r="BF39" s="12">
        <f t="shared" si="4"/>
        <v>0</v>
      </c>
      <c r="BH39" s="32"/>
    </row>
    <row r="40" spans="1:60" x14ac:dyDescent="0.25">
      <c r="A40" s="30">
        <f t="shared" si="5"/>
        <v>360</v>
      </c>
      <c r="B40" s="31">
        <f t="shared" si="6"/>
        <v>24.221299999999999</v>
      </c>
      <c r="C40" s="12">
        <v>24.193999999999999</v>
      </c>
      <c r="G40" s="12" t="s">
        <v>120</v>
      </c>
      <c r="I40" s="12">
        <f t="shared" si="7"/>
        <v>2.7300000000000324</v>
      </c>
      <c r="J40" s="12">
        <f t="shared" si="0"/>
        <v>0.37785467128028138</v>
      </c>
      <c r="K40" s="12">
        <f>_xlfn.STDEV.P(I38:I40)/AVERAGE(I38:I40)</f>
        <v>7.9710370576112771E-2</v>
      </c>
      <c r="L40" s="32">
        <f>AVERAGE(I38:I40)</f>
        <v>2.8133333333334085</v>
      </c>
      <c r="M40" s="30">
        <f t="shared" si="8"/>
        <v>360</v>
      </c>
      <c r="N40" s="31">
        <f t="shared" si="9"/>
        <v>23.904900000000001</v>
      </c>
      <c r="O40" s="12">
        <v>23.8688</v>
      </c>
      <c r="S40" s="12" t="s">
        <v>120</v>
      </c>
      <c r="U40" s="12">
        <f t="shared" si="10"/>
        <v>3.6100000000001131</v>
      </c>
      <c r="V40" s="12">
        <f t="shared" si="1"/>
        <v>0.48716262975780084</v>
      </c>
      <c r="W40" s="12">
        <f>_xlfn.STDEV.P(U38:U40)/AVERAGE(U38:U40)</f>
        <v>1.6679435063927557E-2</v>
      </c>
      <c r="X40" s="32">
        <f>AVERAGE(U38:U40)</f>
        <v>3.5299999999999443</v>
      </c>
      <c r="Y40" s="30"/>
      <c r="Z40" s="31"/>
      <c r="AJ40" s="32"/>
      <c r="AK40" s="30">
        <f t="shared" si="14"/>
        <v>360</v>
      </c>
      <c r="AL40" s="31">
        <f t="shared" si="15"/>
        <v>0</v>
      </c>
      <c r="AS40" s="12">
        <f t="shared" si="16"/>
        <v>0</v>
      </c>
      <c r="AT40" s="12">
        <f t="shared" si="3"/>
        <v>0</v>
      </c>
      <c r="AU40" s="12" t="e">
        <f>_xlfn.STDEV.P(AS38:AS40)/AVERAGE(AS38:AS40)</f>
        <v>#DIV/0!</v>
      </c>
      <c r="AV40" s="32">
        <f>AVERAGE(AS38:AS40)</f>
        <v>0</v>
      </c>
      <c r="AW40" s="30">
        <f t="shared" si="17"/>
        <v>360</v>
      </c>
      <c r="AX40" s="31">
        <f t="shared" si="18"/>
        <v>0</v>
      </c>
      <c r="BE40" s="12">
        <f t="shared" si="19"/>
        <v>0</v>
      </c>
      <c r="BF40" s="12">
        <f t="shared" si="4"/>
        <v>0</v>
      </c>
      <c r="BG40" s="12" t="e">
        <f>_xlfn.STDEV.P(BE38:BE40)/AVERAGE(BE38:BE40)</f>
        <v>#DIV/0!</v>
      </c>
      <c r="BH40" s="32">
        <f>AVERAGE(BE38:BE40)</f>
        <v>0</v>
      </c>
    </row>
    <row r="41" spans="1:60" x14ac:dyDescent="0.25">
      <c r="A41" s="30">
        <f t="shared" si="5"/>
        <v>370</v>
      </c>
      <c r="B41" s="31">
        <f t="shared" si="6"/>
        <v>24.193999999999999</v>
      </c>
      <c r="C41" s="12">
        <v>24.165900000000001</v>
      </c>
      <c r="G41" s="12" t="s">
        <v>120</v>
      </c>
      <c r="I41" s="12">
        <f t="shared" si="7"/>
        <v>2.809999999999846</v>
      </c>
      <c r="J41" s="12">
        <f t="shared" si="0"/>
        <v>0.38892733564011717</v>
      </c>
      <c r="L41" s="32"/>
      <c r="M41" s="30">
        <f t="shared" si="8"/>
        <v>370</v>
      </c>
      <c r="N41" s="31">
        <f t="shared" si="9"/>
        <v>23.8688</v>
      </c>
      <c r="O41" s="12">
        <v>23.833100000000002</v>
      </c>
      <c r="S41" s="12" t="s">
        <v>120</v>
      </c>
      <c r="U41" s="12">
        <f t="shared" si="10"/>
        <v>3.5699999999998511</v>
      </c>
      <c r="V41" s="12">
        <f t="shared" si="1"/>
        <v>0.48176470588233294</v>
      </c>
      <c r="X41" s="32"/>
      <c r="Y41" s="30"/>
      <c r="Z41" s="31"/>
      <c r="AJ41" s="32"/>
      <c r="AK41" s="30">
        <f t="shared" si="14"/>
        <v>370</v>
      </c>
      <c r="AL41" s="31">
        <f t="shared" si="15"/>
        <v>0</v>
      </c>
      <c r="AS41" s="12">
        <f t="shared" si="16"/>
        <v>0</v>
      </c>
      <c r="AT41" s="12">
        <f t="shared" si="3"/>
        <v>0</v>
      </c>
      <c r="AV41" s="32"/>
      <c r="AW41" s="30">
        <f t="shared" si="17"/>
        <v>370</v>
      </c>
      <c r="AX41" s="31">
        <f t="shared" si="18"/>
        <v>0</v>
      </c>
      <c r="BE41" s="12">
        <f t="shared" si="19"/>
        <v>0</v>
      </c>
      <c r="BF41" s="12">
        <f t="shared" si="4"/>
        <v>0</v>
      </c>
      <c r="BH41" s="32"/>
    </row>
    <row r="42" spans="1:60" x14ac:dyDescent="0.25">
      <c r="A42" s="30">
        <f t="shared" si="5"/>
        <v>380</v>
      </c>
      <c r="B42" s="31">
        <f t="shared" si="6"/>
        <v>24.165900000000001</v>
      </c>
      <c r="C42" s="12">
        <v>24.135999999999999</v>
      </c>
      <c r="G42" s="12" t="s">
        <v>120</v>
      </c>
      <c r="I42" s="12">
        <f t="shared" si="7"/>
        <v>2.990000000000137</v>
      </c>
      <c r="J42" s="12">
        <f t="shared" si="0"/>
        <v>0.41384083044984604</v>
      </c>
      <c r="L42" s="32"/>
      <c r="M42" s="30">
        <f t="shared" si="8"/>
        <v>380</v>
      </c>
      <c r="N42" s="31">
        <f t="shared" si="9"/>
        <v>23.833100000000002</v>
      </c>
      <c r="O42" s="12">
        <v>23.7972</v>
      </c>
      <c r="S42" s="12" t="s">
        <v>120</v>
      </c>
      <c r="U42" s="12">
        <f t="shared" si="10"/>
        <v>3.5900000000001597</v>
      </c>
      <c r="V42" s="12">
        <f t="shared" si="1"/>
        <v>0.48446366782009087</v>
      </c>
      <c r="X42" s="32"/>
      <c r="Y42" s="30"/>
      <c r="Z42" s="31"/>
      <c r="AJ42" s="32"/>
      <c r="AK42" s="30">
        <f t="shared" si="14"/>
        <v>380</v>
      </c>
      <c r="AL42" s="31">
        <f t="shared" si="15"/>
        <v>0</v>
      </c>
      <c r="AS42" s="12">
        <f t="shared" si="16"/>
        <v>0</v>
      </c>
      <c r="AT42" s="12">
        <f t="shared" si="3"/>
        <v>0</v>
      </c>
      <c r="AV42" s="32"/>
      <c r="AW42" s="30">
        <f t="shared" si="17"/>
        <v>380</v>
      </c>
      <c r="AX42" s="31">
        <f t="shared" si="18"/>
        <v>0</v>
      </c>
      <c r="BE42" s="12">
        <f t="shared" si="19"/>
        <v>0</v>
      </c>
      <c r="BF42" s="12">
        <f t="shared" si="4"/>
        <v>0</v>
      </c>
      <c r="BH42" s="32"/>
    </row>
    <row r="43" spans="1:60" x14ac:dyDescent="0.25">
      <c r="A43" s="30">
        <f t="shared" si="5"/>
        <v>390</v>
      </c>
      <c r="B43" s="31">
        <f t="shared" si="6"/>
        <v>24.135999999999999</v>
      </c>
      <c r="C43" s="12">
        <v>24.110399999999998</v>
      </c>
      <c r="G43" s="12" t="s">
        <v>120</v>
      </c>
      <c r="I43" s="12">
        <f t="shared" si="7"/>
        <v>2.5600000000000733</v>
      </c>
      <c r="J43" s="12">
        <f t="shared" si="0"/>
        <v>0.35432525951558114</v>
      </c>
      <c r="K43" s="12">
        <f>_xlfn.STDEV.P(I41:I43)/AVERAGE(I41:I43)</f>
        <v>6.3272876341814305E-2</v>
      </c>
      <c r="L43" s="32">
        <f>AVERAGE(I41:I43)</f>
        <v>2.7866666666666853</v>
      </c>
      <c r="M43" s="30">
        <f t="shared" si="8"/>
        <v>390</v>
      </c>
      <c r="N43" s="31">
        <f t="shared" si="9"/>
        <v>23.7972</v>
      </c>
      <c r="O43" s="12">
        <v>23.762599999999999</v>
      </c>
      <c r="S43" s="12" t="s">
        <v>120</v>
      </c>
      <c r="U43" s="12">
        <f t="shared" si="10"/>
        <v>3.4600000000001074</v>
      </c>
      <c r="V43" s="12">
        <f t="shared" si="1"/>
        <v>0.46692041522492811</v>
      </c>
      <c r="W43" s="12">
        <f>_xlfn.STDEV.P(U41:U43)/AVERAGE(U41:U43)</f>
        <v>1.6145412617206381E-2</v>
      </c>
      <c r="X43" s="32">
        <f>AVERAGE(U41:U43)</f>
        <v>3.5400000000000396</v>
      </c>
      <c r="Y43" s="30"/>
      <c r="Z43" s="31"/>
      <c r="AJ43" s="32"/>
      <c r="AK43" s="30">
        <f t="shared" si="14"/>
        <v>390</v>
      </c>
      <c r="AL43" s="31">
        <f t="shared" si="15"/>
        <v>0</v>
      </c>
      <c r="AS43" s="12">
        <f t="shared" si="16"/>
        <v>0</v>
      </c>
      <c r="AT43" s="12">
        <f t="shared" si="3"/>
        <v>0</v>
      </c>
      <c r="AU43" s="12" t="e">
        <f>_xlfn.STDEV.P(AS41:AS43)/AVERAGE(AS41:AS43)</f>
        <v>#DIV/0!</v>
      </c>
      <c r="AV43" s="32">
        <f>AVERAGE(AS41:AS43)</f>
        <v>0</v>
      </c>
      <c r="AW43" s="30">
        <f t="shared" si="17"/>
        <v>390</v>
      </c>
      <c r="AX43" s="31">
        <f t="shared" si="18"/>
        <v>0</v>
      </c>
      <c r="BE43" s="12">
        <f t="shared" si="19"/>
        <v>0</v>
      </c>
      <c r="BF43" s="12">
        <f t="shared" si="4"/>
        <v>0</v>
      </c>
      <c r="BG43" s="12" t="e">
        <f>_xlfn.STDEV.P(BE41:BE43)/AVERAGE(BE41:BE43)</f>
        <v>#DIV/0!</v>
      </c>
      <c r="BH43" s="32">
        <f>AVERAGE(BE41:BE43)</f>
        <v>0</v>
      </c>
    </row>
    <row r="44" spans="1:60" x14ac:dyDescent="0.25">
      <c r="A44" s="30">
        <f t="shared" si="5"/>
        <v>400</v>
      </c>
      <c r="B44" s="31">
        <f t="shared" si="6"/>
        <v>24.110399999999998</v>
      </c>
      <c r="C44" s="12">
        <v>24.081</v>
      </c>
      <c r="G44" s="12" t="s">
        <v>120</v>
      </c>
      <c r="I44" s="12">
        <f t="shared" si="7"/>
        <v>2.9399999999998983</v>
      </c>
      <c r="J44" s="12">
        <f t="shared" si="0"/>
        <v>0.40692041522489947</v>
      </c>
      <c r="L44" s="32"/>
      <c r="M44" s="30">
        <f t="shared" si="8"/>
        <v>400</v>
      </c>
      <c r="N44" s="31">
        <f t="shared" si="9"/>
        <v>23.762599999999999</v>
      </c>
      <c r="O44" s="12">
        <v>23.728000000000002</v>
      </c>
      <c r="S44" s="12" t="s">
        <v>120</v>
      </c>
      <c r="U44" s="12">
        <f t="shared" si="10"/>
        <v>3.4599999999997522</v>
      </c>
      <c r="V44" s="12">
        <f t="shared" si="1"/>
        <v>0.46692041522488015</v>
      </c>
      <c r="X44" s="32"/>
      <c r="Y44" s="30"/>
      <c r="Z44" s="31"/>
      <c r="AJ44" s="32"/>
      <c r="AK44" s="30">
        <f t="shared" si="14"/>
        <v>400</v>
      </c>
      <c r="AL44" s="31">
        <f t="shared" si="15"/>
        <v>0</v>
      </c>
      <c r="AS44" s="12">
        <f t="shared" si="16"/>
        <v>0</v>
      </c>
      <c r="AT44" s="12">
        <f t="shared" si="3"/>
        <v>0</v>
      </c>
      <c r="AV44" s="32"/>
      <c r="AW44" s="30">
        <f t="shared" si="17"/>
        <v>400</v>
      </c>
      <c r="AX44" s="31">
        <f t="shared" si="18"/>
        <v>0</v>
      </c>
      <c r="BE44" s="12">
        <f t="shared" si="19"/>
        <v>0</v>
      </c>
      <c r="BF44" s="12">
        <f t="shared" si="4"/>
        <v>0</v>
      </c>
      <c r="BH44" s="32"/>
    </row>
    <row r="45" spans="1:60" x14ac:dyDescent="0.25">
      <c r="A45" s="30">
        <f t="shared" si="5"/>
        <v>410</v>
      </c>
      <c r="B45" s="31">
        <f t="shared" si="6"/>
        <v>24.081</v>
      </c>
      <c r="C45" s="12">
        <v>24.048100000000002</v>
      </c>
      <c r="G45" s="12" t="s">
        <v>120</v>
      </c>
      <c r="I45" s="12">
        <f t="shared" si="7"/>
        <v>3.2899999999997931</v>
      </c>
      <c r="J45" s="12">
        <f t="shared" si="0"/>
        <v>0.45536332179927941</v>
      </c>
      <c r="L45" s="32"/>
      <c r="M45" s="30">
        <f t="shared" si="8"/>
        <v>410</v>
      </c>
      <c r="N45" s="31">
        <f t="shared" si="9"/>
        <v>23.728000000000002</v>
      </c>
      <c r="O45" s="12">
        <v>23.6891</v>
      </c>
      <c r="P45" s="12">
        <v>1.1000000000000001</v>
      </c>
      <c r="S45" s="12" t="s">
        <v>120</v>
      </c>
      <c r="U45" s="12">
        <f t="shared" si="10"/>
        <v>3.8900000000001711</v>
      </c>
      <c r="V45" s="12">
        <f t="shared" si="1"/>
        <v>0.52494809688583632</v>
      </c>
      <c r="X45" s="32"/>
      <c r="Y45" s="30"/>
      <c r="Z45" s="31"/>
      <c r="AJ45" s="32"/>
      <c r="AK45" s="30">
        <f t="shared" si="14"/>
        <v>410</v>
      </c>
      <c r="AL45" s="31">
        <f t="shared" si="15"/>
        <v>0</v>
      </c>
      <c r="AS45" s="12">
        <f t="shared" si="16"/>
        <v>0</v>
      </c>
      <c r="AT45" s="12">
        <f t="shared" si="3"/>
        <v>0</v>
      </c>
      <c r="AV45" s="32"/>
      <c r="AW45" s="30">
        <f t="shared" si="17"/>
        <v>410</v>
      </c>
      <c r="AX45" s="31">
        <f t="shared" si="18"/>
        <v>0</v>
      </c>
      <c r="BE45" s="12">
        <f t="shared" si="19"/>
        <v>0</v>
      </c>
      <c r="BF45" s="12">
        <f t="shared" si="4"/>
        <v>0</v>
      </c>
      <c r="BH45" s="32"/>
    </row>
    <row r="46" spans="1:60" x14ac:dyDescent="0.25">
      <c r="A46" s="30">
        <f t="shared" si="5"/>
        <v>420</v>
      </c>
      <c r="B46" s="31">
        <f t="shared" si="6"/>
        <v>24.048100000000002</v>
      </c>
      <c r="C46" s="12">
        <v>24.0215</v>
      </c>
      <c r="G46" s="12" t="s">
        <v>120</v>
      </c>
      <c r="H46" s="12" t="s">
        <v>123</v>
      </c>
      <c r="I46" s="12">
        <f t="shared" si="7"/>
        <v>2.6600000000001955</v>
      </c>
      <c r="J46" s="12">
        <f t="shared" si="0"/>
        <v>0.36816608996542505</v>
      </c>
      <c r="K46" s="12">
        <f>_xlfn.STDEV.P(I44:I46)/AVERAGE(I44:I46)</f>
        <v>8.697134659197242E-2</v>
      </c>
      <c r="L46" s="32">
        <f>AVERAGE(I44:I46)</f>
        <v>2.9633333333332956</v>
      </c>
      <c r="M46" s="30">
        <f t="shared" si="8"/>
        <v>420</v>
      </c>
      <c r="N46" s="31">
        <f t="shared" si="9"/>
        <v>23.6891</v>
      </c>
      <c r="O46" s="12">
        <v>23.654800000000002</v>
      </c>
      <c r="S46" s="12" t="s">
        <v>120</v>
      </c>
      <c r="T46" s="12" t="s">
        <v>123</v>
      </c>
      <c r="U46" s="12">
        <f t="shared" si="10"/>
        <v>3.4299999999998221</v>
      </c>
      <c r="V46" s="12">
        <f t="shared" si="1"/>
        <v>0.46287197231831517</v>
      </c>
      <c r="W46" s="12">
        <f>_xlfn.STDEV.P(U44:U46)/AVERAGE(U44:U46)</f>
        <v>5.8478358116839657E-2</v>
      </c>
      <c r="X46" s="32">
        <f>AVERAGE(U44:U46)</f>
        <v>3.5933333333332484</v>
      </c>
      <c r="Y46" s="30"/>
      <c r="Z46" s="31"/>
      <c r="AJ46" s="32"/>
      <c r="AK46" s="30">
        <f t="shared" si="14"/>
        <v>420</v>
      </c>
      <c r="AL46" s="31">
        <f t="shared" si="15"/>
        <v>0</v>
      </c>
      <c r="AS46" s="12">
        <f t="shared" si="16"/>
        <v>0</v>
      </c>
      <c r="AT46" s="12">
        <f t="shared" si="3"/>
        <v>0</v>
      </c>
      <c r="AU46" s="12" t="e">
        <f>_xlfn.STDEV.P(AS44:AS46)/AVERAGE(AS44:AS46)</f>
        <v>#DIV/0!</v>
      </c>
      <c r="AV46" s="32">
        <f>AVERAGE(AS44:AS46)</f>
        <v>0</v>
      </c>
      <c r="AW46" s="30">
        <f t="shared" si="17"/>
        <v>420</v>
      </c>
      <c r="AX46" s="31">
        <f t="shared" si="18"/>
        <v>0</v>
      </c>
      <c r="BE46" s="12">
        <f t="shared" si="19"/>
        <v>0</v>
      </c>
      <c r="BF46" s="12">
        <f t="shared" si="4"/>
        <v>0</v>
      </c>
      <c r="BG46" s="12" t="e">
        <f>_xlfn.STDEV.P(BE44:BE46)/AVERAGE(BE44:BE46)</f>
        <v>#DIV/0!</v>
      </c>
      <c r="BH46" s="32">
        <f>AVERAGE(BE44:BE46)</f>
        <v>0</v>
      </c>
    </row>
    <row r="47" spans="1:60" x14ac:dyDescent="0.25">
      <c r="A47" s="30">
        <f t="shared" si="5"/>
        <v>430</v>
      </c>
      <c r="B47" s="31">
        <f t="shared" si="6"/>
        <v>24.0215</v>
      </c>
      <c r="C47" s="12">
        <v>23.9925</v>
      </c>
      <c r="G47" s="12" t="s">
        <v>120</v>
      </c>
      <c r="I47" s="12">
        <f t="shared" si="7"/>
        <v>2.8999999999999915</v>
      </c>
      <c r="J47" s="12">
        <f t="shared" si="0"/>
        <v>0.40138408304498158</v>
      </c>
      <c r="L47" s="32"/>
      <c r="M47" s="30">
        <f t="shared" si="8"/>
        <v>430</v>
      </c>
      <c r="N47" s="31">
        <f t="shared" si="9"/>
        <v>23.654800000000002</v>
      </c>
      <c r="O47" s="12">
        <v>23.622299999999999</v>
      </c>
      <c r="S47" s="12" t="s">
        <v>120</v>
      </c>
      <c r="U47" s="12">
        <f t="shared" si="10"/>
        <v>3.2500000000002416</v>
      </c>
      <c r="V47" s="12">
        <f t="shared" si="1"/>
        <v>0.43858131487892543</v>
      </c>
      <c r="X47" s="32"/>
      <c r="Y47" s="30"/>
      <c r="Z47" s="31"/>
      <c r="AJ47" s="32"/>
      <c r="AK47" s="30">
        <f t="shared" si="14"/>
        <v>430</v>
      </c>
      <c r="AL47" s="31">
        <f t="shared" si="15"/>
        <v>0</v>
      </c>
      <c r="AS47" s="12">
        <f t="shared" si="16"/>
        <v>0</v>
      </c>
      <c r="AT47" s="12">
        <f t="shared" si="3"/>
        <v>0</v>
      </c>
      <c r="AV47" s="32"/>
      <c r="AW47" s="30">
        <f t="shared" si="17"/>
        <v>430</v>
      </c>
      <c r="AX47" s="31">
        <f t="shared" si="18"/>
        <v>0</v>
      </c>
      <c r="BE47" s="12">
        <f t="shared" si="19"/>
        <v>0</v>
      </c>
      <c r="BF47" s="12">
        <f t="shared" si="4"/>
        <v>0</v>
      </c>
      <c r="BH47" s="32"/>
    </row>
    <row r="48" spans="1:60" x14ac:dyDescent="0.25">
      <c r="A48" s="30">
        <f t="shared" si="5"/>
        <v>440</v>
      </c>
      <c r="B48" s="31">
        <f t="shared" si="6"/>
        <v>23.9925</v>
      </c>
      <c r="C48" s="12">
        <v>23.965299999999999</v>
      </c>
      <c r="G48" s="12" t="s">
        <v>120</v>
      </c>
      <c r="I48" s="12">
        <f t="shared" si="7"/>
        <v>2.7200000000000557</v>
      </c>
      <c r="J48" s="12">
        <f t="shared" si="0"/>
        <v>0.37647058823530188</v>
      </c>
      <c r="L48" s="32"/>
      <c r="M48" s="30">
        <f t="shared" si="8"/>
        <v>440</v>
      </c>
      <c r="N48" s="31">
        <f t="shared" si="9"/>
        <v>23.622299999999999</v>
      </c>
      <c r="O48" s="12">
        <v>23.591899999999999</v>
      </c>
      <c r="S48" s="12" t="s">
        <v>120</v>
      </c>
      <c r="U48" s="12">
        <f t="shared" si="10"/>
        <v>3.0400000000000205</v>
      </c>
      <c r="V48" s="12">
        <f t="shared" si="1"/>
        <v>0.41024221453287479</v>
      </c>
      <c r="X48" s="32"/>
      <c r="Y48" s="30"/>
      <c r="Z48" s="31"/>
      <c r="AJ48" s="32"/>
      <c r="AK48" s="30">
        <f t="shared" si="14"/>
        <v>440</v>
      </c>
      <c r="AL48" s="31">
        <f t="shared" si="15"/>
        <v>0</v>
      </c>
      <c r="AS48" s="12">
        <f t="shared" si="16"/>
        <v>0</v>
      </c>
      <c r="AT48" s="12">
        <f t="shared" si="3"/>
        <v>0</v>
      </c>
      <c r="AV48" s="32"/>
      <c r="AW48" s="30">
        <f t="shared" si="17"/>
        <v>440</v>
      </c>
      <c r="AX48" s="31">
        <f t="shared" si="18"/>
        <v>0</v>
      </c>
      <c r="BE48" s="12">
        <f t="shared" si="19"/>
        <v>0</v>
      </c>
      <c r="BF48" s="12">
        <f t="shared" si="4"/>
        <v>0</v>
      </c>
      <c r="BH48" s="32"/>
    </row>
    <row r="49" spans="1:60" x14ac:dyDescent="0.25">
      <c r="A49" s="30">
        <f t="shared" si="5"/>
        <v>450</v>
      </c>
      <c r="B49" s="31">
        <f t="shared" si="6"/>
        <v>23.965299999999999</v>
      </c>
      <c r="C49" s="12">
        <v>23.939800000000002</v>
      </c>
      <c r="G49" s="12" t="s">
        <v>120</v>
      </c>
      <c r="I49" s="12">
        <f t="shared" si="7"/>
        <v>2.5499999999997414</v>
      </c>
      <c r="J49" s="12">
        <f t="shared" si="0"/>
        <v>0.35294117647055251</v>
      </c>
      <c r="K49" s="12">
        <f>_xlfn.STDEV.P(I47:I49)/AVERAGE(I47:I49)</f>
        <v>5.2474788519563435E-2</v>
      </c>
      <c r="L49" s="32">
        <f>AVERAGE(I47:I49)</f>
        <v>2.723333333333263</v>
      </c>
      <c r="M49" s="30">
        <f t="shared" si="8"/>
        <v>450</v>
      </c>
      <c r="N49" s="31">
        <f t="shared" si="9"/>
        <v>23.591899999999999</v>
      </c>
      <c r="O49" s="12">
        <v>23.560500000000001</v>
      </c>
      <c r="S49" s="12" t="s">
        <v>120</v>
      </c>
      <c r="U49" s="12">
        <f t="shared" si="10"/>
        <v>3.1399999999997874</v>
      </c>
      <c r="V49" s="12">
        <f t="shared" si="1"/>
        <v>0.42373702422142467</v>
      </c>
      <c r="W49" s="12">
        <f>_xlfn.STDEV.P(U47:U49)/AVERAGE(U47:U49)</f>
        <v>2.728458182456573E-2</v>
      </c>
      <c r="X49" s="32">
        <f>AVERAGE(U47:U49)</f>
        <v>3.14333333333335</v>
      </c>
      <c r="Y49" s="30"/>
      <c r="Z49" s="31"/>
      <c r="AJ49" s="32"/>
      <c r="AK49" s="30">
        <f t="shared" si="14"/>
        <v>450</v>
      </c>
      <c r="AL49" s="31">
        <f t="shared" si="15"/>
        <v>0</v>
      </c>
      <c r="AS49" s="12">
        <f t="shared" si="16"/>
        <v>0</v>
      </c>
      <c r="AT49" s="12">
        <f t="shared" si="3"/>
        <v>0</v>
      </c>
      <c r="AU49" s="12" t="e">
        <f>_xlfn.STDEV.P(AS47:AS49)/AVERAGE(AS47:AS49)</f>
        <v>#DIV/0!</v>
      </c>
      <c r="AV49" s="32">
        <f>AVERAGE(AS47:AS49)</f>
        <v>0</v>
      </c>
      <c r="AW49" s="30">
        <f t="shared" si="17"/>
        <v>450</v>
      </c>
      <c r="AX49" s="31">
        <f t="shared" si="18"/>
        <v>0</v>
      </c>
      <c r="BE49" s="12">
        <f t="shared" si="19"/>
        <v>0</v>
      </c>
      <c r="BF49" s="12">
        <f t="shared" si="4"/>
        <v>0</v>
      </c>
      <c r="BG49" s="12" t="e">
        <f>_xlfn.STDEV.P(BE47:BE49)/AVERAGE(BE47:BE49)</f>
        <v>#DIV/0!</v>
      </c>
      <c r="BH49" s="32">
        <f>AVERAGE(BE47:BE49)</f>
        <v>0</v>
      </c>
    </row>
    <row r="50" spans="1:60" x14ac:dyDescent="0.25">
      <c r="A50" s="30">
        <f t="shared" si="5"/>
        <v>460</v>
      </c>
      <c r="B50" s="31">
        <f t="shared" si="6"/>
        <v>23.939800000000002</v>
      </c>
      <c r="C50" s="12">
        <v>23.9129</v>
      </c>
      <c r="G50" s="12" t="s">
        <v>120</v>
      </c>
      <c r="I50" s="12">
        <f t="shared" si="7"/>
        <v>2.6900000000001256</v>
      </c>
      <c r="J50" s="12">
        <f t="shared" si="0"/>
        <v>0.37231833910036349</v>
      </c>
      <c r="L50" s="32"/>
      <c r="M50" s="30">
        <f t="shared" si="8"/>
        <v>460</v>
      </c>
      <c r="N50" s="31">
        <f t="shared" si="9"/>
        <v>23.560500000000001</v>
      </c>
      <c r="O50" s="12">
        <v>23.527999999999999</v>
      </c>
      <c r="S50" s="12" t="s">
        <v>120</v>
      </c>
      <c r="U50" s="12">
        <f t="shared" si="10"/>
        <v>3.2500000000002416</v>
      </c>
      <c r="V50" s="12">
        <f t="shared" si="1"/>
        <v>0.43858131487892543</v>
      </c>
      <c r="X50" s="32"/>
      <c r="Y50" s="30"/>
      <c r="Z50" s="31"/>
      <c r="AJ50" s="32"/>
      <c r="AK50" s="30">
        <f t="shared" si="14"/>
        <v>460</v>
      </c>
      <c r="AL50" s="31">
        <f t="shared" si="15"/>
        <v>0</v>
      </c>
      <c r="AS50" s="12">
        <f t="shared" si="16"/>
        <v>0</v>
      </c>
      <c r="AT50" s="12">
        <f t="shared" si="3"/>
        <v>0</v>
      </c>
      <c r="AV50" s="32"/>
      <c r="AW50" s="30">
        <f t="shared" si="17"/>
        <v>460</v>
      </c>
      <c r="AX50" s="31">
        <f t="shared" si="18"/>
        <v>0</v>
      </c>
      <c r="BE50" s="12">
        <f t="shared" si="19"/>
        <v>0</v>
      </c>
      <c r="BF50" s="12">
        <f t="shared" si="4"/>
        <v>0</v>
      </c>
      <c r="BH50" s="32"/>
    </row>
    <row r="51" spans="1:60" ht="30" x14ac:dyDescent="0.25">
      <c r="A51" s="30">
        <f t="shared" si="5"/>
        <v>470</v>
      </c>
      <c r="B51" s="31">
        <f t="shared" si="6"/>
        <v>23.9129</v>
      </c>
      <c r="C51" s="12">
        <v>23.8872</v>
      </c>
      <c r="G51" s="12" t="s">
        <v>120</v>
      </c>
      <c r="I51" s="12">
        <f t="shared" si="7"/>
        <v>2.57000000000005</v>
      </c>
      <c r="J51" s="12">
        <f t="shared" si="0"/>
        <v>0.35570934256056064</v>
      </c>
      <c r="L51" s="32"/>
      <c r="M51" s="30">
        <f t="shared" si="8"/>
        <v>470</v>
      </c>
      <c r="N51" s="31">
        <v>23.303999999999998</v>
      </c>
      <c r="O51" s="12">
        <v>23.273199999999999</v>
      </c>
      <c r="S51" s="12" t="s">
        <v>120</v>
      </c>
      <c r="T51" s="12" t="s">
        <v>124</v>
      </c>
      <c r="U51" s="12">
        <f t="shared" si="10"/>
        <v>3.0799999999999272</v>
      </c>
      <c r="V51" s="12">
        <f t="shared" si="1"/>
        <v>0.41564013840829478</v>
      </c>
      <c r="X51" s="32"/>
      <c r="Y51" s="30"/>
      <c r="Z51" s="31"/>
      <c r="AJ51" s="32"/>
      <c r="AK51" s="30">
        <f t="shared" si="14"/>
        <v>470</v>
      </c>
      <c r="AL51" s="31">
        <f t="shared" si="15"/>
        <v>0</v>
      </c>
      <c r="AS51" s="12">
        <f t="shared" si="16"/>
        <v>0</v>
      </c>
      <c r="AT51" s="12">
        <f t="shared" si="3"/>
        <v>0</v>
      </c>
      <c r="AV51" s="32"/>
      <c r="AW51" s="30">
        <f t="shared" si="17"/>
        <v>470</v>
      </c>
      <c r="AX51" s="31">
        <f t="shared" si="18"/>
        <v>0</v>
      </c>
      <c r="BE51" s="12">
        <f t="shared" si="19"/>
        <v>0</v>
      </c>
      <c r="BF51" s="12">
        <f t="shared" si="4"/>
        <v>0</v>
      </c>
      <c r="BH51" s="32"/>
    </row>
    <row r="52" spans="1:60" ht="30" x14ac:dyDescent="0.25">
      <c r="A52" s="34">
        <f t="shared" si="5"/>
        <v>480</v>
      </c>
      <c r="B52" s="31">
        <v>23.886900000000001</v>
      </c>
      <c r="C52" s="31">
        <v>23.863299999999999</v>
      </c>
      <c r="D52" s="31"/>
      <c r="E52" s="31"/>
      <c r="F52" s="31"/>
      <c r="G52" s="31" t="s">
        <v>120</v>
      </c>
      <c r="H52" s="31" t="s">
        <v>125</v>
      </c>
      <c r="I52" s="31">
        <f t="shared" si="7"/>
        <v>2.3600000000001842</v>
      </c>
      <c r="J52" s="31">
        <f t="shared" si="0"/>
        <v>0.3266435986159425</v>
      </c>
      <c r="K52" s="31">
        <f>_xlfn.STDEV.P(I50:I52)/AVERAGE(I50:I52)</f>
        <v>5.3693628728275912E-2</v>
      </c>
      <c r="L52" s="35">
        <f>AVERAGE(I50:I52)</f>
        <v>2.5400000000001199</v>
      </c>
      <c r="M52" s="34">
        <f t="shared" si="8"/>
        <v>480</v>
      </c>
      <c r="N52" s="31">
        <v>23.273</v>
      </c>
      <c r="O52" s="31">
        <v>23.2379</v>
      </c>
      <c r="P52" s="31"/>
      <c r="Q52" s="31"/>
      <c r="R52" s="31"/>
      <c r="S52" s="31" t="s">
        <v>120</v>
      </c>
      <c r="T52" s="31" t="s">
        <v>125</v>
      </c>
      <c r="U52" s="31">
        <f t="shared" si="10"/>
        <v>3.5099999999999909</v>
      </c>
      <c r="V52" s="31">
        <f t="shared" si="1"/>
        <v>0.47366782006920299</v>
      </c>
      <c r="W52" s="31">
        <f>_xlfn.STDEV.P(U50:U52)/AVERAGE(U50:U52)</f>
        <v>5.3909704105184413E-2</v>
      </c>
      <c r="X52" s="35">
        <f>AVERAGE(U50:U52)</f>
        <v>3.2800000000000531</v>
      </c>
      <c r="Y52" s="34"/>
      <c r="Z52" s="31"/>
      <c r="AA52" s="31"/>
      <c r="AB52" s="31"/>
      <c r="AC52" s="31"/>
      <c r="AD52" s="31"/>
      <c r="AE52" s="31"/>
      <c r="AF52" s="31"/>
      <c r="AG52" s="31"/>
      <c r="AH52" s="31"/>
      <c r="AI52" s="31"/>
      <c r="AJ52" s="35"/>
      <c r="AK52" s="34">
        <f t="shared" si="14"/>
        <v>480</v>
      </c>
      <c r="AL52" s="31">
        <f t="shared" si="15"/>
        <v>0</v>
      </c>
      <c r="AM52" s="31"/>
      <c r="AN52" s="31"/>
      <c r="AO52" s="31"/>
      <c r="AP52" s="31"/>
      <c r="AQ52" s="31"/>
      <c r="AR52" s="31"/>
      <c r="AS52" s="31">
        <f t="shared" si="16"/>
        <v>0</v>
      </c>
      <c r="AT52" s="31">
        <f t="shared" si="3"/>
        <v>0</v>
      </c>
      <c r="AU52" s="31" t="e">
        <f>_xlfn.STDEV.P(AS50:AS52)/AVERAGE(AS50:AS52)</f>
        <v>#DIV/0!</v>
      </c>
      <c r="AV52" s="35">
        <f>AVERAGE(AS50:AS52)</f>
        <v>0</v>
      </c>
      <c r="AW52" s="34">
        <f t="shared" si="17"/>
        <v>480</v>
      </c>
      <c r="AX52" s="31">
        <f t="shared" si="18"/>
        <v>0</v>
      </c>
      <c r="AY52" s="31"/>
      <c r="AZ52" s="31"/>
      <c r="BA52" s="31"/>
      <c r="BB52" s="31"/>
      <c r="BC52" s="31"/>
      <c r="BD52" s="31"/>
      <c r="BE52" s="31">
        <f t="shared" si="19"/>
        <v>0</v>
      </c>
      <c r="BF52" s="31">
        <f t="shared" si="4"/>
        <v>0</v>
      </c>
      <c r="BG52" s="31" t="e">
        <f>_xlfn.STDEV.P(BE50:BE52)/AVERAGE(BE50:BE52)</f>
        <v>#DIV/0!</v>
      </c>
      <c r="BH52" s="35">
        <f>AVERAGE(BE50:BE52)</f>
        <v>0</v>
      </c>
    </row>
    <row r="53" spans="1:60" x14ac:dyDescent="0.25">
      <c r="A53" s="30">
        <f t="shared" si="5"/>
        <v>490</v>
      </c>
      <c r="B53" s="31">
        <f t="shared" si="6"/>
        <v>23.863299999999999</v>
      </c>
      <c r="C53" s="12">
        <v>23.837</v>
      </c>
      <c r="G53" s="12" t="s">
        <v>120</v>
      </c>
      <c r="I53" s="12">
        <f t="shared" si="7"/>
        <v>2.6299999999999102</v>
      </c>
      <c r="J53" s="12">
        <f t="shared" si="0"/>
        <v>0.36401384083043747</v>
      </c>
      <c r="L53" s="32"/>
      <c r="M53" s="30">
        <f t="shared" si="8"/>
        <v>490</v>
      </c>
      <c r="N53" s="31">
        <f t="shared" si="9"/>
        <v>23.2379</v>
      </c>
      <c r="O53" s="12">
        <v>23.206</v>
      </c>
      <c r="S53" s="12" t="s">
        <v>120</v>
      </c>
      <c r="T53" s="36"/>
      <c r="U53" s="12">
        <f t="shared" si="10"/>
        <v>3.1900000000000261</v>
      </c>
      <c r="V53" s="12">
        <f t="shared" si="1"/>
        <v>0.43048442906574758</v>
      </c>
      <c r="X53" s="32"/>
      <c r="Y53" s="30"/>
      <c r="Z53" s="31"/>
      <c r="AJ53" s="32"/>
      <c r="AK53" s="30">
        <f t="shared" si="14"/>
        <v>490</v>
      </c>
      <c r="AL53" s="31">
        <f t="shared" si="15"/>
        <v>0</v>
      </c>
      <c r="AS53" s="12">
        <f t="shared" si="16"/>
        <v>0</v>
      </c>
      <c r="AT53" s="12">
        <f t="shared" si="3"/>
        <v>0</v>
      </c>
      <c r="AV53" s="32"/>
      <c r="AW53" s="30">
        <f t="shared" si="17"/>
        <v>490</v>
      </c>
      <c r="AX53" s="31">
        <f t="shared" si="18"/>
        <v>0</v>
      </c>
      <c r="BE53" s="12">
        <f t="shared" si="19"/>
        <v>0</v>
      </c>
      <c r="BF53" s="12">
        <f t="shared" si="4"/>
        <v>0</v>
      </c>
      <c r="BH53" s="32"/>
    </row>
    <row r="54" spans="1:60" x14ac:dyDescent="0.25">
      <c r="A54" s="30">
        <f t="shared" si="5"/>
        <v>500</v>
      </c>
      <c r="B54" s="31">
        <f t="shared" si="6"/>
        <v>23.837</v>
      </c>
      <c r="C54" s="12">
        <v>23.812100000000001</v>
      </c>
      <c r="D54" s="12">
        <v>1.06</v>
      </c>
      <c r="G54" s="12" t="s">
        <v>120</v>
      </c>
      <c r="I54" s="12">
        <f t="shared" si="7"/>
        <v>2.4899999999998812</v>
      </c>
      <c r="J54" s="12">
        <f t="shared" si="0"/>
        <v>0.34463667820067567</v>
      </c>
      <c r="L54" s="32"/>
      <c r="M54" s="30">
        <f t="shared" si="8"/>
        <v>500</v>
      </c>
      <c r="N54" s="31">
        <f t="shared" si="9"/>
        <v>23.206</v>
      </c>
      <c r="O54" s="12">
        <v>23.1737</v>
      </c>
      <c r="P54" s="12">
        <v>1.2</v>
      </c>
      <c r="S54" s="12" t="s">
        <v>120</v>
      </c>
      <c r="U54" s="12">
        <f t="shared" si="10"/>
        <v>3.2299999999999329</v>
      </c>
      <c r="V54" s="12">
        <f t="shared" si="1"/>
        <v>0.43588235294116751</v>
      </c>
      <c r="X54" s="32"/>
      <c r="Y54" s="30"/>
      <c r="Z54" s="31"/>
      <c r="AJ54" s="32"/>
      <c r="AK54" s="30">
        <f t="shared" si="14"/>
        <v>500</v>
      </c>
      <c r="AL54" s="31">
        <f t="shared" si="15"/>
        <v>0</v>
      </c>
      <c r="AS54" s="12">
        <f t="shared" si="16"/>
        <v>0</v>
      </c>
      <c r="AT54" s="12">
        <f t="shared" si="3"/>
        <v>0</v>
      </c>
      <c r="AV54" s="32"/>
      <c r="AW54" s="30">
        <f t="shared" si="17"/>
        <v>500</v>
      </c>
      <c r="AX54" s="31">
        <f t="shared" si="18"/>
        <v>0</v>
      </c>
      <c r="BE54" s="12">
        <f t="shared" si="19"/>
        <v>0</v>
      </c>
      <c r="BF54" s="12">
        <f t="shared" si="4"/>
        <v>0</v>
      </c>
      <c r="BH54" s="32"/>
    </row>
    <row r="55" spans="1:60" x14ac:dyDescent="0.25">
      <c r="A55" s="30">
        <f t="shared" si="5"/>
        <v>510</v>
      </c>
      <c r="B55" s="31">
        <f t="shared" si="6"/>
        <v>23.812100000000001</v>
      </c>
      <c r="C55" s="12">
        <v>23.784500000000001</v>
      </c>
      <c r="G55" s="12" t="s">
        <v>120</v>
      </c>
      <c r="I55" s="12">
        <f t="shared" si="7"/>
        <v>2.7599999999999625</v>
      </c>
      <c r="J55" s="12">
        <f t="shared" si="0"/>
        <v>0.38200692041521978</v>
      </c>
      <c r="K55" s="12">
        <f>_xlfn.STDEV.P(I53:I55)/AVERAGE(I53:I55)</f>
        <v>4.1974201544534774E-2</v>
      </c>
      <c r="L55" s="32">
        <f>AVERAGE(I53:I55)</f>
        <v>2.6266666666665848</v>
      </c>
      <c r="M55" s="30">
        <f t="shared" si="8"/>
        <v>510</v>
      </c>
      <c r="N55" s="31">
        <f t="shared" si="9"/>
        <v>23.1737</v>
      </c>
      <c r="O55" s="12">
        <v>23.1431</v>
      </c>
      <c r="S55" s="12" t="s">
        <v>120</v>
      </c>
      <c r="T55" s="12" t="s">
        <v>126</v>
      </c>
      <c r="U55" s="12">
        <f t="shared" si="10"/>
        <v>3.0599999999999739</v>
      </c>
      <c r="V55" s="12">
        <f t="shared" si="1"/>
        <v>0.41294117647058481</v>
      </c>
      <c r="W55" s="12">
        <f>_xlfn.STDEV.P(U53:U55)/AVERAGE(U53:U55)</f>
        <v>2.2965760608729544E-2</v>
      </c>
      <c r="X55" s="32">
        <f>AVERAGE(U53:U55)</f>
        <v>3.1599999999999775</v>
      </c>
      <c r="Y55" s="30"/>
      <c r="Z55" s="31"/>
      <c r="AJ55" s="32"/>
      <c r="AK55" s="30">
        <f t="shared" si="14"/>
        <v>510</v>
      </c>
      <c r="AL55" s="31">
        <f t="shared" si="15"/>
        <v>0</v>
      </c>
      <c r="AS55" s="12">
        <f t="shared" si="16"/>
        <v>0</v>
      </c>
      <c r="AT55" s="12">
        <f t="shared" si="3"/>
        <v>0</v>
      </c>
      <c r="AU55" s="12" t="e">
        <f>_xlfn.STDEV.P(AS53:AS55)/AVERAGE(AS53:AS55)</f>
        <v>#DIV/0!</v>
      </c>
      <c r="AV55" s="32">
        <f>AVERAGE(AS53:AS55)</f>
        <v>0</v>
      </c>
      <c r="AW55" s="30">
        <f t="shared" si="17"/>
        <v>510</v>
      </c>
      <c r="AX55" s="31">
        <f t="shared" si="18"/>
        <v>0</v>
      </c>
      <c r="BE55" s="12">
        <f t="shared" si="19"/>
        <v>0</v>
      </c>
      <c r="BF55" s="12">
        <f t="shared" si="4"/>
        <v>0</v>
      </c>
      <c r="BG55" s="12" t="e">
        <f>_xlfn.STDEV.P(BE53:BE55)/AVERAGE(BE53:BE55)</f>
        <v>#DIV/0!</v>
      </c>
      <c r="BH55" s="32">
        <f>AVERAGE(BE53:BE55)</f>
        <v>0</v>
      </c>
    </row>
    <row r="56" spans="1:60" x14ac:dyDescent="0.25">
      <c r="A56" s="30">
        <f t="shared" si="5"/>
        <v>520</v>
      </c>
      <c r="B56" s="31">
        <f t="shared" si="6"/>
        <v>23.784500000000001</v>
      </c>
      <c r="C56" s="12">
        <v>23.759</v>
      </c>
      <c r="G56" s="12" t="s">
        <v>120</v>
      </c>
      <c r="I56" s="12">
        <f t="shared" si="7"/>
        <v>2.5500000000000966</v>
      </c>
      <c r="J56" s="12">
        <f t="shared" si="0"/>
        <v>0.35294117647060169</v>
      </c>
      <c r="L56" s="32"/>
      <c r="M56" s="30">
        <f t="shared" si="8"/>
        <v>520</v>
      </c>
      <c r="N56" s="31">
        <f t="shared" si="9"/>
        <v>23.1431</v>
      </c>
      <c r="O56" s="12">
        <v>23.114000000000001</v>
      </c>
      <c r="S56" s="12" t="s">
        <v>120</v>
      </c>
      <c r="U56" s="12">
        <f t="shared" si="10"/>
        <v>2.9099999999999682</v>
      </c>
      <c r="V56" s="12">
        <f t="shared" si="1"/>
        <v>0.39269896193771203</v>
      </c>
      <c r="X56" s="32"/>
      <c r="Y56" s="30"/>
      <c r="Z56" s="31"/>
      <c r="AJ56" s="32"/>
      <c r="AK56" s="30">
        <f t="shared" si="14"/>
        <v>520</v>
      </c>
      <c r="AL56" s="31">
        <f t="shared" si="15"/>
        <v>0</v>
      </c>
      <c r="AS56" s="12">
        <f t="shared" si="16"/>
        <v>0</v>
      </c>
      <c r="AT56" s="12">
        <f t="shared" si="3"/>
        <v>0</v>
      </c>
      <c r="AV56" s="32"/>
      <c r="AW56" s="30">
        <f t="shared" si="17"/>
        <v>520</v>
      </c>
      <c r="AX56" s="31">
        <f t="shared" si="18"/>
        <v>0</v>
      </c>
      <c r="BE56" s="12">
        <f t="shared" si="19"/>
        <v>0</v>
      </c>
      <c r="BF56" s="12">
        <f t="shared" si="4"/>
        <v>0</v>
      </c>
      <c r="BH56" s="32"/>
    </row>
    <row r="57" spans="1:60" ht="30" x14ac:dyDescent="0.25">
      <c r="A57" s="30">
        <f t="shared" si="5"/>
        <v>530</v>
      </c>
      <c r="B57" s="31">
        <f t="shared" si="6"/>
        <v>23.759</v>
      </c>
      <c r="C57" s="12">
        <v>23.7334</v>
      </c>
      <c r="G57" s="12" t="s">
        <v>120</v>
      </c>
      <c r="I57" s="12">
        <f t="shared" si="7"/>
        <v>2.5600000000000733</v>
      </c>
      <c r="J57" s="12">
        <f t="shared" si="0"/>
        <v>0.35432525951558114</v>
      </c>
      <c r="L57" s="32"/>
      <c r="M57" s="30">
        <f t="shared" si="8"/>
        <v>530</v>
      </c>
      <c r="N57" s="31">
        <f t="shared" si="9"/>
        <v>23.114000000000001</v>
      </c>
      <c r="O57" s="12">
        <v>23.1036</v>
      </c>
      <c r="S57" s="12" t="s">
        <v>120</v>
      </c>
      <c r="T57" s="12" t="s">
        <v>127</v>
      </c>
      <c r="U57" s="12">
        <f t="shared" si="10"/>
        <v>1.0400000000000631</v>
      </c>
      <c r="V57" s="12">
        <f t="shared" si="1"/>
        <v>0.14034602076125421</v>
      </c>
      <c r="X57" s="32"/>
      <c r="Y57" s="30"/>
      <c r="Z57" s="31"/>
      <c r="AJ57" s="32"/>
      <c r="AK57" s="30">
        <f t="shared" si="14"/>
        <v>530</v>
      </c>
      <c r="AL57" s="31">
        <f t="shared" si="15"/>
        <v>0</v>
      </c>
      <c r="AS57" s="12">
        <f t="shared" si="16"/>
        <v>0</v>
      </c>
      <c r="AT57" s="12">
        <f t="shared" si="3"/>
        <v>0</v>
      </c>
      <c r="AV57" s="32"/>
      <c r="AW57" s="30">
        <f t="shared" si="17"/>
        <v>530</v>
      </c>
      <c r="AX57" s="31">
        <f t="shared" si="18"/>
        <v>0</v>
      </c>
      <c r="BE57" s="12">
        <f t="shared" si="19"/>
        <v>0</v>
      </c>
      <c r="BF57" s="12">
        <f t="shared" si="4"/>
        <v>0</v>
      </c>
      <c r="BH57" s="32"/>
    </row>
    <row r="58" spans="1:60" x14ac:dyDescent="0.25">
      <c r="A58" s="30">
        <f t="shared" si="5"/>
        <v>540</v>
      </c>
      <c r="B58" s="31">
        <f t="shared" si="6"/>
        <v>23.7334</v>
      </c>
      <c r="C58" s="12">
        <v>23.705500000000001</v>
      </c>
      <c r="G58" s="12" t="s">
        <v>120</v>
      </c>
      <c r="H58" s="12" t="s">
        <v>126</v>
      </c>
      <c r="I58" s="12">
        <f t="shared" si="7"/>
        <v>2.7899999999998926</v>
      </c>
      <c r="J58" s="12">
        <f t="shared" si="0"/>
        <v>0.38615916955015822</v>
      </c>
      <c r="K58" s="12">
        <f>_xlfn.STDEV.P(I56:I58)/AVERAGE(I56:I58)</f>
        <v>4.209693455266357E-2</v>
      </c>
      <c r="L58" s="32">
        <f>AVERAGE(I56:I58)</f>
        <v>2.6333333333333542</v>
      </c>
      <c r="M58" s="30">
        <f t="shared" si="8"/>
        <v>540</v>
      </c>
      <c r="N58" s="31">
        <f t="shared" si="9"/>
        <v>23.1036</v>
      </c>
      <c r="O58" s="12">
        <v>23.093800000000002</v>
      </c>
      <c r="S58" s="12" t="s">
        <v>120</v>
      </c>
      <c r="U58" s="12">
        <f t="shared" si="10"/>
        <v>0.97999999999984766</v>
      </c>
      <c r="V58" s="12">
        <f t="shared" si="1"/>
        <v>0.13224913494807636</v>
      </c>
      <c r="W58" s="12">
        <f>_xlfn.STDEV.P(U56:U58)/AVERAGE(U56:U58)</f>
        <v>0.54523537863013694</v>
      </c>
      <c r="X58" s="32">
        <f>AVERAGE(U56:U58)</f>
        <v>1.6433333333332929</v>
      </c>
      <c r="Y58" s="30"/>
      <c r="Z58" s="31"/>
      <c r="AJ58" s="32"/>
      <c r="AK58" s="30">
        <f t="shared" si="14"/>
        <v>540</v>
      </c>
      <c r="AL58" s="31">
        <f t="shared" si="15"/>
        <v>0</v>
      </c>
      <c r="AS58" s="12">
        <f t="shared" si="16"/>
        <v>0</v>
      </c>
      <c r="AT58" s="12">
        <f t="shared" si="3"/>
        <v>0</v>
      </c>
      <c r="AU58" s="12" t="e">
        <f>_xlfn.STDEV.P(AS56:AS58)/AVERAGE(AS56:AS58)</f>
        <v>#DIV/0!</v>
      </c>
      <c r="AV58" s="32">
        <f>AVERAGE(AS56:AS58)</f>
        <v>0</v>
      </c>
      <c r="AW58" s="30">
        <f t="shared" si="17"/>
        <v>540</v>
      </c>
      <c r="AX58" s="31">
        <f t="shared" si="18"/>
        <v>0</v>
      </c>
      <c r="BE58" s="12">
        <f t="shared" si="19"/>
        <v>0</v>
      </c>
      <c r="BF58" s="12">
        <f t="shared" si="4"/>
        <v>0</v>
      </c>
      <c r="BG58" s="12" t="e">
        <f>_xlfn.STDEV.P(BE56:BE58)/AVERAGE(BE56:BE58)</f>
        <v>#DIV/0!</v>
      </c>
      <c r="BH58" s="32">
        <f>AVERAGE(BE56:BE58)</f>
        <v>0</v>
      </c>
    </row>
    <row r="59" spans="1:60" x14ac:dyDescent="0.25">
      <c r="A59" s="30">
        <f t="shared" si="5"/>
        <v>550</v>
      </c>
      <c r="B59" s="31">
        <f t="shared" si="6"/>
        <v>23.705500000000001</v>
      </c>
      <c r="C59" s="12">
        <v>23.6767</v>
      </c>
      <c r="G59" s="12" t="s">
        <v>120</v>
      </c>
      <c r="I59" s="12">
        <f t="shared" si="7"/>
        <v>2.8800000000000381</v>
      </c>
      <c r="J59" s="12">
        <f t="shared" si="0"/>
        <v>0.39861591695502263</v>
      </c>
      <c r="L59" s="32"/>
      <c r="M59" s="30">
        <f t="shared" si="8"/>
        <v>550</v>
      </c>
      <c r="N59" s="31">
        <f t="shared" si="9"/>
        <v>23.093800000000002</v>
      </c>
      <c r="O59" s="12">
        <v>23.0898</v>
      </c>
      <c r="S59" s="12" t="s">
        <v>120</v>
      </c>
      <c r="U59" s="12">
        <f t="shared" si="10"/>
        <v>0.40000000000013358</v>
      </c>
      <c r="V59" s="12">
        <f t="shared" si="1"/>
        <v>5.3979238754343295E-2</v>
      </c>
      <c r="X59" s="32"/>
      <c r="Y59" s="30"/>
      <c r="Z59" s="31"/>
      <c r="AJ59" s="32"/>
      <c r="AK59" s="30">
        <f t="shared" si="14"/>
        <v>550</v>
      </c>
      <c r="AL59" s="31">
        <f t="shared" si="15"/>
        <v>0</v>
      </c>
      <c r="AS59" s="12">
        <f t="shared" si="16"/>
        <v>0</v>
      </c>
      <c r="AT59" s="12">
        <f t="shared" si="3"/>
        <v>0</v>
      </c>
      <c r="AV59" s="32"/>
      <c r="AW59" s="30">
        <f t="shared" si="17"/>
        <v>550</v>
      </c>
      <c r="AX59" s="31">
        <f t="shared" si="18"/>
        <v>0</v>
      </c>
      <c r="BE59" s="12">
        <f t="shared" si="19"/>
        <v>0</v>
      </c>
      <c r="BF59" s="12">
        <f t="shared" si="4"/>
        <v>0</v>
      </c>
      <c r="BH59" s="32"/>
    </row>
    <row r="60" spans="1:60" x14ac:dyDescent="0.25">
      <c r="A60" s="30">
        <f t="shared" si="5"/>
        <v>560</v>
      </c>
      <c r="B60" s="31">
        <f t="shared" si="6"/>
        <v>23.6767</v>
      </c>
      <c r="C60" s="12">
        <v>23.650600000000001</v>
      </c>
      <c r="G60" s="12" t="s">
        <v>120</v>
      </c>
      <c r="I60" s="12">
        <f t="shared" si="7"/>
        <v>2.6099999999999568</v>
      </c>
      <c r="J60" s="12">
        <f t="shared" si="0"/>
        <v>0.36124567474047853</v>
      </c>
      <c r="L60" s="32"/>
      <c r="M60" s="30">
        <f t="shared" si="8"/>
        <v>560</v>
      </c>
      <c r="N60" s="31">
        <f t="shared" si="9"/>
        <v>23.0898</v>
      </c>
      <c r="O60" s="12">
        <v>23.0853</v>
      </c>
      <c r="P60" s="12">
        <v>1.2</v>
      </c>
      <c r="Q60" s="12">
        <v>1.6</v>
      </c>
      <c r="S60" s="12" t="s">
        <v>120</v>
      </c>
      <c r="T60" s="12" t="s">
        <v>128</v>
      </c>
      <c r="U60" s="12">
        <f t="shared" si="10"/>
        <v>0.45000000000001705</v>
      </c>
      <c r="V60" s="12">
        <f t="shared" si="1"/>
        <v>6.0726643598618228E-2</v>
      </c>
      <c r="X60" s="32"/>
      <c r="Y60" s="30"/>
      <c r="Z60" s="31"/>
      <c r="AJ60" s="32"/>
      <c r="AK60" s="30">
        <f t="shared" si="14"/>
        <v>560</v>
      </c>
      <c r="AL60" s="31">
        <f t="shared" si="15"/>
        <v>0</v>
      </c>
      <c r="AS60" s="12">
        <f t="shared" si="16"/>
        <v>0</v>
      </c>
      <c r="AT60" s="12">
        <f t="shared" si="3"/>
        <v>0</v>
      </c>
      <c r="AV60" s="32"/>
      <c r="AW60" s="30">
        <f t="shared" si="17"/>
        <v>560</v>
      </c>
      <c r="AX60" s="31">
        <f t="shared" si="18"/>
        <v>0</v>
      </c>
      <c r="BE60" s="12">
        <f t="shared" si="19"/>
        <v>0</v>
      </c>
      <c r="BF60" s="12">
        <f t="shared" si="4"/>
        <v>0</v>
      </c>
      <c r="BH60" s="32"/>
    </row>
    <row r="61" spans="1:60" ht="30" x14ac:dyDescent="0.25">
      <c r="A61" s="30">
        <f t="shared" si="5"/>
        <v>570</v>
      </c>
      <c r="B61" s="31">
        <f t="shared" si="6"/>
        <v>23.650600000000001</v>
      </c>
      <c r="C61" s="12">
        <v>23.625399999999999</v>
      </c>
      <c r="G61" s="12" t="s">
        <v>120</v>
      </c>
      <c r="H61" s="12" t="s">
        <v>127</v>
      </c>
      <c r="I61" s="12">
        <f t="shared" si="7"/>
        <v>2.5200000000001666</v>
      </c>
      <c r="J61" s="12">
        <f t="shared" si="0"/>
        <v>0.34878892733566325</v>
      </c>
      <c r="K61" s="12">
        <f>_xlfn.STDEV.P(I59:I61)/AVERAGE(I59:I61)</f>
        <v>5.7292354085299292E-2</v>
      </c>
      <c r="L61" s="32">
        <f>AVERAGE(I59:I61)</f>
        <v>2.6700000000000537</v>
      </c>
      <c r="M61" s="30">
        <f t="shared" si="8"/>
        <v>570</v>
      </c>
      <c r="N61" s="31">
        <v>0</v>
      </c>
      <c r="U61" s="12">
        <f t="shared" si="10"/>
        <v>0</v>
      </c>
      <c r="V61" s="12">
        <f t="shared" si="1"/>
        <v>0</v>
      </c>
      <c r="W61" s="12">
        <f>_xlfn.STDEV.P(U59:U61)/AVERAGE(U59:U61)</f>
        <v>0.71076741021142686</v>
      </c>
      <c r="X61" s="32">
        <f>AVERAGE(U59:U61)</f>
        <v>0.28333333333338356</v>
      </c>
      <c r="Y61" s="30"/>
      <c r="Z61" s="31"/>
      <c r="AJ61" s="32"/>
      <c r="AK61" s="30">
        <f t="shared" si="14"/>
        <v>570</v>
      </c>
      <c r="AL61" s="31">
        <f t="shared" si="15"/>
        <v>0</v>
      </c>
      <c r="AS61" s="12">
        <f t="shared" si="16"/>
        <v>0</v>
      </c>
      <c r="AT61" s="12">
        <f t="shared" si="3"/>
        <v>0</v>
      </c>
      <c r="AU61" s="12" t="e">
        <f>_xlfn.STDEV.P(AS59:AS61)/AVERAGE(AS59:AS61)</f>
        <v>#DIV/0!</v>
      </c>
      <c r="AV61" s="32">
        <f>AVERAGE(AS59:AS61)</f>
        <v>0</v>
      </c>
      <c r="AW61" s="30">
        <f t="shared" si="17"/>
        <v>570</v>
      </c>
      <c r="AX61" s="31">
        <f t="shared" si="18"/>
        <v>0</v>
      </c>
      <c r="BE61" s="12">
        <f t="shared" si="19"/>
        <v>0</v>
      </c>
      <c r="BF61" s="12">
        <f t="shared" si="4"/>
        <v>0</v>
      </c>
      <c r="BG61" s="12" t="e">
        <f>_xlfn.STDEV.P(BE59:BE61)/AVERAGE(BE59:BE61)</f>
        <v>#DIV/0!</v>
      </c>
      <c r="BH61" s="32">
        <f>AVERAGE(BE59:BE61)</f>
        <v>0</v>
      </c>
    </row>
    <row r="62" spans="1:60" x14ac:dyDescent="0.25">
      <c r="A62" s="30">
        <f t="shared" si="5"/>
        <v>580</v>
      </c>
      <c r="B62" s="31">
        <f t="shared" si="6"/>
        <v>23.625399999999999</v>
      </c>
      <c r="C62" s="12">
        <v>23.601400000000002</v>
      </c>
      <c r="G62" s="12" t="s">
        <v>120</v>
      </c>
      <c r="I62" s="12">
        <f t="shared" si="7"/>
        <v>2.3999999999997357</v>
      </c>
      <c r="J62" s="12">
        <f t="shared" si="0"/>
        <v>0.33217993079581121</v>
      </c>
      <c r="L62" s="32"/>
      <c r="M62" s="30">
        <f t="shared" si="8"/>
        <v>580</v>
      </c>
      <c r="N62" s="31">
        <f t="shared" si="9"/>
        <v>0</v>
      </c>
      <c r="U62" s="12">
        <f t="shared" si="10"/>
        <v>0</v>
      </c>
      <c r="V62" s="12">
        <f t="shared" si="1"/>
        <v>0</v>
      </c>
      <c r="X62" s="32"/>
      <c r="Y62" s="30"/>
      <c r="Z62" s="31"/>
      <c r="AJ62" s="32"/>
      <c r="AK62" s="30">
        <f t="shared" si="14"/>
        <v>580</v>
      </c>
      <c r="AL62" s="31">
        <f t="shared" si="15"/>
        <v>0</v>
      </c>
      <c r="AS62" s="12">
        <f t="shared" si="16"/>
        <v>0</v>
      </c>
      <c r="AT62" s="12">
        <f t="shared" si="3"/>
        <v>0</v>
      </c>
      <c r="AV62" s="32"/>
      <c r="AW62" s="30">
        <f t="shared" si="17"/>
        <v>580</v>
      </c>
      <c r="AX62" s="31">
        <f t="shared" si="18"/>
        <v>0</v>
      </c>
      <c r="BE62" s="12">
        <f t="shared" si="19"/>
        <v>0</v>
      </c>
      <c r="BF62" s="12">
        <f t="shared" si="4"/>
        <v>0</v>
      </c>
      <c r="BH62" s="32"/>
    </row>
    <row r="63" spans="1:60" x14ac:dyDescent="0.25">
      <c r="A63" s="30">
        <f t="shared" si="5"/>
        <v>590</v>
      </c>
      <c r="B63" s="31">
        <f t="shared" si="6"/>
        <v>23.601400000000002</v>
      </c>
      <c r="C63" s="12">
        <v>23.5884</v>
      </c>
      <c r="G63" s="12" t="s">
        <v>120</v>
      </c>
      <c r="I63" s="12">
        <f t="shared" si="7"/>
        <v>1.3000000000001677</v>
      </c>
      <c r="J63" s="12">
        <f t="shared" si="0"/>
        <v>0.17993079584777411</v>
      </c>
      <c r="L63" s="32"/>
      <c r="M63" s="30">
        <f t="shared" si="8"/>
        <v>590</v>
      </c>
      <c r="N63" s="31">
        <f t="shared" si="9"/>
        <v>0</v>
      </c>
      <c r="U63" s="12">
        <f t="shared" si="10"/>
        <v>0</v>
      </c>
      <c r="V63" s="12">
        <f t="shared" si="1"/>
        <v>0</v>
      </c>
      <c r="X63" s="32"/>
      <c r="Y63" s="30"/>
      <c r="Z63" s="31"/>
      <c r="AJ63" s="32"/>
      <c r="AK63" s="30">
        <f t="shared" si="14"/>
        <v>590</v>
      </c>
      <c r="AL63" s="31">
        <f t="shared" si="15"/>
        <v>0</v>
      </c>
      <c r="AS63" s="12">
        <f t="shared" si="16"/>
        <v>0</v>
      </c>
      <c r="AT63" s="12">
        <f t="shared" si="3"/>
        <v>0</v>
      </c>
      <c r="AV63" s="32"/>
      <c r="AW63" s="30">
        <f t="shared" si="17"/>
        <v>590</v>
      </c>
      <c r="AX63" s="31">
        <f t="shared" si="18"/>
        <v>0</v>
      </c>
      <c r="BE63" s="12">
        <f t="shared" si="19"/>
        <v>0</v>
      </c>
      <c r="BF63" s="12">
        <f t="shared" si="4"/>
        <v>0</v>
      </c>
      <c r="BH63" s="32"/>
    </row>
    <row r="64" spans="1:60" x14ac:dyDescent="0.25">
      <c r="A64" s="30">
        <f t="shared" si="5"/>
        <v>600</v>
      </c>
      <c r="B64" s="31">
        <f t="shared" si="6"/>
        <v>23.5884</v>
      </c>
      <c r="C64" s="12">
        <v>23.580400000000001</v>
      </c>
      <c r="G64" s="12" t="s">
        <v>120</v>
      </c>
      <c r="I64" s="12">
        <f t="shared" si="7"/>
        <v>0.79999999999991189</v>
      </c>
      <c r="J64" s="12">
        <f t="shared" si="0"/>
        <v>0.11072664359860374</v>
      </c>
      <c r="K64" s="12">
        <f>_xlfn.STDEV.P(I62:I64)/AVERAGE(I62:I64)</f>
        <v>0.44555417012802456</v>
      </c>
      <c r="L64" s="32">
        <f>AVERAGE(I62:I64)</f>
        <v>1.4999999999999385</v>
      </c>
      <c r="M64" s="30">
        <f t="shared" si="8"/>
        <v>600</v>
      </c>
      <c r="N64" s="31">
        <f t="shared" si="9"/>
        <v>0</v>
      </c>
      <c r="U64" s="12">
        <f t="shared" si="10"/>
        <v>0</v>
      </c>
      <c r="V64" s="12">
        <f t="shared" si="1"/>
        <v>0</v>
      </c>
      <c r="W64" s="12" t="e">
        <f>_xlfn.STDEV.P(U62:U64)/AVERAGE(U62:U64)</f>
        <v>#DIV/0!</v>
      </c>
      <c r="X64" s="32">
        <f>AVERAGE(U62:U64)</f>
        <v>0</v>
      </c>
      <c r="Y64" s="30"/>
      <c r="Z64" s="31"/>
      <c r="AJ64" s="32"/>
      <c r="AK64" s="30">
        <f t="shared" si="14"/>
        <v>600</v>
      </c>
      <c r="AL64" s="31">
        <f t="shared" si="15"/>
        <v>0</v>
      </c>
      <c r="AS64" s="12">
        <f t="shared" si="16"/>
        <v>0</v>
      </c>
      <c r="AT64" s="12">
        <f t="shared" si="3"/>
        <v>0</v>
      </c>
      <c r="AU64" s="12" t="e">
        <f>_xlfn.STDEV.P(AS62:AS64)/AVERAGE(AS62:AS64)</f>
        <v>#DIV/0!</v>
      </c>
      <c r="AV64" s="32">
        <f>AVERAGE(AS62:AS64)</f>
        <v>0</v>
      </c>
      <c r="AW64" s="30">
        <f t="shared" si="17"/>
        <v>600</v>
      </c>
      <c r="AX64" s="31">
        <f t="shared" si="18"/>
        <v>0</v>
      </c>
      <c r="BE64" s="12">
        <f t="shared" si="19"/>
        <v>0</v>
      </c>
      <c r="BF64" s="12">
        <f t="shared" si="4"/>
        <v>0</v>
      </c>
      <c r="BG64" s="12" t="e">
        <f>_xlfn.STDEV.P(BE62:BE64)/AVERAGE(BE62:BE64)</f>
        <v>#DIV/0!</v>
      </c>
      <c r="BH64" s="32">
        <f>AVERAGE(BE62:BE64)</f>
        <v>0</v>
      </c>
    </row>
    <row r="65" spans="1:60" x14ac:dyDescent="0.25">
      <c r="A65" s="30">
        <f t="shared" si="5"/>
        <v>610</v>
      </c>
      <c r="B65" s="31">
        <f t="shared" si="6"/>
        <v>23.580400000000001</v>
      </c>
      <c r="C65" s="12">
        <v>23.574100000000001</v>
      </c>
      <c r="G65" s="12" t="s">
        <v>120</v>
      </c>
      <c r="I65" s="12">
        <f t="shared" si="7"/>
        <v>0.62999999999995282</v>
      </c>
      <c r="J65" s="12">
        <f t="shared" si="0"/>
        <v>8.7197231833903516E-2</v>
      </c>
      <c r="L65" s="32"/>
      <c r="M65" s="30">
        <f t="shared" si="8"/>
        <v>610</v>
      </c>
      <c r="N65" s="31">
        <f t="shared" si="9"/>
        <v>0</v>
      </c>
      <c r="U65" s="12">
        <f t="shared" si="10"/>
        <v>0</v>
      </c>
      <c r="V65" s="12">
        <f t="shared" si="1"/>
        <v>0</v>
      </c>
      <c r="X65" s="32"/>
      <c r="Y65" s="30"/>
      <c r="Z65" s="31"/>
      <c r="AJ65" s="32"/>
      <c r="AK65" s="30">
        <f t="shared" si="14"/>
        <v>610</v>
      </c>
      <c r="AL65" s="31">
        <f t="shared" si="15"/>
        <v>0</v>
      </c>
      <c r="AS65" s="12">
        <f t="shared" si="16"/>
        <v>0</v>
      </c>
      <c r="AT65" s="12">
        <f t="shared" si="3"/>
        <v>0</v>
      </c>
      <c r="AV65" s="32"/>
      <c r="AW65" s="30">
        <f t="shared" si="17"/>
        <v>610</v>
      </c>
      <c r="AX65" s="31">
        <f t="shared" si="18"/>
        <v>0</v>
      </c>
      <c r="BE65" s="12">
        <f t="shared" si="19"/>
        <v>0</v>
      </c>
      <c r="BF65" s="12">
        <f t="shared" si="4"/>
        <v>0</v>
      </c>
      <c r="BH65" s="32"/>
    </row>
    <row r="66" spans="1:60" x14ac:dyDescent="0.25">
      <c r="A66" s="30">
        <f t="shared" si="5"/>
        <v>620</v>
      </c>
      <c r="B66" s="31">
        <f t="shared" si="6"/>
        <v>23.574100000000001</v>
      </c>
      <c r="C66" s="12">
        <v>23.5703</v>
      </c>
      <c r="D66" s="12">
        <v>1.18</v>
      </c>
      <c r="E66" s="12">
        <v>1.64</v>
      </c>
      <c r="G66" s="12" t="s">
        <v>120</v>
      </c>
      <c r="H66" s="12" t="s">
        <v>128</v>
      </c>
      <c r="I66" s="12">
        <f t="shared" si="7"/>
        <v>0.38000000000018019</v>
      </c>
      <c r="J66" s="12">
        <f t="shared" si="0"/>
        <v>5.2595155709367507E-2</v>
      </c>
      <c r="L66" s="32"/>
      <c r="M66" s="30">
        <f t="shared" si="8"/>
        <v>620</v>
      </c>
      <c r="N66" s="31">
        <f t="shared" si="9"/>
        <v>0</v>
      </c>
      <c r="U66" s="12">
        <f t="shared" si="10"/>
        <v>0</v>
      </c>
      <c r="V66" s="12">
        <f t="shared" si="1"/>
        <v>0</v>
      </c>
      <c r="X66" s="32"/>
      <c r="Y66" s="30"/>
      <c r="Z66" s="31"/>
      <c r="AJ66" s="32"/>
      <c r="AK66" s="30">
        <f t="shared" si="14"/>
        <v>620</v>
      </c>
      <c r="AL66" s="31">
        <f t="shared" si="15"/>
        <v>0</v>
      </c>
      <c r="AS66" s="12">
        <f t="shared" si="16"/>
        <v>0</v>
      </c>
      <c r="AT66" s="12">
        <f t="shared" si="3"/>
        <v>0</v>
      </c>
      <c r="AV66" s="32"/>
      <c r="AW66" s="30">
        <f t="shared" si="17"/>
        <v>620</v>
      </c>
      <c r="AX66" s="31">
        <f t="shared" si="18"/>
        <v>0</v>
      </c>
      <c r="BE66" s="12">
        <f t="shared" si="19"/>
        <v>0</v>
      </c>
      <c r="BF66" s="12">
        <f t="shared" si="4"/>
        <v>0</v>
      </c>
      <c r="BH66" s="32"/>
    </row>
    <row r="67" spans="1:60" x14ac:dyDescent="0.25">
      <c r="A67" s="30">
        <f t="shared" si="5"/>
        <v>630</v>
      </c>
      <c r="B67" s="31">
        <v>0</v>
      </c>
      <c r="I67" s="12">
        <f t="shared" si="7"/>
        <v>0</v>
      </c>
      <c r="J67" s="12">
        <f t="shared" si="0"/>
        <v>0</v>
      </c>
      <c r="K67" s="12">
        <f>_xlfn.STDEV.P(I65:I67)/AVERAGE(I65:I67)</f>
        <v>0.76935216554690189</v>
      </c>
      <c r="L67" s="32">
        <f>AVERAGE(I65:I67)</f>
        <v>0.33666666666671102</v>
      </c>
      <c r="M67" s="30">
        <f t="shared" si="8"/>
        <v>630</v>
      </c>
      <c r="N67" s="31">
        <f t="shared" si="9"/>
        <v>0</v>
      </c>
      <c r="U67" s="12">
        <f t="shared" si="10"/>
        <v>0</v>
      </c>
      <c r="V67" s="12">
        <f t="shared" si="1"/>
        <v>0</v>
      </c>
      <c r="W67" s="12" t="e">
        <f>_xlfn.STDEV.P(U65:U67)/AVERAGE(U65:U67)</f>
        <v>#DIV/0!</v>
      </c>
      <c r="X67" s="32">
        <f>AVERAGE(U65:U67)</f>
        <v>0</v>
      </c>
      <c r="Y67" s="30"/>
      <c r="Z67" s="31"/>
      <c r="AJ67" s="32"/>
      <c r="AK67" s="30">
        <f t="shared" si="14"/>
        <v>630</v>
      </c>
      <c r="AL67" s="31">
        <f t="shared" si="15"/>
        <v>0</v>
      </c>
      <c r="AS67" s="12">
        <f t="shared" si="16"/>
        <v>0</v>
      </c>
      <c r="AT67" s="12">
        <f t="shared" si="3"/>
        <v>0</v>
      </c>
      <c r="AU67" s="12" t="e">
        <f>_xlfn.STDEV.P(AS65:AS67)/AVERAGE(AS65:AS67)</f>
        <v>#DIV/0!</v>
      </c>
      <c r="AV67" s="32">
        <f>AVERAGE(AS65:AS67)</f>
        <v>0</v>
      </c>
      <c r="AW67" s="30">
        <f t="shared" si="17"/>
        <v>630</v>
      </c>
      <c r="AX67" s="31">
        <f t="shared" si="18"/>
        <v>0</v>
      </c>
      <c r="BE67" s="12">
        <f t="shared" si="19"/>
        <v>0</v>
      </c>
      <c r="BF67" s="12">
        <f t="shared" si="4"/>
        <v>0</v>
      </c>
      <c r="BG67" s="12" t="e">
        <f>_xlfn.STDEV.P(BE65:BE67)/AVERAGE(BE65:BE67)</f>
        <v>#DIV/0!</v>
      </c>
      <c r="BH67" s="32">
        <f>AVERAGE(BE65:BE67)</f>
        <v>0</v>
      </c>
    </row>
    <row r="68" spans="1:60" x14ac:dyDescent="0.25">
      <c r="A68" s="30">
        <f t="shared" si="5"/>
        <v>640</v>
      </c>
      <c r="B68" s="31">
        <f t="shared" si="6"/>
        <v>0</v>
      </c>
      <c r="I68" s="12">
        <f t="shared" si="7"/>
        <v>0</v>
      </c>
      <c r="J68" s="12">
        <f t="shared" si="0"/>
        <v>0</v>
      </c>
      <c r="L68" s="32"/>
      <c r="M68" s="30">
        <f t="shared" si="8"/>
        <v>640</v>
      </c>
      <c r="N68" s="31">
        <f t="shared" si="9"/>
        <v>0</v>
      </c>
      <c r="U68" s="12">
        <f t="shared" si="10"/>
        <v>0</v>
      </c>
      <c r="V68" s="12">
        <f t="shared" si="1"/>
        <v>0</v>
      </c>
      <c r="X68" s="32"/>
      <c r="Y68" s="30"/>
      <c r="Z68" s="31"/>
      <c r="AJ68" s="32"/>
      <c r="AK68" s="30">
        <f t="shared" si="14"/>
        <v>640</v>
      </c>
      <c r="AL68" s="31">
        <f t="shared" si="15"/>
        <v>0</v>
      </c>
      <c r="AS68" s="12">
        <f t="shared" si="16"/>
        <v>0</v>
      </c>
      <c r="AT68" s="12">
        <f t="shared" si="3"/>
        <v>0</v>
      </c>
      <c r="AV68" s="32"/>
      <c r="AW68" s="30">
        <f t="shared" si="17"/>
        <v>640</v>
      </c>
      <c r="AX68" s="31">
        <f t="shared" si="18"/>
        <v>0</v>
      </c>
      <c r="BE68" s="12">
        <f t="shared" si="19"/>
        <v>0</v>
      </c>
      <c r="BF68" s="12">
        <f t="shared" si="4"/>
        <v>0</v>
      </c>
      <c r="BH68" s="32"/>
    </row>
    <row r="69" spans="1:60" x14ac:dyDescent="0.25">
      <c r="A69" s="30">
        <f t="shared" si="5"/>
        <v>650</v>
      </c>
      <c r="B69" s="31">
        <f t="shared" si="6"/>
        <v>0</v>
      </c>
      <c r="I69" s="12">
        <f t="shared" si="7"/>
        <v>0</v>
      </c>
      <c r="J69" s="12">
        <f t="shared" si="0"/>
        <v>0</v>
      </c>
      <c r="L69" s="32"/>
      <c r="M69" s="30">
        <f t="shared" si="8"/>
        <v>650</v>
      </c>
      <c r="N69" s="31">
        <f t="shared" si="9"/>
        <v>0</v>
      </c>
      <c r="U69" s="12">
        <f t="shared" si="10"/>
        <v>0</v>
      </c>
      <c r="V69" s="12">
        <f t="shared" si="1"/>
        <v>0</v>
      </c>
      <c r="X69" s="32"/>
      <c r="Y69" s="30"/>
      <c r="Z69" s="31"/>
      <c r="AJ69" s="32"/>
      <c r="AK69" s="30">
        <f t="shared" si="14"/>
        <v>650</v>
      </c>
      <c r="AL69" s="31">
        <f t="shared" si="15"/>
        <v>0</v>
      </c>
      <c r="AS69" s="12">
        <f t="shared" si="16"/>
        <v>0</v>
      </c>
      <c r="AT69" s="12">
        <f t="shared" si="3"/>
        <v>0</v>
      </c>
      <c r="AV69" s="32"/>
      <c r="AW69" s="30">
        <f t="shared" si="17"/>
        <v>650</v>
      </c>
      <c r="AX69" s="31">
        <f t="shared" si="18"/>
        <v>0</v>
      </c>
      <c r="BE69" s="12">
        <f t="shared" si="19"/>
        <v>0</v>
      </c>
      <c r="BF69" s="12">
        <f t="shared" si="4"/>
        <v>0</v>
      </c>
      <c r="BH69" s="32"/>
    </row>
    <row r="70" spans="1:60" x14ac:dyDescent="0.25">
      <c r="A70" s="30">
        <f t="shared" si="5"/>
        <v>660</v>
      </c>
      <c r="B70" s="31">
        <f t="shared" si="6"/>
        <v>0</v>
      </c>
      <c r="I70" s="12">
        <f t="shared" si="7"/>
        <v>0</v>
      </c>
      <c r="J70" s="12">
        <f t="shared" ref="J70:J115" si="20">I70/F$2</f>
        <v>0</v>
      </c>
      <c r="K70" s="12" t="e">
        <f>_xlfn.STDEV.P(I68:I70)/AVERAGE(I68:I70)</f>
        <v>#DIV/0!</v>
      </c>
      <c r="L70" s="32">
        <f>AVERAGE(I68:I70)</f>
        <v>0</v>
      </c>
      <c r="M70" s="30">
        <f t="shared" si="8"/>
        <v>660</v>
      </c>
      <c r="N70" s="31">
        <f t="shared" si="9"/>
        <v>0</v>
      </c>
      <c r="U70" s="12">
        <f t="shared" si="10"/>
        <v>0</v>
      </c>
      <c r="V70" s="12">
        <f t="shared" ref="V70:V115" si="21">U70/R$2</f>
        <v>0</v>
      </c>
      <c r="W70" s="12" t="e">
        <f>_xlfn.STDEV.P(U68:U70)/AVERAGE(U68:U70)</f>
        <v>#DIV/0!</v>
      </c>
      <c r="X70" s="32">
        <f>AVERAGE(U68:U70)</f>
        <v>0</v>
      </c>
      <c r="Y70" s="30"/>
      <c r="Z70" s="31"/>
      <c r="AJ70" s="32"/>
      <c r="AK70" s="30">
        <f t="shared" si="14"/>
        <v>660</v>
      </c>
      <c r="AL70" s="31">
        <f t="shared" si="15"/>
        <v>0</v>
      </c>
      <c r="AS70" s="12">
        <f t="shared" si="16"/>
        <v>0</v>
      </c>
      <c r="AT70" s="12">
        <f t="shared" ref="AT70:AT115" si="22">AS70/AP$2</f>
        <v>0</v>
      </c>
      <c r="AU70" s="12" t="e">
        <f>_xlfn.STDEV.P(AS68:AS70)/AVERAGE(AS68:AS70)</f>
        <v>#DIV/0!</v>
      </c>
      <c r="AV70" s="32">
        <f>AVERAGE(AS68:AS70)</f>
        <v>0</v>
      </c>
      <c r="AW70" s="30">
        <f t="shared" si="17"/>
        <v>660</v>
      </c>
      <c r="AX70" s="31">
        <f t="shared" si="18"/>
        <v>0</v>
      </c>
      <c r="BE70" s="12">
        <f t="shared" si="19"/>
        <v>0</v>
      </c>
      <c r="BF70" s="12">
        <f t="shared" ref="BF70:BF115" si="23">BE70/BB$2</f>
        <v>0</v>
      </c>
      <c r="BG70" s="12" t="e">
        <f>_xlfn.STDEV.P(BE68:BE70)/AVERAGE(BE68:BE70)</f>
        <v>#DIV/0!</v>
      </c>
      <c r="BH70" s="32">
        <f>AVERAGE(BE68:BE70)</f>
        <v>0</v>
      </c>
    </row>
    <row r="71" spans="1:60" x14ac:dyDescent="0.25">
      <c r="A71" s="30">
        <f t="shared" ref="A71:A115" si="24">A70+10</f>
        <v>670</v>
      </c>
      <c r="B71" s="31">
        <f t="shared" ref="B71:B115" si="25">C70</f>
        <v>0</v>
      </c>
      <c r="I71" s="12">
        <f t="shared" ref="I71:I115" si="26">(B71-C71)*1000/(A71-A70)</f>
        <v>0</v>
      </c>
      <c r="J71" s="12">
        <f t="shared" si="20"/>
        <v>0</v>
      </c>
      <c r="L71" s="32"/>
      <c r="M71" s="30">
        <f t="shared" ref="M71:M115" si="27">M70+10</f>
        <v>670</v>
      </c>
      <c r="N71" s="31">
        <f t="shared" ref="N71:N115" si="28">O70</f>
        <v>0</v>
      </c>
      <c r="U71" s="12">
        <f t="shared" ref="U71:U115" si="29">(N71-O71)*1000/(M71-M70)</f>
        <v>0</v>
      </c>
      <c r="V71" s="12">
        <f t="shared" si="21"/>
        <v>0</v>
      </c>
      <c r="X71" s="32"/>
      <c r="Y71" s="30"/>
      <c r="Z71" s="31"/>
      <c r="AJ71" s="32"/>
      <c r="AK71" s="30">
        <f t="shared" ref="AK71:AK115" si="30">AK70+10</f>
        <v>670</v>
      </c>
      <c r="AL71" s="31">
        <f t="shared" ref="AL71:AL115" si="31">AM70</f>
        <v>0</v>
      </c>
      <c r="AS71" s="12">
        <f t="shared" ref="AS71:AS115" si="32">(AL71-AM71)*1000/(AK71-AK70)</f>
        <v>0</v>
      </c>
      <c r="AT71" s="12">
        <f t="shared" si="22"/>
        <v>0</v>
      </c>
      <c r="AV71" s="32"/>
      <c r="AW71" s="30">
        <f t="shared" ref="AW71:AW115" si="33">AW70+10</f>
        <v>670</v>
      </c>
      <c r="AX71" s="31">
        <f t="shared" ref="AX71:AX115" si="34">AY70</f>
        <v>0</v>
      </c>
      <c r="BE71" s="12">
        <f t="shared" ref="BE71:BE115" si="35">(AX71-AY71)*1000/(AW71-AW70)</f>
        <v>0</v>
      </c>
      <c r="BF71" s="12">
        <f t="shared" si="23"/>
        <v>0</v>
      </c>
      <c r="BH71" s="32"/>
    </row>
    <row r="72" spans="1:60" x14ac:dyDescent="0.25">
      <c r="A72" s="30">
        <f t="shared" si="24"/>
        <v>680</v>
      </c>
      <c r="B72" s="31">
        <f t="shared" si="25"/>
        <v>0</v>
      </c>
      <c r="I72" s="12">
        <f t="shared" si="26"/>
        <v>0</v>
      </c>
      <c r="J72" s="12">
        <f t="shared" si="20"/>
        <v>0</v>
      </c>
      <c r="L72" s="32"/>
      <c r="M72" s="30">
        <f t="shared" si="27"/>
        <v>680</v>
      </c>
      <c r="N72" s="31">
        <f t="shared" si="28"/>
        <v>0</v>
      </c>
      <c r="U72" s="12">
        <f t="shared" si="29"/>
        <v>0</v>
      </c>
      <c r="V72" s="12">
        <f t="shared" si="21"/>
        <v>0</v>
      </c>
      <c r="X72" s="32"/>
      <c r="Y72" s="30"/>
      <c r="Z72" s="31"/>
      <c r="AJ72" s="32"/>
      <c r="AK72" s="30">
        <f t="shared" si="30"/>
        <v>680</v>
      </c>
      <c r="AL72" s="31">
        <f t="shared" si="31"/>
        <v>0</v>
      </c>
      <c r="AS72" s="12">
        <f t="shared" si="32"/>
        <v>0</v>
      </c>
      <c r="AT72" s="12">
        <f t="shared" si="22"/>
        <v>0</v>
      </c>
      <c r="AV72" s="32"/>
      <c r="AW72" s="30">
        <f t="shared" si="33"/>
        <v>680</v>
      </c>
      <c r="AX72" s="31">
        <f t="shared" si="34"/>
        <v>0</v>
      </c>
      <c r="BE72" s="12">
        <f t="shared" si="35"/>
        <v>0</v>
      </c>
      <c r="BF72" s="12">
        <f t="shared" si="23"/>
        <v>0</v>
      </c>
      <c r="BH72" s="32"/>
    </row>
    <row r="73" spans="1:60" x14ac:dyDescent="0.25">
      <c r="A73" s="30">
        <f t="shared" si="24"/>
        <v>690</v>
      </c>
      <c r="B73" s="31">
        <f t="shared" si="25"/>
        <v>0</v>
      </c>
      <c r="I73" s="12">
        <f t="shared" si="26"/>
        <v>0</v>
      </c>
      <c r="J73" s="12">
        <f t="shared" si="20"/>
        <v>0</v>
      </c>
      <c r="K73" s="12" t="e">
        <f>_xlfn.STDEV.P(I71:I73)/AVERAGE(I71:I73)</f>
        <v>#DIV/0!</v>
      </c>
      <c r="L73" s="32">
        <f>AVERAGE(I71:I73)</f>
        <v>0</v>
      </c>
      <c r="M73" s="30">
        <f t="shared" si="27"/>
        <v>690</v>
      </c>
      <c r="N73" s="31">
        <f t="shared" si="28"/>
        <v>0</v>
      </c>
      <c r="U73" s="12">
        <f t="shared" si="29"/>
        <v>0</v>
      </c>
      <c r="V73" s="12">
        <f t="shared" si="21"/>
        <v>0</v>
      </c>
      <c r="W73" s="12" t="e">
        <f>_xlfn.STDEV.P(U71:U73)/AVERAGE(U71:U73)</f>
        <v>#DIV/0!</v>
      </c>
      <c r="X73" s="32">
        <f>AVERAGE(U71:U73)</f>
        <v>0</v>
      </c>
      <c r="Y73" s="30"/>
      <c r="Z73" s="31"/>
      <c r="AJ73" s="32"/>
      <c r="AK73" s="30">
        <f t="shared" si="30"/>
        <v>690</v>
      </c>
      <c r="AL73" s="31">
        <f t="shared" si="31"/>
        <v>0</v>
      </c>
      <c r="AS73" s="12">
        <f t="shared" si="32"/>
        <v>0</v>
      </c>
      <c r="AT73" s="12">
        <f t="shared" si="22"/>
        <v>0</v>
      </c>
      <c r="AU73" s="12" t="e">
        <f>_xlfn.STDEV.P(AS71:AS73)/AVERAGE(AS71:AS73)</f>
        <v>#DIV/0!</v>
      </c>
      <c r="AV73" s="32">
        <f>AVERAGE(AS71:AS73)</f>
        <v>0</v>
      </c>
      <c r="AW73" s="30">
        <f t="shared" si="33"/>
        <v>690</v>
      </c>
      <c r="AX73" s="31">
        <f t="shared" si="34"/>
        <v>0</v>
      </c>
      <c r="BE73" s="12">
        <f t="shared" si="35"/>
        <v>0</v>
      </c>
      <c r="BF73" s="12">
        <f t="shared" si="23"/>
        <v>0</v>
      </c>
      <c r="BG73" s="12" t="e">
        <f>_xlfn.STDEV.P(BE71:BE73)/AVERAGE(BE71:BE73)</f>
        <v>#DIV/0!</v>
      </c>
      <c r="BH73" s="32">
        <f>AVERAGE(BE71:BE73)</f>
        <v>0</v>
      </c>
    </row>
    <row r="74" spans="1:60" x14ac:dyDescent="0.25">
      <c r="A74" s="30">
        <f t="shared" si="24"/>
        <v>700</v>
      </c>
      <c r="B74" s="31">
        <f t="shared" si="25"/>
        <v>0</v>
      </c>
      <c r="I74" s="12">
        <f t="shared" si="26"/>
        <v>0</v>
      </c>
      <c r="J74" s="12">
        <f t="shared" si="20"/>
        <v>0</v>
      </c>
      <c r="L74" s="32"/>
      <c r="M74" s="30">
        <f t="shared" si="27"/>
        <v>700</v>
      </c>
      <c r="N74" s="31">
        <f t="shared" si="28"/>
        <v>0</v>
      </c>
      <c r="U74" s="12">
        <f t="shared" si="29"/>
        <v>0</v>
      </c>
      <c r="V74" s="12">
        <f t="shared" si="21"/>
        <v>0</v>
      </c>
      <c r="X74" s="32"/>
      <c r="Y74" s="30"/>
      <c r="Z74" s="31"/>
      <c r="AJ74" s="32"/>
      <c r="AK74" s="30">
        <f t="shared" si="30"/>
        <v>700</v>
      </c>
      <c r="AL74" s="31">
        <f t="shared" si="31"/>
        <v>0</v>
      </c>
      <c r="AS74" s="12">
        <f t="shared" si="32"/>
        <v>0</v>
      </c>
      <c r="AT74" s="12">
        <f t="shared" si="22"/>
        <v>0</v>
      </c>
      <c r="AV74" s="32"/>
      <c r="AW74" s="30">
        <f t="shared" si="33"/>
        <v>700</v>
      </c>
      <c r="AX74" s="31">
        <f t="shared" si="34"/>
        <v>0</v>
      </c>
      <c r="BE74" s="12">
        <f t="shared" si="35"/>
        <v>0</v>
      </c>
      <c r="BF74" s="12">
        <f t="shared" si="23"/>
        <v>0</v>
      </c>
      <c r="BH74" s="32"/>
    </row>
    <row r="75" spans="1:60" x14ac:dyDescent="0.25">
      <c r="A75" s="30">
        <f t="shared" si="24"/>
        <v>710</v>
      </c>
      <c r="B75" s="31">
        <f t="shared" si="25"/>
        <v>0</v>
      </c>
      <c r="I75" s="12">
        <f t="shared" si="26"/>
        <v>0</v>
      </c>
      <c r="J75" s="12">
        <f t="shared" si="20"/>
        <v>0</v>
      </c>
      <c r="L75" s="32"/>
      <c r="M75" s="30">
        <f t="shared" si="27"/>
        <v>710</v>
      </c>
      <c r="N75" s="31">
        <f t="shared" si="28"/>
        <v>0</v>
      </c>
      <c r="U75" s="12">
        <f t="shared" si="29"/>
        <v>0</v>
      </c>
      <c r="V75" s="12">
        <f t="shared" si="21"/>
        <v>0</v>
      </c>
      <c r="X75" s="32"/>
      <c r="Y75" s="30"/>
      <c r="Z75" s="31"/>
      <c r="AJ75" s="32"/>
      <c r="AK75" s="30">
        <f t="shared" si="30"/>
        <v>710</v>
      </c>
      <c r="AL75" s="31">
        <f t="shared" si="31"/>
        <v>0</v>
      </c>
      <c r="AS75" s="12">
        <f t="shared" si="32"/>
        <v>0</v>
      </c>
      <c r="AT75" s="12">
        <f t="shared" si="22"/>
        <v>0</v>
      </c>
      <c r="AV75" s="32"/>
      <c r="AW75" s="30">
        <f t="shared" si="33"/>
        <v>710</v>
      </c>
      <c r="AX75" s="31">
        <f t="shared" si="34"/>
        <v>0</v>
      </c>
      <c r="BE75" s="12">
        <f t="shared" si="35"/>
        <v>0</v>
      </c>
      <c r="BF75" s="12">
        <f t="shared" si="23"/>
        <v>0</v>
      </c>
      <c r="BH75" s="32"/>
    </row>
    <row r="76" spans="1:60" x14ac:dyDescent="0.25">
      <c r="A76" s="30">
        <f t="shared" si="24"/>
        <v>720</v>
      </c>
      <c r="B76" s="31">
        <f t="shared" si="25"/>
        <v>0</v>
      </c>
      <c r="I76" s="12">
        <f t="shared" si="26"/>
        <v>0</v>
      </c>
      <c r="J76" s="12">
        <f t="shared" si="20"/>
        <v>0</v>
      </c>
      <c r="K76" s="12" t="e">
        <f>_xlfn.STDEV.P(I74:I76)/AVERAGE(I74:I76)</f>
        <v>#DIV/0!</v>
      </c>
      <c r="L76" s="32">
        <f>AVERAGE(I74:I76)</f>
        <v>0</v>
      </c>
      <c r="M76" s="30">
        <f t="shared" si="27"/>
        <v>720</v>
      </c>
      <c r="N76" s="31">
        <f t="shared" si="28"/>
        <v>0</v>
      </c>
      <c r="U76" s="12">
        <f t="shared" si="29"/>
        <v>0</v>
      </c>
      <c r="V76" s="12">
        <f t="shared" si="21"/>
        <v>0</v>
      </c>
      <c r="W76" s="12" t="e">
        <f>_xlfn.STDEV.P(U74:U76)/AVERAGE(U74:U76)</f>
        <v>#DIV/0!</v>
      </c>
      <c r="X76" s="32">
        <f>AVERAGE(U74:U76)</f>
        <v>0</v>
      </c>
      <c r="Y76" s="30"/>
      <c r="Z76" s="31"/>
      <c r="AJ76" s="32"/>
      <c r="AK76" s="30">
        <f t="shared" si="30"/>
        <v>720</v>
      </c>
      <c r="AL76" s="31">
        <f t="shared" si="31"/>
        <v>0</v>
      </c>
      <c r="AS76" s="12">
        <f t="shared" si="32"/>
        <v>0</v>
      </c>
      <c r="AT76" s="12">
        <f t="shared" si="22"/>
        <v>0</v>
      </c>
      <c r="AU76" s="12" t="e">
        <f>_xlfn.STDEV.P(AS74:AS76)/AVERAGE(AS74:AS76)</f>
        <v>#DIV/0!</v>
      </c>
      <c r="AV76" s="32">
        <f>AVERAGE(AS74:AS76)</f>
        <v>0</v>
      </c>
      <c r="AW76" s="30">
        <f t="shared" si="33"/>
        <v>720</v>
      </c>
      <c r="AX76" s="31">
        <f t="shared" si="34"/>
        <v>0</v>
      </c>
      <c r="BE76" s="12">
        <f t="shared" si="35"/>
        <v>0</v>
      </c>
      <c r="BF76" s="12">
        <f t="shared" si="23"/>
        <v>0</v>
      </c>
      <c r="BG76" s="12" t="e">
        <f>_xlfn.STDEV.P(BE74:BE76)/AVERAGE(BE74:BE76)</f>
        <v>#DIV/0!</v>
      </c>
      <c r="BH76" s="32">
        <f>AVERAGE(BE74:BE76)</f>
        <v>0</v>
      </c>
    </row>
    <row r="77" spans="1:60" x14ac:dyDescent="0.25">
      <c r="A77" s="30">
        <f t="shared" si="24"/>
        <v>730</v>
      </c>
      <c r="B77" s="31">
        <f t="shared" si="25"/>
        <v>0</v>
      </c>
      <c r="I77" s="12">
        <f t="shared" si="26"/>
        <v>0</v>
      </c>
      <c r="J77" s="12">
        <f t="shared" si="20"/>
        <v>0</v>
      </c>
      <c r="L77" s="32"/>
      <c r="M77" s="30">
        <f t="shared" si="27"/>
        <v>730</v>
      </c>
      <c r="N77" s="31">
        <f t="shared" si="28"/>
        <v>0</v>
      </c>
      <c r="U77" s="12">
        <f t="shared" si="29"/>
        <v>0</v>
      </c>
      <c r="V77" s="12">
        <f t="shared" si="21"/>
        <v>0</v>
      </c>
      <c r="X77" s="32"/>
      <c r="Y77" s="30"/>
      <c r="Z77" s="31"/>
      <c r="AJ77" s="32"/>
      <c r="AK77" s="30">
        <f t="shared" si="30"/>
        <v>730</v>
      </c>
      <c r="AL77" s="31">
        <f t="shared" si="31"/>
        <v>0</v>
      </c>
      <c r="AS77" s="12">
        <f t="shared" si="32"/>
        <v>0</v>
      </c>
      <c r="AT77" s="12">
        <f t="shared" si="22"/>
        <v>0</v>
      </c>
      <c r="AV77" s="32"/>
      <c r="AW77" s="30">
        <f t="shared" si="33"/>
        <v>730</v>
      </c>
      <c r="AX77" s="31">
        <f t="shared" si="34"/>
        <v>0</v>
      </c>
      <c r="BE77" s="12">
        <f t="shared" si="35"/>
        <v>0</v>
      </c>
      <c r="BF77" s="12">
        <f t="shared" si="23"/>
        <v>0</v>
      </c>
      <c r="BH77" s="32"/>
    </row>
    <row r="78" spans="1:60" x14ac:dyDescent="0.25">
      <c r="A78" s="30">
        <f t="shared" si="24"/>
        <v>740</v>
      </c>
      <c r="B78" s="31">
        <f t="shared" si="25"/>
        <v>0</v>
      </c>
      <c r="I78" s="12">
        <f t="shared" si="26"/>
        <v>0</v>
      </c>
      <c r="J78" s="12">
        <f t="shared" si="20"/>
        <v>0</v>
      </c>
      <c r="L78" s="32"/>
      <c r="M78" s="30">
        <f t="shared" si="27"/>
        <v>740</v>
      </c>
      <c r="N78" s="31">
        <f t="shared" si="28"/>
        <v>0</v>
      </c>
      <c r="U78" s="12">
        <f t="shared" si="29"/>
        <v>0</v>
      </c>
      <c r="V78" s="12">
        <f t="shared" si="21"/>
        <v>0</v>
      </c>
      <c r="X78" s="32"/>
      <c r="Y78" s="30"/>
      <c r="Z78" s="31"/>
      <c r="AJ78" s="32"/>
      <c r="AK78" s="30">
        <f t="shared" si="30"/>
        <v>740</v>
      </c>
      <c r="AL78" s="31">
        <f t="shared" si="31"/>
        <v>0</v>
      </c>
      <c r="AS78" s="12">
        <f t="shared" si="32"/>
        <v>0</v>
      </c>
      <c r="AT78" s="12">
        <f t="shared" si="22"/>
        <v>0</v>
      </c>
      <c r="AV78" s="32"/>
      <c r="AW78" s="30">
        <f t="shared" si="33"/>
        <v>740</v>
      </c>
      <c r="AX78" s="31">
        <f t="shared" si="34"/>
        <v>0</v>
      </c>
      <c r="BE78" s="12">
        <f t="shared" si="35"/>
        <v>0</v>
      </c>
      <c r="BF78" s="12">
        <f t="shared" si="23"/>
        <v>0</v>
      </c>
      <c r="BH78" s="32"/>
    </row>
    <row r="79" spans="1:60" x14ac:dyDescent="0.25">
      <c r="A79" s="30">
        <f t="shared" si="24"/>
        <v>750</v>
      </c>
      <c r="B79" s="31">
        <f t="shared" si="25"/>
        <v>0</v>
      </c>
      <c r="I79" s="12">
        <f t="shared" si="26"/>
        <v>0</v>
      </c>
      <c r="J79" s="12">
        <f t="shared" si="20"/>
        <v>0</v>
      </c>
      <c r="K79" s="12" t="e">
        <f>_xlfn.STDEV.P(I77:I79)/AVERAGE(I77:I79)</f>
        <v>#DIV/0!</v>
      </c>
      <c r="L79" s="32">
        <f>AVERAGE(I77:I79)</f>
        <v>0</v>
      </c>
      <c r="M79" s="30">
        <f t="shared" si="27"/>
        <v>750</v>
      </c>
      <c r="N79" s="31">
        <f t="shared" si="28"/>
        <v>0</v>
      </c>
      <c r="U79" s="12">
        <f t="shared" si="29"/>
        <v>0</v>
      </c>
      <c r="V79" s="12">
        <f t="shared" si="21"/>
        <v>0</v>
      </c>
      <c r="W79" s="12" t="e">
        <f>_xlfn.STDEV.P(U77:U79)/AVERAGE(U77:U79)</f>
        <v>#DIV/0!</v>
      </c>
      <c r="X79" s="32">
        <f>AVERAGE(U77:U79)</f>
        <v>0</v>
      </c>
      <c r="Y79" s="30"/>
      <c r="Z79" s="31"/>
      <c r="AJ79" s="32"/>
      <c r="AK79" s="30">
        <f t="shared" si="30"/>
        <v>750</v>
      </c>
      <c r="AL79" s="31">
        <f t="shared" si="31"/>
        <v>0</v>
      </c>
      <c r="AS79" s="12">
        <f t="shared" si="32"/>
        <v>0</v>
      </c>
      <c r="AT79" s="12">
        <f t="shared" si="22"/>
        <v>0</v>
      </c>
      <c r="AU79" s="12" t="e">
        <f>_xlfn.STDEV.P(AS77:AS79)/AVERAGE(AS77:AS79)</f>
        <v>#DIV/0!</v>
      </c>
      <c r="AV79" s="32">
        <f>AVERAGE(AS77:AS79)</f>
        <v>0</v>
      </c>
      <c r="AW79" s="30">
        <f t="shared" si="33"/>
        <v>750</v>
      </c>
      <c r="AX79" s="31">
        <f t="shared" si="34"/>
        <v>0</v>
      </c>
      <c r="BE79" s="12">
        <f t="shared" si="35"/>
        <v>0</v>
      </c>
      <c r="BF79" s="12">
        <f t="shared" si="23"/>
        <v>0</v>
      </c>
      <c r="BG79" s="12" t="e">
        <f>_xlfn.STDEV.P(BE77:BE79)/AVERAGE(BE77:BE79)</f>
        <v>#DIV/0!</v>
      </c>
      <c r="BH79" s="32">
        <f>AVERAGE(BE77:BE79)</f>
        <v>0</v>
      </c>
    </row>
    <row r="80" spans="1:60" x14ac:dyDescent="0.25">
      <c r="A80" s="30">
        <f t="shared" si="24"/>
        <v>760</v>
      </c>
      <c r="B80" s="31">
        <f t="shared" si="25"/>
        <v>0</v>
      </c>
      <c r="I80" s="12">
        <f t="shared" si="26"/>
        <v>0</v>
      </c>
      <c r="J80" s="12">
        <f t="shared" si="20"/>
        <v>0</v>
      </c>
      <c r="L80" s="32"/>
      <c r="M80" s="30">
        <f t="shared" si="27"/>
        <v>760</v>
      </c>
      <c r="N80" s="31">
        <f t="shared" si="28"/>
        <v>0</v>
      </c>
      <c r="U80" s="12">
        <f t="shared" si="29"/>
        <v>0</v>
      </c>
      <c r="V80" s="12">
        <f t="shared" si="21"/>
        <v>0</v>
      </c>
      <c r="X80" s="32"/>
      <c r="Y80" s="30"/>
      <c r="Z80" s="31"/>
      <c r="AJ80" s="32"/>
      <c r="AK80" s="30">
        <f t="shared" si="30"/>
        <v>760</v>
      </c>
      <c r="AL80" s="31">
        <f t="shared" si="31"/>
        <v>0</v>
      </c>
      <c r="AS80" s="12">
        <f t="shared" si="32"/>
        <v>0</v>
      </c>
      <c r="AT80" s="12">
        <f t="shared" si="22"/>
        <v>0</v>
      </c>
      <c r="AV80" s="32"/>
      <c r="AW80" s="30">
        <f t="shared" si="33"/>
        <v>760</v>
      </c>
      <c r="AX80" s="31">
        <f t="shared" si="34"/>
        <v>0</v>
      </c>
      <c r="BE80" s="12">
        <f t="shared" si="35"/>
        <v>0</v>
      </c>
      <c r="BF80" s="12">
        <f t="shared" si="23"/>
        <v>0</v>
      </c>
      <c r="BH80" s="32"/>
    </row>
    <row r="81" spans="1:60" x14ac:dyDescent="0.25">
      <c r="A81" s="30">
        <f t="shared" si="24"/>
        <v>770</v>
      </c>
      <c r="B81" s="31">
        <f t="shared" si="25"/>
        <v>0</v>
      </c>
      <c r="I81" s="12">
        <f t="shared" si="26"/>
        <v>0</v>
      </c>
      <c r="J81" s="12">
        <f t="shared" si="20"/>
        <v>0</v>
      </c>
      <c r="L81" s="32"/>
      <c r="M81" s="30">
        <f t="shared" si="27"/>
        <v>770</v>
      </c>
      <c r="N81" s="31">
        <f t="shared" si="28"/>
        <v>0</v>
      </c>
      <c r="U81" s="12">
        <f t="shared" si="29"/>
        <v>0</v>
      </c>
      <c r="V81" s="12">
        <f t="shared" si="21"/>
        <v>0</v>
      </c>
      <c r="X81" s="32"/>
      <c r="Y81" s="30"/>
      <c r="Z81" s="31"/>
      <c r="AJ81" s="32"/>
      <c r="AK81" s="30">
        <f t="shared" si="30"/>
        <v>770</v>
      </c>
      <c r="AL81" s="31">
        <f t="shared" si="31"/>
        <v>0</v>
      </c>
      <c r="AS81" s="12">
        <f t="shared" si="32"/>
        <v>0</v>
      </c>
      <c r="AT81" s="12">
        <f t="shared" si="22"/>
        <v>0</v>
      </c>
      <c r="AV81" s="32"/>
      <c r="AW81" s="30">
        <f t="shared" si="33"/>
        <v>770</v>
      </c>
      <c r="AX81" s="31">
        <f t="shared" si="34"/>
        <v>0</v>
      </c>
      <c r="BE81" s="12">
        <f t="shared" si="35"/>
        <v>0</v>
      </c>
      <c r="BF81" s="12">
        <f t="shared" si="23"/>
        <v>0</v>
      </c>
      <c r="BH81" s="32"/>
    </row>
    <row r="82" spans="1:60" x14ac:dyDescent="0.25">
      <c r="A82" s="30">
        <f t="shared" si="24"/>
        <v>780</v>
      </c>
      <c r="B82" s="31">
        <f t="shared" si="25"/>
        <v>0</v>
      </c>
      <c r="I82" s="12">
        <f t="shared" si="26"/>
        <v>0</v>
      </c>
      <c r="J82" s="12">
        <f t="shared" si="20"/>
        <v>0</v>
      </c>
      <c r="K82" s="12" t="e">
        <f>_xlfn.STDEV.P(I80:I82)/AVERAGE(I80:I82)</f>
        <v>#DIV/0!</v>
      </c>
      <c r="L82" s="32">
        <f>AVERAGE(I80:I82)</f>
        <v>0</v>
      </c>
      <c r="M82" s="30">
        <f t="shared" si="27"/>
        <v>780</v>
      </c>
      <c r="N82" s="31">
        <f t="shared" si="28"/>
        <v>0</v>
      </c>
      <c r="U82" s="12">
        <f t="shared" si="29"/>
        <v>0</v>
      </c>
      <c r="V82" s="12">
        <f t="shared" si="21"/>
        <v>0</v>
      </c>
      <c r="W82" s="12" t="e">
        <f>_xlfn.STDEV.P(U80:U82)/AVERAGE(U80:U82)</f>
        <v>#DIV/0!</v>
      </c>
      <c r="X82" s="32">
        <f>AVERAGE(U80:U82)</f>
        <v>0</v>
      </c>
      <c r="Y82" s="30"/>
      <c r="Z82" s="31"/>
      <c r="AJ82" s="32"/>
      <c r="AK82" s="30">
        <f t="shared" si="30"/>
        <v>780</v>
      </c>
      <c r="AL82" s="31">
        <f t="shared" si="31"/>
        <v>0</v>
      </c>
      <c r="AS82" s="12">
        <f t="shared" si="32"/>
        <v>0</v>
      </c>
      <c r="AT82" s="12">
        <f t="shared" si="22"/>
        <v>0</v>
      </c>
      <c r="AU82" s="12" t="e">
        <f>_xlfn.STDEV.P(AS80:AS82)/AVERAGE(AS80:AS82)</f>
        <v>#DIV/0!</v>
      </c>
      <c r="AV82" s="32">
        <f>AVERAGE(AS80:AS82)</f>
        <v>0</v>
      </c>
      <c r="AW82" s="30">
        <f t="shared" si="33"/>
        <v>780</v>
      </c>
      <c r="AX82" s="31">
        <f t="shared" si="34"/>
        <v>0</v>
      </c>
      <c r="BE82" s="12">
        <f t="shared" si="35"/>
        <v>0</v>
      </c>
      <c r="BF82" s="12">
        <f t="shared" si="23"/>
        <v>0</v>
      </c>
      <c r="BG82" s="12" t="e">
        <f>_xlfn.STDEV.P(BE80:BE82)/AVERAGE(BE80:BE82)</f>
        <v>#DIV/0!</v>
      </c>
      <c r="BH82" s="32">
        <f>AVERAGE(BE80:BE82)</f>
        <v>0</v>
      </c>
    </row>
    <row r="83" spans="1:60" x14ac:dyDescent="0.25">
      <c r="A83" s="30">
        <f t="shared" si="24"/>
        <v>790</v>
      </c>
      <c r="B83" s="31">
        <f t="shared" si="25"/>
        <v>0</v>
      </c>
      <c r="I83" s="12">
        <f t="shared" si="26"/>
        <v>0</v>
      </c>
      <c r="J83" s="12">
        <f t="shared" si="20"/>
        <v>0</v>
      </c>
      <c r="L83" s="32"/>
      <c r="M83" s="30">
        <f t="shared" si="27"/>
        <v>790</v>
      </c>
      <c r="N83" s="31">
        <f t="shared" si="28"/>
        <v>0</v>
      </c>
      <c r="U83" s="12">
        <f t="shared" si="29"/>
        <v>0</v>
      </c>
      <c r="V83" s="12">
        <f t="shared" si="21"/>
        <v>0</v>
      </c>
      <c r="X83" s="32"/>
      <c r="Y83" s="30"/>
      <c r="Z83" s="31"/>
      <c r="AJ83" s="32"/>
      <c r="AK83" s="30">
        <f t="shared" si="30"/>
        <v>790</v>
      </c>
      <c r="AL83" s="31">
        <f t="shared" si="31"/>
        <v>0</v>
      </c>
      <c r="AS83" s="12">
        <f t="shared" si="32"/>
        <v>0</v>
      </c>
      <c r="AT83" s="12">
        <f t="shared" si="22"/>
        <v>0</v>
      </c>
      <c r="AV83" s="32"/>
      <c r="AW83" s="30">
        <f t="shared" si="33"/>
        <v>790</v>
      </c>
      <c r="AX83" s="31">
        <f t="shared" si="34"/>
        <v>0</v>
      </c>
      <c r="BE83" s="12">
        <f t="shared" si="35"/>
        <v>0</v>
      </c>
      <c r="BF83" s="12">
        <f t="shared" si="23"/>
        <v>0</v>
      </c>
      <c r="BH83" s="32"/>
    </row>
    <row r="84" spans="1:60" x14ac:dyDescent="0.25">
      <c r="A84" s="30">
        <f t="shared" si="24"/>
        <v>800</v>
      </c>
      <c r="B84" s="31">
        <f t="shared" si="25"/>
        <v>0</v>
      </c>
      <c r="I84" s="12">
        <f t="shared" si="26"/>
        <v>0</v>
      </c>
      <c r="J84" s="12">
        <f t="shared" si="20"/>
        <v>0</v>
      </c>
      <c r="L84" s="32"/>
      <c r="M84" s="30">
        <f t="shared" si="27"/>
        <v>800</v>
      </c>
      <c r="N84" s="31">
        <f t="shared" si="28"/>
        <v>0</v>
      </c>
      <c r="U84" s="12">
        <f t="shared" si="29"/>
        <v>0</v>
      </c>
      <c r="V84" s="12">
        <f t="shared" si="21"/>
        <v>0</v>
      </c>
      <c r="X84" s="32"/>
      <c r="Y84" s="30"/>
      <c r="Z84" s="31"/>
      <c r="AJ84" s="32"/>
      <c r="AK84" s="30">
        <f t="shared" si="30"/>
        <v>800</v>
      </c>
      <c r="AL84" s="31">
        <f t="shared" si="31"/>
        <v>0</v>
      </c>
      <c r="AS84" s="12">
        <f t="shared" si="32"/>
        <v>0</v>
      </c>
      <c r="AT84" s="12">
        <f t="shared" si="22"/>
        <v>0</v>
      </c>
      <c r="AV84" s="32"/>
      <c r="AW84" s="30">
        <f t="shared" si="33"/>
        <v>800</v>
      </c>
      <c r="AX84" s="31">
        <f t="shared" si="34"/>
        <v>0</v>
      </c>
      <c r="BE84" s="12">
        <f t="shared" si="35"/>
        <v>0</v>
      </c>
      <c r="BF84" s="12">
        <f t="shared" si="23"/>
        <v>0</v>
      </c>
      <c r="BH84" s="32"/>
    </row>
    <row r="85" spans="1:60" x14ac:dyDescent="0.25">
      <c r="A85" s="30">
        <f t="shared" si="24"/>
        <v>810</v>
      </c>
      <c r="B85" s="31">
        <f t="shared" si="25"/>
        <v>0</v>
      </c>
      <c r="I85" s="12">
        <f t="shared" si="26"/>
        <v>0</v>
      </c>
      <c r="J85" s="12">
        <f t="shared" si="20"/>
        <v>0</v>
      </c>
      <c r="K85" s="12" t="e">
        <f>_xlfn.STDEV.P(I83:I85)/AVERAGE(I83:I85)</f>
        <v>#DIV/0!</v>
      </c>
      <c r="L85" s="32">
        <f>AVERAGE(I83:I85)</f>
        <v>0</v>
      </c>
      <c r="M85" s="30">
        <f t="shared" si="27"/>
        <v>810</v>
      </c>
      <c r="N85" s="31">
        <f t="shared" si="28"/>
        <v>0</v>
      </c>
      <c r="U85" s="12">
        <f t="shared" si="29"/>
        <v>0</v>
      </c>
      <c r="V85" s="12">
        <f t="shared" si="21"/>
        <v>0</v>
      </c>
      <c r="W85" s="12" t="e">
        <f>_xlfn.STDEV.P(U83:U85)/AVERAGE(U83:U85)</f>
        <v>#DIV/0!</v>
      </c>
      <c r="X85" s="32">
        <f>AVERAGE(U83:U85)</f>
        <v>0</v>
      </c>
      <c r="Y85" s="30"/>
      <c r="Z85" s="31"/>
      <c r="AJ85" s="32"/>
      <c r="AK85" s="30">
        <f t="shared" si="30"/>
        <v>810</v>
      </c>
      <c r="AL85" s="31">
        <f t="shared" si="31"/>
        <v>0</v>
      </c>
      <c r="AS85" s="12">
        <f t="shared" si="32"/>
        <v>0</v>
      </c>
      <c r="AT85" s="12">
        <f t="shared" si="22"/>
        <v>0</v>
      </c>
      <c r="AU85" s="12" t="e">
        <f>_xlfn.STDEV.P(AS83:AS85)/AVERAGE(AS83:AS85)</f>
        <v>#DIV/0!</v>
      </c>
      <c r="AV85" s="32">
        <f>AVERAGE(AS83:AS85)</f>
        <v>0</v>
      </c>
      <c r="AW85" s="30">
        <f t="shared" si="33"/>
        <v>810</v>
      </c>
      <c r="AX85" s="31">
        <f t="shared" si="34"/>
        <v>0</v>
      </c>
      <c r="BE85" s="12">
        <f t="shared" si="35"/>
        <v>0</v>
      </c>
      <c r="BF85" s="12">
        <f t="shared" si="23"/>
        <v>0</v>
      </c>
      <c r="BG85" s="12" t="e">
        <f>_xlfn.STDEV.P(BE83:BE85)/AVERAGE(BE83:BE85)</f>
        <v>#DIV/0!</v>
      </c>
      <c r="BH85" s="32">
        <f>AVERAGE(BE83:BE85)</f>
        <v>0</v>
      </c>
    </row>
    <row r="86" spans="1:60" x14ac:dyDescent="0.25">
      <c r="A86" s="30">
        <f t="shared" si="24"/>
        <v>820</v>
      </c>
      <c r="B86" s="31">
        <f t="shared" si="25"/>
        <v>0</v>
      </c>
      <c r="I86" s="12">
        <f t="shared" si="26"/>
        <v>0</v>
      </c>
      <c r="J86" s="12">
        <f t="shared" si="20"/>
        <v>0</v>
      </c>
      <c r="L86" s="32"/>
      <c r="M86" s="30">
        <f t="shared" si="27"/>
        <v>820</v>
      </c>
      <c r="N86" s="31">
        <f t="shared" si="28"/>
        <v>0</v>
      </c>
      <c r="U86" s="12">
        <f t="shared" si="29"/>
        <v>0</v>
      </c>
      <c r="V86" s="12">
        <f t="shared" si="21"/>
        <v>0</v>
      </c>
      <c r="X86" s="32"/>
      <c r="Y86" s="30"/>
      <c r="Z86" s="31"/>
      <c r="AJ86" s="32"/>
      <c r="AK86" s="30">
        <f t="shared" si="30"/>
        <v>820</v>
      </c>
      <c r="AL86" s="31">
        <f t="shared" si="31"/>
        <v>0</v>
      </c>
      <c r="AS86" s="12">
        <f t="shared" si="32"/>
        <v>0</v>
      </c>
      <c r="AT86" s="12">
        <f t="shared" si="22"/>
        <v>0</v>
      </c>
      <c r="AV86" s="32"/>
      <c r="AW86" s="30">
        <f t="shared" si="33"/>
        <v>820</v>
      </c>
      <c r="AX86" s="31">
        <f t="shared" si="34"/>
        <v>0</v>
      </c>
      <c r="BE86" s="12">
        <f t="shared" si="35"/>
        <v>0</v>
      </c>
      <c r="BF86" s="12">
        <f t="shared" si="23"/>
        <v>0</v>
      </c>
      <c r="BH86" s="32"/>
    </row>
    <row r="87" spans="1:60" x14ac:dyDescent="0.25">
      <c r="A87" s="30">
        <f t="shared" si="24"/>
        <v>830</v>
      </c>
      <c r="B87" s="31">
        <f t="shared" si="25"/>
        <v>0</v>
      </c>
      <c r="I87" s="12">
        <f t="shared" si="26"/>
        <v>0</v>
      </c>
      <c r="J87" s="12">
        <f t="shared" si="20"/>
        <v>0</v>
      </c>
      <c r="L87" s="32"/>
      <c r="M87" s="30">
        <f t="shared" si="27"/>
        <v>830</v>
      </c>
      <c r="N87" s="31">
        <f t="shared" si="28"/>
        <v>0</v>
      </c>
      <c r="U87" s="12">
        <f t="shared" si="29"/>
        <v>0</v>
      </c>
      <c r="V87" s="12">
        <f t="shared" si="21"/>
        <v>0</v>
      </c>
      <c r="X87" s="32"/>
      <c r="Y87" s="30"/>
      <c r="Z87" s="31"/>
      <c r="AJ87" s="32"/>
      <c r="AK87" s="30">
        <f t="shared" si="30"/>
        <v>830</v>
      </c>
      <c r="AL87" s="31">
        <f t="shared" si="31"/>
        <v>0</v>
      </c>
      <c r="AS87" s="12">
        <f t="shared" si="32"/>
        <v>0</v>
      </c>
      <c r="AT87" s="12">
        <f t="shared" si="22"/>
        <v>0</v>
      </c>
      <c r="AV87" s="32"/>
      <c r="AW87" s="30">
        <f t="shared" si="33"/>
        <v>830</v>
      </c>
      <c r="AX87" s="31">
        <f t="shared" si="34"/>
        <v>0</v>
      </c>
      <c r="BE87" s="12">
        <f t="shared" si="35"/>
        <v>0</v>
      </c>
      <c r="BF87" s="12">
        <f t="shared" si="23"/>
        <v>0</v>
      </c>
      <c r="BH87" s="32"/>
    </row>
    <row r="88" spans="1:60" x14ac:dyDescent="0.25">
      <c r="A88" s="30">
        <f t="shared" si="24"/>
        <v>840</v>
      </c>
      <c r="B88" s="31">
        <f t="shared" si="25"/>
        <v>0</v>
      </c>
      <c r="I88" s="12">
        <f t="shared" si="26"/>
        <v>0</v>
      </c>
      <c r="J88" s="12">
        <f t="shared" si="20"/>
        <v>0</v>
      </c>
      <c r="K88" s="12" t="e">
        <f>_xlfn.STDEV.P(I86:I88)/AVERAGE(I86:I88)</f>
        <v>#DIV/0!</v>
      </c>
      <c r="L88" s="32">
        <f>AVERAGE(I86:I88)</f>
        <v>0</v>
      </c>
      <c r="M88" s="30">
        <f t="shared" si="27"/>
        <v>840</v>
      </c>
      <c r="N88" s="31">
        <f t="shared" si="28"/>
        <v>0</v>
      </c>
      <c r="U88" s="12">
        <f t="shared" si="29"/>
        <v>0</v>
      </c>
      <c r="V88" s="12">
        <f t="shared" si="21"/>
        <v>0</v>
      </c>
      <c r="W88" s="12" t="e">
        <f>_xlfn.STDEV.P(U86:U88)/AVERAGE(U86:U88)</f>
        <v>#DIV/0!</v>
      </c>
      <c r="X88" s="32">
        <f>AVERAGE(U86:U88)</f>
        <v>0</v>
      </c>
      <c r="Y88" s="30"/>
      <c r="Z88" s="31"/>
      <c r="AJ88" s="32"/>
      <c r="AK88" s="30">
        <f t="shared" si="30"/>
        <v>840</v>
      </c>
      <c r="AL88" s="31">
        <f t="shared" si="31"/>
        <v>0</v>
      </c>
      <c r="AS88" s="12">
        <f t="shared" si="32"/>
        <v>0</v>
      </c>
      <c r="AT88" s="12">
        <f t="shared" si="22"/>
        <v>0</v>
      </c>
      <c r="AU88" s="12" t="e">
        <f>_xlfn.STDEV.P(AS86:AS88)/AVERAGE(AS86:AS88)</f>
        <v>#DIV/0!</v>
      </c>
      <c r="AV88" s="32">
        <f>AVERAGE(AS86:AS88)</f>
        <v>0</v>
      </c>
      <c r="AW88" s="30">
        <f t="shared" si="33"/>
        <v>840</v>
      </c>
      <c r="AX88" s="31">
        <f t="shared" si="34"/>
        <v>0</v>
      </c>
      <c r="BE88" s="12">
        <f t="shared" si="35"/>
        <v>0</v>
      </c>
      <c r="BF88" s="12">
        <f t="shared" si="23"/>
        <v>0</v>
      </c>
      <c r="BG88" s="12" t="e">
        <f>_xlfn.STDEV.P(BE86:BE88)/AVERAGE(BE86:BE88)</f>
        <v>#DIV/0!</v>
      </c>
      <c r="BH88" s="32">
        <f>AVERAGE(BE86:BE88)</f>
        <v>0</v>
      </c>
    </row>
    <row r="89" spans="1:60" x14ac:dyDescent="0.25">
      <c r="A89" s="30">
        <f t="shared" si="24"/>
        <v>850</v>
      </c>
      <c r="B89" s="31">
        <f t="shared" si="25"/>
        <v>0</v>
      </c>
      <c r="I89" s="12">
        <f t="shared" si="26"/>
        <v>0</v>
      </c>
      <c r="J89" s="12">
        <f t="shared" si="20"/>
        <v>0</v>
      </c>
      <c r="L89" s="32"/>
      <c r="M89" s="30">
        <f t="shared" si="27"/>
        <v>850</v>
      </c>
      <c r="N89" s="31">
        <f t="shared" si="28"/>
        <v>0</v>
      </c>
      <c r="U89" s="12">
        <f t="shared" si="29"/>
        <v>0</v>
      </c>
      <c r="V89" s="12">
        <f t="shared" si="21"/>
        <v>0</v>
      </c>
      <c r="X89" s="32"/>
      <c r="Y89" s="30"/>
      <c r="Z89" s="31"/>
      <c r="AJ89" s="32"/>
      <c r="AK89" s="30">
        <f t="shared" si="30"/>
        <v>850</v>
      </c>
      <c r="AL89" s="31">
        <f t="shared" si="31"/>
        <v>0</v>
      </c>
      <c r="AS89" s="12">
        <f t="shared" si="32"/>
        <v>0</v>
      </c>
      <c r="AT89" s="12">
        <f t="shared" si="22"/>
        <v>0</v>
      </c>
      <c r="AV89" s="32"/>
      <c r="AW89" s="30">
        <f t="shared" si="33"/>
        <v>850</v>
      </c>
      <c r="AX89" s="31">
        <f t="shared" si="34"/>
        <v>0</v>
      </c>
      <c r="BE89" s="12">
        <f t="shared" si="35"/>
        <v>0</v>
      </c>
      <c r="BF89" s="12">
        <f t="shared" si="23"/>
        <v>0</v>
      </c>
      <c r="BH89" s="32"/>
    </row>
    <row r="90" spans="1:60" x14ac:dyDescent="0.25">
      <c r="A90" s="30">
        <f t="shared" si="24"/>
        <v>860</v>
      </c>
      <c r="B90" s="31">
        <f t="shared" si="25"/>
        <v>0</v>
      </c>
      <c r="I90" s="12">
        <f t="shared" si="26"/>
        <v>0</v>
      </c>
      <c r="J90" s="12">
        <f t="shared" si="20"/>
        <v>0</v>
      </c>
      <c r="L90" s="32"/>
      <c r="M90" s="30">
        <f t="shared" si="27"/>
        <v>860</v>
      </c>
      <c r="N90" s="31">
        <f t="shared" si="28"/>
        <v>0</v>
      </c>
      <c r="U90" s="12">
        <f t="shared" si="29"/>
        <v>0</v>
      </c>
      <c r="V90" s="12">
        <f t="shared" si="21"/>
        <v>0</v>
      </c>
      <c r="X90" s="32"/>
      <c r="Y90" s="30"/>
      <c r="Z90" s="31"/>
      <c r="AJ90" s="32"/>
      <c r="AK90" s="30">
        <f t="shared" si="30"/>
        <v>860</v>
      </c>
      <c r="AL90" s="31">
        <f t="shared" si="31"/>
        <v>0</v>
      </c>
      <c r="AS90" s="12">
        <f t="shared" si="32"/>
        <v>0</v>
      </c>
      <c r="AT90" s="12">
        <f t="shared" si="22"/>
        <v>0</v>
      </c>
      <c r="AV90" s="32"/>
      <c r="AW90" s="30">
        <f t="shared" si="33"/>
        <v>860</v>
      </c>
      <c r="AX90" s="31">
        <f t="shared" si="34"/>
        <v>0</v>
      </c>
      <c r="BE90" s="12">
        <f t="shared" si="35"/>
        <v>0</v>
      </c>
      <c r="BF90" s="12">
        <f t="shared" si="23"/>
        <v>0</v>
      </c>
      <c r="BH90" s="32"/>
    </row>
    <row r="91" spans="1:60" x14ac:dyDescent="0.25">
      <c r="A91" s="30">
        <f t="shared" si="24"/>
        <v>870</v>
      </c>
      <c r="B91" s="31">
        <f t="shared" si="25"/>
        <v>0</v>
      </c>
      <c r="I91" s="12">
        <f t="shared" si="26"/>
        <v>0</v>
      </c>
      <c r="J91" s="12">
        <f t="shared" si="20"/>
        <v>0</v>
      </c>
      <c r="K91" s="12" t="e">
        <f>_xlfn.STDEV.P(I89:I91)/AVERAGE(I89:I91)</f>
        <v>#DIV/0!</v>
      </c>
      <c r="L91" s="32">
        <f>AVERAGE(I89:I91)</f>
        <v>0</v>
      </c>
      <c r="M91" s="30">
        <f t="shared" si="27"/>
        <v>870</v>
      </c>
      <c r="N91" s="31">
        <f t="shared" si="28"/>
        <v>0</v>
      </c>
      <c r="U91" s="12">
        <f t="shared" si="29"/>
        <v>0</v>
      </c>
      <c r="V91" s="12">
        <f t="shared" si="21"/>
        <v>0</v>
      </c>
      <c r="W91" s="12" t="e">
        <f>_xlfn.STDEV.P(U89:U91)/AVERAGE(U89:U91)</f>
        <v>#DIV/0!</v>
      </c>
      <c r="X91" s="32">
        <f>AVERAGE(U89:U91)</f>
        <v>0</v>
      </c>
      <c r="Y91" s="30"/>
      <c r="Z91" s="31"/>
      <c r="AJ91" s="32"/>
      <c r="AK91" s="30">
        <f t="shared" si="30"/>
        <v>870</v>
      </c>
      <c r="AL91" s="31">
        <f t="shared" si="31"/>
        <v>0</v>
      </c>
      <c r="AS91" s="12">
        <f t="shared" si="32"/>
        <v>0</v>
      </c>
      <c r="AT91" s="12">
        <f t="shared" si="22"/>
        <v>0</v>
      </c>
      <c r="AU91" s="12" t="e">
        <f>_xlfn.STDEV.P(AS89:AS91)/AVERAGE(AS89:AS91)</f>
        <v>#DIV/0!</v>
      </c>
      <c r="AV91" s="32">
        <f>AVERAGE(AS89:AS91)</f>
        <v>0</v>
      </c>
      <c r="AW91" s="30">
        <f t="shared" si="33"/>
        <v>870</v>
      </c>
      <c r="AX91" s="31">
        <f t="shared" si="34"/>
        <v>0</v>
      </c>
      <c r="BE91" s="12">
        <f t="shared" si="35"/>
        <v>0</v>
      </c>
      <c r="BF91" s="12">
        <f t="shared" si="23"/>
        <v>0</v>
      </c>
      <c r="BG91" s="12" t="e">
        <f>_xlfn.STDEV.P(BE89:BE91)/AVERAGE(BE89:BE91)</f>
        <v>#DIV/0!</v>
      </c>
      <c r="BH91" s="32">
        <f>AVERAGE(BE89:BE91)</f>
        <v>0</v>
      </c>
    </row>
    <row r="92" spans="1:60" x14ac:dyDescent="0.25">
      <c r="A92" s="30">
        <f t="shared" si="24"/>
        <v>880</v>
      </c>
      <c r="B92" s="31">
        <f t="shared" si="25"/>
        <v>0</v>
      </c>
      <c r="I92" s="12">
        <f t="shared" si="26"/>
        <v>0</v>
      </c>
      <c r="J92" s="12">
        <f t="shared" si="20"/>
        <v>0</v>
      </c>
      <c r="L92" s="32"/>
      <c r="M92" s="30">
        <f t="shared" si="27"/>
        <v>880</v>
      </c>
      <c r="N92" s="31">
        <f t="shared" si="28"/>
        <v>0</v>
      </c>
      <c r="U92" s="12">
        <f t="shared" si="29"/>
        <v>0</v>
      </c>
      <c r="V92" s="12">
        <f t="shared" si="21"/>
        <v>0</v>
      </c>
      <c r="X92" s="32"/>
      <c r="Y92" s="30"/>
      <c r="Z92" s="31"/>
      <c r="AJ92" s="32"/>
      <c r="AK92" s="30">
        <f t="shared" si="30"/>
        <v>880</v>
      </c>
      <c r="AL92" s="31">
        <f t="shared" si="31"/>
        <v>0</v>
      </c>
      <c r="AS92" s="12">
        <f t="shared" si="32"/>
        <v>0</v>
      </c>
      <c r="AT92" s="12">
        <f t="shared" si="22"/>
        <v>0</v>
      </c>
      <c r="AV92" s="32"/>
      <c r="AW92" s="30">
        <f t="shared" si="33"/>
        <v>880</v>
      </c>
      <c r="AX92" s="31">
        <f t="shared" si="34"/>
        <v>0</v>
      </c>
      <c r="BE92" s="12">
        <f t="shared" si="35"/>
        <v>0</v>
      </c>
      <c r="BF92" s="12">
        <f t="shared" si="23"/>
        <v>0</v>
      </c>
      <c r="BH92" s="32"/>
    </row>
    <row r="93" spans="1:60" x14ac:dyDescent="0.25">
      <c r="A93" s="30">
        <f t="shared" si="24"/>
        <v>890</v>
      </c>
      <c r="B93" s="31">
        <f t="shared" si="25"/>
        <v>0</v>
      </c>
      <c r="I93" s="12">
        <f t="shared" si="26"/>
        <v>0</v>
      </c>
      <c r="J93" s="12">
        <f t="shared" si="20"/>
        <v>0</v>
      </c>
      <c r="L93" s="32"/>
      <c r="M93" s="30">
        <f t="shared" si="27"/>
        <v>890</v>
      </c>
      <c r="N93" s="31">
        <f t="shared" si="28"/>
        <v>0</v>
      </c>
      <c r="U93" s="12">
        <f t="shared" si="29"/>
        <v>0</v>
      </c>
      <c r="V93" s="12">
        <f t="shared" si="21"/>
        <v>0</v>
      </c>
      <c r="X93" s="32"/>
      <c r="Y93" s="30"/>
      <c r="Z93" s="31"/>
      <c r="AJ93" s="32"/>
      <c r="AK93" s="30">
        <f t="shared" si="30"/>
        <v>890</v>
      </c>
      <c r="AL93" s="31">
        <f t="shared" si="31"/>
        <v>0</v>
      </c>
      <c r="AS93" s="12">
        <f t="shared" si="32"/>
        <v>0</v>
      </c>
      <c r="AT93" s="12">
        <f t="shared" si="22"/>
        <v>0</v>
      </c>
      <c r="AV93" s="32"/>
      <c r="AW93" s="30">
        <f t="shared" si="33"/>
        <v>890</v>
      </c>
      <c r="AX93" s="31">
        <f t="shared" si="34"/>
        <v>0</v>
      </c>
      <c r="BE93" s="12">
        <f t="shared" si="35"/>
        <v>0</v>
      </c>
      <c r="BF93" s="12">
        <f t="shared" si="23"/>
        <v>0</v>
      </c>
      <c r="BH93" s="32"/>
    </row>
    <row r="94" spans="1:60" x14ac:dyDescent="0.25">
      <c r="A94" s="30">
        <f t="shared" si="24"/>
        <v>900</v>
      </c>
      <c r="B94" s="31">
        <f t="shared" si="25"/>
        <v>0</v>
      </c>
      <c r="I94" s="12">
        <f t="shared" si="26"/>
        <v>0</v>
      </c>
      <c r="J94" s="12">
        <f t="shared" si="20"/>
        <v>0</v>
      </c>
      <c r="K94" s="12" t="e">
        <f>_xlfn.STDEV.P(I92:I94)/AVERAGE(I92:I94)</f>
        <v>#DIV/0!</v>
      </c>
      <c r="L94" s="32">
        <f>AVERAGE(I92:I94)</f>
        <v>0</v>
      </c>
      <c r="M94" s="30">
        <f t="shared" si="27"/>
        <v>900</v>
      </c>
      <c r="N94" s="31">
        <f t="shared" si="28"/>
        <v>0</v>
      </c>
      <c r="U94" s="12">
        <f t="shared" si="29"/>
        <v>0</v>
      </c>
      <c r="V94" s="12">
        <f t="shared" si="21"/>
        <v>0</v>
      </c>
      <c r="W94" s="12" t="e">
        <f>_xlfn.STDEV.P(U92:U94)/AVERAGE(U92:U94)</f>
        <v>#DIV/0!</v>
      </c>
      <c r="X94" s="32">
        <f>AVERAGE(U92:U94)</f>
        <v>0</v>
      </c>
      <c r="Y94" s="30"/>
      <c r="Z94" s="31"/>
      <c r="AJ94" s="32"/>
      <c r="AK94" s="30">
        <f t="shared" si="30"/>
        <v>900</v>
      </c>
      <c r="AL94" s="31">
        <f t="shared" si="31"/>
        <v>0</v>
      </c>
      <c r="AS94" s="12">
        <f t="shared" si="32"/>
        <v>0</v>
      </c>
      <c r="AT94" s="12">
        <f t="shared" si="22"/>
        <v>0</v>
      </c>
      <c r="AU94" s="12" t="e">
        <f>_xlfn.STDEV.P(AS92:AS94)/AVERAGE(AS92:AS94)</f>
        <v>#DIV/0!</v>
      </c>
      <c r="AV94" s="32">
        <f>AVERAGE(AS92:AS94)</f>
        <v>0</v>
      </c>
      <c r="AW94" s="30">
        <f t="shared" si="33"/>
        <v>900</v>
      </c>
      <c r="AX94" s="31">
        <f t="shared" si="34"/>
        <v>0</v>
      </c>
      <c r="BE94" s="12">
        <f t="shared" si="35"/>
        <v>0</v>
      </c>
      <c r="BF94" s="12">
        <f t="shared" si="23"/>
        <v>0</v>
      </c>
      <c r="BG94" s="12" t="e">
        <f>_xlfn.STDEV.P(BE92:BE94)/AVERAGE(BE92:BE94)</f>
        <v>#DIV/0!</v>
      </c>
      <c r="BH94" s="32">
        <f>AVERAGE(BE92:BE94)</f>
        <v>0</v>
      </c>
    </row>
    <row r="95" spans="1:60" x14ac:dyDescent="0.25">
      <c r="A95" s="30">
        <f t="shared" si="24"/>
        <v>910</v>
      </c>
      <c r="B95" s="31">
        <f t="shared" si="25"/>
        <v>0</v>
      </c>
      <c r="I95" s="12">
        <f t="shared" si="26"/>
        <v>0</v>
      </c>
      <c r="J95" s="12">
        <f t="shared" si="20"/>
        <v>0</v>
      </c>
      <c r="L95" s="32"/>
      <c r="M95" s="30">
        <f t="shared" si="27"/>
        <v>910</v>
      </c>
      <c r="N95" s="31">
        <f t="shared" si="28"/>
        <v>0</v>
      </c>
      <c r="U95" s="12">
        <f t="shared" si="29"/>
        <v>0</v>
      </c>
      <c r="V95" s="12">
        <f t="shared" si="21"/>
        <v>0</v>
      </c>
      <c r="X95" s="32"/>
      <c r="Y95" s="30"/>
      <c r="Z95" s="31"/>
      <c r="AJ95" s="32"/>
      <c r="AK95" s="30">
        <f t="shared" si="30"/>
        <v>910</v>
      </c>
      <c r="AL95" s="31">
        <f t="shared" si="31"/>
        <v>0</v>
      </c>
      <c r="AS95" s="12">
        <f t="shared" si="32"/>
        <v>0</v>
      </c>
      <c r="AT95" s="12">
        <f t="shared" si="22"/>
        <v>0</v>
      </c>
      <c r="AV95" s="32"/>
      <c r="AW95" s="30">
        <f t="shared" si="33"/>
        <v>910</v>
      </c>
      <c r="AX95" s="31">
        <f t="shared" si="34"/>
        <v>0</v>
      </c>
      <c r="BE95" s="12">
        <f t="shared" si="35"/>
        <v>0</v>
      </c>
      <c r="BF95" s="12">
        <f t="shared" si="23"/>
        <v>0</v>
      </c>
      <c r="BH95" s="32"/>
    </row>
    <row r="96" spans="1:60" x14ac:dyDescent="0.25">
      <c r="A96" s="30">
        <f t="shared" si="24"/>
        <v>920</v>
      </c>
      <c r="B96" s="31">
        <f t="shared" si="25"/>
        <v>0</v>
      </c>
      <c r="I96" s="12">
        <f t="shared" si="26"/>
        <v>0</v>
      </c>
      <c r="J96" s="12">
        <f t="shared" si="20"/>
        <v>0</v>
      </c>
      <c r="L96" s="32"/>
      <c r="M96" s="30">
        <f t="shared" si="27"/>
        <v>920</v>
      </c>
      <c r="N96" s="31">
        <f t="shared" si="28"/>
        <v>0</v>
      </c>
      <c r="U96" s="12">
        <f t="shared" si="29"/>
        <v>0</v>
      </c>
      <c r="V96" s="12">
        <f t="shared" si="21"/>
        <v>0</v>
      </c>
      <c r="X96" s="32"/>
      <c r="Y96" s="30"/>
      <c r="Z96" s="31"/>
      <c r="AJ96" s="32"/>
      <c r="AK96" s="30">
        <f t="shared" si="30"/>
        <v>920</v>
      </c>
      <c r="AL96" s="31">
        <f t="shared" si="31"/>
        <v>0</v>
      </c>
      <c r="AS96" s="12">
        <f t="shared" si="32"/>
        <v>0</v>
      </c>
      <c r="AT96" s="12">
        <f t="shared" si="22"/>
        <v>0</v>
      </c>
      <c r="AV96" s="32"/>
      <c r="AW96" s="30">
        <f t="shared" si="33"/>
        <v>920</v>
      </c>
      <c r="AX96" s="31">
        <f t="shared" si="34"/>
        <v>0</v>
      </c>
      <c r="BE96" s="12">
        <f t="shared" si="35"/>
        <v>0</v>
      </c>
      <c r="BF96" s="12">
        <f t="shared" si="23"/>
        <v>0</v>
      </c>
      <c r="BH96" s="32"/>
    </row>
    <row r="97" spans="1:60" x14ac:dyDescent="0.25">
      <c r="A97" s="30">
        <f t="shared" si="24"/>
        <v>930</v>
      </c>
      <c r="B97" s="31">
        <f t="shared" si="25"/>
        <v>0</v>
      </c>
      <c r="I97" s="12">
        <f t="shared" si="26"/>
        <v>0</v>
      </c>
      <c r="J97" s="12">
        <f t="shared" si="20"/>
        <v>0</v>
      </c>
      <c r="K97" s="12" t="e">
        <f>_xlfn.STDEV.P(I95:I97)/AVERAGE(I95:I97)</f>
        <v>#DIV/0!</v>
      </c>
      <c r="L97" s="32">
        <f>AVERAGE(I95:I97)</f>
        <v>0</v>
      </c>
      <c r="M97" s="30">
        <f t="shared" si="27"/>
        <v>930</v>
      </c>
      <c r="N97" s="31">
        <f t="shared" si="28"/>
        <v>0</v>
      </c>
      <c r="U97" s="12">
        <f t="shared" si="29"/>
        <v>0</v>
      </c>
      <c r="V97" s="12">
        <f t="shared" si="21"/>
        <v>0</v>
      </c>
      <c r="W97" s="12" t="e">
        <f>_xlfn.STDEV.P(U95:U97)/AVERAGE(U95:U97)</f>
        <v>#DIV/0!</v>
      </c>
      <c r="X97" s="32">
        <f>AVERAGE(U95:U97)</f>
        <v>0</v>
      </c>
      <c r="Y97" s="30"/>
      <c r="Z97" s="31"/>
      <c r="AJ97" s="32"/>
      <c r="AK97" s="30">
        <f t="shared" si="30"/>
        <v>930</v>
      </c>
      <c r="AL97" s="31">
        <f t="shared" si="31"/>
        <v>0</v>
      </c>
      <c r="AS97" s="12">
        <f t="shared" si="32"/>
        <v>0</v>
      </c>
      <c r="AT97" s="12">
        <f t="shared" si="22"/>
        <v>0</v>
      </c>
      <c r="AU97" s="12" t="e">
        <f>_xlfn.STDEV.P(AS95:AS97)/AVERAGE(AS95:AS97)</f>
        <v>#DIV/0!</v>
      </c>
      <c r="AV97" s="32">
        <f>AVERAGE(AS95:AS97)</f>
        <v>0</v>
      </c>
      <c r="AW97" s="30">
        <f t="shared" si="33"/>
        <v>930</v>
      </c>
      <c r="AX97" s="31">
        <f t="shared" si="34"/>
        <v>0</v>
      </c>
      <c r="BE97" s="12">
        <f t="shared" si="35"/>
        <v>0</v>
      </c>
      <c r="BF97" s="12">
        <f t="shared" si="23"/>
        <v>0</v>
      </c>
      <c r="BG97" s="12" t="e">
        <f>_xlfn.STDEV.P(BE95:BE97)/AVERAGE(BE95:BE97)</f>
        <v>#DIV/0!</v>
      </c>
      <c r="BH97" s="32">
        <f>AVERAGE(BE95:BE97)</f>
        <v>0</v>
      </c>
    </row>
    <row r="98" spans="1:60" x14ac:dyDescent="0.25">
      <c r="A98" s="30">
        <f t="shared" si="24"/>
        <v>940</v>
      </c>
      <c r="B98" s="31">
        <f t="shared" si="25"/>
        <v>0</v>
      </c>
      <c r="I98" s="12">
        <f t="shared" si="26"/>
        <v>0</v>
      </c>
      <c r="J98" s="12">
        <f t="shared" si="20"/>
        <v>0</v>
      </c>
      <c r="L98" s="32"/>
      <c r="M98" s="30">
        <f t="shared" si="27"/>
        <v>940</v>
      </c>
      <c r="N98" s="31">
        <f t="shared" si="28"/>
        <v>0</v>
      </c>
      <c r="U98" s="12">
        <f t="shared" si="29"/>
        <v>0</v>
      </c>
      <c r="V98" s="12">
        <f t="shared" si="21"/>
        <v>0</v>
      </c>
      <c r="X98" s="32"/>
      <c r="Y98" s="30"/>
      <c r="Z98" s="31"/>
      <c r="AJ98" s="32"/>
      <c r="AK98" s="30">
        <f t="shared" si="30"/>
        <v>940</v>
      </c>
      <c r="AL98" s="31">
        <f t="shared" si="31"/>
        <v>0</v>
      </c>
      <c r="AS98" s="12">
        <f t="shared" si="32"/>
        <v>0</v>
      </c>
      <c r="AT98" s="12">
        <f t="shared" si="22"/>
        <v>0</v>
      </c>
      <c r="AV98" s="32"/>
      <c r="AW98" s="30">
        <f t="shared" si="33"/>
        <v>940</v>
      </c>
      <c r="AX98" s="31">
        <f t="shared" si="34"/>
        <v>0</v>
      </c>
      <c r="BE98" s="12">
        <f t="shared" si="35"/>
        <v>0</v>
      </c>
      <c r="BF98" s="12">
        <f t="shared" si="23"/>
        <v>0</v>
      </c>
      <c r="BH98" s="32"/>
    </row>
    <row r="99" spans="1:60" x14ac:dyDescent="0.25">
      <c r="A99" s="30">
        <f t="shared" si="24"/>
        <v>950</v>
      </c>
      <c r="B99" s="31">
        <f t="shared" si="25"/>
        <v>0</v>
      </c>
      <c r="I99" s="12">
        <f t="shared" si="26"/>
        <v>0</v>
      </c>
      <c r="J99" s="12">
        <f t="shared" si="20"/>
        <v>0</v>
      </c>
      <c r="L99" s="32"/>
      <c r="M99" s="30">
        <f t="shared" si="27"/>
        <v>950</v>
      </c>
      <c r="N99" s="31">
        <f t="shared" si="28"/>
        <v>0</v>
      </c>
      <c r="U99" s="12">
        <f t="shared" si="29"/>
        <v>0</v>
      </c>
      <c r="V99" s="12">
        <f t="shared" si="21"/>
        <v>0</v>
      </c>
      <c r="X99" s="32"/>
      <c r="Y99" s="30"/>
      <c r="Z99" s="31"/>
      <c r="AJ99" s="32"/>
      <c r="AK99" s="30">
        <f t="shared" si="30"/>
        <v>950</v>
      </c>
      <c r="AL99" s="31">
        <f t="shared" si="31"/>
        <v>0</v>
      </c>
      <c r="AS99" s="12">
        <f t="shared" si="32"/>
        <v>0</v>
      </c>
      <c r="AT99" s="12">
        <f t="shared" si="22"/>
        <v>0</v>
      </c>
      <c r="AV99" s="32"/>
      <c r="AW99" s="30">
        <f t="shared" si="33"/>
        <v>950</v>
      </c>
      <c r="AX99" s="31">
        <f t="shared" si="34"/>
        <v>0</v>
      </c>
      <c r="BE99" s="12">
        <f t="shared" si="35"/>
        <v>0</v>
      </c>
      <c r="BF99" s="12">
        <f t="shared" si="23"/>
        <v>0</v>
      </c>
      <c r="BH99" s="32"/>
    </row>
    <row r="100" spans="1:60" x14ac:dyDescent="0.25">
      <c r="A100" s="30">
        <f t="shared" si="24"/>
        <v>960</v>
      </c>
      <c r="B100" s="31">
        <f t="shared" si="25"/>
        <v>0</v>
      </c>
      <c r="I100" s="12">
        <f t="shared" si="26"/>
        <v>0</v>
      </c>
      <c r="J100" s="12">
        <f t="shared" si="20"/>
        <v>0</v>
      </c>
      <c r="K100" s="12" t="e">
        <f>_xlfn.STDEV.P(I98:I100)/AVERAGE(I98:I100)</f>
        <v>#DIV/0!</v>
      </c>
      <c r="L100" s="32">
        <f>AVERAGE(I98:I100)</f>
        <v>0</v>
      </c>
      <c r="M100" s="30">
        <f t="shared" si="27"/>
        <v>960</v>
      </c>
      <c r="N100" s="31">
        <f t="shared" si="28"/>
        <v>0</v>
      </c>
      <c r="U100" s="12">
        <f t="shared" si="29"/>
        <v>0</v>
      </c>
      <c r="V100" s="12">
        <f t="shared" si="21"/>
        <v>0</v>
      </c>
      <c r="W100" s="12" t="e">
        <f>_xlfn.STDEV.P(U98:U100)/AVERAGE(U98:U100)</f>
        <v>#DIV/0!</v>
      </c>
      <c r="X100" s="32">
        <f>AVERAGE(U98:U100)</f>
        <v>0</v>
      </c>
      <c r="Y100" s="30"/>
      <c r="Z100" s="31"/>
      <c r="AJ100" s="32"/>
      <c r="AK100" s="30">
        <f t="shared" si="30"/>
        <v>960</v>
      </c>
      <c r="AL100" s="31">
        <f t="shared" si="31"/>
        <v>0</v>
      </c>
      <c r="AS100" s="12">
        <f t="shared" si="32"/>
        <v>0</v>
      </c>
      <c r="AT100" s="12">
        <f t="shared" si="22"/>
        <v>0</v>
      </c>
      <c r="AU100" s="12" t="e">
        <f>_xlfn.STDEV.P(AS98:AS100)/AVERAGE(AS98:AS100)</f>
        <v>#DIV/0!</v>
      </c>
      <c r="AV100" s="32">
        <f>AVERAGE(AS98:AS100)</f>
        <v>0</v>
      </c>
      <c r="AW100" s="30">
        <f t="shared" si="33"/>
        <v>960</v>
      </c>
      <c r="AX100" s="31">
        <f t="shared" si="34"/>
        <v>0</v>
      </c>
      <c r="BE100" s="12">
        <f t="shared" si="35"/>
        <v>0</v>
      </c>
      <c r="BF100" s="12">
        <f t="shared" si="23"/>
        <v>0</v>
      </c>
      <c r="BG100" s="12" t="e">
        <f>_xlfn.STDEV.P(BE98:BE100)/AVERAGE(BE98:BE100)</f>
        <v>#DIV/0!</v>
      </c>
      <c r="BH100" s="32">
        <f>AVERAGE(BE98:BE100)</f>
        <v>0</v>
      </c>
    </row>
    <row r="101" spans="1:60" x14ac:dyDescent="0.25">
      <c r="A101" s="30">
        <f t="shared" si="24"/>
        <v>970</v>
      </c>
      <c r="B101" s="31">
        <f t="shared" si="25"/>
        <v>0</v>
      </c>
      <c r="I101" s="12">
        <f t="shared" si="26"/>
        <v>0</v>
      </c>
      <c r="J101" s="12">
        <f t="shared" si="20"/>
        <v>0</v>
      </c>
      <c r="L101" s="32"/>
      <c r="M101" s="30">
        <f t="shared" si="27"/>
        <v>970</v>
      </c>
      <c r="N101" s="31">
        <f t="shared" si="28"/>
        <v>0</v>
      </c>
      <c r="U101" s="12">
        <f t="shared" si="29"/>
        <v>0</v>
      </c>
      <c r="V101" s="12">
        <f t="shared" si="21"/>
        <v>0</v>
      </c>
      <c r="X101" s="32"/>
      <c r="Y101" s="30"/>
      <c r="Z101" s="31"/>
      <c r="AJ101" s="32"/>
      <c r="AK101" s="30">
        <f t="shared" si="30"/>
        <v>970</v>
      </c>
      <c r="AL101" s="31">
        <f t="shared" si="31"/>
        <v>0</v>
      </c>
      <c r="AS101" s="12">
        <f t="shared" si="32"/>
        <v>0</v>
      </c>
      <c r="AT101" s="12">
        <f t="shared" si="22"/>
        <v>0</v>
      </c>
      <c r="AV101" s="32"/>
      <c r="AW101" s="30">
        <f t="shared" si="33"/>
        <v>970</v>
      </c>
      <c r="AX101" s="31">
        <f t="shared" si="34"/>
        <v>0</v>
      </c>
      <c r="BE101" s="12">
        <f t="shared" si="35"/>
        <v>0</v>
      </c>
      <c r="BF101" s="12">
        <f t="shared" si="23"/>
        <v>0</v>
      </c>
      <c r="BH101" s="32"/>
    </row>
    <row r="102" spans="1:60" x14ac:dyDescent="0.25">
      <c r="A102" s="30">
        <f t="shared" si="24"/>
        <v>980</v>
      </c>
      <c r="B102" s="31">
        <f t="shared" si="25"/>
        <v>0</v>
      </c>
      <c r="I102" s="12">
        <f t="shared" si="26"/>
        <v>0</v>
      </c>
      <c r="J102" s="12">
        <f t="shared" si="20"/>
        <v>0</v>
      </c>
      <c r="L102" s="32"/>
      <c r="M102" s="30">
        <f t="shared" si="27"/>
        <v>980</v>
      </c>
      <c r="N102" s="31">
        <f t="shared" si="28"/>
        <v>0</v>
      </c>
      <c r="U102" s="12">
        <f t="shared" si="29"/>
        <v>0</v>
      </c>
      <c r="V102" s="12">
        <f t="shared" si="21"/>
        <v>0</v>
      </c>
      <c r="X102" s="32"/>
      <c r="Y102" s="30"/>
      <c r="Z102" s="31"/>
      <c r="AJ102" s="32"/>
      <c r="AK102" s="30">
        <f t="shared" si="30"/>
        <v>980</v>
      </c>
      <c r="AL102" s="31">
        <f t="shared" si="31"/>
        <v>0</v>
      </c>
      <c r="AS102" s="12">
        <f t="shared" si="32"/>
        <v>0</v>
      </c>
      <c r="AT102" s="12">
        <f t="shared" si="22"/>
        <v>0</v>
      </c>
      <c r="AV102" s="32"/>
      <c r="AW102" s="30">
        <f t="shared" si="33"/>
        <v>980</v>
      </c>
      <c r="AX102" s="31">
        <f t="shared" si="34"/>
        <v>0</v>
      </c>
      <c r="BE102" s="12">
        <f t="shared" si="35"/>
        <v>0</v>
      </c>
      <c r="BF102" s="12">
        <f t="shared" si="23"/>
        <v>0</v>
      </c>
      <c r="BH102" s="32"/>
    </row>
    <row r="103" spans="1:60" x14ac:dyDescent="0.25">
      <c r="A103" s="30">
        <f t="shared" si="24"/>
        <v>990</v>
      </c>
      <c r="B103" s="31">
        <f t="shared" si="25"/>
        <v>0</v>
      </c>
      <c r="I103" s="12">
        <f t="shared" si="26"/>
        <v>0</v>
      </c>
      <c r="J103" s="12">
        <f t="shared" si="20"/>
        <v>0</v>
      </c>
      <c r="K103" s="12" t="e">
        <f>_xlfn.STDEV.P(I101:I103)/AVERAGE(I101:I103)</f>
        <v>#DIV/0!</v>
      </c>
      <c r="L103" s="32">
        <f>AVERAGE(I101:I103)</f>
        <v>0</v>
      </c>
      <c r="M103" s="30">
        <f t="shared" si="27"/>
        <v>990</v>
      </c>
      <c r="N103" s="31">
        <f t="shared" si="28"/>
        <v>0</v>
      </c>
      <c r="U103" s="12">
        <f t="shared" si="29"/>
        <v>0</v>
      </c>
      <c r="V103" s="12">
        <f t="shared" si="21"/>
        <v>0</v>
      </c>
      <c r="W103" s="12" t="e">
        <f>_xlfn.STDEV.P(U101:U103)/AVERAGE(U101:U103)</f>
        <v>#DIV/0!</v>
      </c>
      <c r="X103" s="32">
        <f>AVERAGE(U101:U103)</f>
        <v>0</v>
      </c>
      <c r="Y103" s="30"/>
      <c r="Z103" s="31"/>
      <c r="AJ103" s="32"/>
      <c r="AK103" s="30">
        <f t="shared" si="30"/>
        <v>990</v>
      </c>
      <c r="AL103" s="31">
        <f t="shared" si="31"/>
        <v>0</v>
      </c>
      <c r="AS103" s="12">
        <f t="shared" si="32"/>
        <v>0</v>
      </c>
      <c r="AT103" s="12">
        <f t="shared" si="22"/>
        <v>0</v>
      </c>
      <c r="AU103" s="12" t="e">
        <f>_xlfn.STDEV.P(AS101:AS103)/AVERAGE(AS101:AS103)</f>
        <v>#DIV/0!</v>
      </c>
      <c r="AV103" s="32">
        <f>AVERAGE(AS101:AS103)</f>
        <v>0</v>
      </c>
      <c r="AW103" s="30">
        <f t="shared" si="33"/>
        <v>990</v>
      </c>
      <c r="AX103" s="31">
        <f t="shared" si="34"/>
        <v>0</v>
      </c>
      <c r="BE103" s="12">
        <f t="shared" si="35"/>
        <v>0</v>
      </c>
      <c r="BF103" s="12">
        <f t="shared" si="23"/>
        <v>0</v>
      </c>
      <c r="BG103" s="12" t="e">
        <f>_xlfn.STDEV.P(BE101:BE103)/AVERAGE(BE101:BE103)</f>
        <v>#DIV/0!</v>
      </c>
      <c r="BH103" s="32">
        <f>AVERAGE(BE101:BE103)</f>
        <v>0</v>
      </c>
    </row>
    <row r="104" spans="1:60" x14ac:dyDescent="0.25">
      <c r="A104" s="30">
        <f t="shared" si="24"/>
        <v>1000</v>
      </c>
      <c r="B104" s="31">
        <f t="shared" si="25"/>
        <v>0</v>
      </c>
      <c r="I104" s="12">
        <f t="shared" si="26"/>
        <v>0</v>
      </c>
      <c r="J104" s="12">
        <f t="shared" si="20"/>
        <v>0</v>
      </c>
      <c r="L104" s="32"/>
      <c r="M104" s="30">
        <f t="shared" si="27"/>
        <v>1000</v>
      </c>
      <c r="N104" s="31">
        <f t="shared" si="28"/>
        <v>0</v>
      </c>
      <c r="U104" s="12">
        <f t="shared" si="29"/>
        <v>0</v>
      </c>
      <c r="V104" s="12">
        <f t="shared" si="21"/>
        <v>0</v>
      </c>
      <c r="X104" s="32"/>
      <c r="Y104" s="30"/>
      <c r="Z104" s="31"/>
      <c r="AJ104" s="32"/>
      <c r="AK104" s="30">
        <f t="shared" si="30"/>
        <v>1000</v>
      </c>
      <c r="AL104" s="31">
        <f t="shared" si="31"/>
        <v>0</v>
      </c>
      <c r="AS104" s="12">
        <f t="shared" si="32"/>
        <v>0</v>
      </c>
      <c r="AT104" s="12">
        <f t="shared" si="22"/>
        <v>0</v>
      </c>
      <c r="AV104" s="32"/>
      <c r="AW104" s="30">
        <f t="shared" si="33"/>
        <v>1000</v>
      </c>
      <c r="AX104" s="31">
        <f t="shared" si="34"/>
        <v>0</v>
      </c>
      <c r="BE104" s="12">
        <f t="shared" si="35"/>
        <v>0</v>
      </c>
      <c r="BF104" s="12">
        <f t="shared" si="23"/>
        <v>0</v>
      </c>
      <c r="BH104" s="32"/>
    </row>
    <row r="105" spans="1:60" x14ac:dyDescent="0.25">
      <c r="A105" s="30">
        <f t="shared" si="24"/>
        <v>1010</v>
      </c>
      <c r="B105" s="31">
        <f t="shared" si="25"/>
        <v>0</v>
      </c>
      <c r="I105" s="12">
        <f t="shared" si="26"/>
        <v>0</v>
      </c>
      <c r="J105" s="12">
        <f t="shared" si="20"/>
        <v>0</v>
      </c>
      <c r="L105" s="32"/>
      <c r="M105" s="30">
        <f t="shared" si="27"/>
        <v>1010</v>
      </c>
      <c r="N105" s="31">
        <f t="shared" si="28"/>
        <v>0</v>
      </c>
      <c r="U105" s="12">
        <f t="shared" si="29"/>
        <v>0</v>
      </c>
      <c r="V105" s="12">
        <f t="shared" si="21"/>
        <v>0</v>
      </c>
      <c r="X105" s="32"/>
      <c r="Y105" s="30"/>
      <c r="Z105" s="31"/>
      <c r="AJ105" s="32"/>
      <c r="AK105" s="30">
        <f t="shared" si="30"/>
        <v>1010</v>
      </c>
      <c r="AL105" s="31">
        <f t="shared" si="31"/>
        <v>0</v>
      </c>
      <c r="AS105" s="12">
        <f t="shared" si="32"/>
        <v>0</v>
      </c>
      <c r="AT105" s="12">
        <f t="shared" si="22"/>
        <v>0</v>
      </c>
      <c r="AV105" s="32"/>
      <c r="AW105" s="30">
        <f t="shared" si="33"/>
        <v>1010</v>
      </c>
      <c r="AX105" s="31">
        <f t="shared" si="34"/>
        <v>0</v>
      </c>
      <c r="BE105" s="12">
        <f t="shared" si="35"/>
        <v>0</v>
      </c>
      <c r="BF105" s="12">
        <f t="shared" si="23"/>
        <v>0</v>
      </c>
      <c r="BH105" s="32"/>
    </row>
    <row r="106" spans="1:60" x14ac:dyDescent="0.25">
      <c r="A106" s="30">
        <f t="shared" si="24"/>
        <v>1020</v>
      </c>
      <c r="B106" s="31">
        <f t="shared" si="25"/>
        <v>0</v>
      </c>
      <c r="I106" s="12">
        <f t="shared" si="26"/>
        <v>0</v>
      </c>
      <c r="J106" s="12">
        <f t="shared" si="20"/>
        <v>0</v>
      </c>
      <c r="K106" s="12" t="e">
        <f>_xlfn.STDEV.P(I104:I106)/AVERAGE(I104:I106)</f>
        <v>#DIV/0!</v>
      </c>
      <c r="L106" s="32">
        <f>AVERAGE(I104:I106)</f>
        <v>0</v>
      </c>
      <c r="M106" s="30">
        <f t="shared" si="27"/>
        <v>1020</v>
      </c>
      <c r="N106" s="31">
        <f t="shared" si="28"/>
        <v>0</v>
      </c>
      <c r="U106" s="12">
        <f t="shared" si="29"/>
        <v>0</v>
      </c>
      <c r="V106" s="12">
        <f t="shared" si="21"/>
        <v>0</v>
      </c>
      <c r="W106" s="12" t="e">
        <f>_xlfn.STDEV.P(U104:U106)/AVERAGE(U104:U106)</f>
        <v>#DIV/0!</v>
      </c>
      <c r="X106" s="32">
        <f>AVERAGE(U104:U106)</f>
        <v>0</v>
      </c>
      <c r="Y106" s="30"/>
      <c r="Z106" s="31"/>
      <c r="AJ106" s="32"/>
      <c r="AK106" s="30">
        <f t="shared" si="30"/>
        <v>1020</v>
      </c>
      <c r="AL106" s="31">
        <f t="shared" si="31"/>
        <v>0</v>
      </c>
      <c r="AS106" s="12">
        <f t="shared" si="32"/>
        <v>0</v>
      </c>
      <c r="AT106" s="12">
        <f t="shared" si="22"/>
        <v>0</v>
      </c>
      <c r="AU106" s="12" t="e">
        <f>_xlfn.STDEV.P(AS104:AS106)/AVERAGE(AS104:AS106)</f>
        <v>#DIV/0!</v>
      </c>
      <c r="AV106" s="32">
        <f>AVERAGE(AS104:AS106)</f>
        <v>0</v>
      </c>
      <c r="AW106" s="30">
        <f t="shared" si="33"/>
        <v>1020</v>
      </c>
      <c r="AX106" s="31">
        <f t="shared" si="34"/>
        <v>0</v>
      </c>
      <c r="BE106" s="12">
        <f t="shared" si="35"/>
        <v>0</v>
      </c>
      <c r="BF106" s="12">
        <f t="shared" si="23"/>
        <v>0</v>
      </c>
      <c r="BG106" s="12" t="e">
        <f>_xlfn.STDEV.P(BE104:BE106)/AVERAGE(BE104:BE106)</f>
        <v>#DIV/0!</v>
      </c>
      <c r="BH106" s="32">
        <f>AVERAGE(BE104:BE106)</f>
        <v>0</v>
      </c>
    </row>
    <row r="107" spans="1:60" x14ac:dyDescent="0.25">
      <c r="A107" s="30">
        <f t="shared" si="24"/>
        <v>1030</v>
      </c>
      <c r="B107" s="31">
        <f t="shared" si="25"/>
        <v>0</v>
      </c>
      <c r="I107" s="12">
        <f t="shared" si="26"/>
        <v>0</v>
      </c>
      <c r="J107" s="12">
        <f t="shared" si="20"/>
        <v>0</v>
      </c>
      <c r="L107" s="32"/>
      <c r="M107" s="30">
        <f t="shared" si="27"/>
        <v>1030</v>
      </c>
      <c r="N107" s="31">
        <f t="shared" si="28"/>
        <v>0</v>
      </c>
      <c r="U107" s="12">
        <f t="shared" si="29"/>
        <v>0</v>
      </c>
      <c r="V107" s="12">
        <f t="shared" si="21"/>
        <v>0</v>
      </c>
      <c r="X107" s="32"/>
      <c r="Y107" s="30"/>
      <c r="Z107" s="31"/>
      <c r="AJ107" s="32"/>
      <c r="AK107" s="30">
        <f t="shared" si="30"/>
        <v>1030</v>
      </c>
      <c r="AL107" s="31">
        <f t="shared" si="31"/>
        <v>0</v>
      </c>
      <c r="AS107" s="12">
        <f t="shared" si="32"/>
        <v>0</v>
      </c>
      <c r="AT107" s="12">
        <f t="shared" si="22"/>
        <v>0</v>
      </c>
      <c r="AV107" s="32"/>
      <c r="AW107" s="30">
        <f t="shared" si="33"/>
        <v>1030</v>
      </c>
      <c r="AX107" s="31">
        <f t="shared" si="34"/>
        <v>0</v>
      </c>
      <c r="BE107" s="12">
        <f t="shared" si="35"/>
        <v>0</v>
      </c>
      <c r="BF107" s="12">
        <f t="shared" si="23"/>
        <v>0</v>
      </c>
      <c r="BH107" s="32"/>
    </row>
    <row r="108" spans="1:60" x14ac:dyDescent="0.25">
      <c r="A108" s="30">
        <f t="shared" si="24"/>
        <v>1040</v>
      </c>
      <c r="B108" s="31">
        <f t="shared" si="25"/>
        <v>0</v>
      </c>
      <c r="I108" s="12">
        <f t="shared" si="26"/>
        <v>0</v>
      </c>
      <c r="J108" s="12">
        <f t="shared" si="20"/>
        <v>0</v>
      </c>
      <c r="L108" s="32"/>
      <c r="M108" s="30">
        <f t="shared" si="27"/>
        <v>1040</v>
      </c>
      <c r="N108" s="31">
        <f t="shared" si="28"/>
        <v>0</v>
      </c>
      <c r="U108" s="12">
        <f t="shared" si="29"/>
        <v>0</v>
      </c>
      <c r="V108" s="12">
        <f t="shared" si="21"/>
        <v>0</v>
      </c>
      <c r="X108" s="32"/>
      <c r="Y108" s="30"/>
      <c r="Z108" s="31"/>
      <c r="AJ108" s="32"/>
      <c r="AK108" s="30">
        <f t="shared" si="30"/>
        <v>1040</v>
      </c>
      <c r="AL108" s="31">
        <f t="shared" si="31"/>
        <v>0</v>
      </c>
      <c r="AS108" s="12">
        <f t="shared" si="32"/>
        <v>0</v>
      </c>
      <c r="AT108" s="12">
        <f t="shared" si="22"/>
        <v>0</v>
      </c>
      <c r="AV108" s="32"/>
      <c r="AW108" s="30">
        <f t="shared" si="33"/>
        <v>1040</v>
      </c>
      <c r="AX108" s="31">
        <f t="shared" si="34"/>
        <v>0</v>
      </c>
      <c r="BE108" s="12">
        <f t="shared" si="35"/>
        <v>0</v>
      </c>
      <c r="BF108" s="12">
        <f t="shared" si="23"/>
        <v>0</v>
      </c>
      <c r="BH108" s="32"/>
    </row>
    <row r="109" spans="1:60" x14ac:dyDescent="0.25">
      <c r="A109" s="30">
        <f t="shared" si="24"/>
        <v>1050</v>
      </c>
      <c r="B109" s="31">
        <f t="shared" si="25"/>
        <v>0</v>
      </c>
      <c r="I109" s="12">
        <f t="shared" si="26"/>
        <v>0</v>
      </c>
      <c r="J109" s="12">
        <f t="shared" si="20"/>
        <v>0</v>
      </c>
      <c r="K109" s="12" t="e">
        <f>_xlfn.STDEV.P(I107:I109)/AVERAGE(I107:I109)</f>
        <v>#DIV/0!</v>
      </c>
      <c r="L109" s="32">
        <f>AVERAGE(I107:I109)</f>
        <v>0</v>
      </c>
      <c r="M109" s="30">
        <f t="shared" si="27"/>
        <v>1050</v>
      </c>
      <c r="N109" s="31">
        <f t="shared" si="28"/>
        <v>0</v>
      </c>
      <c r="U109" s="12">
        <f t="shared" si="29"/>
        <v>0</v>
      </c>
      <c r="V109" s="12">
        <f t="shared" si="21"/>
        <v>0</v>
      </c>
      <c r="W109" s="12" t="e">
        <f>_xlfn.STDEV.P(U107:U109)/AVERAGE(U107:U109)</f>
        <v>#DIV/0!</v>
      </c>
      <c r="X109" s="32">
        <f>AVERAGE(U107:U109)</f>
        <v>0</v>
      </c>
      <c r="Y109" s="30"/>
      <c r="Z109" s="31"/>
      <c r="AJ109" s="32"/>
      <c r="AK109" s="30">
        <f t="shared" si="30"/>
        <v>1050</v>
      </c>
      <c r="AL109" s="31">
        <f t="shared" si="31"/>
        <v>0</v>
      </c>
      <c r="AS109" s="12">
        <f t="shared" si="32"/>
        <v>0</v>
      </c>
      <c r="AT109" s="12">
        <f t="shared" si="22"/>
        <v>0</v>
      </c>
      <c r="AU109" s="12" t="e">
        <f>_xlfn.STDEV.P(AS107:AS109)/AVERAGE(AS107:AS109)</f>
        <v>#DIV/0!</v>
      </c>
      <c r="AV109" s="32">
        <f>AVERAGE(AS107:AS109)</f>
        <v>0</v>
      </c>
      <c r="AW109" s="30">
        <f t="shared" si="33"/>
        <v>1050</v>
      </c>
      <c r="AX109" s="31">
        <f t="shared" si="34"/>
        <v>0</v>
      </c>
      <c r="BE109" s="12">
        <f t="shared" si="35"/>
        <v>0</v>
      </c>
      <c r="BF109" s="12">
        <f t="shared" si="23"/>
        <v>0</v>
      </c>
      <c r="BG109" s="12" t="e">
        <f>_xlfn.STDEV.P(BE107:BE109)/AVERAGE(BE107:BE109)</f>
        <v>#DIV/0!</v>
      </c>
      <c r="BH109" s="32">
        <f>AVERAGE(BE107:BE109)</f>
        <v>0</v>
      </c>
    </row>
    <row r="110" spans="1:60" x14ac:dyDescent="0.25">
      <c r="A110" s="30">
        <f t="shared" si="24"/>
        <v>1060</v>
      </c>
      <c r="B110" s="31">
        <f t="shared" si="25"/>
        <v>0</v>
      </c>
      <c r="I110" s="12">
        <f t="shared" si="26"/>
        <v>0</v>
      </c>
      <c r="J110" s="12">
        <f t="shared" si="20"/>
        <v>0</v>
      </c>
      <c r="L110" s="32"/>
      <c r="M110" s="30">
        <f t="shared" si="27"/>
        <v>1060</v>
      </c>
      <c r="N110" s="31">
        <f t="shared" si="28"/>
        <v>0</v>
      </c>
      <c r="U110" s="12">
        <f t="shared" si="29"/>
        <v>0</v>
      </c>
      <c r="V110" s="12">
        <f t="shared" si="21"/>
        <v>0</v>
      </c>
      <c r="X110" s="32"/>
      <c r="Y110" s="30"/>
      <c r="Z110" s="31"/>
      <c r="AJ110" s="32"/>
      <c r="AK110" s="30">
        <f t="shared" si="30"/>
        <v>1060</v>
      </c>
      <c r="AL110" s="31">
        <f t="shared" si="31"/>
        <v>0</v>
      </c>
      <c r="AS110" s="12">
        <f t="shared" si="32"/>
        <v>0</v>
      </c>
      <c r="AT110" s="12">
        <f t="shared" si="22"/>
        <v>0</v>
      </c>
      <c r="AV110" s="32"/>
      <c r="AW110" s="30">
        <f t="shared" si="33"/>
        <v>1060</v>
      </c>
      <c r="AX110" s="31">
        <f t="shared" si="34"/>
        <v>0</v>
      </c>
      <c r="BE110" s="12">
        <f t="shared" si="35"/>
        <v>0</v>
      </c>
      <c r="BF110" s="12">
        <f t="shared" si="23"/>
        <v>0</v>
      </c>
      <c r="BH110" s="32"/>
    </row>
    <row r="111" spans="1:60" x14ac:dyDescent="0.25">
      <c r="A111" s="30">
        <f t="shared" si="24"/>
        <v>1070</v>
      </c>
      <c r="B111" s="31">
        <f t="shared" si="25"/>
        <v>0</v>
      </c>
      <c r="I111" s="12">
        <f t="shared" si="26"/>
        <v>0</v>
      </c>
      <c r="J111" s="12">
        <f t="shared" si="20"/>
        <v>0</v>
      </c>
      <c r="L111" s="32"/>
      <c r="M111" s="30">
        <f t="shared" si="27"/>
        <v>1070</v>
      </c>
      <c r="N111" s="31">
        <f t="shared" si="28"/>
        <v>0</v>
      </c>
      <c r="U111" s="12">
        <f t="shared" si="29"/>
        <v>0</v>
      </c>
      <c r="V111" s="12">
        <f t="shared" si="21"/>
        <v>0</v>
      </c>
      <c r="X111" s="32"/>
      <c r="Y111" s="30"/>
      <c r="Z111" s="31"/>
      <c r="AJ111" s="32"/>
      <c r="AK111" s="30">
        <f t="shared" si="30"/>
        <v>1070</v>
      </c>
      <c r="AL111" s="31">
        <f t="shared" si="31"/>
        <v>0</v>
      </c>
      <c r="AS111" s="12">
        <f t="shared" si="32"/>
        <v>0</v>
      </c>
      <c r="AT111" s="12">
        <f t="shared" si="22"/>
        <v>0</v>
      </c>
      <c r="AV111" s="32"/>
      <c r="AW111" s="30">
        <f t="shared" si="33"/>
        <v>1070</v>
      </c>
      <c r="AX111" s="31">
        <f t="shared" si="34"/>
        <v>0</v>
      </c>
      <c r="BE111" s="12">
        <f t="shared" si="35"/>
        <v>0</v>
      </c>
      <c r="BF111" s="12">
        <f t="shared" si="23"/>
        <v>0</v>
      </c>
      <c r="BH111" s="32"/>
    </row>
    <row r="112" spans="1:60" x14ac:dyDescent="0.25">
      <c r="A112" s="30">
        <f t="shared" si="24"/>
        <v>1080</v>
      </c>
      <c r="B112" s="31">
        <f t="shared" si="25"/>
        <v>0</v>
      </c>
      <c r="I112" s="12">
        <f t="shared" si="26"/>
        <v>0</v>
      </c>
      <c r="J112" s="12">
        <f t="shared" si="20"/>
        <v>0</v>
      </c>
      <c r="K112" s="12" t="e">
        <f>_xlfn.STDEV.P(I110:I112)/AVERAGE(I110:I112)</f>
        <v>#DIV/0!</v>
      </c>
      <c r="L112" s="32">
        <f>AVERAGE(I110:I112)</f>
        <v>0</v>
      </c>
      <c r="M112" s="30">
        <f t="shared" si="27"/>
        <v>1080</v>
      </c>
      <c r="N112" s="31">
        <f t="shared" si="28"/>
        <v>0</v>
      </c>
      <c r="U112" s="12">
        <f t="shared" si="29"/>
        <v>0</v>
      </c>
      <c r="V112" s="12">
        <f t="shared" si="21"/>
        <v>0</v>
      </c>
      <c r="W112" s="12" t="e">
        <f>_xlfn.STDEV.P(U110:U112)/AVERAGE(U110:U112)</f>
        <v>#DIV/0!</v>
      </c>
      <c r="X112" s="32">
        <f>AVERAGE(U110:U112)</f>
        <v>0</v>
      </c>
      <c r="Y112" s="30"/>
      <c r="Z112" s="31"/>
      <c r="AJ112" s="32"/>
      <c r="AK112" s="30">
        <f t="shared" si="30"/>
        <v>1080</v>
      </c>
      <c r="AL112" s="31">
        <f t="shared" si="31"/>
        <v>0</v>
      </c>
      <c r="AS112" s="12">
        <f t="shared" si="32"/>
        <v>0</v>
      </c>
      <c r="AT112" s="12">
        <f t="shared" si="22"/>
        <v>0</v>
      </c>
      <c r="AU112" s="12" t="e">
        <f>_xlfn.STDEV.P(AS110:AS112)/AVERAGE(AS110:AS112)</f>
        <v>#DIV/0!</v>
      </c>
      <c r="AV112" s="32">
        <f>AVERAGE(AS110:AS112)</f>
        <v>0</v>
      </c>
      <c r="AW112" s="30">
        <f t="shared" si="33"/>
        <v>1080</v>
      </c>
      <c r="AX112" s="31">
        <f t="shared" si="34"/>
        <v>0</v>
      </c>
      <c r="BE112" s="12">
        <f t="shared" si="35"/>
        <v>0</v>
      </c>
      <c r="BF112" s="12">
        <f t="shared" si="23"/>
        <v>0</v>
      </c>
      <c r="BG112" s="12" t="e">
        <f>_xlfn.STDEV.P(BE110:BE112)/AVERAGE(BE110:BE112)</f>
        <v>#DIV/0!</v>
      </c>
      <c r="BH112" s="32">
        <f>AVERAGE(BE110:BE112)</f>
        <v>0</v>
      </c>
    </row>
    <row r="113" spans="1:60" x14ac:dyDescent="0.25">
      <c r="A113" s="30">
        <f t="shared" si="24"/>
        <v>1090</v>
      </c>
      <c r="B113" s="31">
        <f t="shared" si="25"/>
        <v>0</v>
      </c>
      <c r="I113" s="12">
        <f t="shared" si="26"/>
        <v>0</v>
      </c>
      <c r="J113" s="12">
        <f t="shared" si="20"/>
        <v>0</v>
      </c>
      <c r="L113" s="32"/>
      <c r="M113" s="30">
        <f t="shared" si="27"/>
        <v>1090</v>
      </c>
      <c r="N113" s="31">
        <f t="shared" si="28"/>
        <v>0</v>
      </c>
      <c r="U113" s="12">
        <f t="shared" si="29"/>
        <v>0</v>
      </c>
      <c r="V113" s="12">
        <f t="shared" si="21"/>
        <v>0</v>
      </c>
      <c r="X113" s="32"/>
      <c r="Y113" s="30"/>
      <c r="Z113" s="31"/>
      <c r="AJ113" s="32"/>
      <c r="AK113" s="30">
        <f t="shared" si="30"/>
        <v>1090</v>
      </c>
      <c r="AL113" s="31">
        <f t="shared" si="31"/>
        <v>0</v>
      </c>
      <c r="AS113" s="12">
        <f t="shared" si="32"/>
        <v>0</v>
      </c>
      <c r="AT113" s="12">
        <f t="shared" si="22"/>
        <v>0</v>
      </c>
      <c r="AV113" s="32"/>
      <c r="AW113" s="30">
        <f t="shared" si="33"/>
        <v>1090</v>
      </c>
      <c r="AX113" s="31">
        <f t="shared" si="34"/>
        <v>0</v>
      </c>
      <c r="BE113" s="12">
        <f t="shared" si="35"/>
        <v>0</v>
      </c>
      <c r="BF113" s="12">
        <f t="shared" si="23"/>
        <v>0</v>
      </c>
      <c r="BH113" s="32"/>
    </row>
    <row r="114" spans="1:60" x14ac:dyDescent="0.25">
      <c r="A114" s="30">
        <f t="shared" si="24"/>
        <v>1100</v>
      </c>
      <c r="B114" s="31">
        <f t="shared" si="25"/>
        <v>0</v>
      </c>
      <c r="I114" s="12">
        <f t="shared" si="26"/>
        <v>0</v>
      </c>
      <c r="J114" s="12">
        <f t="shared" si="20"/>
        <v>0</v>
      </c>
      <c r="L114" s="32"/>
      <c r="M114" s="30">
        <f t="shared" si="27"/>
        <v>1100</v>
      </c>
      <c r="N114" s="31">
        <f t="shared" si="28"/>
        <v>0</v>
      </c>
      <c r="U114" s="12">
        <f t="shared" si="29"/>
        <v>0</v>
      </c>
      <c r="V114" s="12">
        <f t="shared" si="21"/>
        <v>0</v>
      </c>
      <c r="X114" s="32"/>
      <c r="Y114" s="30"/>
      <c r="Z114" s="31"/>
      <c r="AJ114" s="32"/>
      <c r="AK114" s="30">
        <f t="shared" si="30"/>
        <v>1100</v>
      </c>
      <c r="AL114" s="31">
        <f t="shared" si="31"/>
        <v>0</v>
      </c>
      <c r="AS114" s="12">
        <f t="shared" si="32"/>
        <v>0</v>
      </c>
      <c r="AT114" s="12">
        <f t="shared" si="22"/>
        <v>0</v>
      </c>
      <c r="AV114" s="32"/>
      <c r="AW114" s="30">
        <f t="shared" si="33"/>
        <v>1100</v>
      </c>
      <c r="AX114" s="31">
        <f t="shared" si="34"/>
        <v>0</v>
      </c>
      <c r="BE114" s="12">
        <f t="shared" si="35"/>
        <v>0</v>
      </c>
      <c r="BF114" s="12">
        <f t="shared" si="23"/>
        <v>0</v>
      </c>
      <c r="BH114" s="32"/>
    </row>
    <row r="115" spans="1:60" ht="15.75" thickBot="1" x14ac:dyDescent="0.3">
      <c r="A115" s="37">
        <f t="shared" si="24"/>
        <v>1110</v>
      </c>
      <c r="B115" s="38">
        <f t="shared" si="25"/>
        <v>0</v>
      </c>
      <c r="C115" s="39"/>
      <c r="D115" s="39"/>
      <c r="E115" s="39"/>
      <c r="F115" s="39"/>
      <c r="G115" s="39"/>
      <c r="H115" s="39"/>
      <c r="I115" s="39">
        <f t="shared" si="26"/>
        <v>0</v>
      </c>
      <c r="J115" s="39">
        <f t="shared" si="20"/>
        <v>0</v>
      </c>
      <c r="K115" s="39" t="e">
        <f>_xlfn.STDEV.P(I113:I115)/AVERAGE(I113:I115)</f>
        <v>#DIV/0!</v>
      </c>
      <c r="L115" s="40">
        <f>AVERAGE(I113:I115)</f>
        <v>0</v>
      </c>
      <c r="M115" s="37">
        <f t="shared" si="27"/>
        <v>1110</v>
      </c>
      <c r="N115" s="38">
        <f t="shared" si="28"/>
        <v>0</v>
      </c>
      <c r="O115" s="39"/>
      <c r="P115" s="39"/>
      <c r="Q115" s="39"/>
      <c r="R115" s="39"/>
      <c r="S115" s="39"/>
      <c r="T115" s="39"/>
      <c r="U115" s="39">
        <f t="shared" si="29"/>
        <v>0</v>
      </c>
      <c r="V115" s="39">
        <f t="shared" si="21"/>
        <v>0</v>
      </c>
      <c r="W115" s="39" t="e">
        <f>_xlfn.STDEV.P(U113:U115)/AVERAGE(U113:U115)</f>
        <v>#DIV/0!</v>
      </c>
      <c r="X115" s="40">
        <f>AVERAGE(U113:U115)</f>
        <v>0</v>
      </c>
      <c r="Y115" s="37"/>
      <c r="Z115" s="38"/>
      <c r="AA115" s="39"/>
      <c r="AB115" s="39"/>
      <c r="AC115" s="39"/>
      <c r="AD115" s="39"/>
      <c r="AE115" s="39"/>
      <c r="AF115" s="39"/>
      <c r="AG115" s="39"/>
      <c r="AH115" s="39"/>
      <c r="AI115" s="39"/>
      <c r="AJ115" s="40"/>
      <c r="AK115" s="37">
        <f t="shared" si="30"/>
        <v>1110</v>
      </c>
      <c r="AL115" s="38">
        <f t="shared" si="31"/>
        <v>0</v>
      </c>
      <c r="AM115" s="39"/>
      <c r="AN115" s="39"/>
      <c r="AO115" s="39"/>
      <c r="AP115" s="39"/>
      <c r="AQ115" s="39"/>
      <c r="AR115" s="39"/>
      <c r="AS115" s="39">
        <f t="shared" si="32"/>
        <v>0</v>
      </c>
      <c r="AT115" s="39">
        <f t="shared" si="22"/>
        <v>0</v>
      </c>
      <c r="AU115" s="39" t="e">
        <f>_xlfn.STDEV.P(AS113:AS115)/AVERAGE(AS113:AS115)</f>
        <v>#DIV/0!</v>
      </c>
      <c r="AV115" s="40">
        <f>AVERAGE(AS113:AS115)</f>
        <v>0</v>
      </c>
      <c r="AW115" s="37">
        <f t="shared" si="33"/>
        <v>1110</v>
      </c>
      <c r="AX115" s="38">
        <f t="shared" si="34"/>
        <v>0</v>
      </c>
      <c r="AY115" s="39"/>
      <c r="AZ115" s="39"/>
      <c r="BA115" s="39"/>
      <c r="BB115" s="39"/>
      <c r="BC115" s="39"/>
      <c r="BD115" s="39"/>
      <c r="BE115" s="39">
        <f t="shared" si="35"/>
        <v>0</v>
      </c>
      <c r="BF115" s="39">
        <f t="shared" si="23"/>
        <v>0</v>
      </c>
      <c r="BG115" s="39" t="e">
        <f>_xlfn.STDEV.P(BE113:BE115)/AVERAGE(BE113:BE115)</f>
        <v>#DIV/0!</v>
      </c>
      <c r="BH115" s="40">
        <f>AVERAGE(BE113:BE115)</f>
        <v>0</v>
      </c>
    </row>
  </sheetData>
  <conditionalFormatting sqref="K7:K115">
    <cfRule type="cellIs" dxfId="402" priority="23" operator="greaterThan">
      <formula>0.1</formula>
    </cfRule>
    <cfRule type="cellIs" dxfId="401" priority="24" operator="between">
      <formula>0.05</formula>
      <formula>0.1</formula>
    </cfRule>
    <cfRule type="cellIs" dxfId="400" priority="25" operator="lessThan">
      <formula>0.05</formula>
    </cfRule>
  </conditionalFormatting>
  <conditionalFormatting sqref="L7:L115">
    <cfRule type="cellIs" dxfId="399" priority="21" operator="greaterThan">
      <formula>$L$2+$L$3</formula>
    </cfRule>
    <cfRule type="cellIs" dxfId="398" priority="22" operator="lessThan">
      <formula>$L$2-$L$3</formula>
    </cfRule>
  </conditionalFormatting>
  <conditionalFormatting sqref="W7:W115">
    <cfRule type="cellIs" dxfId="397" priority="18" operator="greaterThan">
      <formula>0.1</formula>
    </cfRule>
    <cfRule type="cellIs" dxfId="396" priority="19" operator="between">
      <formula>0.05</formula>
      <formula>0.1</formula>
    </cfRule>
    <cfRule type="cellIs" dxfId="395" priority="20" operator="lessThan">
      <formula>0.05</formula>
    </cfRule>
  </conditionalFormatting>
  <conditionalFormatting sqref="X7:X115">
    <cfRule type="cellIs" dxfId="394" priority="16" operator="greaterThan">
      <formula>$L$2+$L$3</formula>
    </cfRule>
    <cfRule type="cellIs" dxfId="393" priority="17" operator="lessThan">
      <formula>$L$2-$L$3</formula>
    </cfRule>
  </conditionalFormatting>
  <conditionalFormatting sqref="AI7:AI115">
    <cfRule type="cellIs" dxfId="392" priority="13" operator="greaterThan">
      <formula>0.1</formula>
    </cfRule>
    <cfRule type="cellIs" dxfId="391" priority="14" operator="between">
      <formula>0.05</formula>
      <formula>0.1</formula>
    </cfRule>
    <cfRule type="cellIs" dxfId="390" priority="15" operator="lessThan">
      <formula>0.05</formula>
    </cfRule>
  </conditionalFormatting>
  <conditionalFormatting sqref="AJ7:AJ115">
    <cfRule type="cellIs" dxfId="389" priority="11" operator="greaterThan">
      <formula>$L$2+$L$3</formula>
    </cfRule>
    <cfRule type="cellIs" dxfId="388" priority="12" operator="lessThan">
      <formula>$L$2-$L$3</formula>
    </cfRule>
  </conditionalFormatting>
  <conditionalFormatting sqref="AU7:AU115">
    <cfRule type="cellIs" dxfId="387" priority="8" operator="greaterThan">
      <formula>0.1</formula>
    </cfRule>
    <cfRule type="cellIs" dxfId="386" priority="9" operator="between">
      <formula>0.05</formula>
      <formula>0.1</formula>
    </cfRule>
    <cfRule type="cellIs" dxfId="385" priority="10" operator="lessThan">
      <formula>0.05</formula>
    </cfRule>
  </conditionalFormatting>
  <conditionalFormatting sqref="AV7:AV115">
    <cfRule type="cellIs" dxfId="384" priority="6" operator="greaterThan">
      <formula>$L$2+$L$3</formula>
    </cfRule>
    <cfRule type="cellIs" dxfId="383" priority="7" operator="lessThan">
      <formula>$L$2-$L$3</formula>
    </cfRule>
  </conditionalFormatting>
  <conditionalFormatting sqref="BG7:BG115">
    <cfRule type="cellIs" dxfId="382" priority="3" operator="greaterThan">
      <formula>0.1</formula>
    </cfRule>
    <cfRule type="cellIs" dxfId="381" priority="4" operator="between">
      <formula>0.05</formula>
      <formula>0.1</formula>
    </cfRule>
    <cfRule type="cellIs" dxfId="380" priority="5" operator="lessThan">
      <formula>0.05</formula>
    </cfRule>
  </conditionalFormatting>
  <conditionalFormatting sqref="BH7:BH115">
    <cfRule type="cellIs" dxfId="379" priority="1" operator="greaterThan">
      <formula>$L$2+$L$3</formula>
    </cfRule>
    <cfRule type="cellIs" dxfId="378" priority="2" operator="lessThan">
      <formula>$L$2-$L$3</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95E79-E117-4A65-B6BE-4A7B379975A4}">
  <dimension ref="A1:CQ115"/>
  <sheetViews>
    <sheetView topLeftCell="A2" workbookViewId="0">
      <selection activeCell="F18" sqref="F17:F18"/>
    </sheetView>
  </sheetViews>
  <sheetFormatPr defaultRowHeight="15" x14ac:dyDescent="0.25"/>
  <cols>
    <col min="1" max="1" width="12.7109375" bestFit="1" customWidth="1"/>
    <col min="2" max="2" width="14.140625" bestFit="1" customWidth="1"/>
    <col min="3" max="3" width="12.42578125" bestFit="1" customWidth="1"/>
    <col min="4" max="4" width="18.5703125" bestFit="1" customWidth="1"/>
    <col min="5" max="5" width="10.28515625" bestFit="1" customWidth="1"/>
    <col min="6" max="6" width="12" bestFit="1" customWidth="1"/>
    <col min="7" max="7" width="14.5703125" bestFit="1" customWidth="1"/>
    <col min="8" max="8" width="39.85546875" bestFit="1" customWidth="1"/>
    <col min="9" max="9" width="14.85546875" bestFit="1" customWidth="1"/>
    <col min="10" max="10" width="28.28515625" bestFit="1" customWidth="1"/>
    <col min="11" max="11" width="15.42578125" bestFit="1" customWidth="1"/>
    <col min="12" max="12" width="32.7109375" bestFit="1" customWidth="1"/>
    <col min="13" max="13" width="12.7109375" bestFit="1" customWidth="1"/>
    <col min="14" max="14" width="14.140625" bestFit="1" customWidth="1"/>
    <col min="15" max="15" width="12.42578125" bestFit="1" customWidth="1"/>
    <col min="16" max="16" width="18.5703125" bestFit="1" customWidth="1"/>
    <col min="17" max="17" width="10.28515625" bestFit="1" customWidth="1"/>
    <col min="18" max="18" width="12" bestFit="1" customWidth="1"/>
    <col min="19" max="19" width="14.5703125" bestFit="1" customWidth="1"/>
    <col min="20" max="20" width="39.85546875" bestFit="1" customWidth="1"/>
    <col min="21" max="21" width="14.85546875" bestFit="1" customWidth="1"/>
    <col min="22" max="22" width="28.28515625" bestFit="1" customWidth="1"/>
    <col min="23" max="23" width="15.42578125" bestFit="1" customWidth="1"/>
    <col min="24" max="24" width="32.7109375" bestFit="1" customWidth="1"/>
    <col min="25" max="25" width="12.7109375" bestFit="1" customWidth="1"/>
    <col min="26" max="26" width="14.140625" bestFit="1" customWidth="1"/>
    <col min="27" max="27" width="12.42578125" bestFit="1" customWidth="1"/>
    <col min="28" max="28" width="18.5703125" bestFit="1" customWidth="1"/>
    <col min="29" max="29" width="10.28515625" bestFit="1" customWidth="1"/>
    <col min="30" max="30" width="12" bestFit="1" customWidth="1"/>
    <col min="31" max="31" width="14.5703125" bestFit="1" customWidth="1"/>
    <col min="32" max="32" width="39.85546875" bestFit="1" customWidth="1"/>
    <col min="33" max="33" width="14.85546875" bestFit="1" customWidth="1"/>
    <col min="34" max="34" width="28.28515625" bestFit="1" customWidth="1"/>
    <col min="35" max="35" width="15.42578125" bestFit="1" customWidth="1"/>
    <col min="36" max="36" width="32.7109375" bestFit="1" customWidth="1"/>
    <col min="37" max="37" width="12.7109375" bestFit="1" customWidth="1"/>
    <col min="38" max="38" width="14.140625" bestFit="1" customWidth="1"/>
    <col min="39" max="39" width="12.42578125" bestFit="1" customWidth="1"/>
    <col min="40" max="40" width="18.5703125" bestFit="1" customWidth="1"/>
    <col min="41" max="41" width="10.28515625" bestFit="1" customWidth="1"/>
    <col min="42" max="42" width="12" bestFit="1" customWidth="1"/>
    <col min="43" max="43" width="14.5703125" bestFit="1" customWidth="1"/>
    <col min="44" max="44" width="39.85546875" bestFit="1" customWidth="1"/>
    <col min="45" max="45" width="14.85546875" bestFit="1" customWidth="1"/>
    <col min="46" max="46" width="28.28515625" bestFit="1" customWidth="1"/>
    <col min="47" max="47" width="15.42578125" bestFit="1" customWidth="1"/>
    <col min="48" max="48" width="32.7109375" bestFit="1" customWidth="1"/>
    <col min="49" max="49" width="12.7109375" bestFit="1" customWidth="1"/>
    <col min="50" max="50" width="14.140625" bestFit="1" customWidth="1"/>
    <col min="51" max="51" width="12.42578125" bestFit="1" customWidth="1"/>
    <col min="52" max="52" width="18.5703125" bestFit="1" customWidth="1"/>
    <col min="53" max="53" width="10.28515625" bestFit="1" customWidth="1"/>
    <col min="54" max="54" width="12" bestFit="1" customWidth="1"/>
    <col min="55" max="55" width="14.5703125" bestFit="1" customWidth="1"/>
    <col min="56" max="56" width="39.85546875" bestFit="1" customWidth="1"/>
    <col min="57" max="57" width="14.85546875" bestFit="1" customWidth="1"/>
    <col min="58" max="58" width="28.28515625" bestFit="1" customWidth="1"/>
    <col min="59" max="59" width="15.42578125" bestFit="1" customWidth="1"/>
    <col min="60" max="60" width="32.7109375"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ht="45" x14ac:dyDescent="0.25">
      <c r="A1" s="26" t="s">
        <v>57</v>
      </c>
      <c r="B1" s="27" t="s">
        <v>33</v>
      </c>
      <c r="C1" s="28" t="s">
        <v>114</v>
      </c>
      <c r="E1" s="28" t="s">
        <v>35</v>
      </c>
      <c r="F1" s="28" t="s">
        <v>369</v>
      </c>
      <c r="G1" s="28"/>
      <c r="J1" s="28" t="s">
        <v>36</v>
      </c>
      <c r="K1" s="28"/>
      <c r="L1" s="29" t="s">
        <v>58</v>
      </c>
      <c r="M1" s="26" t="s">
        <v>76</v>
      </c>
      <c r="N1" s="27" t="s">
        <v>33</v>
      </c>
      <c r="O1" s="28" t="s">
        <v>114</v>
      </c>
      <c r="Q1" s="28" t="s">
        <v>35</v>
      </c>
      <c r="R1" s="28" t="s">
        <v>368</v>
      </c>
      <c r="S1" s="28"/>
      <c r="V1" s="28" t="s">
        <v>36</v>
      </c>
      <c r="W1" s="28"/>
      <c r="X1" s="29" t="s">
        <v>58</v>
      </c>
      <c r="Y1" s="26" t="s">
        <v>76</v>
      </c>
      <c r="Z1" s="27" t="s">
        <v>33</v>
      </c>
      <c r="AA1" s="28" t="s">
        <v>114</v>
      </c>
      <c r="AC1" s="28" t="s">
        <v>35</v>
      </c>
      <c r="AD1" s="28" t="s">
        <v>367</v>
      </c>
      <c r="AE1" s="28"/>
      <c r="AH1" s="28" t="s">
        <v>36</v>
      </c>
      <c r="AI1" s="28"/>
      <c r="AJ1" s="29" t="s">
        <v>58</v>
      </c>
      <c r="AK1" s="26" t="s">
        <v>76</v>
      </c>
      <c r="AL1" s="27" t="s">
        <v>33</v>
      </c>
      <c r="AM1" s="28" t="s">
        <v>116</v>
      </c>
      <c r="AO1" s="28" t="s">
        <v>35</v>
      </c>
      <c r="AP1" s="28" t="s">
        <v>366</v>
      </c>
      <c r="AQ1" s="28"/>
      <c r="AT1" s="28" t="s">
        <v>36</v>
      </c>
      <c r="AU1" s="28"/>
      <c r="AV1" s="29" t="s">
        <v>58</v>
      </c>
      <c r="AW1" s="26" t="s">
        <v>76</v>
      </c>
      <c r="AX1" s="27" t="s">
        <v>33</v>
      </c>
      <c r="AY1" s="28" t="s">
        <v>116</v>
      </c>
      <c r="BA1" s="28" t="s">
        <v>35</v>
      </c>
      <c r="BB1" s="28" t="s">
        <v>365</v>
      </c>
      <c r="BC1" s="28"/>
      <c r="BF1" s="28" t="s">
        <v>36</v>
      </c>
      <c r="BG1" s="28"/>
      <c r="BH1" s="29" t="s">
        <v>58</v>
      </c>
    </row>
    <row r="2" spans="1:95" ht="30.75" thickBot="1" x14ac:dyDescent="0.3">
      <c r="A2" s="30" t="s">
        <v>4</v>
      </c>
      <c r="B2" s="31" t="s">
        <v>117</v>
      </c>
      <c r="C2" s="12" t="s">
        <v>77</v>
      </c>
      <c r="D2" s="12">
        <v>1.6</v>
      </c>
      <c r="E2" s="12" t="s">
        <v>3</v>
      </c>
      <c r="F2" s="12">
        <f>F3^2/D2</f>
        <v>7.2249999999999988</v>
      </c>
      <c r="G2" s="12" t="s">
        <v>38</v>
      </c>
      <c r="H2" s="12" t="s">
        <v>61</v>
      </c>
      <c r="I2" s="12" t="s">
        <v>39</v>
      </c>
      <c r="J2" s="12" t="s">
        <v>40</v>
      </c>
      <c r="K2" s="12"/>
      <c r="L2" s="32">
        <f>AVERAGEIFS(I5:I115,I5:I115,"&lt;&gt;0",I5:I115,"&lt;&gt;")</f>
        <v>2.7436363636363641</v>
      </c>
      <c r="M2" s="30" t="s">
        <v>4</v>
      </c>
      <c r="N2" s="31" t="s">
        <v>117</v>
      </c>
      <c r="O2" s="12" t="s">
        <v>77</v>
      </c>
      <c r="P2" s="12">
        <v>1.56</v>
      </c>
      <c r="Q2" s="12" t="s">
        <v>3</v>
      </c>
      <c r="R2" s="12">
        <f>R3^2/P2</f>
        <v>7.4102564102564088</v>
      </c>
      <c r="S2" s="12" t="s">
        <v>38</v>
      </c>
      <c r="T2" s="12" t="s">
        <v>61</v>
      </c>
      <c r="U2" s="12" t="s">
        <v>39</v>
      </c>
      <c r="V2" s="12" t="s">
        <v>40</v>
      </c>
      <c r="W2" s="12"/>
      <c r="X2" s="32">
        <f>AVERAGEIFS(U5:U115,U5:U115,"&lt;&gt;0",U5:U115,"&lt;&gt;")</f>
        <v>2.8381818181818246</v>
      </c>
      <c r="Y2" s="30" t="s">
        <v>4</v>
      </c>
      <c r="Z2" s="31" t="s">
        <v>117</v>
      </c>
      <c r="AA2" s="12" t="s">
        <v>77</v>
      </c>
      <c r="AB2" s="12">
        <v>1.52</v>
      </c>
      <c r="AC2" s="12" t="s">
        <v>3</v>
      </c>
      <c r="AD2" s="12">
        <f>AD3^2/AB2</f>
        <v>7.6052631578947363</v>
      </c>
      <c r="AE2" s="12" t="s">
        <v>38</v>
      </c>
      <c r="AF2" s="12" t="s">
        <v>61</v>
      </c>
      <c r="AG2" s="12" t="s">
        <v>39</v>
      </c>
      <c r="AH2" s="12" t="s">
        <v>40</v>
      </c>
      <c r="AI2" s="12"/>
      <c r="AJ2" s="32">
        <f>AVERAGEIFS(AG5:AG115,AG5:AG115,"&lt;&gt;0",AG5:AG115,"&lt;&gt;")</f>
        <v>2.6516666666667041</v>
      </c>
      <c r="AK2" s="30" t="s">
        <v>4</v>
      </c>
      <c r="AL2" s="31" t="s">
        <v>117</v>
      </c>
      <c r="AM2" s="12" t="s">
        <v>77</v>
      </c>
      <c r="AN2" s="12">
        <v>1.58</v>
      </c>
      <c r="AO2" s="12" t="s">
        <v>3</v>
      </c>
      <c r="AP2" s="12">
        <f>AP3^2/AN2</f>
        <v>7.3164556962025307</v>
      </c>
      <c r="AQ2" s="12" t="s">
        <v>38</v>
      </c>
      <c r="AR2" s="12" t="s">
        <v>61</v>
      </c>
      <c r="AS2" s="12" t="s">
        <v>118</v>
      </c>
      <c r="AT2" s="12" t="s">
        <v>40</v>
      </c>
      <c r="AU2" s="12"/>
      <c r="AV2" s="32">
        <f>AVERAGEIFS(AS5:AS115,AS5:AS115,"&lt;&gt;0",AS5:AS115,"&lt;&gt;")</f>
        <v>3.4083333333333243</v>
      </c>
      <c r="AW2" s="30" t="s">
        <v>4</v>
      </c>
      <c r="AX2" s="31" t="s">
        <v>117</v>
      </c>
      <c r="AY2" s="12" t="s">
        <v>77</v>
      </c>
      <c r="AZ2" s="12">
        <v>1.58</v>
      </c>
      <c r="BA2" s="12" t="s">
        <v>3</v>
      </c>
      <c r="BB2" s="12">
        <f>BB3^2/AZ2</f>
        <v>7.3164556962025307</v>
      </c>
      <c r="BC2" s="12" t="s">
        <v>38</v>
      </c>
      <c r="BD2" s="12" t="s">
        <v>61</v>
      </c>
      <c r="BE2" s="12" t="s">
        <v>39</v>
      </c>
      <c r="BF2" s="12" t="s">
        <v>40</v>
      </c>
      <c r="BG2" s="12"/>
      <c r="BH2" s="32">
        <f>AVERAGEIFS(BE5:BE115,BE5:BE115,"&lt;&gt;0",BE5:BE115,"&lt;&gt;")</f>
        <v>3.4516666666666751</v>
      </c>
    </row>
    <row r="3" spans="1:95" ht="30" x14ac:dyDescent="0.25">
      <c r="A3" s="30" t="s">
        <v>41</v>
      </c>
      <c r="B3" s="31" t="s">
        <v>104</v>
      </c>
      <c r="C3" s="28" t="s">
        <v>1</v>
      </c>
      <c r="D3" s="28" t="s">
        <v>115</v>
      </c>
      <c r="E3" s="12" t="s">
        <v>5</v>
      </c>
      <c r="F3" s="12">
        <v>3.4</v>
      </c>
      <c r="G3" s="12" t="s">
        <v>43</v>
      </c>
      <c r="H3" s="12">
        <v>2</v>
      </c>
      <c r="I3" s="12">
        <f t="array" ref="I3">((I5*A5+SUM(I6:I115*(A6:A115-A5:A114)))/1000)/H3</f>
        <v>0.15090000000000003</v>
      </c>
      <c r="J3" s="12" t="s">
        <v>44</v>
      </c>
      <c r="K3" s="12"/>
      <c r="L3" s="32">
        <f t="array" ref="L3">_xlfn.STDEV.P(IF(ISNUMBER(I5:I115), IF(I5:I115&lt;&gt;0,I5:I115)))</f>
        <v>0.35665804165564502</v>
      </c>
      <c r="M3" s="30" t="s">
        <v>41</v>
      </c>
      <c r="N3" s="31" t="s">
        <v>119</v>
      </c>
      <c r="O3" s="28" t="s">
        <v>1</v>
      </c>
      <c r="P3" s="28" t="s">
        <v>115</v>
      </c>
      <c r="Q3" s="12" t="s">
        <v>5</v>
      </c>
      <c r="R3" s="12">
        <v>3.4</v>
      </c>
      <c r="S3" s="12" t="s">
        <v>43</v>
      </c>
      <c r="T3" s="12">
        <v>2</v>
      </c>
      <c r="U3" s="12">
        <f t="array" ref="U3">((U5*M5+SUM(U6:U115*(M6:M115-M5:M114)))/1000)/T3</f>
        <v>0.15610000000000038</v>
      </c>
      <c r="V3" s="12" t="s">
        <v>44</v>
      </c>
      <c r="W3" s="12"/>
      <c r="X3" s="32">
        <f t="array" ref="X3">_xlfn.STDEV.P(IF(ISNUMBER(U5:U115), IF(U5:U115&lt;&gt;0,U5:U115)))</f>
        <v>0.1785200870703828</v>
      </c>
      <c r="Y3" s="30" t="s">
        <v>41</v>
      </c>
      <c r="Z3" s="31" t="s">
        <v>119</v>
      </c>
      <c r="AA3" s="28" t="s">
        <v>1</v>
      </c>
      <c r="AB3" s="28" t="s">
        <v>115</v>
      </c>
      <c r="AC3" s="12" t="s">
        <v>5</v>
      </c>
      <c r="AD3" s="12">
        <v>3.4</v>
      </c>
      <c r="AE3" s="12" t="s">
        <v>43</v>
      </c>
      <c r="AF3" s="12">
        <v>2</v>
      </c>
      <c r="AG3" s="12">
        <f t="array" ref="AG3">((AG5*Y5+SUM(AG6:AG115*(Y6:Y115-Y5:Y114)))/1000)/AF3</f>
        <v>7.955000000000112E-2</v>
      </c>
      <c r="AH3" s="12" t="s">
        <v>44</v>
      </c>
      <c r="AI3" s="12"/>
      <c r="AJ3" s="32">
        <f t="array" ref="AJ3">_xlfn.STDEV.P(IF(ISNUMBER(AG5:AG115), IF(AG5:AG115&lt;&gt;0,AG5:AG115)))</f>
        <v>1.0209377497619505</v>
      </c>
      <c r="AK3" s="30" t="s">
        <v>41</v>
      </c>
      <c r="AL3" s="31" t="s">
        <v>119</v>
      </c>
      <c r="AM3" s="28" t="s">
        <v>1</v>
      </c>
      <c r="AN3" s="28" t="s">
        <v>115</v>
      </c>
      <c r="AO3" s="12" t="s">
        <v>5</v>
      </c>
      <c r="AP3" s="12">
        <v>3.4</v>
      </c>
      <c r="AQ3" s="12" t="s">
        <v>43</v>
      </c>
      <c r="AR3" s="12"/>
      <c r="AS3" s="12" t="e">
        <f t="array" ref="AS3">((AS5*AK5+SUM(AS6:AS115*(AK6:AK115-AK5:AK114)))/1000)/AR3</f>
        <v>#DIV/0!</v>
      </c>
      <c r="AT3" s="12" t="s">
        <v>44</v>
      </c>
      <c r="AU3" s="12"/>
      <c r="AV3" s="32">
        <f t="array" ref="AV3">_xlfn.STDEV.P(IF(ISNUMBER(AS5:AS115), IF(AS5:AS115&lt;&gt;0,AS5:AS115)))</f>
        <v>8.4541245686498082E-2</v>
      </c>
      <c r="AW3" s="30" t="s">
        <v>41</v>
      </c>
      <c r="AX3" s="31" t="s">
        <v>119</v>
      </c>
      <c r="AY3" s="28" t="s">
        <v>1</v>
      </c>
      <c r="AZ3" s="28" t="s">
        <v>115</v>
      </c>
      <c r="BA3" s="12" t="s">
        <v>5</v>
      </c>
      <c r="BB3" s="12">
        <v>3.4</v>
      </c>
      <c r="BC3" s="12" t="s">
        <v>43</v>
      </c>
      <c r="BD3" s="12"/>
      <c r="BE3" s="12" t="e">
        <f t="array" ref="BE3">((BE5*AW5+SUM(BE6:BE115*(AW6:AW115-AW5:AW114)))/1000)/BD3</f>
        <v>#DIV/0!</v>
      </c>
      <c r="BF3" s="12" t="s">
        <v>44</v>
      </c>
      <c r="BG3" s="12"/>
      <c r="BH3" s="32">
        <f t="array" ref="BH3">_xlfn.STDEV.P(IF(ISNUMBER(BE5:BE115), IF(BE5:BE115&lt;&gt;0,BE5:BE115)))</f>
        <v>0.14111657907155362</v>
      </c>
    </row>
    <row r="4" spans="1:95" ht="30" x14ac:dyDescent="0.25">
      <c r="A4" s="30" t="s">
        <v>45</v>
      </c>
      <c r="B4" s="31" t="s">
        <v>46</v>
      </c>
      <c r="C4" s="12" t="s">
        <v>47</v>
      </c>
      <c r="D4" s="12" t="s">
        <v>48</v>
      </c>
      <c r="E4" s="12" t="s">
        <v>49</v>
      </c>
      <c r="F4" s="12" t="s">
        <v>50</v>
      </c>
      <c r="G4" s="12" t="s">
        <v>51</v>
      </c>
      <c r="H4" s="12" t="s">
        <v>52</v>
      </c>
      <c r="I4" s="12" t="s">
        <v>53</v>
      </c>
      <c r="J4" s="12" t="s">
        <v>54</v>
      </c>
      <c r="K4" s="12" t="s">
        <v>55</v>
      </c>
      <c r="L4" s="32" t="s">
        <v>56</v>
      </c>
      <c r="M4" s="30" t="s">
        <v>45</v>
      </c>
      <c r="N4" s="31" t="s">
        <v>46</v>
      </c>
      <c r="O4" s="12" t="s">
        <v>47</v>
      </c>
      <c r="P4" s="12" t="s">
        <v>48</v>
      </c>
      <c r="Q4" s="12" t="s">
        <v>49</v>
      </c>
      <c r="R4" s="12" t="s">
        <v>50</v>
      </c>
      <c r="S4" s="12" t="s">
        <v>51</v>
      </c>
      <c r="T4" s="12" t="s">
        <v>52</v>
      </c>
      <c r="U4" s="12" t="s">
        <v>53</v>
      </c>
      <c r="V4" s="12" t="s">
        <v>54</v>
      </c>
      <c r="W4" s="12" t="s">
        <v>55</v>
      </c>
      <c r="X4" s="32" t="s">
        <v>56</v>
      </c>
      <c r="Y4" s="30" t="s">
        <v>45</v>
      </c>
      <c r="Z4" s="31" t="s">
        <v>46</v>
      </c>
      <c r="AA4" s="12" t="s">
        <v>47</v>
      </c>
      <c r="AB4" s="12" t="s">
        <v>48</v>
      </c>
      <c r="AC4" s="12" t="s">
        <v>49</v>
      </c>
      <c r="AD4" s="12" t="s">
        <v>50</v>
      </c>
      <c r="AE4" s="12" t="s">
        <v>51</v>
      </c>
      <c r="AF4" s="12" t="s">
        <v>52</v>
      </c>
      <c r="AG4" s="12" t="s">
        <v>53</v>
      </c>
      <c r="AH4" s="12" t="s">
        <v>54</v>
      </c>
      <c r="AI4" s="12" t="s">
        <v>55</v>
      </c>
      <c r="AJ4" s="32" t="s">
        <v>56</v>
      </c>
      <c r="AK4" s="30" t="s">
        <v>45</v>
      </c>
      <c r="AL4" s="31" t="s">
        <v>46</v>
      </c>
      <c r="AM4" s="12" t="s">
        <v>47</v>
      </c>
      <c r="AN4" s="12" t="s">
        <v>48</v>
      </c>
      <c r="AO4" s="12" t="s">
        <v>49</v>
      </c>
      <c r="AP4" s="12" t="s">
        <v>50</v>
      </c>
      <c r="AQ4" s="12" t="s">
        <v>51</v>
      </c>
      <c r="AR4" s="12" t="s">
        <v>52</v>
      </c>
      <c r="AS4" s="12" t="s">
        <v>53</v>
      </c>
      <c r="AT4" s="12" t="s">
        <v>54</v>
      </c>
      <c r="AU4" s="12" t="s">
        <v>55</v>
      </c>
      <c r="AV4" s="32" t="s">
        <v>56</v>
      </c>
      <c r="AW4" s="30" t="s">
        <v>45</v>
      </c>
      <c r="AX4" s="31" t="s">
        <v>46</v>
      </c>
      <c r="AY4" s="12" t="s">
        <v>47</v>
      </c>
      <c r="AZ4" s="12" t="s">
        <v>48</v>
      </c>
      <c r="BA4" s="12" t="s">
        <v>49</v>
      </c>
      <c r="BB4" s="12" t="s">
        <v>50</v>
      </c>
      <c r="BC4" s="12" t="s">
        <v>51</v>
      </c>
      <c r="BD4" s="12" t="s">
        <v>52</v>
      </c>
      <c r="BE4" s="12" t="s">
        <v>53</v>
      </c>
      <c r="BF4" s="12" t="s">
        <v>54</v>
      </c>
      <c r="BG4" s="12" t="s">
        <v>55</v>
      </c>
      <c r="BH4" s="32" t="s">
        <v>56</v>
      </c>
    </row>
    <row r="5" spans="1:95" x14ac:dyDescent="0.25">
      <c r="A5" s="30">
        <v>10</v>
      </c>
      <c r="B5" s="31">
        <v>25.017600000000002</v>
      </c>
      <c r="C5" s="12">
        <v>24.9863</v>
      </c>
      <c r="D5" s="12">
        <v>0.71</v>
      </c>
      <c r="E5" s="12">
        <v>1.62</v>
      </c>
      <c r="F5" s="12"/>
      <c r="G5" s="12" t="s">
        <v>120</v>
      </c>
      <c r="H5" s="12"/>
      <c r="I5" s="12">
        <f>(B5-C5)*1000/A5</f>
        <v>3.130000000000166</v>
      </c>
      <c r="J5" s="12">
        <f>I5/F$2</f>
        <v>0.43321799307960784</v>
      </c>
      <c r="K5" s="33"/>
      <c r="L5" s="32"/>
      <c r="M5" s="30">
        <v>10</v>
      </c>
      <c r="N5" s="31">
        <v>25.0732</v>
      </c>
      <c r="O5" s="12">
        <v>25.046700000000001</v>
      </c>
      <c r="P5" s="12">
        <v>0.45</v>
      </c>
      <c r="Q5" s="12">
        <v>1.58</v>
      </c>
      <c r="R5" s="12"/>
      <c r="S5" s="12" t="s">
        <v>120</v>
      </c>
      <c r="T5" s="12"/>
      <c r="U5" s="12">
        <f>(N5-O5)*1000/M5</f>
        <v>2.6499999999998636</v>
      </c>
      <c r="V5" s="12">
        <f>U5/R$2</f>
        <v>0.35761245674738651</v>
      </c>
      <c r="W5" s="33"/>
      <c r="X5" s="32"/>
      <c r="Y5" s="30">
        <v>10</v>
      </c>
      <c r="Z5" s="31">
        <v>25.091200000000001</v>
      </c>
      <c r="AA5" s="12">
        <v>25.0609</v>
      </c>
      <c r="AB5" s="12">
        <v>0.51</v>
      </c>
      <c r="AC5" s="12">
        <v>1.54</v>
      </c>
      <c r="AD5" s="12"/>
      <c r="AE5" s="12" t="s">
        <v>120</v>
      </c>
      <c r="AF5" s="12"/>
      <c r="AG5" s="12">
        <f>(Z5-AA5)*1000/Y5</f>
        <v>3.0300000000000438</v>
      </c>
      <c r="AH5" s="12">
        <f>AG5/AD$2</f>
        <v>0.39840830449827569</v>
      </c>
      <c r="AI5" s="33"/>
      <c r="AJ5" s="32"/>
      <c r="AK5" s="30">
        <v>10</v>
      </c>
      <c r="AL5" s="31">
        <v>25.1023</v>
      </c>
      <c r="AM5" s="12">
        <v>25.068200000000001</v>
      </c>
      <c r="AN5" s="12">
        <v>1</v>
      </c>
      <c r="AO5" s="12"/>
      <c r="AP5" s="12"/>
      <c r="AQ5" s="12"/>
      <c r="AR5" s="12"/>
      <c r="AS5" s="12">
        <f>(AL5-AM5)*1000/AK5</f>
        <v>3.4099999999998687</v>
      </c>
      <c r="AT5" s="12">
        <f>AS5/AP$2</f>
        <v>0.46607266435984368</v>
      </c>
      <c r="AU5" s="33"/>
      <c r="AV5" s="32"/>
      <c r="AW5" s="30">
        <v>10</v>
      </c>
      <c r="AX5" s="31">
        <v>25.053599999999999</v>
      </c>
      <c r="AY5" s="12">
        <v>25.017900000000001</v>
      </c>
      <c r="AZ5" s="12">
        <v>1.1000000000000001</v>
      </c>
      <c r="BA5" s="12"/>
      <c r="BB5" s="12"/>
      <c r="BC5" s="12"/>
      <c r="BD5" s="12"/>
      <c r="BE5" s="12">
        <f>(AX5-AY5)*1000/AW5</f>
        <v>3.5699999999998511</v>
      </c>
      <c r="BF5" s="12">
        <f>BE5/BB$2</f>
        <v>0.48794117647056795</v>
      </c>
      <c r="BG5" s="33"/>
      <c r="BH5" s="32"/>
      <c r="BS5" s="18"/>
      <c r="CE5" s="18"/>
      <c r="CQ5" s="18"/>
    </row>
    <row r="6" spans="1:95" x14ac:dyDescent="0.25">
      <c r="A6" s="30">
        <f>A5+10</f>
        <v>20</v>
      </c>
      <c r="B6" s="31">
        <f>C5</f>
        <v>24.9863</v>
      </c>
      <c r="C6" s="12">
        <v>24.956700000000001</v>
      </c>
      <c r="D6" s="12"/>
      <c r="E6" s="12"/>
      <c r="F6" s="12"/>
      <c r="G6" s="12" t="s">
        <v>120</v>
      </c>
      <c r="H6" s="12"/>
      <c r="I6" s="12">
        <f>(B6-C6)*1000/(A6-A5)</f>
        <v>2.9599999999998516</v>
      </c>
      <c r="J6" s="12">
        <f t="shared" ref="J6:J69" si="0">I6/F$2</f>
        <v>0.40968858131485841</v>
      </c>
      <c r="K6" s="33"/>
      <c r="L6" s="32"/>
      <c r="M6" s="30">
        <f>M5+10</f>
        <v>20</v>
      </c>
      <c r="N6" s="31">
        <f>O5</f>
        <v>25.046700000000001</v>
      </c>
      <c r="O6" s="12">
        <v>25.018699999999999</v>
      </c>
      <c r="P6" s="12"/>
      <c r="Q6" s="12"/>
      <c r="R6" s="12"/>
      <c r="S6" s="12" t="s">
        <v>120</v>
      </c>
      <c r="T6" s="12"/>
      <c r="U6" s="12">
        <f>(N6-O6)*1000/(M6-M5)</f>
        <v>2.8000000000002245</v>
      </c>
      <c r="V6" s="12">
        <f t="shared" ref="V6:V69" si="1">U6/R$2</f>
        <v>0.3778546712803072</v>
      </c>
      <c r="W6" s="33"/>
      <c r="X6" s="32"/>
      <c r="Y6" s="30">
        <f>Y5+10</f>
        <v>20</v>
      </c>
      <c r="Z6" s="31">
        <f>AA5</f>
        <v>25.0609</v>
      </c>
      <c r="AA6" s="12">
        <v>25.0291</v>
      </c>
      <c r="AB6" s="12"/>
      <c r="AC6" s="12"/>
      <c r="AD6" s="12"/>
      <c r="AE6" s="12" t="s">
        <v>120</v>
      </c>
      <c r="AF6" s="12"/>
      <c r="AG6" s="12">
        <f>(Z6-AA6)*1000/(Y6-Y5)</f>
        <v>3.1800000000000495</v>
      </c>
      <c r="AH6" s="12">
        <f t="shared" ref="AH6:AH10" si="2">AG6/AD$2</f>
        <v>0.4181314878892799</v>
      </c>
      <c r="AI6" s="33"/>
      <c r="AJ6" s="32"/>
      <c r="AK6" s="30">
        <f>AK5+10</f>
        <v>20</v>
      </c>
      <c r="AL6" s="31">
        <f>AM5</f>
        <v>25.068200000000001</v>
      </c>
      <c r="AM6" s="12">
        <v>25.033300000000001</v>
      </c>
      <c r="AN6" s="12"/>
      <c r="AO6" s="12"/>
      <c r="AP6" s="12"/>
      <c r="AQ6" s="12"/>
      <c r="AR6" s="12"/>
      <c r="AS6" s="12">
        <f>(AL6-AM6)*1000/(AK6-AK5)</f>
        <v>3.4900000000000375</v>
      </c>
      <c r="AT6" s="12">
        <f t="shared" ref="AT6:AT69" si="3">AS6/AP$2</f>
        <v>0.47700692041523013</v>
      </c>
      <c r="AU6" s="33"/>
      <c r="AV6" s="32"/>
      <c r="AW6" s="30">
        <f>AW5+10</f>
        <v>20</v>
      </c>
      <c r="AX6" s="31">
        <f>AY5</f>
        <v>25.017900000000001</v>
      </c>
      <c r="AY6" s="12">
        <v>24.982199999999999</v>
      </c>
      <c r="AZ6" s="12"/>
      <c r="BA6" s="12"/>
      <c r="BB6" s="12"/>
      <c r="BC6" s="12"/>
      <c r="BD6" s="12"/>
      <c r="BE6" s="12">
        <f>(AX6-AY6)*1000/(AW6-AW5)</f>
        <v>3.5700000000002063</v>
      </c>
      <c r="BF6" s="12">
        <f t="shared" ref="BF6:BF69" si="4">BE6/BB$2</f>
        <v>0.48794117647061652</v>
      </c>
      <c r="BG6" s="33"/>
      <c r="BH6" s="32"/>
      <c r="BS6" s="18"/>
      <c r="CE6" s="18"/>
      <c r="CQ6" s="18"/>
    </row>
    <row r="7" spans="1:95" x14ac:dyDescent="0.25">
      <c r="A7" s="30">
        <f t="shared" ref="A7:A70" si="5">A6+10</f>
        <v>30</v>
      </c>
      <c r="B7" s="31">
        <f t="shared" ref="B7:B70" si="6">C6</f>
        <v>24.956700000000001</v>
      </c>
      <c r="C7" s="12">
        <v>24.939399999999999</v>
      </c>
      <c r="D7" s="12"/>
      <c r="E7" s="12"/>
      <c r="F7" s="12"/>
      <c r="G7" s="12" t="s">
        <v>120</v>
      </c>
      <c r="H7" s="12" t="s">
        <v>121</v>
      </c>
      <c r="I7" s="12">
        <f t="shared" ref="I7:I70" si="7">(B7-C7)*1000/(A7-A6)</f>
        <v>1.7300000000002314</v>
      </c>
      <c r="J7" s="12">
        <f t="shared" si="0"/>
        <v>0.23944636678203898</v>
      </c>
      <c r="K7" s="12">
        <f>_xlfn.STDEV.P(I5:I7)/AVERAGE(I5:I7)</f>
        <v>0.23929791582942367</v>
      </c>
      <c r="L7" s="32">
        <f>AVERAGE(I5:I7)</f>
        <v>2.6066666666667495</v>
      </c>
      <c r="M7" s="30">
        <f t="shared" ref="M7:M70" si="8">M6+10</f>
        <v>30</v>
      </c>
      <c r="N7" s="31">
        <f t="shared" ref="N7:N70" si="9">O6</f>
        <v>25.018699999999999</v>
      </c>
      <c r="O7" s="12">
        <v>24.993500000000001</v>
      </c>
      <c r="P7" s="12"/>
      <c r="Q7" s="12"/>
      <c r="R7" s="12"/>
      <c r="S7" s="12" t="s">
        <v>120</v>
      </c>
      <c r="T7" s="12"/>
      <c r="U7" s="12">
        <f t="shared" ref="U7:U70" si="10">(N7-O7)*1000/(M7-M6)</f>
        <v>2.5199999999998113</v>
      </c>
      <c r="V7" s="12">
        <f t="shared" si="1"/>
        <v>0.34006920415222375</v>
      </c>
      <c r="W7" s="12">
        <f>_xlfn.STDEV.P(U5:U7)/AVERAGE(U5:U7)</f>
        <v>4.3063995738410202E-2</v>
      </c>
      <c r="X7" s="32">
        <f>AVERAGE(U5:U7)</f>
        <v>2.656666666666633</v>
      </c>
      <c r="Y7" s="30">
        <f t="shared" ref="Y7:Y10" si="11">Y6+10</f>
        <v>30</v>
      </c>
      <c r="Z7" s="31">
        <f t="shared" ref="Z7:Z10" si="12">AA6</f>
        <v>25.0291</v>
      </c>
      <c r="AA7" s="12">
        <v>25.004899999999999</v>
      </c>
      <c r="AB7" s="12"/>
      <c r="AC7" s="12"/>
      <c r="AD7" s="12"/>
      <c r="AE7" s="12" t="s">
        <v>120</v>
      </c>
      <c r="AF7" s="12"/>
      <c r="AG7" s="12">
        <f t="shared" ref="AG7:AG10" si="13">(Z7-AA7)*1000/(Y7-Y6)</f>
        <v>2.4200000000000443</v>
      </c>
      <c r="AH7" s="12">
        <f t="shared" si="2"/>
        <v>0.31820069204152834</v>
      </c>
      <c r="AI7" s="12">
        <f>_xlfn.STDEV.P(AG5:AG7)/AVERAGE(AG5:AG7)</f>
        <v>0.11425284222427246</v>
      </c>
      <c r="AJ7" s="32">
        <f>AVERAGE(AG5:AG7)</f>
        <v>2.8766666666667127</v>
      </c>
      <c r="AK7" s="30">
        <f t="shared" ref="AK7:AK70" si="14">AK6+10</f>
        <v>30</v>
      </c>
      <c r="AL7" s="31">
        <f t="shared" ref="AL7:AL70" si="15">AM6</f>
        <v>25.033300000000001</v>
      </c>
      <c r="AM7" s="12">
        <v>24.999199999999998</v>
      </c>
      <c r="AN7" s="12"/>
      <c r="AO7" s="12"/>
      <c r="AP7" s="12"/>
      <c r="AQ7" s="12"/>
      <c r="AR7" s="12"/>
      <c r="AS7" s="12">
        <f t="shared" ref="AS7:AS70" si="16">(AL7-AM7)*1000/(AK7-AK6)</f>
        <v>3.410000000000224</v>
      </c>
      <c r="AT7" s="12">
        <f t="shared" si="3"/>
        <v>0.46607266435989225</v>
      </c>
      <c r="AU7" s="12">
        <f>_xlfn.STDEV.P(AS5:AS7)/AVERAGE(AS5:AS7)</f>
        <v>1.0973529096977082E-2</v>
      </c>
      <c r="AV7" s="32">
        <f>AVERAGE(AS5:AS7)</f>
        <v>3.4366666666667101</v>
      </c>
      <c r="AW7" s="30">
        <f t="shared" ref="AW7:AW70" si="17">AW6+10</f>
        <v>30</v>
      </c>
      <c r="AX7" s="31">
        <f t="shared" ref="AX7:AX70" si="18">AY6</f>
        <v>24.982199999999999</v>
      </c>
      <c r="AY7" s="12">
        <v>24.946000000000002</v>
      </c>
      <c r="AZ7" s="12"/>
      <c r="BA7" s="12"/>
      <c r="BB7" s="12"/>
      <c r="BC7" s="12"/>
      <c r="BD7" s="12"/>
      <c r="BE7" s="12">
        <f t="shared" ref="BE7:BE70" si="19">(AX7-AY7)*1000/(AW7-AW6)</f>
        <v>3.6199999999997345</v>
      </c>
      <c r="BF7" s="12">
        <f t="shared" si="4"/>
        <v>0.49477508650515412</v>
      </c>
      <c r="BG7" s="12">
        <f>_xlfn.STDEV.P(BE5:BE7)/AVERAGE(BE5:BE7)</f>
        <v>6.5716243604312359E-3</v>
      </c>
      <c r="BH7" s="32">
        <f>AVERAGE(BE5:BE7)</f>
        <v>3.5866666666665972</v>
      </c>
    </row>
    <row r="8" spans="1:95" x14ac:dyDescent="0.25">
      <c r="A8" s="30">
        <f t="shared" si="5"/>
        <v>40</v>
      </c>
      <c r="B8" s="31">
        <f t="shared" si="6"/>
        <v>24.939399999999999</v>
      </c>
      <c r="C8" s="12">
        <v>24.910399999999999</v>
      </c>
      <c r="D8" s="12"/>
      <c r="E8" s="12"/>
      <c r="F8" s="12"/>
      <c r="G8" s="12" t="s">
        <v>120</v>
      </c>
      <c r="H8" s="12"/>
      <c r="I8" s="12">
        <f t="shared" si="7"/>
        <v>2.8999999999999915</v>
      </c>
      <c r="J8" s="12">
        <f t="shared" si="0"/>
        <v>0.40138408304498158</v>
      </c>
      <c r="K8" s="12"/>
      <c r="L8" s="32"/>
      <c r="M8" s="30">
        <f t="shared" si="8"/>
        <v>40</v>
      </c>
      <c r="N8" s="31">
        <f t="shared" si="9"/>
        <v>24.993500000000001</v>
      </c>
      <c r="O8" s="12">
        <v>24.967099999999999</v>
      </c>
      <c r="P8" s="12"/>
      <c r="Q8" s="12"/>
      <c r="R8" s="12"/>
      <c r="S8" s="12" t="s">
        <v>120</v>
      </c>
      <c r="T8" s="12"/>
      <c r="U8" s="12">
        <f t="shared" si="10"/>
        <v>2.6400000000002422</v>
      </c>
      <c r="V8" s="12">
        <f t="shared" si="1"/>
        <v>0.35626297577857946</v>
      </c>
      <c r="W8" s="12"/>
      <c r="X8" s="32"/>
      <c r="Y8" s="30">
        <f t="shared" si="11"/>
        <v>40</v>
      </c>
      <c r="Z8" s="31">
        <f t="shared" si="12"/>
        <v>25.004899999999999</v>
      </c>
      <c r="AA8" s="12">
        <v>25</v>
      </c>
      <c r="AB8" s="12"/>
      <c r="AC8" s="12"/>
      <c r="AD8" s="12"/>
      <c r="AE8" s="12" t="s">
        <v>120</v>
      </c>
      <c r="AF8" s="12" t="s">
        <v>121</v>
      </c>
      <c r="AG8" s="12">
        <f t="shared" si="13"/>
        <v>0.48999999999992383</v>
      </c>
      <c r="AH8" s="12">
        <f t="shared" si="2"/>
        <v>6.442906574393463E-2</v>
      </c>
      <c r="AI8" s="12"/>
      <c r="AJ8" s="32"/>
      <c r="AK8" s="30">
        <f t="shared" si="14"/>
        <v>40</v>
      </c>
      <c r="AL8" s="31">
        <f t="shared" si="15"/>
        <v>24.999199999999998</v>
      </c>
      <c r="AM8" s="12">
        <v>24.964600000000001</v>
      </c>
      <c r="AN8" s="12">
        <v>1.1000000000000001</v>
      </c>
      <c r="AO8" s="12"/>
      <c r="AP8" s="12"/>
      <c r="AQ8" s="12"/>
      <c r="AR8" s="12"/>
      <c r="AS8" s="12">
        <f t="shared" si="16"/>
        <v>3.4599999999997522</v>
      </c>
      <c r="AT8" s="12">
        <f t="shared" si="3"/>
        <v>0.47290657439442985</v>
      </c>
      <c r="AU8" s="12"/>
      <c r="AV8" s="32"/>
      <c r="AW8" s="30">
        <f t="shared" si="17"/>
        <v>40</v>
      </c>
      <c r="AX8" s="31">
        <f t="shared" si="18"/>
        <v>24.946000000000002</v>
      </c>
      <c r="AY8" s="12">
        <v>24.913499999999999</v>
      </c>
      <c r="AZ8" s="12">
        <v>1.1000000000000001</v>
      </c>
      <c r="BA8" s="12"/>
      <c r="BB8" s="12"/>
      <c r="BC8" s="12"/>
      <c r="BD8" s="12"/>
      <c r="BE8" s="12">
        <f t="shared" si="19"/>
        <v>3.2500000000002416</v>
      </c>
      <c r="BF8" s="12">
        <f t="shared" si="4"/>
        <v>0.44420415224916804</v>
      </c>
      <c r="BG8" s="12"/>
      <c r="BH8" s="32"/>
    </row>
    <row r="9" spans="1:95" x14ac:dyDescent="0.25">
      <c r="A9" s="30">
        <f t="shared" si="5"/>
        <v>50</v>
      </c>
      <c r="B9" s="31">
        <f t="shared" si="6"/>
        <v>24.910399999999999</v>
      </c>
      <c r="C9" s="12">
        <v>24.885300000000001</v>
      </c>
      <c r="D9" s="12"/>
      <c r="E9" s="12"/>
      <c r="F9" s="12"/>
      <c r="G9" s="12" t="s">
        <v>120</v>
      </c>
      <c r="H9" s="12"/>
      <c r="I9" s="12">
        <f t="shared" si="7"/>
        <v>2.5099999999998346</v>
      </c>
      <c r="J9" s="12">
        <f t="shared" si="0"/>
        <v>0.34740484429063462</v>
      </c>
      <c r="K9" s="12"/>
      <c r="L9" s="32"/>
      <c r="M9" s="30">
        <f t="shared" si="8"/>
        <v>50</v>
      </c>
      <c r="N9" s="31">
        <f t="shared" si="9"/>
        <v>24.967099999999999</v>
      </c>
      <c r="O9" s="12">
        <v>24.937799999999999</v>
      </c>
      <c r="P9" s="12"/>
      <c r="Q9" s="12"/>
      <c r="R9" s="12"/>
      <c r="S9" s="12" t="s">
        <v>120</v>
      </c>
      <c r="T9" s="12"/>
      <c r="U9" s="12">
        <f t="shared" si="10"/>
        <v>2.9299999999999216</v>
      </c>
      <c r="V9" s="12">
        <f t="shared" si="1"/>
        <v>0.395397923875422</v>
      </c>
      <c r="W9" s="12"/>
      <c r="X9" s="32"/>
      <c r="Y9" s="30">
        <f t="shared" si="11"/>
        <v>50</v>
      </c>
      <c r="Z9" s="31">
        <f t="shared" si="12"/>
        <v>25</v>
      </c>
      <c r="AA9" s="12">
        <v>24.966100000000001</v>
      </c>
      <c r="AB9" s="12"/>
      <c r="AC9" s="12"/>
      <c r="AD9" s="12"/>
      <c r="AE9" s="12" t="s">
        <v>120</v>
      </c>
      <c r="AF9" s="12"/>
      <c r="AG9" s="12">
        <f t="shared" si="13"/>
        <v>3.3899999999999153</v>
      </c>
      <c r="AH9" s="12">
        <f t="shared" si="2"/>
        <v>0.44574394463666711</v>
      </c>
      <c r="AI9" s="12"/>
      <c r="AJ9" s="32"/>
      <c r="AK9" s="30">
        <f t="shared" si="14"/>
        <v>50</v>
      </c>
      <c r="AL9" s="31">
        <f t="shared" si="15"/>
        <v>24.964600000000001</v>
      </c>
      <c r="AM9" s="12">
        <v>24.932300000000001</v>
      </c>
      <c r="AN9" s="12"/>
      <c r="AO9" s="12"/>
      <c r="AP9" s="12"/>
      <c r="AQ9" s="12"/>
      <c r="AR9" s="12"/>
      <c r="AS9" s="12">
        <f t="shared" si="16"/>
        <v>3.2299999999999329</v>
      </c>
      <c r="AT9" s="12">
        <f t="shared" si="3"/>
        <v>0.44147058823528501</v>
      </c>
      <c r="AU9" s="12"/>
      <c r="AV9" s="32"/>
      <c r="AW9" s="30">
        <f t="shared" si="17"/>
        <v>50</v>
      </c>
      <c r="AX9" s="31">
        <f t="shared" si="18"/>
        <v>24.913499999999999</v>
      </c>
      <c r="AY9" s="12">
        <v>24.8797</v>
      </c>
      <c r="AZ9" s="12"/>
      <c r="BA9" s="12"/>
      <c r="BB9" s="12"/>
      <c r="BC9" s="12"/>
      <c r="BD9" s="12"/>
      <c r="BE9" s="12">
        <f t="shared" si="19"/>
        <v>3.3799999999999386</v>
      </c>
      <c r="BF9" s="12">
        <f t="shared" si="4"/>
        <v>0.46197231833909203</v>
      </c>
      <c r="BG9" s="12"/>
      <c r="BH9" s="32"/>
    </row>
    <row r="10" spans="1:95" x14ac:dyDescent="0.25">
      <c r="A10" s="30">
        <f t="shared" si="5"/>
        <v>60</v>
      </c>
      <c r="B10" s="31">
        <f t="shared" si="6"/>
        <v>24.885300000000001</v>
      </c>
      <c r="C10" s="12">
        <v>24.8567</v>
      </c>
      <c r="D10" s="12"/>
      <c r="E10" s="12"/>
      <c r="F10" s="12"/>
      <c r="G10" s="12" t="s">
        <v>120</v>
      </c>
      <c r="H10" s="12"/>
      <c r="I10" s="12">
        <f t="shared" si="7"/>
        <v>2.8600000000000847</v>
      </c>
      <c r="J10" s="12">
        <f t="shared" si="0"/>
        <v>0.39584775086506369</v>
      </c>
      <c r="K10" s="12">
        <f>_xlfn.STDEV.P(I8:I10)/AVERAGE(I8:I10)</f>
        <v>6.3548649787075945E-2</v>
      </c>
      <c r="L10" s="32">
        <f>AVERAGE(I8:I10)</f>
        <v>2.7566666666666371</v>
      </c>
      <c r="M10" s="30">
        <f t="shared" si="8"/>
        <v>60</v>
      </c>
      <c r="N10" s="31">
        <f t="shared" si="9"/>
        <v>24.937799999999999</v>
      </c>
      <c r="O10" s="12">
        <v>24.910299999999999</v>
      </c>
      <c r="P10" s="12"/>
      <c r="Q10" s="12"/>
      <c r="R10" s="12"/>
      <c r="S10" s="12" t="s">
        <v>120</v>
      </c>
      <c r="T10" s="12"/>
      <c r="U10" s="12">
        <f t="shared" si="10"/>
        <v>2.7499999999999858</v>
      </c>
      <c r="V10" s="12">
        <f t="shared" si="1"/>
        <v>0.3711072664359843</v>
      </c>
      <c r="W10" s="12">
        <f>_xlfn.STDEV.P(U8:U10)/AVERAGE(U8:U10)</f>
        <v>4.3101973742842019E-2</v>
      </c>
      <c r="X10" s="32">
        <f>AVERAGE(U8:U10)</f>
        <v>2.7733333333333832</v>
      </c>
      <c r="Y10" s="30">
        <f t="shared" si="11"/>
        <v>60</v>
      </c>
      <c r="Z10" s="31">
        <f t="shared" si="12"/>
        <v>24.966100000000001</v>
      </c>
      <c r="AA10" s="12">
        <v>24.932099999999998</v>
      </c>
      <c r="AB10" s="12"/>
      <c r="AC10" s="12"/>
      <c r="AD10" s="12"/>
      <c r="AE10" s="12" t="s">
        <v>120</v>
      </c>
      <c r="AF10" s="12"/>
      <c r="AG10" s="12">
        <f t="shared" si="13"/>
        <v>3.4000000000002473</v>
      </c>
      <c r="AH10" s="12">
        <f t="shared" si="2"/>
        <v>0.44705882352944432</v>
      </c>
      <c r="AI10" s="12">
        <f>_xlfn.STDEV.P(AG8:AG10)/AVERAGE(AG8:AG10)</f>
        <v>0.56432811187119936</v>
      </c>
      <c r="AJ10" s="32">
        <f>AVERAGE(AG8:AG10)</f>
        <v>2.4266666666666956</v>
      </c>
      <c r="AK10" s="30">
        <f t="shared" si="14"/>
        <v>60</v>
      </c>
      <c r="AL10" s="31">
        <f t="shared" si="15"/>
        <v>24.932300000000001</v>
      </c>
      <c r="AM10" s="12">
        <v>24.8978</v>
      </c>
      <c r="AN10" s="12"/>
      <c r="AO10" s="12"/>
      <c r="AP10" s="12"/>
      <c r="AQ10" s="12"/>
      <c r="AR10" s="12"/>
      <c r="AS10" s="12">
        <f t="shared" si="16"/>
        <v>3.4500000000001307</v>
      </c>
      <c r="AT10" s="12">
        <f t="shared" si="3"/>
        <v>0.47153979238756116</v>
      </c>
      <c r="AU10" s="12">
        <f>_xlfn.STDEV.P(AS8:AS10)/AVERAGE(AS8:AS10)</f>
        <v>3.1403714651066388E-2</v>
      </c>
      <c r="AV10" s="32">
        <f>AVERAGE(AS8:AS10)</f>
        <v>3.3799999999999386</v>
      </c>
      <c r="AW10" s="30">
        <f t="shared" si="17"/>
        <v>60</v>
      </c>
      <c r="AX10" s="31">
        <f t="shared" si="18"/>
        <v>24.8797</v>
      </c>
      <c r="AY10" s="12">
        <v>24.846499999999999</v>
      </c>
      <c r="AZ10" s="12"/>
      <c r="BA10" s="12"/>
      <c r="BB10" s="12"/>
      <c r="BC10" s="12"/>
      <c r="BD10" s="12"/>
      <c r="BE10" s="12">
        <f t="shared" si="19"/>
        <v>3.3200000000000784</v>
      </c>
      <c r="BF10" s="12">
        <f t="shared" si="4"/>
        <v>0.45377162629758866</v>
      </c>
      <c r="BG10" s="12">
        <f>_xlfn.STDEV.P(BE8:BE10)/AVERAGE(BE8:BE10)</f>
        <v>1.6017464774343387E-2</v>
      </c>
      <c r="BH10" s="32">
        <f>AVERAGE(BE8:BE10)</f>
        <v>3.316666666666753</v>
      </c>
    </row>
    <row r="11" spans="1:95" x14ac:dyDescent="0.25">
      <c r="A11" s="30">
        <f t="shared" si="5"/>
        <v>70</v>
      </c>
      <c r="B11" s="31">
        <f t="shared" si="6"/>
        <v>24.8567</v>
      </c>
      <c r="C11" s="12">
        <v>24.828199999999999</v>
      </c>
      <c r="D11" s="12"/>
      <c r="E11" s="12"/>
      <c r="F11" s="12"/>
      <c r="G11" s="12" t="s">
        <v>120</v>
      </c>
      <c r="H11" s="12"/>
      <c r="I11" s="12">
        <f t="shared" si="7"/>
        <v>2.850000000000108</v>
      </c>
      <c r="J11" s="12">
        <f t="shared" si="0"/>
        <v>0.39446366782008424</v>
      </c>
      <c r="K11" s="12"/>
      <c r="L11" s="32"/>
      <c r="M11" s="30">
        <f t="shared" si="8"/>
        <v>70</v>
      </c>
      <c r="N11" s="31">
        <f t="shared" si="9"/>
        <v>24.910299999999999</v>
      </c>
      <c r="O11" s="12">
        <v>24.880500000000001</v>
      </c>
      <c r="P11" s="12"/>
      <c r="Q11" s="12"/>
      <c r="R11" s="12"/>
      <c r="S11" s="12" t="s">
        <v>120</v>
      </c>
      <c r="T11" s="12"/>
      <c r="U11" s="12">
        <f t="shared" si="10"/>
        <v>2.979999999999805</v>
      </c>
      <c r="V11" s="12">
        <f t="shared" si="1"/>
        <v>0.40214532871969694</v>
      </c>
      <c r="W11" s="12"/>
      <c r="X11" s="32"/>
      <c r="Y11" s="30"/>
      <c r="Z11" s="31"/>
      <c r="AA11" s="12"/>
      <c r="AB11" s="12"/>
      <c r="AC11" s="12"/>
      <c r="AD11" s="12"/>
      <c r="AE11" s="12"/>
      <c r="AF11" s="12"/>
      <c r="AG11" s="12"/>
      <c r="AH11" s="12"/>
      <c r="AI11" s="12"/>
      <c r="AJ11" s="32"/>
      <c r="AK11" s="30">
        <f t="shared" si="14"/>
        <v>70</v>
      </c>
      <c r="AL11" s="31"/>
      <c r="AM11" s="12"/>
      <c r="AN11" s="12"/>
      <c r="AO11" s="12"/>
      <c r="AP11" s="12"/>
      <c r="AQ11" s="12"/>
      <c r="AR11" s="12"/>
      <c r="AS11" s="12">
        <f t="shared" si="16"/>
        <v>0</v>
      </c>
      <c r="AT11" s="12">
        <f t="shared" si="3"/>
        <v>0</v>
      </c>
      <c r="AU11" s="12"/>
      <c r="AV11" s="32"/>
      <c r="AW11" s="30">
        <f t="shared" si="17"/>
        <v>70</v>
      </c>
      <c r="AX11" s="31"/>
      <c r="AY11" s="12"/>
      <c r="AZ11" s="12"/>
      <c r="BA11" s="12"/>
      <c r="BB11" s="12"/>
      <c r="BC11" s="12"/>
      <c r="BD11" s="12"/>
      <c r="BE11" s="12">
        <f t="shared" si="19"/>
        <v>0</v>
      </c>
      <c r="BF11" s="12">
        <f t="shared" si="4"/>
        <v>0</v>
      </c>
      <c r="BG11" s="12"/>
      <c r="BH11" s="32"/>
    </row>
    <row r="12" spans="1:95" x14ac:dyDescent="0.25">
      <c r="A12" s="30">
        <f t="shared" si="5"/>
        <v>80</v>
      </c>
      <c r="B12" s="31">
        <f t="shared" si="6"/>
        <v>24.828199999999999</v>
      </c>
      <c r="C12" s="12">
        <v>24.799600000000002</v>
      </c>
      <c r="D12" s="12"/>
      <c r="E12" s="12"/>
      <c r="F12" s="12"/>
      <c r="G12" s="12" t="s">
        <v>120</v>
      </c>
      <c r="H12" s="12"/>
      <c r="I12" s="12">
        <f t="shared" si="7"/>
        <v>2.8599999999997294</v>
      </c>
      <c r="J12" s="12">
        <f t="shared" si="0"/>
        <v>0.3958477508650145</v>
      </c>
      <c r="K12" s="12"/>
      <c r="L12" s="32"/>
      <c r="M12" s="30">
        <f t="shared" si="8"/>
        <v>80</v>
      </c>
      <c r="N12" s="31">
        <f t="shared" si="9"/>
        <v>24.880500000000001</v>
      </c>
      <c r="O12" s="12">
        <v>24.85</v>
      </c>
      <c r="P12" s="12"/>
      <c r="Q12" s="12"/>
      <c r="R12" s="12"/>
      <c r="S12" s="12" t="s">
        <v>120</v>
      </c>
      <c r="T12" s="12"/>
      <c r="U12" s="12">
        <f t="shared" si="10"/>
        <v>3.0499999999999972</v>
      </c>
      <c r="V12" s="12">
        <f t="shared" si="1"/>
        <v>0.4115916955017298</v>
      </c>
      <c r="W12" s="12"/>
      <c r="X12" s="32"/>
      <c r="Y12" s="30"/>
      <c r="Z12" s="31"/>
      <c r="AA12" s="12"/>
      <c r="AB12" s="12"/>
      <c r="AC12" s="12"/>
      <c r="AD12" s="12"/>
      <c r="AE12" s="12"/>
      <c r="AF12" s="12"/>
      <c r="AG12" s="12"/>
      <c r="AH12" s="12"/>
      <c r="AI12" s="12"/>
      <c r="AJ12" s="32"/>
      <c r="AK12" s="30">
        <f t="shared" si="14"/>
        <v>80</v>
      </c>
      <c r="AL12" s="31">
        <f t="shared" si="15"/>
        <v>0</v>
      </c>
      <c r="AM12" s="12"/>
      <c r="AN12" s="12"/>
      <c r="AO12" s="12"/>
      <c r="AP12" s="12"/>
      <c r="AQ12" s="12"/>
      <c r="AR12" s="12"/>
      <c r="AS12" s="12">
        <f t="shared" si="16"/>
        <v>0</v>
      </c>
      <c r="AT12" s="12">
        <f t="shared" si="3"/>
        <v>0</v>
      </c>
      <c r="AU12" s="12"/>
      <c r="AV12" s="32"/>
      <c r="AW12" s="30">
        <f t="shared" si="17"/>
        <v>80</v>
      </c>
      <c r="AX12" s="31">
        <f t="shared" si="18"/>
        <v>0</v>
      </c>
      <c r="AY12" s="12"/>
      <c r="AZ12" s="12"/>
      <c r="BA12" s="12"/>
      <c r="BB12" s="12"/>
      <c r="BC12" s="12"/>
      <c r="BD12" s="12"/>
      <c r="BE12" s="12">
        <f t="shared" si="19"/>
        <v>0</v>
      </c>
      <c r="BF12" s="12">
        <f t="shared" si="4"/>
        <v>0</v>
      </c>
      <c r="BG12" s="12"/>
      <c r="BH12" s="32"/>
    </row>
    <row r="13" spans="1:95" x14ac:dyDescent="0.25">
      <c r="A13" s="30">
        <f t="shared" si="5"/>
        <v>90</v>
      </c>
      <c r="B13" s="31">
        <f t="shared" si="6"/>
        <v>24.799600000000002</v>
      </c>
      <c r="C13" s="12">
        <v>24.770600000000002</v>
      </c>
      <c r="D13" s="12"/>
      <c r="E13" s="12"/>
      <c r="F13" s="12"/>
      <c r="G13" s="12" t="s">
        <v>120</v>
      </c>
      <c r="H13" s="12"/>
      <c r="I13" s="12">
        <f t="shared" si="7"/>
        <v>2.8999999999999915</v>
      </c>
      <c r="J13" s="12">
        <f t="shared" si="0"/>
        <v>0.40138408304498158</v>
      </c>
      <c r="K13" s="12">
        <f>_xlfn.STDEV.P(I11:I13)/AVERAGE(I11:I13)</f>
        <v>7.5269926810793628E-3</v>
      </c>
      <c r="L13" s="32">
        <f>AVERAGE(I11:I13)</f>
        <v>2.8699999999999428</v>
      </c>
      <c r="M13" s="30">
        <f t="shared" si="8"/>
        <v>90</v>
      </c>
      <c r="N13" s="31">
        <f t="shared" si="9"/>
        <v>24.85</v>
      </c>
      <c r="O13" s="12">
        <v>24.8188</v>
      </c>
      <c r="P13" s="12"/>
      <c r="Q13" s="12"/>
      <c r="R13" s="12"/>
      <c r="S13" s="12" t="s">
        <v>120</v>
      </c>
      <c r="T13" s="12"/>
      <c r="U13" s="12">
        <f t="shared" si="10"/>
        <v>3.1200000000001893</v>
      </c>
      <c r="V13" s="12">
        <f t="shared" si="1"/>
        <v>0.42103806228376267</v>
      </c>
      <c r="W13" s="12">
        <f>_xlfn.STDEV.P(U11:U13)/AVERAGE(U11:U13)</f>
        <v>1.8739265791835328E-2</v>
      </c>
      <c r="X13" s="32">
        <f>AVERAGE(U11:U13)</f>
        <v>3.0499999999999972</v>
      </c>
      <c r="Y13" s="30"/>
      <c r="Z13" s="31"/>
      <c r="AA13" s="12"/>
      <c r="AB13" s="12"/>
      <c r="AC13" s="12"/>
      <c r="AD13" s="12"/>
      <c r="AE13" s="12"/>
      <c r="AF13" s="12"/>
      <c r="AG13" s="12"/>
      <c r="AH13" s="12"/>
      <c r="AI13" s="12"/>
      <c r="AJ13" s="32"/>
      <c r="AK13" s="30">
        <f t="shared" si="14"/>
        <v>90</v>
      </c>
      <c r="AL13" s="31">
        <f t="shared" si="15"/>
        <v>0</v>
      </c>
      <c r="AM13" s="12"/>
      <c r="AN13" s="12"/>
      <c r="AO13" s="12"/>
      <c r="AP13" s="12"/>
      <c r="AQ13" s="12"/>
      <c r="AR13" s="12"/>
      <c r="AS13" s="12">
        <f t="shared" si="16"/>
        <v>0</v>
      </c>
      <c r="AT13" s="12">
        <f t="shared" si="3"/>
        <v>0</v>
      </c>
      <c r="AU13" s="12" t="e">
        <f>_xlfn.STDEV.P(AS11:AS13)/AVERAGE(AS11:AS13)</f>
        <v>#DIV/0!</v>
      </c>
      <c r="AV13" s="32">
        <f>AVERAGE(AS11:AS13)</f>
        <v>0</v>
      </c>
      <c r="AW13" s="30">
        <f t="shared" si="17"/>
        <v>90</v>
      </c>
      <c r="AX13" s="31">
        <f t="shared" si="18"/>
        <v>0</v>
      </c>
      <c r="AY13" s="12"/>
      <c r="AZ13" s="12"/>
      <c r="BA13" s="12"/>
      <c r="BB13" s="12"/>
      <c r="BC13" s="12"/>
      <c r="BD13" s="12"/>
      <c r="BE13" s="12">
        <f t="shared" si="19"/>
        <v>0</v>
      </c>
      <c r="BF13" s="12">
        <f t="shared" si="4"/>
        <v>0</v>
      </c>
      <c r="BG13" s="12" t="e">
        <f>_xlfn.STDEV.P(BE11:BE13)/AVERAGE(BE11:BE13)</f>
        <v>#DIV/0!</v>
      </c>
      <c r="BH13" s="32">
        <f>AVERAGE(BE11:BE13)</f>
        <v>0</v>
      </c>
    </row>
    <row r="14" spans="1:95" x14ac:dyDescent="0.25">
      <c r="A14" s="30">
        <f t="shared" si="5"/>
        <v>100</v>
      </c>
      <c r="B14" s="31">
        <f t="shared" si="6"/>
        <v>24.770600000000002</v>
      </c>
      <c r="C14" s="12">
        <v>24.744499999999999</v>
      </c>
      <c r="D14" s="12"/>
      <c r="E14" s="12">
        <v>1.63</v>
      </c>
      <c r="F14" s="12"/>
      <c r="G14" s="12" t="s">
        <v>120</v>
      </c>
      <c r="H14" s="12"/>
      <c r="I14" s="12">
        <f t="shared" si="7"/>
        <v>2.6100000000003121</v>
      </c>
      <c r="J14" s="12">
        <f t="shared" si="0"/>
        <v>0.36124567474052771</v>
      </c>
      <c r="K14" s="12"/>
      <c r="L14" s="32"/>
      <c r="M14" s="30">
        <f t="shared" si="8"/>
        <v>100</v>
      </c>
      <c r="N14" s="31">
        <f t="shared" si="9"/>
        <v>24.8188</v>
      </c>
      <c r="O14" s="12">
        <v>24.790500000000002</v>
      </c>
      <c r="P14" s="12"/>
      <c r="Q14" s="12">
        <v>1.59</v>
      </c>
      <c r="R14" s="12"/>
      <c r="S14" s="12" t="s">
        <v>120</v>
      </c>
      <c r="T14" s="12"/>
      <c r="U14" s="12">
        <f t="shared" si="10"/>
        <v>2.8299999999997993</v>
      </c>
      <c r="V14" s="12">
        <f t="shared" si="1"/>
        <v>0.38190311418682421</v>
      </c>
      <c r="W14" s="12"/>
      <c r="X14" s="32"/>
      <c r="Y14" s="30"/>
      <c r="Z14" s="31"/>
      <c r="AA14" s="12"/>
      <c r="AB14" s="12"/>
      <c r="AC14" s="12"/>
      <c r="AD14" s="12"/>
      <c r="AE14" s="12"/>
      <c r="AF14" s="12"/>
      <c r="AG14" s="12"/>
      <c r="AH14" s="12"/>
      <c r="AI14" s="12"/>
      <c r="AJ14" s="32"/>
      <c r="AK14" s="30">
        <f t="shared" si="14"/>
        <v>100</v>
      </c>
      <c r="AL14" s="31">
        <f t="shared" si="15"/>
        <v>0</v>
      </c>
      <c r="AM14" s="12"/>
      <c r="AN14" s="12"/>
      <c r="AO14" s="12"/>
      <c r="AP14" s="12"/>
      <c r="AQ14" s="12"/>
      <c r="AR14" s="12"/>
      <c r="AS14" s="12">
        <f t="shared" si="16"/>
        <v>0</v>
      </c>
      <c r="AT14" s="12">
        <f t="shared" si="3"/>
        <v>0</v>
      </c>
      <c r="AU14" s="12"/>
      <c r="AV14" s="32"/>
      <c r="AW14" s="30">
        <f t="shared" si="17"/>
        <v>100</v>
      </c>
      <c r="AX14" s="31">
        <f t="shared" si="18"/>
        <v>0</v>
      </c>
      <c r="AY14" s="12"/>
      <c r="AZ14" s="12"/>
      <c r="BA14" s="12"/>
      <c r="BB14" s="12"/>
      <c r="BC14" s="12"/>
      <c r="BD14" s="12"/>
      <c r="BE14" s="12">
        <f t="shared" si="19"/>
        <v>0</v>
      </c>
      <c r="BF14" s="12">
        <f t="shared" si="4"/>
        <v>0</v>
      </c>
      <c r="BG14" s="12"/>
      <c r="BH14" s="32"/>
    </row>
    <row r="15" spans="1:95" x14ac:dyDescent="0.25">
      <c r="A15" s="30">
        <f t="shared" si="5"/>
        <v>110</v>
      </c>
      <c r="B15" s="31">
        <f t="shared" si="6"/>
        <v>24.744499999999999</v>
      </c>
      <c r="C15" s="12">
        <v>24.715800000000002</v>
      </c>
      <c r="D15" s="12"/>
      <c r="E15" s="12"/>
      <c r="F15" s="12"/>
      <c r="G15" s="12" t="s">
        <v>120</v>
      </c>
      <c r="H15" s="12"/>
      <c r="I15" s="12">
        <f t="shared" si="7"/>
        <v>2.8699999999997061</v>
      </c>
      <c r="J15" s="12">
        <f t="shared" si="0"/>
        <v>0.397231833909994</v>
      </c>
      <c r="K15" s="12"/>
      <c r="L15" s="32"/>
      <c r="M15" s="30">
        <f t="shared" si="8"/>
        <v>110</v>
      </c>
      <c r="N15" s="31">
        <f t="shared" si="9"/>
        <v>24.790500000000002</v>
      </c>
      <c r="O15" s="12">
        <v>24.760999999999999</v>
      </c>
      <c r="P15" s="12"/>
      <c r="Q15" s="12"/>
      <c r="R15" s="12"/>
      <c r="S15" s="12" t="s">
        <v>120</v>
      </c>
      <c r="T15" s="12"/>
      <c r="U15" s="12">
        <f t="shared" si="10"/>
        <v>2.9500000000002302</v>
      </c>
      <c r="V15" s="12">
        <f t="shared" si="1"/>
        <v>0.39809688581317992</v>
      </c>
      <c r="W15" s="12"/>
      <c r="X15" s="32"/>
      <c r="Y15" s="30"/>
      <c r="Z15" s="31"/>
      <c r="AA15" s="12"/>
      <c r="AB15" s="12"/>
      <c r="AC15" s="12"/>
      <c r="AD15" s="12"/>
      <c r="AE15" s="12"/>
      <c r="AF15" s="12"/>
      <c r="AG15" s="12"/>
      <c r="AH15" s="12"/>
      <c r="AI15" s="12"/>
      <c r="AJ15" s="32"/>
      <c r="AK15" s="30">
        <f t="shared" si="14"/>
        <v>110</v>
      </c>
      <c r="AL15" s="31">
        <f t="shared" si="15"/>
        <v>0</v>
      </c>
      <c r="AM15" s="12"/>
      <c r="AN15" s="12"/>
      <c r="AO15" s="12"/>
      <c r="AP15" s="12"/>
      <c r="AQ15" s="12"/>
      <c r="AR15" s="12"/>
      <c r="AS15" s="12">
        <f t="shared" si="16"/>
        <v>0</v>
      </c>
      <c r="AT15" s="12">
        <f t="shared" si="3"/>
        <v>0</v>
      </c>
      <c r="AU15" s="12"/>
      <c r="AV15" s="32"/>
      <c r="AW15" s="30">
        <f t="shared" si="17"/>
        <v>110</v>
      </c>
      <c r="AX15" s="31">
        <f t="shared" si="18"/>
        <v>0</v>
      </c>
      <c r="AY15" s="12"/>
      <c r="AZ15" s="12"/>
      <c r="BA15" s="12"/>
      <c r="BB15" s="12"/>
      <c r="BC15" s="12"/>
      <c r="BD15" s="12"/>
      <c r="BE15" s="12">
        <f t="shared" si="19"/>
        <v>0</v>
      </c>
      <c r="BF15" s="12">
        <f t="shared" si="4"/>
        <v>0</v>
      </c>
      <c r="BG15" s="12"/>
      <c r="BH15" s="32"/>
    </row>
    <row r="16" spans="1:95" x14ac:dyDescent="0.25">
      <c r="A16" s="30"/>
      <c r="B16" s="31"/>
      <c r="C16" s="12"/>
      <c r="D16" s="12"/>
      <c r="E16" s="12"/>
      <c r="F16" s="12"/>
      <c r="G16" s="12"/>
      <c r="H16" s="12"/>
      <c r="I16" s="12"/>
      <c r="J16" s="12"/>
      <c r="K16" s="12"/>
      <c r="L16" s="32"/>
      <c r="M16" s="30"/>
      <c r="N16" s="31"/>
      <c r="O16" s="12"/>
      <c r="P16" s="12"/>
      <c r="Q16" s="12"/>
      <c r="R16" s="12"/>
      <c r="S16" s="12"/>
      <c r="T16" s="12"/>
      <c r="U16" s="12"/>
      <c r="V16" s="12"/>
      <c r="W16" s="12"/>
      <c r="X16" s="32"/>
      <c r="Y16" s="30"/>
      <c r="Z16" s="31"/>
      <c r="AA16" s="12"/>
      <c r="AB16" s="12"/>
      <c r="AC16" s="12"/>
      <c r="AD16" s="12"/>
      <c r="AE16" s="12"/>
      <c r="AF16" s="12"/>
      <c r="AG16" s="12"/>
      <c r="AH16" s="12"/>
      <c r="AI16" s="12"/>
      <c r="AJ16" s="32"/>
      <c r="AK16" s="30"/>
      <c r="AL16" s="31"/>
      <c r="AM16" s="12"/>
      <c r="AN16" s="12"/>
      <c r="AO16" s="12"/>
      <c r="AP16" s="12"/>
      <c r="AQ16" s="12"/>
      <c r="AR16" s="12"/>
      <c r="AS16" s="12"/>
      <c r="AT16" s="12"/>
      <c r="AU16" s="12"/>
      <c r="AV16" s="32"/>
      <c r="AW16" s="30"/>
      <c r="AX16" s="31"/>
      <c r="AY16" s="12"/>
      <c r="AZ16" s="12"/>
      <c r="BA16" s="12"/>
      <c r="BB16" s="12"/>
      <c r="BC16" s="12"/>
      <c r="BD16" s="12"/>
      <c r="BE16" s="12"/>
      <c r="BF16" s="12"/>
      <c r="BG16" s="12"/>
      <c r="BH16" s="32"/>
    </row>
    <row r="17" spans="1:92" x14ac:dyDescent="0.25">
      <c r="A17" s="30"/>
      <c r="B17" s="31"/>
      <c r="C17" s="12"/>
      <c r="D17" s="12"/>
      <c r="E17" s="12"/>
      <c r="F17" s="12"/>
      <c r="G17" s="12"/>
      <c r="H17" s="12"/>
      <c r="I17" s="12"/>
      <c r="J17" s="12"/>
      <c r="K17" s="12"/>
      <c r="L17" s="32"/>
      <c r="M17" s="30"/>
      <c r="N17" s="31"/>
      <c r="O17" s="12"/>
      <c r="P17" s="12"/>
      <c r="Q17" s="12"/>
      <c r="R17" s="12"/>
      <c r="S17" s="12"/>
      <c r="T17" s="12"/>
      <c r="U17" s="12"/>
      <c r="V17" s="12"/>
      <c r="W17" s="12"/>
      <c r="X17" s="32"/>
      <c r="Y17" s="30"/>
      <c r="Z17" s="31"/>
      <c r="AA17" s="12"/>
      <c r="AB17" s="12"/>
      <c r="AC17" s="12"/>
      <c r="AD17" s="12"/>
      <c r="AE17" s="12"/>
      <c r="AF17" s="12"/>
      <c r="AG17" s="12"/>
      <c r="AH17" s="12"/>
      <c r="AI17" s="12"/>
      <c r="AJ17" s="32"/>
      <c r="AK17" s="30"/>
      <c r="AL17" s="31"/>
      <c r="AM17" s="12"/>
      <c r="AN17" s="12"/>
      <c r="AO17" s="12"/>
      <c r="AP17" s="12"/>
      <c r="AQ17" s="12"/>
      <c r="AR17" s="12"/>
      <c r="AS17" s="12"/>
      <c r="AT17" s="12"/>
      <c r="AU17" s="12"/>
      <c r="AV17" s="32"/>
      <c r="AW17" s="30"/>
      <c r="AX17" s="31"/>
      <c r="AY17" s="12"/>
      <c r="AZ17" s="12"/>
      <c r="BA17" s="12"/>
      <c r="BB17" s="12"/>
      <c r="BC17" s="12"/>
      <c r="BD17" s="12"/>
      <c r="BE17" s="12"/>
      <c r="BF17" s="12"/>
      <c r="BG17" s="12"/>
      <c r="BH17" s="32"/>
    </row>
    <row r="18" spans="1:92" x14ac:dyDescent="0.25">
      <c r="A18" s="30"/>
      <c r="B18" s="31"/>
      <c r="C18" s="12"/>
      <c r="D18" s="12"/>
      <c r="E18" s="12"/>
      <c r="F18" s="12"/>
      <c r="G18" s="12"/>
      <c r="H18" s="12"/>
      <c r="I18" s="12"/>
      <c r="J18" s="12"/>
      <c r="K18" s="12"/>
      <c r="L18" s="32"/>
      <c r="M18" s="30"/>
      <c r="N18" s="31"/>
      <c r="O18" s="12"/>
      <c r="P18" s="12"/>
      <c r="Q18" s="12"/>
      <c r="R18" s="12"/>
      <c r="S18" s="12"/>
      <c r="T18" s="12"/>
      <c r="U18" s="12"/>
      <c r="V18" s="12"/>
      <c r="W18" s="12"/>
      <c r="X18" s="32"/>
      <c r="Y18" s="30"/>
      <c r="Z18" s="31"/>
      <c r="AA18" s="12"/>
      <c r="AB18" s="12"/>
      <c r="AC18" s="12"/>
      <c r="AD18" s="12"/>
      <c r="AE18" s="12"/>
      <c r="AF18" s="12"/>
      <c r="AG18" s="12"/>
      <c r="AH18" s="12"/>
      <c r="AI18" s="12"/>
      <c r="AJ18" s="32"/>
      <c r="AK18" s="30"/>
      <c r="AL18" s="31"/>
      <c r="AM18" s="12"/>
      <c r="AN18" s="12"/>
      <c r="AO18" s="12"/>
      <c r="AP18" s="12"/>
      <c r="AQ18" s="12"/>
      <c r="AR18" s="12"/>
      <c r="AS18" s="12"/>
      <c r="AT18" s="12"/>
      <c r="AU18" s="12"/>
      <c r="AV18" s="32"/>
      <c r="AW18" s="30"/>
      <c r="AX18" s="31"/>
      <c r="AY18" s="12"/>
      <c r="AZ18" s="12"/>
      <c r="BA18" s="12"/>
      <c r="BB18" s="12"/>
      <c r="BC18" s="12"/>
      <c r="BD18" s="12"/>
      <c r="BE18" s="12"/>
      <c r="BF18" s="12"/>
      <c r="BG18" s="12"/>
      <c r="BH18" s="32"/>
    </row>
    <row r="19" spans="1:92" x14ac:dyDescent="0.25">
      <c r="A19" s="30"/>
      <c r="B19" s="31"/>
      <c r="C19" s="12"/>
      <c r="D19" s="12"/>
      <c r="E19" s="12"/>
      <c r="F19" s="12"/>
      <c r="G19" s="12"/>
      <c r="H19" s="12"/>
      <c r="I19" s="12"/>
      <c r="J19" s="12"/>
      <c r="K19" s="12"/>
      <c r="L19" s="32"/>
      <c r="M19" s="30"/>
      <c r="N19" s="31"/>
      <c r="O19" s="12"/>
      <c r="P19" s="12"/>
      <c r="Q19" s="12"/>
      <c r="R19" s="12"/>
      <c r="S19" s="12"/>
      <c r="T19" s="12"/>
      <c r="U19" s="12"/>
      <c r="V19" s="12"/>
      <c r="W19" s="12"/>
      <c r="X19" s="32"/>
      <c r="Y19" s="30"/>
      <c r="Z19" s="31"/>
      <c r="AA19" s="12"/>
      <c r="AB19" s="12"/>
      <c r="AC19" s="12"/>
      <c r="AD19" s="12"/>
      <c r="AE19" s="12"/>
      <c r="AF19" s="12"/>
      <c r="AG19" s="12"/>
      <c r="AH19" s="12"/>
      <c r="AI19" s="12"/>
      <c r="AJ19" s="32"/>
      <c r="AK19" s="30"/>
      <c r="AL19" s="31"/>
      <c r="AM19" s="12"/>
      <c r="AN19" s="12"/>
      <c r="AO19" s="12"/>
      <c r="AP19" s="12"/>
      <c r="AQ19" s="12"/>
      <c r="AR19" s="12"/>
      <c r="AS19" s="12"/>
      <c r="AT19" s="12"/>
      <c r="AU19" s="12"/>
      <c r="AV19" s="32"/>
      <c r="AW19" s="30"/>
      <c r="AX19" s="31"/>
      <c r="AY19" s="12"/>
      <c r="AZ19" s="12"/>
      <c r="BA19" s="12"/>
      <c r="BB19" s="12"/>
      <c r="BC19" s="12"/>
      <c r="BD19" s="12"/>
      <c r="BE19" s="12"/>
      <c r="BF19" s="12"/>
      <c r="BG19" s="12"/>
      <c r="BH19" s="32"/>
    </row>
    <row r="20" spans="1:92" x14ac:dyDescent="0.25">
      <c r="A20" s="30"/>
      <c r="B20" s="31"/>
      <c r="C20" s="12"/>
      <c r="D20" s="12"/>
      <c r="E20" s="12"/>
      <c r="F20" s="12"/>
      <c r="G20" s="12"/>
      <c r="H20" s="12"/>
      <c r="I20" s="12"/>
      <c r="J20" s="12"/>
      <c r="K20" s="12"/>
      <c r="L20" s="32"/>
      <c r="M20" s="30"/>
      <c r="N20" s="31"/>
      <c r="O20" s="12"/>
      <c r="P20" s="12"/>
      <c r="Q20" s="12"/>
      <c r="R20" s="12"/>
      <c r="S20" s="12"/>
      <c r="T20" s="12"/>
      <c r="U20" s="12"/>
      <c r="V20" s="12"/>
      <c r="W20" s="12"/>
      <c r="X20" s="32"/>
      <c r="Y20" s="30"/>
      <c r="Z20" s="31"/>
      <c r="AA20" s="12"/>
      <c r="AB20" s="12"/>
      <c r="AC20" s="12"/>
      <c r="AD20" s="12"/>
      <c r="AE20" s="12"/>
      <c r="AF20" s="12"/>
      <c r="AG20" s="12"/>
      <c r="AH20" s="12"/>
      <c r="AI20" s="12"/>
      <c r="AJ20" s="32"/>
      <c r="AK20" s="30"/>
      <c r="AL20" s="31"/>
      <c r="AM20" s="12"/>
      <c r="AN20" s="12"/>
      <c r="AO20" s="12"/>
      <c r="AP20" s="12"/>
      <c r="AQ20" s="12"/>
      <c r="AR20" s="12"/>
      <c r="AS20" s="12"/>
      <c r="AT20" s="12"/>
      <c r="AU20" s="12"/>
      <c r="AV20" s="32"/>
      <c r="AW20" s="30"/>
      <c r="AX20" s="31"/>
      <c r="AY20" s="12"/>
      <c r="AZ20" s="12"/>
      <c r="BA20" s="12"/>
      <c r="BB20" s="12"/>
      <c r="BC20" s="12"/>
      <c r="BD20" s="12"/>
      <c r="BE20" s="12"/>
      <c r="BF20" s="12"/>
      <c r="BG20" s="12"/>
      <c r="BH20" s="32"/>
    </row>
    <row r="21" spans="1:92" x14ac:dyDescent="0.25">
      <c r="A21" s="30"/>
      <c r="B21" s="31"/>
      <c r="C21" s="12"/>
      <c r="D21" s="12"/>
      <c r="E21" s="12"/>
      <c r="F21" s="12"/>
      <c r="G21" s="12"/>
      <c r="H21" s="12"/>
      <c r="I21" s="12"/>
      <c r="J21" s="12"/>
      <c r="K21" s="12"/>
      <c r="L21" s="32"/>
      <c r="M21" s="30"/>
      <c r="N21" s="31"/>
      <c r="O21" s="12"/>
      <c r="P21" s="12"/>
      <c r="Q21" s="12"/>
      <c r="R21" s="12"/>
      <c r="S21" s="12"/>
      <c r="T21" s="12"/>
      <c r="U21" s="12"/>
      <c r="V21" s="12"/>
      <c r="W21" s="12"/>
      <c r="X21" s="32"/>
      <c r="Y21" s="30"/>
      <c r="Z21" s="31"/>
      <c r="AA21" s="12"/>
      <c r="AB21" s="12"/>
      <c r="AC21" s="12"/>
      <c r="AD21" s="12"/>
      <c r="AE21" s="12"/>
      <c r="AF21" s="12"/>
      <c r="AG21" s="12"/>
      <c r="AH21" s="12"/>
      <c r="AI21" s="12"/>
      <c r="AJ21" s="32"/>
      <c r="AK21" s="30"/>
      <c r="AL21" s="31"/>
      <c r="AM21" s="12"/>
      <c r="AN21" s="12"/>
      <c r="AO21" s="12"/>
      <c r="AP21" s="12"/>
      <c r="AQ21" s="12"/>
      <c r="AR21" s="12"/>
      <c r="AS21" s="12"/>
      <c r="AT21" s="12"/>
      <c r="AU21" s="12"/>
      <c r="AV21" s="32"/>
      <c r="AW21" s="30"/>
      <c r="AX21" s="31"/>
      <c r="AY21" s="12"/>
      <c r="AZ21" s="12"/>
      <c r="BA21" s="12"/>
      <c r="BB21" s="12"/>
      <c r="BC21" s="12"/>
      <c r="BD21" s="12"/>
      <c r="BE21" s="12"/>
      <c r="BF21" s="12"/>
      <c r="BG21" s="12"/>
      <c r="BH21" s="32"/>
    </row>
    <row r="22" spans="1:92" x14ac:dyDescent="0.25">
      <c r="A22" s="30"/>
      <c r="B22" s="31"/>
      <c r="C22" s="12"/>
      <c r="D22" s="12"/>
      <c r="E22" s="12"/>
      <c r="F22" s="12"/>
      <c r="G22" s="12"/>
      <c r="H22" s="12"/>
      <c r="I22" s="12"/>
      <c r="J22" s="12"/>
      <c r="K22" s="12"/>
      <c r="L22" s="32"/>
      <c r="M22" s="30"/>
      <c r="N22" s="31"/>
      <c r="O22" s="12"/>
      <c r="P22" s="12"/>
      <c r="Q22" s="12"/>
      <c r="R22" s="12"/>
      <c r="S22" s="12"/>
      <c r="T22" s="12"/>
      <c r="U22" s="12"/>
      <c r="V22" s="12"/>
      <c r="W22" s="12"/>
      <c r="X22" s="32"/>
      <c r="Y22" s="30"/>
      <c r="Z22" s="31"/>
      <c r="AA22" s="12"/>
      <c r="AB22" s="12"/>
      <c r="AC22" s="12"/>
      <c r="AD22" s="12"/>
      <c r="AE22" s="12"/>
      <c r="AF22" s="12"/>
      <c r="AG22" s="12"/>
      <c r="AH22" s="12"/>
      <c r="AI22" s="12"/>
      <c r="AJ22" s="32"/>
      <c r="AK22" s="30"/>
      <c r="AL22" s="31"/>
      <c r="AM22" s="12"/>
      <c r="AN22" s="12"/>
      <c r="AO22" s="12"/>
      <c r="AP22" s="12"/>
      <c r="AQ22" s="12"/>
      <c r="AR22" s="12"/>
      <c r="AS22" s="12"/>
      <c r="AT22" s="12"/>
      <c r="AU22" s="12"/>
      <c r="AV22" s="32"/>
      <c r="AW22" s="30"/>
      <c r="AX22" s="31"/>
      <c r="AY22" s="12"/>
      <c r="AZ22" s="12"/>
      <c r="BA22" s="12"/>
      <c r="BB22" s="12"/>
      <c r="BC22" s="12"/>
      <c r="BD22" s="12"/>
      <c r="BE22" s="12"/>
      <c r="BF22" s="12"/>
      <c r="BG22" s="12"/>
      <c r="BH22" s="32"/>
    </row>
    <row r="23" spans="1:92" x14ac:dyDescent="0.25">
      <c r="A23" s="30"/>
      <c r="B23" s="31"/>
      <c r="C23" s="12"/>
      <c r="D23" s="12"/>
      <c r="E23" s="12"/>
      <c r="F23" s="12"/>
      <c r="G23" s="12"/>
      <c r="H23" s="12"/>
      <c r="I23" s="12"/>
      <c r="J23" s="12"/>
      <c r="K23" s="12"/>
      <c r="L23" s="32"/>
      <c r="M23" s="30"/>
      <c r="N23" s="31"/>
      <c r="O23" s="12"/>
      <c r="P23" s="12"/>
      <c r="Q23" s="12"/>
      <c r="R23" s="12"/>
      <c r="S23" s="12"/>
      <c r="T23" s="12"/>
      <c r="U23" s="12"/>
      <c r="V23" s="12"/>
      <c r="W23" s="12"/>
      <c r="X23" s="32"/>
      <c r="Y23" s="30"/>
      <c r="Z23" s="31"/>
      <c r="AA23" s="12"/>
      <c r="AB23" s="12"/>
      <c r="AC23" s="12"/>
      <c r="AD23" s="12"/>
      <c r="AE23" s="12"/>
      <c r="AF23" s="12"/>
      <c r="AG23" s="12"/>
      <c r="AH23" s="12"/>
      <c r="AI23" s="12"/>
      <c r="AJ23" s="32"/>
      <c r="AK23" s="30"/>
      <c r="AL23" s="31"/>
      <c r="AM23" s="12"/>
      <c r="AN23" s="12"/>
      <c r="AO23" s="12"/>
      <c r="AP23" s="12"/>
      <c r="AQ23" s="12"/>
      <c r="AR23" s="12"/>
      <c r="AS23" s="12"/>
      <c r="AT23" s="12"/>
      <c r="AU23" s="12"/>
      <c r="AV23" s="32"/>
      <c r="AW23" s="30"/>
      <c r="AX23" s="31"/>
      <c r="AY23" s="12"/>
      <c r="AZ23" s="12"/>
      <c r="BA23" s="12"/>
      <c r="BB23" s="12"/>
      <c r="BC23" s="12"/>
      <c r="BD23" s="12"/>
      <c r="BE23" s="12"/>
      <c r="BF23" s="12"/>
      <c r="BG23" s="12"/>
      <c r="BH23" s="32"/>
    </row>
    <row r="24" spans="1:92" x14ac:dyDescent="0.25">
      <c r="A24" s="30"/>
      <c r="B24" s="31"/>
      <c r="C24" s="12"/>
      <c r="D24" s="12"/>
      <c r="E24" s="12"/>
      <c r="F24" s="12"/>
      <c r="G24" s="12"/>
      <c r="H24" s="12"/>
      <c r="I24" s="12"/>
      <c r="J24" s="12"/>
      <c r="K24" s="12"/>
      <c r="L24" s="32"/>
      <c r="M24" s="30"/>
      <c r="N24" s="31"/>
      <c r="O24" s="12"/>
      <c r="P24" s="12"/>
      <c r="Q24" s="12"/>
      <c r="R24" s="12"/>
      <c r="S24" s="12"/>
      <c r="T24" s="12"/>
      <c r="U24" s="12"/>
      <c r="V24" s="12"/>
      <c r="W24" s="12"/>
      <c r="X24" s="32"/>
      <c r="Y24" s="30"/>
      <c r="Z24" s="31"/>
      <c r="AA24" s="12"/>
      <c r="AB24" s="12"/>
      <c r="AC24" s="12"/>
      <c r="AD24" s="12"/>
      <c r="AE24" s="12"/>
      <c r="AF24" s="12"/>
      <c r="AG24" s="12"/>
      <c r="AH24" s="12"/>
      <c r="AI24" s="12"/>
      <c r="AJ24" s="32"/>
      <c r="AK24" s="30"/>
      <c r="AL24" s="31"/>
      <c r="AM24" s="12"/>
      <c r="AN24" s="12"/>
      <c r="AO24" s="12"/>
      <c r="AP24" s="12"/>
      <c r="AQ24" s="12"/>
      <c r="AR24" s="12"/>
      <c r="AS24" s="12"/>
      <c r="AT24" s="12"/>
      <c r="AU24" s="12"/>
      <c r="AV24" s="32"/>
      <c r="AW24" s="30"/>
      <c r="AX24" s="31"/>
      <c r="AY24" s="12"/>
      <c r="AZ24" s="12"/>
      <c r="BA24" s="12"/>
      <c r="BB24" s="12"/>
      <c r="BC24" s="12"/>
      <c r="BD24" s="12"/>
      <c r="BE24" s="12"/>
      <c r="BF24" s="12"/>
      <c r="BG24" s="12"/>
      <c r="BH24" s="32"/>
    </row>
    <row r="25" spans="1:92" x14ac:dyDescent="0.25">
      <c r="A25" s="30"/>
      <c r="B25" s="31"/>
      <c r="C25" s="12"/>
      <c r="D25" s="12"/>
      <c r="E25" s="12"/>
      <c r="F25" s="12"/>
      <c r="G25" s="12"/>
      <c r="H25" s="12"/>
      <c r="I25" s="12"/>
      <c r="J25" s="12"/>
      <c r="K25" s="12"/>
      <c r="L25" s="32"/>
      <c r="M25" s="30"/>
      <c r="N25" s="31"/>
      <c r="O25" s="12"/>
      <c r="P25" s="12"/>
      <c r="Q25" s="12"/>
      <c r="R25" s="12"/>
      <c r="S25" s="12"/>
      <c r="T25" s="12"/>
      <c r="U25" s="12"/>
      <c r="V25" s="12"/>
      <c r="W25" s="12"/>
      <c r="X25" s="32"/>
      <c r="Y25" s="30"/>
      <c r="Z25" s="31"/>
      <c r="AA25" s="12"/>
      <c r="AB25" s="12"/>
      <c r="AC25" s="12"/>
      <c r="AD25" s="12"/>
      <c r="AE25" s="12"/>
      <c r="AF25" s="12"/>
      <c r="AG25" s="12"/>
      <c r="AH25" s="12"/>
      <c r="AI25" s="12"/>
      <c r="AJ25" s="32"/>
      <c r="AK25" s="30"/>
      <c r="AL25" s="31"/>
      <c r="AM25" s="12"/>
      <c r="AN25" s="12"/>
      <c r="AO25" s="12"/>
      <c r="AP25" s="12"/>
      <c r="AQ25" s="12"/>
      <c r="AR25" s="12"/>
      <c r="AS25" s="12"/>
      <c r="AT25" s="12"/>
      <c r="AU25" s="12"/>
      <c r="AV25" s="32"/>
      <c r="AW25" s="30"/>
      <c r="AX25" s="31"/>
      <c r="AY25" s="12"/>
      <c r="AZ25" s="12"/>
      <c r="BA25" s="12"/>
      <c r="BB25" s="12"/>
      <c r="BC25" s="12"/>
      <c r="BD25" s="12"/>
      <c r="BE25" s="12"/>
      <c r="BF25" s="12"/>
      <c r="BG25" s="12"/>
      <c r="BH25" s="32"/>
    </row>
    <row r="26" spans="1:92" x14ac:dyDescent="0.25">
      <c r="A26" s="30"/>
      <c r="B26" s="31"/>
      <c r="C26" s="12"/>
      <c r="D26" s="12"/>
      <c r="E26" s="12"/>
      <c r="F26" s="12"/>
      <c r="G26" s="12"/>
      <c r="H26" s="12"/>
      <c r="I26" s="12"/>
      <c r="J26" s="12"/>
      <c r="K26" s="12"/>
      <c r="L26" s="32"/>
      <c r="M26" s="30"/>
      <c r="N26" s="31"/>
      <c r="O26" s="12"/>
      <c r="P26" s="12"/>
      <c r="Q26" s="12"/>
      <c r="R26" s="12"/>
      <c r="S26" s="12"/>
      <c r="T26" s="12"/>
      <c r="U26" s="12"/>
      <c r="V26" s="12"/>
      <c r="W26" s="12"/>
      <c r="X26" s="32"/>
      <c r="Y26" s="30"/>
      <c r="Z26" s="31"/>
      <c r="AA26" s="12"/>
      <c r="AB26" s="12"/>
      <c r="AC26" s="12"/>
      <c r="AD26" s="12"/>
      <c r="AE26" s="12"/>
      <c r="AF26" s="12"/>
      <c r="AG26" s="12"/>
      <c r="AH26" s="12"/>
      <c r="AI26" s="12"/>
      <c r="AJ26" s="32"/>
      <c r="AK26" s="30"/>
      <c r="AL26" s="31"/>
      <c r="AM26" s="12"/>
      <c r="AN26" s="12"/>
      <c r="AO26" s="12"/>
      <c r="AP26" s="12"/>
      <c r="AQ26" s="12"/>
      <c r="AR26" s="12"/>
      <c r="AS26" s="12"/>
      <c r="AT26" s="12"/>
      <c r="AU26" s="12"/>
      <c r="AV26" s="32"/>
      <c r="AW26" s="30"/>
      <c r="AX26" s="31"/>
      <c r="AY26" s="12"/>
      <c r="AZ26" s="12"/>
      <c r="BA26" s="12"/>
      <c r="BB26" s="12"/>
      <c r="BC26" s="12"/>
      <c r="BD26" s="12"/>
      <c r="BE26" s="12"/>
      <c r="BF26" s="12"/>
      <c r="BG26" s="12"/>
      <c r="BH26" s="32"/>
    </row>
    <row r="27" spans="1:92" x14ac:dyDescent="0.25">
      <c r="A27" s="30"/>
      <c r="B27" s="31"/>
      <c r="C27" s="12"/>
      <c r="D27" s="12"/>
      <c r="E27" s="12"/>
      <c r="F27" s="12"/>
      <c r="G27" s="12"/>
      <c r="H27" s="12"/>
      <c r="I27" s="12"/>
      <c r="J27" s="12"/>
      <c r="K27" s="12"/>
      <c r="L27" s="32"/>
      <c r="M27" s="30"/>
      <c r="N27" s="31"/>
      <c r="O27" s="12"/>
      <c r="P27" s="12"/>
      <c r="Q27" s="12"/>
      <c r="R27" s="12"/>
      <c r="S27" s="12"/>
      <c r="T27" s="12"/>
      <c r="U27" s="12"/>
      <c r="V27" s="12"/>
      <c r="W27" s="12"/>
      <c r="X27" s="32"/>
      <c r="Y27" s="30"/>
      <c r="Z27" s="31"/>
      <c r="AA27" s="12"/>
      <c r="AB27" s="12"/>
      <c r="AC27" s="12"/>
      <c r="AD27" s="12"/>
      <c r="AE27" s="12"/>
      <c r="AF27" s="12"/>
      <c r="AG27" s="12"/>
      <c r="AH27" s="12"/>
      <c r="AI27" s="12"/>
      <c r="AJ27" s="32"/>
      <c r="AK27" s="30"/>
      <c r="AL27" s="31"/>
      <c r="AM27" s="12"/>
      <c r="AN27" s="12"/>
      <c r="AO27" s="12"/>
      <c r="AP27" s="12"/>
      <c r="AQ27" s="12"/>
      <c r="AR27" s="12"/>
      <c r="AS27" s="12"/>
      <c r="AT27" s="12"/>
      <c r="AU27" s="12"/>
      <c r="AV27" s="32"/>
      <c r="AW27" s="30"/>
      <c r="AX27" s="31"/>
      <c r="AY27" s="12"/>
      <c r="AZ27" s="12"/>
      <c r="BA27" s="12"/>
      <c r="BB27" s="12"/>
      <c r="BC27" s="12"/>
      <c r="BD27" s="12"/>
      <c r="BE27" s="12"/>
      <c r="BF27" s="12"/>
      <c r="BG27" s="12"/>
      <c r="BH27" s="32"/>
    </row>
    <row r="28" spans="1:92" x14ac:dyDescent="0.25">
      <c r="A28" s="30"/>
      <c r="B28" s="31"/>
      <c r="C28" s="12"/>
      <c r="D28" s="12"/>
      <c r="E28" s="12"/>
      <c r="F28" s="12"/>
      <c r="G28" s="12"/>
      <c r="H28" s="12"/>
      <c r="I28" s="12"/>
      <c r="J28" s="12"/>
      <c r="K28" s="12"/>
      <c r="L28" s="32"/>
      <c r="M28" s="30"/>
      <c r="N28" s="31"/>
      <c r="O28" s="12"/>
      <c r="P28" s="12"/>
      <c r="Q28" s="12"/>
      <c r="R28" s="12"/>
      <c r="S28" s="12"/>
      <c r="T28" s="12"/>
      <c r="U28" s="12"/>
      <c r="V28" s="12"/>
      <c r="W28" s="12"/>
      <c r="X28" s="32"/>
      <c r="Y28" s="30"/>
      <c r="Z28" s="31"/>
      <c r="AA28" s="12"/>
      <c r="AB28" s="12"/>
      <c r="AC28" s="12"/>
      <c r="AD28" s="12"/>
      <c r="AE28" s="12"/>
      <c r="AF28" s="12"/>
      <c r="AG28" s="12"/>
      <c r="AH28" s="12"/>
      <c r="AI28" s="12"/>
      <c r="AJ28" s="32"/>
      <c r="AK28" s="30"/>
      <c r="AL28" s="31"/>
      <c r="AM28" s="12"/>
      <c r="AN28" s="12"/>
      <c r="AO28" s="12"/>
      <c r="AP28" s="12"/>
      <c r="AQ28" s="12"/>
      <c r="AR28" s="12"/>
      <c r="AS28" s="12"/>
      <c r="AT28" s="12"/>
      <c r="AU28" s="12"/>
      <c r="AV28" s="32"/>
      <c r="AW28" s="30"/>
      <c r="AX28" s="31"/>
      <c r="AY28" s="12"/>
      <c r="AZ28" s="12"/>
      <c r="BA28" s="12"/>
      <c r="BB28" s="12"/>
      <c r="BC28" s="12"/>
      <c r="BD28" s="12"/>
      <c r="BE28" s="12"/>
      <c r="BF28" s="12"/>
      <c r="BG28" s="12"/>
      <c r="BH28" s="32"/>
    </row>
    <row r="29" spans="1:92" x14ac:dyDescent="0.25">
      <c r="A29" s="30"/>
      <c r="B29" s="31"/>
      <c r="C29" s="12"/>
      <c r="D29" s="12"/>
      <c r="E29" s="12"/>
      <c r="F29" s="16"/>
      <c r="G29" s="12"/>
      <c r="H29" s="16"/>
      <c r="I29" s="12"/>
      <c r="J29" s="12"/>
      <c r="K29" s="12"/>
      <c r="L29" s="32"/>
      <c r="M29" s="30"/>
      <c r="N29" s="31"/>
      <c r="O29" s="12"/>
      <c r="P29" s="12"/>
      <c r="Q29" s="12"/>
      <c r="R29" s="16"/>
      <c r="S29" s="12"/>
      <c r="T29" s="16"/>
      <c r="U29" s="12"/>
      <c r="V29" s="12"/>
      <c r="W29" s="12"/>
      <c r="X29" s="32"/>
      <c r="Y29" s="30"/>
      <c r="Z29" s="31"/>
      <c r="AA29" s="12"/>
      <c r="AB29" s="12"/>
      <c r="AC29" s="12"/>
      <c r="AD29" s="16"/>
      <c r="AE29" s="12"/>
      <c r="AF29" s="16"/>
      <c r="AG29" s="12"/>
      <c r="AH29" s="12"/>
      <c r="AI29" s="12"/>
      <c r="AJ29" s="32"/>
      <c r="AK29" s="30"/>
      <c r="AL29" s="31"/>
      <c r="AM29" s="12"/>
      <c r="AN29" s="12"/>
      <c r="AO29" s="12"/>
      <c r="AP29" s="16"/>
      <c r="AQ29" s="16"/>
      <c r="AR29" s="16"/>
      <c r="AS29" s="12"/>
      <c r="AT29" s="12"/>
      <c r="AU29" s="12"/>
      <c r="AV29" s="32"/>
      <c r="AW29" s="30"/>
      <c r="AX29" s="31"/>
      <c r="AY29" s="12"/>
      <c r="AZ29" s="12"/>
      <c r="BA29" s="12"/>
      <c r="BB29" s="16"/>
      <c r="BC29" s="16"/>
      <c r="BD29" s="16"/>
      <c r="BE29" s="12"/>
      <c r="BF29" s="12"/>
      <c r="BG29" s="12"/>
      <c r="BH29" s="32"/>
      <c r="BN29" s="5"/>
      <c r="BO29" s="5"/>
      <c r="BP29" s="5"/>
      <c r="BZ29" s="5"/>
      <c r="CA29" s="5"/>
      <c r="CB29" s="5"/>
      <c r="CL29" s="5"/>
      <c r="CM29" s="5"/>
      <c r="CN29" s="5"/>
    </row>
    <row r="30" spans="1:92" x14ac:dyDescent="0.25">
      <c r="A30" s="34"/>
      <c r="B30" s="31"/>
      <c r="C30" s="31"/>
      <c r="D30" s="31"/>
      <c r="E30" s="31"/>
      <c r="F30" s="31"/>
      <c r="G30" s="31"/>
      <c r="H30" s="31"/>
      <c r="I30" s="31"/>
      <c r="J30" s="31"/>
      <c r="K30" s="31"/>
      <c r="L30" s="35"/>
      <c r="M30" s="34"/>
      <c r="N30" s="31"/>
      <c r="O30" s="31"/>
      <c r="P30" s="31"/>
      <c r="Q30" s="31"/>
      <c r="R30" s="31"/>
      <c r="S30" s="31"/>
      <c r="T30" s="31"/>
      <c r="U30" s="31"/>
      <c r="V30" s="31"/>
      <c r="W30" s="31"/>
      <c r="X30" s="35"/>
      <c r="Y30" s="34"/>
      <c r="Z30" s="31"/>
      <c r="AA30" s="31"/>
      <c r="AB30" s="31"/>
      <c r="AC30" s="31"/>
      <c r="AD30" s="31"/>
      <c r="AE30" s="31"/>
      <c r="AF30" s="31"/>
      <c r="AG30" s="31"/>
      <c r="AH30" s="31"/>
      <c r="AI30" s="31"/>
      <c r="AJ30" s="35"/>
      <c r="AK30" s="34"/>
      <c r="AL30" s="31"/>
      <c r="AM30" s="31"/>
      <c r="AN30" s="31"/>
      <c r="AO30" s="31"/>
      <c r="AP30" s="31"/>
      <c r="AQ30" s="31"/>
      <c r="AR30" s="31"/>
      <c r="AS30" s="31"/>
      <c r="AT30" s="31"/>
      <c r="AU30" s="31"/>
      <c r="AV30" s="35"/>
      <c r="AW30" s="34"/>
      <c r="AX30" s="31"/>
      <c r="AY30" s="31"/>
      <c r="AZ30" s="31"/>
      <c r="BA30" s="31"/>
      <c r="BB30" s="31"/>
      <c r="BC30" s="31"/>
      <c r="BD30" s="31"/>
      <c r="BE30" s="31"/>
      <c r="BF30" s="31"/>
      <c r="BG30" s="31"/>
      <c r="BH30" s="35"/>
    </row>
    <row r="31" spans="1:92" x14ac:dyDescent="0.25">
      <c r="A31" s="30"/>
      <c r="B31" s="31"/>
      <c r="C31" s="12"/>
      <c r="D31" s="12"/>
      <c r="E31" s="12"/>
      <c r="F31" s="12"/>
      <c r="G31" s="12"/>
      <c r="H31" s="12"/>
      <c r="I31" s="12"/>
      <c r="J31" s="12"/>
      <c r="K31" s="12"/>
      <c r="L31" s="32"/>
      <c r="M31" s="30"/>
      <c r="N31" s="31"/>
      <c r="O31" s="12"/>
      <c r="P31" s="12"/>
      <c r="Q31" s="12"/>
      <c r="R31" s="12"/>
      <c r="S31" s="12"/>
      <c r="T31" s="12"/>
      <c r="U31" s="12"/>
      <c r="V31" s="12"/>
      <c r="W31" s="12"/>
      <c r="X31" s="32"/>
      <c r="Y31" s="30"/>
      <c r="Z31" s="31"/>
      <c r="AA31" s="12"/>
      <c r="AB31" s="12"/>
      <c r="AC31" s="12"/>
      <c r="AD31" s="12"/>
      <c r="AE31" s="12"/>
      <c r="AF31" s="12"/>
      <c r="AG31" s="12"/>
      <c r="AH31" s="12"/>
      <c r="AI31" s="12"/>
      <c r="AJ31" s="32"/>
      <c r="AK31" s="30"/>
      <c r="AL31" s="31"/>
      <c r="AM31" s="12"/>
      <c r="AN31" s="12"/>
      <c r="AO31" s="12"/>
      <c r="AP31" s="12"/>
      <c r="AQ31" s="12"/>
      <c r="AR31" s="12"/>
      <c r="AS31" s="12"/>
      <c r="AT31" s="12"/>
      <c r="AU31" s="12"/>
      <c r="AV31" s="32"/>
      <c r="AW31" s="30"/>
      <c r="AX31" s="31"/>
      <c r="AY31" s="12"/>
      <c r="AZ31" s="12"/>
      <c r="BA31" s="12"/>
      <c r="BB31" s="12"/>
      <c r="BC31" s="12"/>
      <c r="BD31" s="12"/>
      <c r="BE31" s="12"/>
      <c r="BF31" s="12"/>
      <c r="BG31" s="12"/>
      <c r="BH31" s="32"/>
    </row>
    <row r="32" spans="1:92" x14ac:dyDescent="0.25">
      <c r="A32" s="30"/>
      <c r="B32" s="31"/>
      <c r="C32" s="12"/>
      <c r="D32" s="12"/>
      <c r="E32" s="12"/>
      <c r="F32" s="12"/>
      <c r="G32" s="12"/>
      <c r="H32" s="12"/>
      <c r="I32" s="12"/>
      <c r="J32" s="12"/>
      <c r="K32" s="12"/>
      <c r="L32" s="32"/>
      <c r="M32" s="30"/>
      <c r="N32" s="31"/>
      <c r="O32" s="12"/>
      <c r="P32" s="12"/>
      <c r="Q32" s="12"/>
      <c r="R32" s="12"/>
      <c r="S32" s="12"/>
      <c r="T32" s="12"/>
      <c r="U32" s="12"/>
      <c r="V32" s="12"/>
      <c r="W32" s="12"/>
      <c r="X32" s="32"/>
      <c r="Y32" s="30"/>
      <c r="Z32" s="31"/>
      <c r="AA32" s="12"/>
      <c r="AB32" s="12"/>
      <c r="AC32" s="12"/>
      <c r="AD32" s="12"/>
      <c r="AE32" s="12"/>
      <c r="AF32" s="12"/>
      <c r="AG32" s="12"/>
      <c r="AH32" s="12"/>
      <c r="AI32" s="12"/>
      <c r="AJ32" s="32"/>
      <c r="AK32" s="30"/>
      <c r="AL32" s="31"/>
      <c r="AM32" s="12"/>
      <c r="AN32" s="12"/>
      <c r="AO32" s="12"/>
      <c r="AP32" s="12"/>
      <c r="AQ32" s="12"/>
      <c r="AR32" s="12"/>
      <c r="AS32" s="12"/>
      <c r="AT32" s="12"/>
      <c r="AU32" s="12"/>
      <c r="AV32" s="32"/>
      <c r="AW32" s="30"/>
      <c r="AX32" s="31"/>
      <c r="AY32" s="12"/>
      <c r="AZ32" s="12"/>
      <c r="BA32" s="12"/>
      <c r="BB32" s="12"/>
      <c r="BC32" s="12"/>
      <c r="BD32" s="12"/>
      <c r="BE32" s="12"/>
      <c r="BF32" s="12"/>
      <c r="BG32" s="12"/>
      <c r="BH32" s="32"/>
    </row>
    <row r="33" spans="1:60" x14ac:dyDescent="0.25">
      <c r="A33" s="30"/>
      <c r="B33" s="31"/>
      <c r="C33" s="12"/>
      <c r="D33" s="12"/>
      <c r="E33" s="12"/>
      <c r="F33" s="12"/>
      <c r="G33" s="12"/>
      <c r="H33" s="12"/>
      <c r="I33" s="12"/>
      <c r="J33" s="12"/>
      <c r="K33" s="12"/>
      <c r="L33" s="32"/>
      <c r="M33" s="30"/>
      <c r="N33" s="31"/>
      <c r="O33" s="12"/>
      <c r="P33" s="12"/>
      <c r="Q33" s="12"/>
      <c r="R33" s="12"/>
      <c r="S33" s="12"/>
      <c r="T33" s="12"/>
      <c r="U33" s="12"/>
      <c r="V33" s="12"/>
      <c r="W33" s="12"/>
      <c r="X33" s="32"/>
      <c r="Y33" s="30"/>
      <c r="Z33" s="31"/>
      <c r="AA33" s="12"/>
      <c r="AB33" s="12"/>
      <c r="AC33" s="12"/>
      <c r="AD33" s="12"/>
      <c r="AE33" s="12"/>
      <c r="AF33" s="12"/>
      <c r="AG33" s="12"/>
      <c r="AH33" s="12"/>
      <c r="AI33" s="12"/>
      <c r="AJ33" s="32"/>
      <c r="AK33" s="30"/>
      <c r="AL33" s="31"/>
      <c r="AM33" s="12"/>
      <c r="AN33" s="12"/>
      <c r="AO33" s="12"/>
      <c r="AP33" s="12"/>
      <c r="AQ33" s="12"/>
      <c r="AR33" s="12"/>
      <c r="AS33" s="12"/>
      <c r="AT33" s="12"/>
      <c r="AU33" s="12"/>
      <c r="AV33" s="32"/>
      <c r="AW33" s="30"/>
      <c r="AX33" s="31"/>
      <c r="AY33" s="12"/>
      <c r="AZ33" s="12"/>
      <c r="BA33" s="12"/>
      <c r="BB33" s="12"/>
      <c r="BC33" s="12"/>
      <c r="BD33" s="12"/>
      <c r="BE33" s="12"/>
      <c r="BF33" s="12"/>
      <c r="BG33" s="12"/>
      <c r="BH33" s="32"/>
    </row>
    <row r="34" spans="1:60" x14ac:dyDescent="0.25">
      <c r="A34" s="30"/>
      <c r="B34" s="31"/>
      <c r="C34" s="12"/>
      <c r="D34" s="12"/>
      <c r="E34" s="12"/>
      <c r="F34" s="12"/>
      <c r="G34" s="12"/>
      <c r="H34" s="12"/>
      <c r="I34" s="12"/>
      <c r="J34" s="12"/>
      <c r="K34" s="12"/>
      <c r="L34" s="32"/>
      <c r="M34" s="30"/>
      <c r="N34" s="31"/>
      <c r="O34" s="12"/>
      <c r="P34" s="12"/>
      <c r="Q34" s="12"/>
      <c r="R34" s="12"/>
      <c r="S34" s="12"/>
      <c r="T34" s="12"/>
      <c r="U34" s="12"/>
      <c r="V34" s="12"/>
      <c r="W34" s="12"/>
      <c r="X34" s="32"/>
      <c r="Y34" s="30"/>
      <c r="Z34" s="31"/>
      <c r="AA34" s="12"/>
      <c r="AB34" s="12"/>
      <c r="AC34" s="12"/>
      <c r="AD34" s="12"/>
      <c r="AE34" s="12"/>
      <c r="AF34" s="12"/>
      <c r="AG34" s="12"/>
      <c r="AH34" s="12"/>
      <c r="AI34" s="12"/>
      <c r="AJ34" s="32"/>
      <c r="AK34" s="30"/>
      <c r="AL34" s="31"/>
      <c r="AM34" s="12"/>
      <c r="AN34" s="12"/>
      <c r="AO34" s="12"/>
      <c r="AP34" s="12"/>
      <c r="AQ34" s="12"/>
      <c r="AR34" s="12"/>
      <c r="AS34" s="12"/>
      <c r="AT34" s="12"/>
      <c r="AU34" s="12"/>
      <c r="AV34" s="32"/>
      <c r="AW34" s="30"/>
      <c r="AX34" s="31"/>
      <c r="AY34" s="12"/>
      <c r="AZ34" s="12"/>
      <c r="BA34" s="12"/>
      <c r="BB34" s="12"/>
      <c r="BC34" s="12"/>
      <c r="BD34" s="12"/>
      <c r="BE34" s="12"/>
      <c r="BF34" s="12"/>
      <c r="BG34" s="12"/>
      <c r="BH34" s="32"/>
    </row>
    <row r="35" spans="1:60" x14ac:dyDescent="0.25">
      <c r="A35" s="30"/>
      <c r="B35" s="31"/>
      <c r="C35" s="12"/>
      <c r="D35" s="12"/>
      <c r="E35" s="12"/>
      <c r="F35" s="12"/>
      <c r="G35" s="12"/>
      <c r="H35" s="12"/>
      <c r="I35" s="12"/>
      <c r="J35" s="12"/>
      <c r="K35" s="12"/>
      <c r="L35" s="32"/>
      <c r="M35" s="30"/>
      <c r="N35" s="31"/>
      <c r="O35" s="12"/>
      <c r="P35" s="12"/>
      <c r="Q35" s="12"/>
      <c r="R35" s="12"/>
      <c r="S35" s="12"/>
      <c r="T35" s="12"/>
      <c r="U35" s="12"/>
      <c r="V35" s="12"/>
      <c r="W35" s="12"/>
      <c r="X35" s="32"/>
      <c r="Y35" s="30"/>
      <c r="Z35" s="31"/>
      <c r="AA35" s="12"/>
      <c r="AB35" s="12"/>
      <c r="AC35" s="12"/>
      <c r="AD35" s="12"/>
      <c r="AE35" s="12"/>
      <c r="AF35" s="12"/>
      <c r="AG35" s="12"/>
      <c r="AH35" s="12"/>
      <c r="AI35" s="12"/>
      <c r="AJ35" s="32"/>
      <c r="AK35" s="30"/>
      <c r="AL35" s="31"/>
      <c r="AM35" s="12"/>
      <c r="AN35" s="12"/>
      <c r="AO35" s="12"/>
      <c r="AP35" s="12"/>
      <c r="AQ35" s="12"/>
      <c r="AR35" s="12"/>
      <c r="AS35" s="12"/>
      <c r="AT35" s="12"/>
      <c r="AU35" s="12"/>
      <c r="AV35" s="32"/>
      <c r="AW35" s="30"/>
      <c r="AX35" s="31"/>
      <c r="AY35" s="12"/>
      <c r="AZ35" s="12"/>
      <c r="BA35" s="12"/>
      <c r="BB35" s="12"/>
      <c r="BC35" s="12"/>
      <c r="BD35" s="12"/>
      <c r="BE35" s="12"/>
      <c r="BF35" s="12"/>
      <c r="BG35" s="12"/>
      <c r="BH35" s="32"/>
    </row>
    <row r="36" spans="1:60" x14ac:dyDescent="0.25">
      <c r="A36" s="30"/>
      <c r="B36" s="31"/>
      <c r="C36" s="12"/>
      <c r="D36" s="12"/>
      <c r="E36" s="12"/>
      <c r="F36" s="12"/>
      <c r="G36" s="12"/>
      <c r="H36" s="12"/>
      <c r="I36" s="12"/>
      <c r="J36" s="12"/>
      <c r="K36" s="12"/>
      <c r="L36" s="32"/>
      <c r="M36" s="30"/>
      <c r="N36" s="31"/>
      <c r="O36" s="12"/>
      <c r="P36" s="12"/>
      <c r="Q36" s="12"/>
      <c r="R36" s="12"/>
      <c r="S36" s="12"/>
      <c r="T36" s="12"/>
      <c r="U36" s="12"/>
      <c r="V36" s="12"/>
      <c r="W36" s="12"/>
      <c r="X36" s="32"/>
      <c r="Y36" s="30"/>
      <c r="Z36" s="31"/>
      <c r="AA36" s="12"/>
      <c r="AB36" s="12"/>
      <c r="AC36" s="12"/>
      <c r="AD36" s="12"/>
      <c r="AE36" s="12"/>
      <c r="AF36" s="12"/>
      <c r="AG36" s="12"/>
      <c r="AH36" s="12"/>
      <c r="AI36" s="12"/>
      <c r="AJ36" s="32"/>
      <c r="AK36" s="30"/>
      <c r="AL36" s="31"/>
      <c r="AM36" s="12"/>
      <c r="AN36" s="12"/>
      <c r="AO36" s="12"/>
      <c r="AP36" s="12"/>
      <c r="AQ36" s="12"/>
      <c r="AR36" s="12"/>
      <c r="AS36" s="12"/>
      <c r="AT36" s="12"/>
      <c r="AU36" s="12"/>
      <c r="AV36" s="32"/>
      <c r="AW36" s="30"/>
      <c r="AX36" s="31"/>
      <c r="AY36" s="12"/>
      <c r="AZ36" s="12"/>
      <c r="BA36" s="12"/>
      <c r="BB36" s="12"/>
      <c r="BC36" s="12"/>
      <c r="BD36" s="12"/>
      <c r="BE36" s="12"/>
      <c r="BF36" s="12"/>
      <c r="BG36" s="12"/>
      <c r="BH36" s="32"/>
    </row>
    <row r="37" spans="1:60" x14ac:dyDescent="0.25">
      <c r="A37" s="30"/>
      <c r="B37" s="31"/>
      <c r="C37" s="12"/>
      <c r="D37" s="12"/>
      <c r="E37" s="12"/>
      <c r="F37" s="12"/>
      <c r="G37" s="12"/>
      <c r="H37" s="12"/>
      <c r="I37" s="12"/>
      <c r="J37" s="12"/>
      <c r="K37" s="12"/>
      <c r="L37" s="32"/>
      <c r="M37" s="30"/>
      <c r="N37" s="31"/>
      <c r="O37" s="12"/>
      <c r="P37" s="12"/>
      <c r="Q37" s="12"/>
      <c r="R37" s="12"/>
      <c r="S37" s="12"/>
      <c r="T37" s="12"/>
      <c r="U37" s="12"/>
      <c r="V37" s="12"/>
      <c r="W37" s="12"/>
      <c r="X37" s="32"/>
      <c r="Y37" s="30"/>
      <c r="Z37" s="31"/>
      <c r="AA37" s="12"/>
      <c r="AB37" s="12"/>
      <c r="AC37" s="12"/>
      <c r="AD37" s="12"/>
      <c r="AE37" s="12"/>
      <c r="AF37" s="12"/>
      <c r="AG37" s="12"/>
      <c r="AH37" s="12"/>
      <c r="AI37" s="12"/>
      <c r="AJ37" s="32"/>
      <c r="AK37" s="30"/>
      <c r="AL37" s="31"/>
      <c r="AM37" s="12"/>
      <c r="AN37" s="12"/>
      <c r="AO37" s="12"/>
      <c r="AP37" s="12"/>
      <c r="AQ37" s="12"/>
      <c r="AR37" s="12"/>
      <c r="AS37" s="12"/>
      <c r="AT37" s="12"/>
      <c r="AU37" s="12"/>
      <c r="AV37" s="32"/>
      <c r="AW37" s="30"/>
      <c r="AX37" s="31"/>
      <c r="AY37" s="12"/>
      <c r="AZ37" s="12"/>
      <c r="BA37" s="12"/>
      <c r="BB37" s="12"/>
      <c r="BC37" s="12"/>
      <c r="BD37" s="12"/>
      <c r="BE37" s="12"/>
      <c r="BF37" s="12"/>
      <c r="BG37" s="12"/>
      <c r="BH37" s="32"/>
    </row>
    <row r="38" spans="1:60" x14ac:dyDescent="0.25">
      <c r="A38" s="30"/>
      <c r="B38" s="31"/>
      <c r="C38" s="12"/>
      <c r="D38" s="12"/>
      <c r="E38" s="12"/>
      <c r="F38" s="12"/>
      <c r="G38" s="12"/>
      <c r="H38" s="12"/>
      <c r="I38" s="12"/>
      <c r="J38" s="12"/>
      <c r="K38" s="12"/>
      <c r="L38" s="32"/>
      <c r="M38" s="30"/>
      <c r="N38" s="31"/>
      <c r="O38" s="12"/>
      <c r="P38" s="12"/>
      <c r="Q38" s="12"/>
      <c r="R38" s="12"/>
      <c r="S38" s="12"/>
      <c r="T38" s="12"/>
      <c r="U38" s="12"/>
      <c r="V38" s="12"/>
      <c r="W38" s="12"/>
      <c r="X38" s="32"/>
      <c r="Y38" s="30"/>
      <c r="Z38" s="31"/>
      <c r="AA38" s="12"/>
      <c r="AB38" s="12"/>
      <c r="AC38" s="12"/>
      <c r="AD38" s="12"/>
      <c r="AE38" s="12"/>
      <c r="AF38" s="12"/>
      <c r="AG38" s="12"/>
      <c r="AH38" s="12"/>
      <c r="AI38" s="12"/>
      <c r="AJ38" s="32"/>
      <c r="AK38" s="30"/>
      <c r="AL38" s="31"/>
      <c r="AM38" s="12"/>
      <c r="AN38" s="12"/>
      <c r="AO38" s="12"/>
      <c r="AP38" s="12"/>
      <c r="AQ38" s="12"/>
      <c r="AR38" s="12"/>
      <c r="AS38" s="12"/>
      <c r="AT38" s="12"/>
      <c r="AU38" s="12"/>
      <c r="AV38" s="32"/>
      <c r="AW38" s="30"/>
      <c r="AX38" s="31"/>
      <c r="AY38" s="12"/>
      <c r="AZ38" s="12"/>
      <c r="BA38" s="12"/>
      <c r="BB38" s="12"/>
      <c r="BC38" s="12"/>
      <c r="BD38" s="12"/>
      <c r="BE38" s="12"/>
      <c r="BF38" s="12"/>
      <c r="BG38" s="12"/>
      <c r="BH38" s="32"/>
    </row>
    <row r="39" spans="1:60" x14ac:dyDescent="0.25">
      <c r="A39" s="30"/>
      <c r="B39" s="31"/>
      <c r="C39" s="12"/>
      <c r="D39" s="12"/>
      <c r="E39" s="12"/>
      <c r="F39" s="12"/>
      <c r="G39" s="12"/>
      <c r="H39" s="12"/>
      <c r="I39" s="12"/>
      <c r="J39" s="12"/>
      <c r="K39" s="12"/>
      <c r="L39" s="32"/>
      <c r="M39" s="30"/>
      <c r="N39" s="31"/>
      <c r="O39" s="12"/>
      <c r="P39" s="12"/>
      <c r="Q39" s="12"/>
      <c r="R39" s="12"/>
      <c r="S39" s="12"/>
      <c r="T39" s="12"/>
      <c r="U39" s="12"/>
      <c r="V39" s="12"/>
      <c r="W39" s="12"/>
      <c r="X39" s="32"/>
      <c r="Y39" s="30"/>
      <c r="Z39" s="31"/>
      <c r="AA39" s="12"/>
      <c r="AB39" s="12"/>
      <c r="AC39" s="12"/>
      <c r="AD39" s="12"/>
      <c r="AE39" s="12"/>
      <c r="AF39" s="12"/>
      <c r="AG39" s="12"/>
      <c r="AH39" s="12"/>
      <c r="AI39" s="12"/>
      <c r="AJ39" s="32"/>
      <c r="AK39" s="30"/>
      <c r="AL39" s="31"/>
      <c r="AM39" s="12"/>
      <c r="AN39" s="12"/>
      <c r="AO39" s="12"/>
      <c r="AP39" s="12"/>
      <c r="AQ39" s="12"/>
      <c r="AR39" s="12"/>
      <c r="AS39" s="12"/>
      <c r="AT39" s="12"/>
      <c r="AU39" s="12"/>
      <c r="AV39" s="32"/>
      <c r="AW39" s="30"/>
      <c r="AX39" s="31"/>
      <c r="AY39" s="12"/>
      <c r="AZ39" s="12"/>
      <c r="BA39" s="12"/>
      <c r="BB39" s="12"/>
      <c r="BC39" s="12"/>
      <c r="BD39" s="12"/>
      <c r="BE39" s="12"/>
      <c r="BF39" s="12"/>
      <c r="BG39" s="12"/>
      <c r="BH39" s="32"/>
    </row>
    <row r="40" spans="1:60" x14ac:dyDescent="0.25">
      <c r="A40" s="30"/>
      <c r="B40" s="31"/>
      <c r="C40" s="12"/>
      <c r="D40" s="12"/>
      <c r="E40" s="12"/>
      <c r="F40" s="12"/>
      <c r="G40" s="12"/>
      <c r="H40" s="12"/>
      <c r="I40" s="12"/>
      <c r="J40" s="12"/>
      <c r="K40" s="12"/>
      <c r="L40" s="32"/>
      <c r="M40" s="30"/>
      <c r="N40" s="31"/>
      <c r="O40" s="12"/>
      <c r="P40" s="12"/>
      <c r="Q40" s="12"/>
      <c r="R40" s="12"/>
      <c r="S40" s="12"/>
      <c r="T40" s="12"/>
      <c r="U40" s="12"/>
      <c r="V40" s="12"/>
      <c r="W40" s="12"/>
      <c r="X40" s="32"/>
      <c r="Y40" s="30"/>
      <c r="Z40" s="31"/>
      <c r="AA40" s="12"/>
      <c r="AB40" s="12"/>
      <c r="AC40" s="12"/>
      <c r="AD40" s="12"/>
      <c r="AE40" s="12"/>
      <c r="AF40" s="12"/>
      <c r="AG40" s="12"/>
      <c r="AH40" s="12"/>
      <c r="AI40" s="12"/>
      <c r="AJ40" s="32"/>
      <c r="AK40" s="30"/>
      <c r="AL40" s="31"/>
      <c r="AM40" s="12"/>
      <c r="AN40" s="12"/>
      <c r="AO40" s="12"/>
      <c r="AP40" s="12"/>
      <c r="AQ40" s="12"/>
      <c r="AR40" s="12"/>
      <c r="AS40" s="12"/>
      <c r="AT40" s="12"/>
      <c r="AU40" s="12"/>
      <c r="AV40" s="32"/>
      <c r="AW40" s="30"/>
      <c r="AX40" s="31"/>
      <c r="AY40" s="12"/>
      <c r="AZ40" s="12"/>
      <c r="BA40" s="12"/>
      <c r="BB40" s="12"/>
      <c r="BC40" s="12"/>
      <c r="BD40" s="12"/>
      <c r="BE40" s="12"/>
      <c r="BF40" s="12"/>
      <c r="BG40" s="12"/>
      <c r="BH40" s="32"/>
    </row>
    <row r="41" spans="1:60" x14ac:dyDescent="0.25">
      <c r="A41" s="30"/>
      <c r="B41" s="31"/>
      <c r="C41" s="12"/>
      <c r="D41" s="12"/>
      <c r="E41" s="12"/>
      <c r="F41" s="12"/>
      <c r="G41" s="12"/>
      <c r="H41" s="12"/>
      <c r="I41" s="12"/>
      <c r="J41" s="12"/>
      <c r="K41" s="12"/>
      <c r="L41" s="32"/>
      <c r="M41" s="30"/>
      <c r="N41" s="31"/>
      <c r="O41" s="12"/>
      <c r="P41" s="12"/>
      <c r="Q41" s="12"/>
      <c r="R41" s="12"/>
      <c r="S41" s="12"/>
      <c r="T41" s="12"/>
      <c r="U41" s="12"/>
      <c r="V41" s="12"/>
      <c r="W41" s="12"/>
      <c r="X41" s="32"/>
      <c r="Y41" s="30"/>
      <c r="Z41" s="31"/>
      <c r="AA41" s="12"/>
      <c r="AB41" s="12"/>
      <c r="AC41" s="12"/>
      <c r="AD41" s="12"/>
      <c r="AE41" s="12"/>
      <c r="AF41" s="12"/>
      <c r="AG41" s="12"/>
      <c r="AH41" s="12"/>
      <c r="AI41" s="12"/>
      <c r="AJ41" s="32"/>
      <c r="AK41" s="30"/>
      <c r="AL41" s="31"/>
      <c r="AM41" s="12"/>
      <c r="AN41" s="12"/>
      <c r="AO41" s="12"/>
      <c r="AP41" s="12"/>
      <c r="AQ41" s="12"/>
      <c r="AR41" s="12"/>
      <c r="AS41" s="12"/>
      <c r="AT41" s="12"/>
      <c r="AU41" s="12"/>
      <c r="AV41" s="32"/>
      <c r="AW41" s="30"/>
      <c r="AX41" s="31"/>
      <c r="AY41" s="12"/>
      <c r="AZ41" s="12"/>
      <c r="BA41" s="12"/>
      <c r="BB41" s="12"/>
      <c r="BC41" s="12"/>
      <c r="BD41" s="12"/>
      <c r="BE41" s="12"/>
      <c r="BF41" s="12"/>
      <c r="BG41" s="12"/>
      <c r="BH41" s="32"/>
    </row>
    <row r="42" spans="1:60" x14ac:dyDescent="0.25">
      <c r="A42" s="30"/>
      <c r="B42" s="31"/>
      <c r="C42" s="12"/>
      <c r="D42" s="12"/>
      <c r="E42" s="12"/>
      <c r="F42" s="12"/>
      <c r="G42" s="12"/>
      <c r="H42" s="12"/>
      <c r="I42" s="12"/>
      <c r="J42" s="12"/>
      <c r="K42" s="12"/>
      <c r="L42" s="32"/>
      <c r="M42" s="30"/>
      <c r="N42" s="31"/>
      <c r="O42" s="12"/>
      <c r="P42" s="12"/>
      <c r="Q42" s="12"/>
      <c r="R42" s="12"/>
      <c r="S42" s="12"/>
      <c r="T42" s="12"/>
      <c r="U42" s="12"/>
      <c r="V42" s="12"/>
      <c r="W42" s="12"/>
      <c r="X42" s="32"/>
      <c r="Y42" s="30"/>
      <c r="Z42" s="31"/>
      <c r="AA42" s="12"/>
      <c r="AB42" s="12"/>
      <c r="AC42" s="12"/>
      <c r="AD42" s="12"/>
      <c r="AE42" s="12"/>
      <c r="AF42" s="12"/>
      <c r="AG42" s="12"/>
      <c r="AH42" s="12"/>
      <c r="AI42" s="12"/>
      <c r="AJ42" s="32"/>
      <c r="AK42" s="30"/>
      <c r="AL42" s="31"/>
      <c r="AM42" s="12"/>
      <c r="AN42" s="12"/>
      <c r="AO42" s="12"/>
      <c r="AP42" s="12"/>
      <c r="AQ42" s="12"/>
      <c r="AR42" s="12"/>
      <c r="AS42" s="12"/>
      <c r="AT42" s="12"/>
      <c r="AU42" s="12"/>
      <c r="AV42" s="32"/>
      <c r="AW42" s="30"/>
      <c r="AX42" s="31"/>
      <c r="AY42" s="12"/>
      <c r="AZ42" s="12"/>
      <c r="BA42" s="12"/>
      <c r="BB42" s="12"/>
      <c r="BC42" s="12"/>
      <c r="BD42" s="12"/>
      <c r="BE42" s="12"/>
      <c r="BF42" s="12"/>
      <c r="BG42" s="12"/>
      <c r="BH42" s="32"/>
    </row>
    <row r="43" spans="1:60" x14ac:dyDescent="0.25">
      <c r="A43" s="30"/>
      <c r="B43" s="31"/>
      <c r="C43" s="12"/>
      <c r="D43" s="12"/>
      <c r="E43" s="12"/>
      <c r="F43" s="12"/>
      <c r="G43" s="12"/>
      <c r="H43" s="12"/>
      <c r="I43" s="12"/>
      <c r="J43" s="12"/>
      <c r="K43" s="12"/>
      <c r="L43" s="32"/>
      <c r="M43" s="30"/>
      <c r="N43" s="31"/>
      <c r="O43" s="12"/>
      <c r="P43" s="12"/>
      <c r="Q43" s="12"/>
      <c r="R43" s="12"/>
      <c r="S43" s="12"/>
      <c r="T43" s="12"/>
      <c r="U43" s="12"/>
      <c r="V43" s="12"/>
      <c r="W43" s="12"/>
      <c r="X43" s="32"/>
      <c r="Y43" s="30"/>
      <c r="Z43" s="31"/>
      <c r="AA43" s="12"/>
      <c r="AB43" s="12"/>
      <c r="AC43" s="12"/>
      <c r="AD43" s="12"/>
      <c r="AE43" s="12"/>
      <c r="AF43" s="12"/>
      <c r="AG43" s="12"/>
      <c r="AH43" s="12"/>
      <c r="AI43" s="12"/>
      <c r="AJ43" s="32"/>
      <c r="AK43" s="30"/>
      <c r="AL43" s="31"/>
      <c r="AM43" s="12"/>
      <c r="AN43" s="12"/>
      <c r="AO43" s="12"/>
      <c r="AP43" s="12"/>
      <c r="AQ43" s="12"/>
      <c r="AR43" s="12"/>
      <c r="AS43" s="12"/>
      <c r="AT43" s="12"/>
      <c r="AU43" s="12"/>
      <c r="AV43" s="32"/>
      <c r="AW43" s="30"/>
      <c r="AX43" s="31"/>
      <c r="AY43" s="12"/>
      <c r="AZ43" s="12"/>
      <c r="BA43" s="12"/>
      <c r="BB43" s="12"/>
      <c r="BC43" s="12"/>
      <c r="BD43" s="12"/>
      <c r="BE43" s="12"/>
      <c r="BF43" s="12"/>
      <c r="BG43" s="12"/>
      <c r="BH43" s="32"/>
    </row>
    <row r="44" spans="1:60" x14ac:dyDescent="0.25">
      <c r="A44" s="30"/>
      <c r="B44" s="31"/>
      <c r="C44" s="12"/>
      <c r="D44" s="12"/>
      <c r="E44" s="12"/>
      <c r="F44" s="12"/>
      <c r="G44" s="12"/>
      <c r="H44" s="12"/>
      <c r="I44" s="12"/>
      <c r="J44" s="12"/>
      <c r="K44" s="12"/>
      <c r="L44" s="32"/>
      <c r="M44" s="30"/>
      <c r="N44" s="31"/>
      <c r="O44" s="12"/>
      <c r="P44" s="12"/>
      <c r="Q44" s="12"/>
      <c r="R44" s="12"/>
      <c r="S44" s="12"/>
      <c r="T44" s="12"/>
      <c r="U44" s="12"/>
      <c r="V44" s="12"/>
      <c r="W44" s="12"/>
      <c r="X44" s="32"/>
      <c r="Y44" s="30"/>
      <c r="Z44" s="31"/>
      <c r="AA44" s="12"/>
      <c r="AB44" s="12"/>
      <c r="AC44" s="12"/>
      <c r="AD44" s="12"/>
      <c r="AE44" s="12"/>
      <c r="AF44" s="12"/>
      <c r="AG44" s="12"/>
      <c r="AH44" s="12"/>
      <c r="AI44" s="12"/>
      <c r="AJ44" s="32"/>
      <c r="AK44" s="30"/>
      <c r="AL44" s="31"/>
      <c r="AM44" s="12"/>
      <c r="AN44" s="12"/>
      <c r="AO44" s="12"/>
      <c r="AP44" s="12"/>
      <c r="AQ44" s="12"/>
      <c r="AR44" s="12"/>
      <c r="AS44" s="12"/>
      <c r="AT44" s="12"/>
      <c r="AU44" s="12"/>
      <c r="AV44" s="32"/>
      <c r="AW44" s="30"/>
      <c r="AX44" s="31"/>
      <c r="AY44" s="12"/>
      <c r="AZ44" s="12"/>
      <c r="BA44" s="12"/>
      <c r="BB44" s="12"/>
      <c r="BC44" s="12"/>
      <c r="BD44" s="12"/>
      <c r="BE44" s="12"/>
      <c r="BF44" s="12"/>
      <c r="BG44" s="12"/>
      <c r="BH44" s="32"/>
    </row>
    <row r="45" spans="1:60" x14ac:dyDescent="0.25">
      <c r="A45" s="30"/>
      <c r="B45" s="31"/>
      <c r="C45" s="12"/>
      <c r="D45" s="12"/>
      <c r="E45" s="12"/>
      <c r="F45" s="12"/>
      <c r="G45" s="12"/>
      <c r="H45" s="12"/>
      <c r="I45" s="12"/>
      <c r="J45" s="12"/>
      <c r="K45" s="12"/>
      <c r="L45" s="32"/>
      <c r="M45" s="30"/>
      <c r="N45" s="31"/>
      <c r="O45" s="12"/>
      <c r="P45" s="12"/>
      <c r="Q45" s="12"/>
      <c r="R45" s="12"/>
      <c r="S45" s="12"/>
      <c r="T45" s="12"/>
      <c r="U45" s="12"/>
      <c r="V45" s="12"/>
      <c r="W45" s="12"/>
      <c r="X45" s="32"/>
      <c r="Y45" s="30"/>
      <c r="Z45" s="31"/>
      <c r="AA45" s="12"/>
      <c r="AB45" s="12"/>
      <c r="AC45" s="12"/>
      <c r="AD45" s="12"/>
      <c r="AE45" s="12"/>
      <c r="AF45" s="12"/>
      <c r="AG45" s="12"/>
      <c r="AH45" s="12"/>
      <c r="AI45" s="12"/>
      <c r="AJ45" s="32"/>
      <c r="AK45" s="30"/>
      <c r="AL45" s="31"/>
      <c r="AM45" s="12"/>
      <c r="AN45" s="12"/>
      <c r="AO45" s="12"/>
      <c r="AP45" s="12"/>
      <c r="AQ45" s="12"/>
      <c r="AR45" s="12"/>
      <c r="AS45" s="12"/>
      <c r="AT45" s="12"/>
      <c r="AU45" s="12"/>
      <c r="AV45" s="32"/>
      <c r="AW45" s="30"/>
      <c r="AX45" s="31"/>
      <c r="AY45" s="12"/>
      <c r="AZ45" s="12"/>
      <c r="BA45" s="12"/>
      <c r="BB45" s="12"/>
      <c r="BC45" s="12"/>
      <c r="BD45" s="12"/>
      <c r="BE45" s="12"/>
      <c r="BF45" s="12"/>
      <c r="BG45" s="12"/>
      <c r="BH45" s="32"/>
    </row>
    <row r="46" spans="1:60" x14ac:dyDescent="0.25">
      <c r="A46" s="30"/>
      <c r="B46" s="31"/>
      <c r="C46" s="12"/>
      <c r="D46" s="12"/>
      <c r="E46" s="12"/>
      <c r="F46" s="12"/>
      <c r="G46" s="12"/>
      <c r="H46" s="12"/>
      <c r="I46" s="12"/>
      <c r="J46" s="12"/>
      <c r="K46" s="12"/>
      <c r="L46" s="32"/>
      <c r="M46" s="30"/>
      <c r="N46" s="31"/>
      <c r="O46" s="12"/>
      <c r="P46" s="12"/>
      <c r="Q46" s="12"/>
      <c r="R46" s="12"/>
      <c r="S46" s="12"/>
      <c r="T46" s="12"/>
      <c r="U46" s="12"/>
      <c r="V46" s="12"/>
      <c r="W46" s="12"/>
      <c r="X46" s="32"/>
      <c r="Y46" s="30"/>
      <c r="Z46" s="31"/>
      <c r="AA46" s="12"/>
      <c r="AB46" s="12"/>
      <c r="AC46" s="12"/>
      <c r="AD46" s="12"/>
      <c r="AE46" s="12"/>
      <c r="AF46" s="12"/>
      <c r="AG46" s="12"/>
      <c r="AH46" s="12"/>
      <c r="AI46" s="12"/>
      <c r="AJ46" s="32"/>
      <c r="AK46" s="30"/>
      <c r="AL46" s="31"/>
      <c r="AM46" s="12"/>
      <c r="AN46" s="12"/>
      <c r="AO46" s="12"/>
      <c r="AP46" s="12"/>
      <c r="AQ46" s="12"/>
      <c r="AR46" s="12"/>
      <c r="AS46" s="12"/>
      <c r="AT46" s="12"/>
      <c r="AU46" s="12"/>
      <c r="AV46" s="32"/>
      <c r="AW46" s="30"/>
      <c r="AX46" s="31"/>
      <c r="AY46" s="12"/>
      <c r="AZ46" s="12"/>
      <c r="BA46" s="12"/>
      <c r="BB46" s="12"/>
      <c r="BC46" s="12"/>
      <c r="BD46" s="12"/>
      <c r="BE46" s="12"/>
      <c r="BF46" s="12"/>
      <c r="BG46" s="12"/>
      <c r="BH46" s="32"/>
    </row>
    <row r="47" spans="1:60" x14ac:dyDescent="0.25">
      <c r="A47" s="30"/>
      <c r="B47" s="31"/>
      <c r="C47" s="12"/>
      <c r="D47" s="12"/>
      <c r="E47" s="12"/>
      <c r="F47" s="12"/>
      <c r="G47" s="12"/>
      <c r="H47" s="12"/>
      <c r="I47" s="12"/>
      <c r="J47" s="12"/>
      <c r="K47" s="12"/>
      <c r="L47" s="32"/>
      <c r="M47" s="30"/>
      <c r="N47" s="31"/>
      <c r="O47" s="12"/>
      <c r="P47" s="12"/>
      <c r="Q47" s="12"/>
      <c r="R47" s="12"/>
      <c r="S47" s="12"/>
      <c r="T47" s="12"/>
      <c r="U47" s="12"/>
      <c r="V47" s="12"/>
      <c r="W47" s="12"/>
      <c r="X47" s="32"/>
      <c r="Y47" s="30"/>
      <c r="Z47" s="31"/>
      <c r="AA47" s="12"/>
      <c r="AB47" s="12"/>
      <c r="AC47" s="12"/>
      <c r="AD47" s="12"/>
      <c r="AE47" s="12"/>
      <c r="AF47" s="12"/>
      <c r="AG47" s="12"/>
      <c r="AH47" s="12"/>
      <c r="AI47" s="12"/>
      <c r="AJ47" s="32"/>
      <c r="AK47" s="30"/>
      <c r="AL47" s="31"/>
      <c r="AM47" s="12"/>
      <c r="AN47" s="12"/>
      <c r="AO47" s="12"/>
      <c r="AP47" s="12"/>
      <c r="AQ47" s="12"/>
      <c r="AR47" s="12"/>
      <c r="AS47" s="12"/>
      <c r="AT47" s="12"/>
      <c r="AU47" s="12"/>
      <c r="AV47" s="32"/>
      <c r="AW47" s="30"/>
      <c r="AX47" s="31"/>
      <c r="AY47" s="12"/>
      <c r="AZ47" s="12"/>
      <c r="BA47" s="12"/>
      <c r="BB47" s="12"/>
      <c r="BC47" s="12"/>
      <c r="BD47" s="12"/>
      <c r="BE47" s="12"/>
      <c r="BF47" s="12"/>
      <c r="BG47" s="12"/>
      <c r="BH47" s="32"/>
    </row>
    <row r="48" spans="1:60" x14ac:dyDescent="0.25">
      <c r="A48" s="30"/>
      <c r="B48" s="31"/>
      <c r="C48" s="12"/>
      <c r="D48" s="12"/>
      <c r="E48" s="12"/>
      <c r="F48" s="12"/>
      <c r="G48" s="12"/>
      <c r="H48" s="12"/>
      <c r="I48" s="12"/>
      <c r="J48" s="12"/>
      <c r="K48" s="12"/>
      <c r="L48" s="32"/>
      <c r="M48" s="30"/>
      <c r="N48" s="31"/>
      <c r="O48" s="12"/>
      <c r="P48" s="12"/>
      <c r="Q48" s="12"/>
      <c r="R48" s="12"/>
      <c r="S48" s="12"/>
      <c r="T48" s="12"/>
      <c r="U48" s="12"/>
      <c r="V48" s="12"/>
      <c r="W48" s="12"/>
      <c r="X48" s="32"/>
      <c r="Y48" s="30"/>
      <c r="Z48" s="31"/>
      <c r="AA48" s="12"/>
      <c r="AB48" s="12"/>
      <c r="AC48" s="12"/>
      <c r="AD48" s="12"/>
      <c r="AE48" s="12"/>
      <c r="AF48" s="12"/>
      <c r="AG48" s="12"/>
      <c r="AH48" s="12"/>
      <c r="AI48" s="12"/>
      <c r="AJ48" s="32"/>
      <c r="AK48" s="30"/>
      <c r="AL48" s="31"/>
      <c r="AM48" s="12"/>
      <c r="AN48" s="12"/>
      <c r="AO48" s="12"/>
      <c r="AP48" s="12"/>
      <c r="AQ48" s="12"/>
      <c r="AR48" s="12"/>
      <c r="AS48" s="12"/>
      <c r="AT48" s="12"/>
      <c r="AU48" s="12"/>
      <c r="AV48" s="32"/>
      <c r="AW48" s="30"/>
      <c r="AX48" s="31"/>
      <c r="AY48" s="12"/>
      <c r="AZ48" s="12"/>
      <c r="BA48" s="12"/>
      <c r="BB48" s="12"/>
      <c r="BC48" s="12"/>
      <c r="BD48" s="12"/>
      <c r="BE48" s="12"/>
      <c r="BF48" s="12"/>
      <c r="BG48" s="12"/>
      <c r="BH48" s="32"/>
    </row>
    <row r="49" spans="1:60" x14ac:dyDescent="0.25">
      <c r="A49" s="30"/>
      <c r="B49" s="31"/>
      <c r="C49" s="12"/>
      <c r="D49" s="12"/>
      <c r="E49" s="12"/>
      <c r="F49" s="12"/>
      <c r="G49" s="12"/>
      <c r="H49" s="12"/>
      <c r="I49" s="12"/>
      <c r="J49" s="12"/>
      <c r="K49" s="12"/>
      <c r="L49" s="32"/>
      <c r="M49" s="30"/>
      <c r="N49" s="31"/>
      <c r="O49" s="12"/>
      <c r="P49" s="12"/>
      <c r="Q49" s="12"/>
      <c r="R49" s="12"/>
      <c r="S49" s="12"/>
      <c r="T49" s="12"/>
      <c r="U49" s="12"/>
      <c r="V49" s="12"/>
      <c r="W49" s="12"/>
      <c r="X49" s="32"/>
      <c r="Y49" s="30"/>
      <c r="Z49" s="31"/>
      <c r="AA49" s="12"/>
      <c r="AB49" s="12"/>
      <c r="AC49" s="12"/>
      <c r="AD49" s="12"/>
      <c r="AE49" s="12"/>
      <c r="AF49" s="12"/>
      <c r="AG49" s="12"/>
      <c r="AH49" s="12"/>
      <c r="AI49" s="12"/>
      <c r="AJ49" s="32"/>
      <c r="AK49" s="30"/>
      <c r="AL49" s="31"/>
      <c r="AM49" s="12"/>
      <c r="AN49" s="12"/>
      <c r="AO49" s="12"/>
      <c r="AP49" s="12"/>
      <c r="AQ49" s="12"/>
      <c r="AR49" s="12"/>
      <c r="AS49" s="12"/>
      <c r="AT49" s="12"/>
      <c r="AU49" s="12"/>
      <c r="AV49" s="32"/>
      <c r="AW49" s="30"/>
      <c r="AX49" s="31"/>
      <c r="AY49" s="12"/>
      <c r="AZ49" s="12"/>
      <c r="BA49" s="12"/>
      <c r="BB49" s="12"/>
      <c r="BC49" s="12"/>
      <c r="BD49" s="12"/>
      <c r="BE49" s="12"/>
      <c r="BF49" s="12"/>
      <c r="BG49" s="12"/>
      <c r="BH49" s="32"/>
    </row>
    <row r="50" spans="1:60" x14ac:dyDescent="0.25">
      <c r="A50" s="30"/>
      <c r="B50" s="31"/>
      <c r="C50" s="12"/>
      <c r="D50" s="12"/>
      <c r="E50" s="12"/>
      <c r="F50" s="12"/>
      <c r="G50" s="12"/>
      <c r="H50" s="12"/>
      <c r="I50" s="12"/>
      <c r="J50" s="12"/>
      <c r="K50" s="12"/>
      <c r="L50" s="32"/>
      <c r="M50" s="30"/>
      <c r="N50" s="31"/>
      <c r="O50" s="12"/>
      <c r="P50" s="12"/>
      <c r="Q50" s="12"/>
      <c r="R50" s="12"/>
      <c r="S50" s="12"/>
      <c r="T50" s="12"/>
      <c r="U50" s="12"/>
      <c r="V50" s="12"/>
      <c r="W50" s="12"/>
      <c r="X50" s="32"/>
      <c r="Y50" s="30"/>
      <c r="Z50" s="31"/>
      <c r="AA50" s="12"/>
      <c r="AB50" s="12"/>
      <c r="AC50" s="12"/>
      <c r="AD50" s="12"/>
      <c r="AE50" s="12"/>
      <c r="AF50" s="12"/>
      <c r="AG50" s="12"/>
      <c r="AH50" s="12"/>
      <c r="AI50" s="12"/>
      <c r="AJ50" s="32"/>
      <c r="AK50" s="30"/>
      <c r="AL50" s="31"/>
      <c r="AM50" s="12"/>
      <c r="AN50" s="12"/>
      <c r="AO50" s="12"/>
      <c r="AP50" s="12"/>
      <c r="AQ50" s="12"/>
      <c r="AR50" s="12"/>
      <c r="AS50" s="12"/>
      <c r="AT50" s="12"/>
      <c r="AU50" s="12"/>
      <c r="AV50" s="32"/>
      <c r="AW50" s="30"/>
      <c r="AX50" s="31"/>
      <c r="AY50" s="12"/>
      <c r="AZ50" s="12"/>
      <c r="BA50" s="12"/>
      <c r="BB50" s="12"/>
      <c r="BC50" s="12"/>
      <c r="BD50" s="12"/>
      <c r="BE50" s="12"/>
      <c r="BF50" s="12"/>
      <c r="BG50" s="12"/>
      <c r="BH50" s="32"/>
    </row>
    <row r="51" spans="1:60" x14ac:dyDescent="0.25">
      <c r="A51" s="30"/>
      <c r="B51" s="31"/>
      <c r="C51" s="12"/>
      <c r="D51" s="12"/>
      <c r="E51" s="12"/>
      <c r="F51" s="12"/>
      <c r="G51" s="12"/>
      <c r="H51" s="12"/>
      <c r="I51" s="12"/>
      <c r="J51" s="12"/>
      <c r="K51" s="12"/>
      <c r="L51" s="32"/>
      <c r="M51" s="30"/>
      <c r="N51" s="31"/>
      <c r="O51" s="12"/>
      <c r="P51" s="12"/>
      <c r="Q51" s="12"/>
      <c r="R51" s="12"/>
      <c r="S51" s="12"/>
      <c r="T51" s="12"/>
      <c r="U51" s="12"/>
      <c r="V51" s="12"/>
      <c r="W51" s="12"/>
      <c r="X51" s="32"/>
      <c r="Y51" s="30"/>
      <c r="Z51" s="31"/>
      <c r="AA51" s="12"/>
      <c r="AB51" s="12"/>
      <c r="AC51" s="12"/>
      <c r="AD51" s="12"/>
      <c r="AE51" s="12"/>
      <c r="AF51" s="12"/>
      <c r="AG51" s="12"/>
      <c r="AH51" s="12"/>
      <c r="AI51" s="12"/>
      <c r="AJ51" s="32"/>
      <c r="AK51" s="30"/>
      <c r="AL51" s="31"/>
      <c r="AM51" s="12"/>
      <c r="AN51" s="12"/>
      <c r="AO51" s="12"/>
      <c r="AP51" s="12"/>
      <c r="AQ51" s="12"/>
      <c r="AR51" s="12"/>
      <c r="AS51" s="12"/>
      <c r="AT51" s="12"/>
      <c r="AU51" s="12"/>
      <c r="AV51" s="32"/>
      <c r="AW51" s="30"/>
      <c r="AX51" s="31"/>
      <c r="AY51" s="12"/>
      <c r="AZ51" s="12"/>
      <c r="BA51" s="12"/>
      <c r="BB51" s="12"/>
      <c r="BC51" s="12"/>
      <c r="BD51" s="12"/>
      <c r="BE51" s="12"/>
      <c r="BF51" s="12"/>
      <c r="BG51" s="12"/>
      <c r="BH51" s="32"/>
    </row>
    <row r="52" spans="1:60" x14ac:dyDescent="0.25">
      <c r="A52" s="34"/>
      <c r="B52" s="31"/>
      <c r="C52" s="31"/>
      <c r="D52" s="31"/>
      <c r="E52" s="31"/>
      <c r="F52" s="31"/>
      <c r="G52" s="31"/>
      <c r="H52" s="31"/>
      <c r="I52" s="31"/>
      <c r="J52" s="31"/>
      <c r="K52" s="31"/>
      <c r="L52" s="35"/>
      <c r="M52" s="34"/>
      <c r="N52" s="31"/>
      <c r="O52" s="31"/>
      <c r="P52" s="31"/>
      <c r="Q52" s="31"/>
      <c r="R52" s="31"/>
      <c r="S52" s="31"/>
      <c r="T52" s="31"/>
      <c r="U52" s="31"/>
      <c r="V52" s="31"/>
      <c r="W52" s="31"/>
      <c r="X52" s="35"/>
      <c r="Y52" s="34"/>
      <c r="Z52" s="31"/>
      <c r="AA52" s="31"/>
      <c r="AB52" s="31"/>
      <c r="AC52" s="31"/>
      <c r="AD52" s="31"/>
      <c r="AE52" s="31"/>
      <c r="AF52" s="31"/>
      <c r="AG52" s="31"/>
      <c r="AH52" s="31"/>
      <c r="AI52" s="31"/>
      <c r="AJ52" s="35"/>
      <c r="AK52" s="34"/>
      <c r="AL52" s="31"/>
      <c r="AM52" s="31"/>
      <c r="AN52" s="31"/>
      <c r="AO52" s="31"/>
      <c r="AP52" s="31"/>
      <c r="AQ52" s="31"/>
      <c r="AR52" s="31"/>
      <c r="AS52" s="31"/>
      <c r="AT52" s="31"/>
      <c r="AU52" s="31"/>
      <c r="AV52" s="35"/>
      <c r="AW52" s="34"/>
      <c r="AX52" s="31"/>
      <c r="AY52" s="31"/>
      <c r="AZ52" s="31"/>
      <c r="BA52" s="31"/>
      <c r="BB52" s="31"/>
      <c r="BC52" s="31"/>
      <c r="BD52" s="31"/>
      <c r="BE52" s="31"/>
      <c r="BF52" s="31"/>
      <c r="BG52" s="31"/>
      <c r="BH52" s="35"/>
    </row>
    <row r="53" spans="1:60" x14ac:dyDescent="0.25">
      <c r="A53" s="30"/>
      <c r="B53" s="31"/>
      <c r="C53" s="12"/>
      <c r="D53" s="12"/>
      <c r="E53" s="12"/>
      <c r="F53" s="12"/>
      <c r="G53" s="12"/>
      <c r="H53" s="12"/>
      <c r="I53" s="12"/>
      <c r="J53" s="12"/>
      <c r="K53" s="12"/>
      <c r="L53" s="32"/>
      <c r="M53" s="30"/>
      <c r="N53" s="31"/>
      <c r="O53" s="12"/>
      <c r="P53" s="12"/>
      <c r="Q53" s="12"/>
      <c r="R53" s="12"/>
      <c r="S53" s="12"/>
      <c r="T53" s="36"/>
      <c r="U53" s="12"/>
      <c r="V53" s="12"/>
      <c r="W53" s="12"/>
      <c r="X53" s="32"/>
      <c r="Y53" s="30"/>
      <c r="Z53" s="31"/>
      <c r="AA53" s="12"/>
      <c r="AB53" s="12"/>
      <c r="AC53" s="12"/>
      <c r="AD53" s="12"/>
      <c r="AE53" s="12"/>
      <c r="AF53" s="12"/>
      <c r="AG53" s="12"/>
      <c r="AH53" s="12"/>
      <c r="AI53" s="12"/>
      <c r="AJ53" s="32"/>
      <c r="AK53" s="30"/>
      <c r="AL53" s="31"/>
      <c r="AM53" s="12"/>
      <c r="AN53" s="12"/>
      <c r="AO53" s="12"/>
      <c r="AP53" s="12"/>
      <c r="AQ53" s="12"/>
      <c r="AR53" s="12"/>
      <c r="AS53" s="12"/>
      <c r="AT53" s="12"/>
      <c r="AU53" s="12"/>
      <c r="AV53" s="32"/>
      <c r="AW53" s="30"/>
      <c r="AX53" s="31"/>
      <c r="AY53" s="12"/>
      <c r="AZ53" s="12"/>
      <c r="BA53" s="12"/>
      <c r="BB53" s="12"/>
      <c r="BC53" s="12"/>
      <c r="BD53" s="12"/>
      <c r="BE53" s="12"/>
      <c r="BF53" s="12"/>
      <c r="BG53" s="12"/>
      <c r="BH53" s="32"/>
    </row>
    <row r="54" spans="1:60" x14ac:dyDescent="0.25">
      <c r="A54" s="30"/>
      <c r="B54" s="31"/>
      <c r="C54" s="12"/>
      <c r="D54" s="12"/>
      <c r="E54" s="12"/>
      <c r="F54" s="12"/>
      <c r="G54" s="12"/>
      <c r="H54" s="12"/>
      <c r="I54" s="12"/>
      <c r="J54" s="12"/>
      <c r="K54" s="12"/>
      <c r="L54" s="32"/>
      <c r="M54" s="30"/>
      <c r="N54" s="31"/>
      <c r="O54" s="12"/>
      <c r="P54" s="12"/>
      <c r="Q54" s="12"/>
      <c r="R54" s="12"/>
      <c r="S54" s="12"/>
      <c r="T54" s="12"/>
      <c r="U54" s="12"/>
      <c r="V54" s="12"/>
      <c r="W54" s="12"/>
      <c r="X54" s="32"/>
      <c r="Y54" s="30"/>
      <c r="Z54" s="31"/>
      <c r="AA54" s="12"/>
      <c r="AB54" s="12"/>
      <c r="AC54" s="12"/>
      <c r="AD54" s="12"/>
      <c r="AE54" s="12"/>
      <c r="AF54" s="12"/>
      <c r="AG54" s="12"/>
      <c r="AH54" s="12"/>
      <c r="AI54" s="12"/>
      <c r="AJ54" s="32"/>
      <c r="AK54" s="30"/>
      <c r="AL54" s="31"/>
      <c r="AM54" s="12"/>
      <c r="AN54" s="12"/>
      <c r="AO54" s="12"/>
      <c r="AP54" s="12"/>
      <c r="AQ54" s="12"/>
      <c r="AR54" s="12"/>
      <c r="AS54" s="12"/>
      <c r="AT54" s="12"/>
      <c r="AU54" s="12"/>
      <c r="AV54" s="32"/>
      <c r="AW54" s="30"/>
      <c r="AX54" s="31"/>
      <c r="AY54" s="12"/>
      <c r="AZ54" s="12"/>
      <c r="BA54" s="12"/>
      <c r="BB54" s="12"/>
      <c r="BC54" s="12"/>
      <c r="BD54" s="12"/>
      <c r="BE54" s="12"/>
      <c r="BF54" s="12"/>
      <c r="BG54" s="12"/>
      <c r="BH54" s="32"/>
    </row>
    <row r="55" spans="1:60" x14ac:dyDescent="0.25">
      <c r="A55" s="30"/>
      <c r="B55" s="31"/>
      <c r="C55" s="12"/>
      <c r="D55" s="12"/>
      <c r="E55" s="12"/>
      <c r="F55" s="12"/>
      <c r="G55" s="12"/>
      <c r="H55" s="12"/>
      <c r="I55" s="12"/>
      <c r="J55" s="12"/>
      <c r="K55" s="12"/>
      <c r="L55" s="32"/>
      <c r="M55" s="30"/>
      <c r="N55" s="31"/>
      <c r="O55" s="12"/>
      <c r="P55" s="12"/>
      <c r="Q55" s="12"/>
      <c r="R55" s="12"/>
      <c r="S55" s="12"/>
      <c r="T55" s="12"/>
      <c r="U55" s="12"/>
      <c r="V55" s="12"/>
      <c r="W55" s="12"/>
      <c r="X55" s="32"/>
      <c r="Y55" s="30"/>
      <c r="Z55" s="31"/>
      <c r="AA55" s="12"/>
      <c r="AB55" s="12"/>
      <c r="AC55" s="12"/>
      <c r="AD55" s="12"/>
      <c r="AE55" s="12"/>
      <c r="AF55" s="12"/>
      <c r="AG55" s="12"/>
      <c r="AH55" s="12"/>
      <c r="AI55" s="12"/>
      <c r="AJ55" s="32"/>
      <c r="AK55" s="30"/>
      <c r="AL55" s="31"/>
      <c r="AM55" s="12"/>
      <c r="AN55" s="12"/>
      <c r="AO55" s="12"/>
      <c r="AP55" s="12"/>
      <c r="AQ55" s="12"/>
      <c r="AR55" s="12"/>
      <c r="AS55" s="12"/>
      <c r="AT55" s="12"/>
      <c r="AU55" s="12"/>
      <c r="AV55" s="32"/>
      <c r="AW55" s="30"/>
      <c r="AX55" s="31"/>
      <c r="AY55" s="12"/>
      <c r="AZ55" s="12"/>
      <c r="BA55" s="12"/>
      <c r="BB55" s="12"/>
      <c r="BC55" s="12"/>
      <c r="BD55" s="12"/>
      <c r="BE55" s="12"/>
      <c r="BF55" s="12"/>
      <c r="BG55" s="12"/>
      <c r="BH55" s="32"/>
    </row>
    <row r="56" spans="1:60" x14ac:dyDescent="0.25">
      <c r="A56" s="30"/>
      <c r="B56" s="31"/>
      <c r="C56" s="12"/>
      <c r="D56" s="12"/>
      <c r="E56" s="12"/>
      <c r="F56" s="12"/>
      <c r="G56" s="12"/>
      <c r="H56" s="12"/>
      <c r="I56" s="12"/>
      <c r="J56" s="12"/>
      <c r="K56" s="12"/>
      <c r="L56" s="32"/>
      <c r="M56" s="30"/>
      <c r="N56" s="31"/>
      <c r="O56" s="12"/>
      <c r="P56" s="12"/>
      <c r="Q56" s="12"/>
      <c r="R56" s="12"/>
      <c r="S56" s="12"/>
      <c r="T56" s="12"/>
      <c r="U56" s="12"/>
      <c r="V56" s="12"/>
      <c r="W56" s="12"/>
      <c r="X56" s="32"/>
      <c r="Y56" s="30"/>
      <c r="Z56" s="31"/>
      <c r="AA56" s="12"/>
      <c r="AB56" s="12"/>
      <c r="AC56" s="12"/>
      <c r="AD56" s="12"/>
      <c r="AE56" s="12"/>
      <c r="AF56" s="12"/>
      <c r="AG56" s="12"/>
      <c r="AH56" s="12"/>
      <c r="AI56" s="12"/>
      <c r="AJ56" s="32"/>
      <c r="AK56" s="30"/>
      <c r="AL56" s="31"/>
      <c r="AM56" s="12"/>
      <c r="AN56" s="12"/>
      <c r="AO56" s="12"/>
      <c r="AP56" s="12"/>
      <c r="AQ56" s="12"/>
      <c r="AR56" s="12"/>
      <c r="AS56" s="12"/>
      <c r="AT56" s="12"/>
      <c r="AU56" s="12"/>
      <c r="AV56" s="32"/>
      <c r="AW56" s="30"/>
      <c r="AX56" s="31"/>
      <c r="AY56" s="12"/>
      <c r="AZ56" s="12"/>
      <c r="BA56" s="12"/>
      <c r="BB56" s="12"/>
      <c r="BC56" s="12"/>
      <c r="BD56" s="12"/>
      <c r="BE56" s="12"/>
      <c r="BF56" s="12"/>
      <c r="BG56" s="12"/>
      <c r="BH56" s="32"/>
    </row>
    <row r="57" spans="1:60" x14ac:dyDescent="0.25">
      <c r="A57" s="30"/>
      <c r="B57" s="31"/>
      <c r="C57" s="12"/>
      <c r="D57" s="12"/>
      <c r="E57" s="12"/>
      <c r="F57" s="12"/>
      <c r="G57" s="12"/>
      <c r="H57" s="12"/>
      <c r="I57" s="12"/>
      <c r="J57" s="12"/>
      <c r="K57" s="12"/>
      <c r="L57" s="32"/>
      <c r="M57" s="30"/>
      <c r="N57" s="31"/>
      <c r="O57" s="12"/>
      <c r="P57" s="12"/>
      <c r="Q57" s="12"/>
      <c r="R57" s="12"/>
      <c r="S57" s="12"/>
      <c r="T57" s="12"/>
      <c r="U57" s="12"/>
      <c r="V57" s="12"/>
      <c r="W57" s="12"/>
      <c r="X57" s="32"/>
      <c r="Y57" s="30"/>
      <c r="Z57" s="31"/>
      <c r="AA57" s="12"/>
      <c r="AB57" s="12"/>
      <c r="AC57" s="12"/>
      <c r="AD57" s="12"/>
      <c r="AE57" s="12"/>
      <c r="AF57" s="12"/>
      <c r="AG57" s="12"/>
      <c r="AH57" s="12"/>
      <c r="AI57" s="12"/>
      <c r="AJ57" s="32"/>
      <c r="AK57" s="30"/>
      <c r="AL57" s="31"/>
      <c r="AM57" s="12"/>
      <c r="AN57" s="12"/>
      <c r="AO57" s="12"/>
      <c r="AP57" s="12"/>
      <c r="AQ57" s="12"/>
      <c r="AR57" s="12"/>
      <c r="AS57" s="12"/>
      <c r="AT57" s="12"/>
      <c r="AU57" s="12"/>
      <c r="AV57" s="32"/>
      <c r="AW57" s="30"/>
      <c r="AX57" s="31"/>
      <c r="AY57" s="12"/>
      <c r="AZ57" s="12"/>
      <c r="BA57" s="12"/>
      <c r="BB57" s="12"/>
      <c r="BC57" s="12"/>
      <c r="BD57" s="12"/>
      <c r="BE57" s="12"/>
      <c r="BF57" s="12"/>
      <c r="BG57" s="12"/>
      <c r="BH57" s="32"/>
    </row>
    <row r="58" spans="1:60" x14ac:dyDescent="0.25">
      <c r="A58" s="30"/>
      <c r="B58" s="31"/>
      <c r="C58" s="12"/>
      <c r="D58" s="12"/>
      <c r="E58" s="12"/>
      <c r="F58" s="12"/>
      <c r="G58" s="12"/>
      <c r="H58" s="12"/>
      <c r="I58" s="12"/>
      <c r="J58" s="12"/>
      <c r="K58" s="12"/>
      <c r="L58" s="32"/>
      <c r="M58" s="30"/>
      <c r="N58" s="31"/>
      <c r="O58" s="12"/>
      <c r="P58" s="12"/>
      <c r="Q58" s="12"/>
      <c r="R58" s="12"/>
      <c r="S58" s="12"/>
      <c r="T58" s="12"/>
      <c r="U58" s="12"/>
      <c r="V58" s="12"/>
      <c r="W58" s="12"/>
      <c r="X58" s="32"/>
      <c r="Y58" s="30"/>
      <c r="Z58" s="31"/>
      <c r="AA58" s="12"/>
      <c r="AB58" s="12"/>
      <c r="AC58" s="12"/>
      <c r="AD58" s="12"/>
      <c r="AE58" s="12"/>
      <c r="AF58" s="12"/>
      <c r="AG58" s="12"/>
      <c r="AH58" s="12"/>
      <c r="AI58" s="12"/>
      <c r="AJ58" s="32"/>
      <c r="AK58" s="30"/>
      <c r="AL58" s="31"/>
      <c r="AM58" s="12"/>
      <c r="AN58" s="12"/>
      <c r="AO58" s="12"/>
      <c r="AP58" s="12"/>
      <c r="AQ58" s="12"/>
      <c r="AR58" s="12"/>
      <c r="AS58" s="12"/>
      <c r="AT58" s="12"/>
      <c r="AU58" s="12"/>
      <c r="AV58" s="32"/>
      <c r="AW58" s="30"/>
      <c r="AX58" s="31"/>
      <c r="AY58" s="12"/>
      <c r="AZ58" s="12"/>
      <c r="BA58" s="12"/>
      <c r="BB58" s="12"/>
      <c r="BC58" s="12"/>
      <c r="BD58" s="12"/>
      <c r="BE58" s="12"/>
      <c r="BF58" s="12"/>
      <c r="BG58" s="12"/>
      <c r="BH58" s="32"/>
    </row>
    <row r="59" spans="1:60" x14ac:dyDescent="0.25">
      <c r="A59" s="30"/>
      <c r="B59" s="31"/>
      <c r="C59" s="12"/>
      <c r="D59" s="12"/>
      <c r="E59" s="12"/>
      <c r="F59" s="12"/>
      <c r="G59" s="12"/>
      <c r="H59" s="12"/>
      <c r="I59" s="12"/>
      <c r="J59" s="12"/>
      <c r="K59" s="12"/>
      <c r="L59" s="32"/>
      <c r="M59" s="30"/>
      <c r="N59" s="31"/>
      <c r="O59" s="12"/>
      <c r="P59" s="12"/>
      <c r="Q59" s="12"/>
      <c r="R59" s="12"/>
      <c r="S59" s="12"/>
      <c r="T59" s="12"/>
      <c r="U59" s="12"/>
      <c r="V59" s="12"/>
      <c r="W59" s="12"/>
      <c r="X59" s="32"/>
      <c r="Y59" s="30"/>
      <c r="Z59" s="31"/>
      <c r="AA59" s="12"/>
      <c r="AB59" s="12"/>
      <c r="AC59" s="12"/>
      <c r="AD59" s="12"/>
      <c r="AE59" s="12"/>
      <c r="AF59" s="12"/>
      <c r="AG59" s="12"/>
      <c r="AH59" s="12"/>
      <c r="AI59" s="12"/>
      <c r="AJ59" s="32"/>
      <c r="AK59" s="30"/>
      <c r="AL59" s="31"/>
      <c r="AM59" s="12"/>
      <c r="AN59" s="12"/>
      <c r="AO59" s="12"/>
      <c r="AP59" s="12"/>
      <c r="AQ59" s="12"/>
      <c r="AR59" s="12"/>
      <c r="AS59" s="12"/>
      <c r="AT59" s="12"/>
      <c r="AU59" s="12"/>
      <c r="AV59" s="32"/>
      <c r="AW59" s="30"/>
      <c r="AX59" s="31"/>
      <c r="AY59" s="12"/>
      <c r="AZ59" s="12"/>
      <c r="BA59" s="12"/>
      <c r="BB59" s="12"/>
      <c r="BC59" s="12"/>
      <c r="BD59" s="12"/>
      <c r="BE59" s="12"/>
      <c r="BF59" s="12"/>
      <c r="BG59" s="12"/>
      <c r="BH59" s="32"/>
    </row>
    <row r="60" spans="1:60" x14ac:dyDescent="0.25">
      <c r="A60" s="30"/>
      <c r="B60" s="31"/>
      <c r="C60" s="12"/>
      <c r="D60" s="12"/>
      <c r="E60" s="12"/>
      <c r="F60" s="12"/>
      <c r="G60" s="12"/>
      <c r="H60" s="12"/>
      <c r="I60" s="12"/>
      <c r="J60" s="12"/>
      <c r="K60" s="12"/>
      <c r="L60" s="32"/>
      <c r="M60" s="30"/>
      <c r="N60" s="31"/>
      <c r="O60" s="12"/>
      <c r="P60" s="12"/>
      <c r="Q60" s="12"/>
      <c r="R60" s="12"/>
      <c r="S60" s="12"/>
      <c r="T60" s="12"/>
      <c r="U60" s="12"/>
      <c r="V60" s="12"/>
      <c r="W60" s="12"/>
      <c r="X60" s="32"/>
      <c r="Y60" s="30"/>
      <c r="Z60" s="31"/>
      <c r="AA60" s="12"/>
      <c r="AB60" s="12"/>
      <c r="AC60" s="12"/>
      <c r="AD60" s="12"/>
      <c r="AE60" s="12"/>
      <c r="AF60" s="12"/>
      <c r="AG60" s="12"/>
      <c r="AH60" s="12"/>
      <c r="AI60" s="12"/>
      <c r="AJ60" s="32"/>
      <c r="AK60" s="30"/>
      <c r="AL60" s="31"/>
      <c r="AM60" s="12"/>
      <c r="AN60" s="12"/>
      <c r="AO60" s="12"/>
      <c r="AP60" s="12"/>
      <c r="AQ60" s="12"/>
      <c r="AR60" s="12"/>
      <c r="AS60" s="12"/>
      <c r="AT60" s="12"/>
      <c r="AU60" s="12"/>
      <c r="AV60" s="32"/>
      <c r="AW60" s="30"/>
      <c r="AX60" s="31"/>
      <c r="AY60" s="12"/>
      <c r="AZ60" s="12"/>
      <c r="BA60" s="12"/>
      <c r="BB60" s="12"/>
      <c r="BC60" s="12"/>
      <c r="BD60" s="12"/>
      <c r="BE60" s="12"/>
      <c r="BF60" s="12"/>
      <c r="BG60" s="12"/>
      <c r="BH60" s="32"/>
    </row>
    <row r="61" spans="1:60" x14ac:dyDescent="0.25">
      <c r="A61" s="30"/>
      <c r="B61" s="31"/>
      <c r="C61" s="12"/>
      <c r="D61" s="12"/>
      <c r="E61" s="12"/>
      <c r="F61" s="12"/>
      <c r="G61" s="12"/>
      <c r="H61" s="12"/>
      <c r="I61" s="12"/>
      <c r="J61" s="12"/>
      <c r="K61" s="12"/>
      <c r="L61" s="32"/>
      <c r="M61" s="30"/>
      <c r="N61" s="31"/>
      <c r="O61" s="12"/>
      <c r="P61" s="12"/>
      <c r="Q61" s="12"/>
      <c r="R61" s="12"/>
      <c r="S61" s="12"/>
      <c r="T61" s="12"/>
      <c r="U61" s="12"/>
      <c r="V61" s="12"/>
      <c r="W61" s="12"/>
      <c r="X61" s="32"/>
      <c r="Y61" s="30"/>
      <c r="Z61" s="31"/>
      <c r="AA61" s="12"/>
      <c r="AB61" s="12"/>
      <c r="AC61" s="12"/>
      <c r="AD61" s="12"/>
      <c r="AE61" s="12"/>
      <c r="AF61" s="12"/>
      <c r="AG61" s="12"/>
      <c r="AH61" s="12"/>
      <c r="AI61" s="12"/>
      <c r="AJ61" s="32"/>
      <c r="AK61" s="30"/>
      <c r="AL61" s="31"/>
      <c r="AM61" s="12"/>
      <c r="AN61" s="12"/>
      <c r="AO61" s="12"/>
      <c r="AP61" s="12"/>
      <c r="AQ61" s="12"/>
      <c r="AR61" s="12"/>
      <c r="AS61" s="12"/>
      <c r="AT61" s="12"/>
      <c r="AU61" s="12"/>
      <c r="AV61" s="32"/>
      <c r="AW61" s="30"/>
      <c r="AX61" s="31"/>
      <c r="AY61" s="12"/>
      <c r="AZ61" s="12"/>
      <c r="BA61" s="12"/>
      <c r="BB61" s="12"/>
      <c r="BC61" s="12"/>
      <c r="BD61" s="12"/>
      <c r="BE61" s="12"/>
      <c r="BF61" s="12"/>
      <c r="BG61" s="12"/>
      <c r="BH61" s="32"/>
    </row>
    <row r="62" spans="1:60" x14ac:dyDescent="0.25">
      <c r="A62" s="30"/>
      <c r="B62" s="31"/>
      <c r="C62" s="12"/>
      <c r="D62" s="12"/>
      <c r="E62" s="12"/>
      <c r="F62" s="12"/>
      <c r="G62" s="12"/>
      <c r="H62" s="12"/>
      <c r="I62" s="12"/>
      <c r="J62" s="12"/>
      <c r="K62" s="12"/>
      <c r="L62" s="32"/>
      <c r="M62" s="30"/>
      <c r="N62" s="31"/>
      <c r="O62" s="12"/>
      <c r="P62" s="12"/>
      <c r="Q62" s="12"/>
      <c r="R62" s="12"/>
      <c r="S62" s="12"/>
      <c r="T62" s="12"/>
      <c r="U62" s="12"/>
      <c r="V62" s="12"/>
      <c r="W62" s="12"/>
      <c r="X62" s="32"/>
      <c r="Y62" s="30"/>
      <c r="Z62" s="31"/>
      <c r="AA62" s="12"/>
      <c r="AB62" s="12"/>
      <c r="AC62" s="12"/>
      <c r="AD62" s="12"/>
      <c r="AE62" s="12"/>
      <c r="AF62" s="12"/>
      <c r="AG62" s="12"/>
      <c r="AH62" s="12"/>
      <c r="AI62" s="12"/>
      <c r="AJ62" s="32"/>
      <c r="AK62" s="30"/>
      <c r="AL62" s="31"/>
      <c r="AM62" s="12"/>
      <c r="AN62" s="12"/>
      <c r="AO62" s="12"/>
      <c r="AP62" s="12"/>
      <c r="AQ62" s="12"/>
      <c r="AR62" s="12"/>
      <c r="AS62" s="12"/>
      <c r="AT62" s="12"/>
      <c r="AU62" s="12"/>
      <c r="AV62" s="32"/>
      <c r="AW62" s="30"/>
      <c r="AX62" s="31"/>
      <c r="AY62" s="12"/>
      <c r="AZ62" s="12"/>
      <c r="BA62" s="12"/>
      <c r="BB62" s="12"/>
      <c r="BC62" s="12"/>
      <c r="BD62" s="12"/>
      <c r="BE62" s="12"/>
      <c r="BF62" s="12"/>
      <c r="BG62" s="12"/>
      <c r="BH62" s="32"/>
    </row>
    <row r="63" spans="1:60" x14ac:dyDescent="0.25">
      <c r="A63" s="30"/>
      <c r="B63" s="31"/>
      <c r="C63" s="12"/>
      <c r="D63" s="12"/>
      <c r="E63" s="12"/>
      <c r="F63" s="12"/>
      <c r="G63" s="12"/>
      <c r="H63" s="12"/>
      <c r="I63" s="12"/>
      <c r="J63" s="12"/>
      <c r="K63" s="12"/>
      <c r="L63" s="32"/>
      <c r="M63" s="30"/>
      <c r="N63" s="31"/>
      <c r="O63" s="12"/>
      <c r="P63" s="12"/>
      <c r="Q63" s="12"/>
      <c r="R63" s="12"/>
      <c r="S63" s="12"/>
      <c r="T63" s="12"/>
      <c r="U63" s="12"/>
      <c r="V63" s="12"/>
      <c r="W63" s="12"/>
      <c r="X63" s="32"/>
      <c r="Y63" s="30"/>
      <c r="Z63" s="31"/>
      <c r="AA63" s="12"/>
      <c r="AB63" s="12"/>
      <c r="AC63" s="12"/>
      <c r="AD63" s="12"/>
      <c r="AE63" s="12"/>
      <c r="AF63" s="12"/>
      <c r="AG63" s="12"/>
      <c r="AH63" s="12"/>
      <c r="AI63" s="12"/>
      <c r="AJ63" s="32"/>
      <c r="AK63" s="30"/>
      <c r="AL63" s="31"/>
      <c r="AM63" s="12"/>
      <c r="AN63" s="12"/>
      <c r="AO63" s="12"/>
      <c r="AP63" s="12"/>
      <c r="AQ63" s="12"/>
      <c r="AR63" s="12"/>
      <c r="AS63" s="12"/>
      <c r="AT63" s="12"/>
      <c r="AU63" s="12"/>
      <c r="AV63" s="32"/>
      <c r="AW63" s="30"/>
      <c r="AX63" s="31"/>
      <c r="AY63" s="12"/>
      <c r="AZ63" s="12"/>
      <c r="BA63" s="12"/>
      <c r="BB63" s="12"/>
      <c r="BC63" s="12"/>
      <c r="BD63" s="12"/>
      <c r="BE63" s="12"/>
      <c r="BF63" s="12"/>
      <c r="BG63" s="12"/>
      <c r="BH63" s="32"/>
    </row>
    <row r="64" spans="1:60" x14ac:dyDescent="0.25">
      <c r="A64" s="30"/>
      <c r="B64" s="31"/>
      <c r="C64" s="12"/>
      <c r="D64" s="12"/>
      <c r="E64" s="12"/>
      <c r="F64" s="12"/>
      <c r="G64" s="12"/>
      <c r="H64" s="12"/>
      <c r="I64" s="12"/>
      <c r="J64" s="12"/>
      <c r="K64" s="12"/>
      <c r="L64" s="32"/>
      <c r="M64" s="30"/>
      <c r="N64" s="31"/>
      <c r="O64" s="12"/>
      <c r="P64" s="12"/>
      <c r="Q64" s="12"/>
      <c r="R64" s="12"/>
      <c r="S64" s="12"/>
      <c r="T64" s="12"/>
      <c r="U64" s="12"/>
      <c r="V64" s="12"/>
      <c r="W64" s="12"/>
      <c r="X64" s="32"/>
      <c r="Y64" s="30"/>
      <c r="Z64" s="31"/>
      <c r="AA64" s="12"/>
      <c r="AB64" s="12"/>
      <c r="AC64" s="12"/>
      <c r="AD64" s="12"/>
      <c r="AE64" s="12"/>
      <c r="AF64" s="12"/>
      <c r="AG64" s="12"/>
      <c r="AH64" s="12"/>
      <c r="AI64" s="12"/>
      <c r="AJ64" s="32"/>
      <c r="AK64" s="30"/>
      <c r="AL64" s="31"/>
      <c r="AM64" s="12"/>
      <c r="AN64" s="12"/>
      <c r="AO64" s="12"/>
      <c r="AP64" s="12"/>
      <c r="AQ64" s="12"/>
      <c r="AR64" s="12"/>
      <c r="AS64" s="12"/>
      <c r="AT64" s="12"/>
      <c r="AU64" s="12"/>
      <c r="AV64" s="32"/>
      <c r="AW64" s="30"/>
      <c r="AX64" s="31"/>
      <c r="AY64" s="12"/>
      <c r="AZ64" s="12"/>
      <c r="BA64" s="12"/>
      <c r="BB64" s="12"/>
      <c r="BC64" s="12"/>
      <c r="BD64" s="12"/>
      <c r="BE64" s="12"/>
      <c r="BF64" s="12"/>
      <c r="BG64" s="12"/>
      <c r="BH64" s="32"/>
    </row>
    <row r="65" spans="1:60" x14ac:dyDescent="0.25">
      <c r="A65" s="30"/>
      <c r="B65" s="31"/>
      <c r="C65" s="12"/>
      <c r="D65" s="12"/>
      <c r="E65" s="12"/>
      <c r="F65" s="12"/>
      <c r="G65" s="12"/>
      <c r="H65" s="12"/>
      <c r="I65" s="12"/>
      <c r="J65" s="12"/>
      <c r="K65" s="12"/>
      <c r="L65" s="32"/>
      <c r="M65" s="30"/>
      <c r="N65" s="31"/>
      <c r="O65" s="12"/>
      <c r="P65" s="12"/>
      <c r="Q65" s="12"/>
      <c r="R65" s="12"/>
      <c r="S65" s="12"/>
      <c r="T65" s="12"/>
      <c r="U65" s="12"/>
      <c r="V65" s="12"/>
      <c r="W65" s="12"/>
      <c r="X65" s="32"/>
      <c r="Y65" s="30"/>
      <c r="Z65" s="31"/>
      <c r="AA65" s="12"/>
      <c r="AB65" s="12"/>
      <c r="AC65" s="12"/>
      <c r="AD65" s="12"/>
      <c r="AE65" s="12"/>
      <c r="AF65" s="12"/>
      <c r="AG65" s="12"/>
      <c r="AH65" s="12"/>
      <c r="AI65" s="12"/>
      <c r="AJ65" s="32"/>
      <c r="AK65" s="30"/>
      <c r="AL65" s="31"/>
      <c r="AM65" s="12"/>
      <c r="AN65" s="12"/>
      <c r="AO65" s="12"/>
      <c r="AP65" s="12"/>
      <c r="AQ65" s="12"/>
      <c r="AR65" s="12"/>
      <c r="AS65" s="12"/>
      <c r="AT65" s="12"/>
      <c r="AU65" s="12"/>
      <c r="AV65" s="32"/>
      <c r="AW65" s="30"/>
      <c r="AX65" s="31"/>
      <c r="AY65" s="12"/>
      <c r="AZ65" s="12"/>
      <c r="BA65" s="12"/>
      <c r="BB65" s="12"/>
      <c r="BC65" s="12"/>
      <c r="BD65" s="12"/>
      <c r="BE65" s="12"/>
      <c r="BF65" s="12"/>
      <c r="BG65" s="12"/>
      <c r="BH65" s="32"/>
    </row>
    <row r="66" spans="1:60" x14ac:dyDescent="0.25">
      <c r="A66" s="30"/>
      <c r="B66" s="31"/>
      <c r="C66" s="12"/>
      <c r="D66" s="12"/>
      <c r="E66" s="12"/>
      <c r="F66" s="12"/>
      <c r="G66" s="12"/>
      <c r="H66" s="12"/>
      <c r="I66" s="12"/>
      <c r="J66" s="12"/>
      <c r="K66" s="12"/>
      <c r="L66" s="32"/>
      <c r="M66" s="30"/>
      <c r="N66" s="31"/>
      <c r="O66" s="12"/>
      <c r="P66" s="12"/>
      <c r="Q66" s="12"/>
      <c r="R66" s="12"/>
      <c r="S66" s="12"/>
      <c r="T66" s="12"/>
      <c r="U66" s="12"/>
      <c r="V66" s="12"/>
      <c r="W66" s="12"/>
      <c r="X66" s="32"/>
      <c r="Y66" s="30"/>
      <c r="Z66" s="31"/>
      <c r="AA66" s="12"/>
      <c r="AB66" s="12"/>
      <c r="AC66" s="12"/>
      <c r="AD66" s="12"/>
      <c r="AE66" s="12"/>
      <c r="AF66" s="12"/>
      <c r="AG66" s="12"/>
      <c r="AH66" s="12"/>
      <c r="AI66" s="12"/>
      <c r="AJ66" s="32"/>
      <c r="AK66" s="30"/>
      <c r="AL66" s="31"/>
      <c r="AM66" s="12"/>
      <c r="AN66" s="12"/>
      <c r="AO66" s="12"/>
      <c r="AP66" s="12"/>
      <c r="AQ66" s="12"/>
      <c r="AR66" s="12"/>
      <c r="AS66" s="12"/>
      <c r="AT66" s="12"/>
      <c r="AU66" s="12"/>
      <c r="AV66" s="32"/>
      <c r="AW66" s="30"/>
      <c r="AX66" s="31"/>
      <c r="AY66" s="12"/>
      <c r="AZ66" s="12"/>
      <c r="BA66" s="12"/>
      <c r="BB66" s="12"/>
      <c r="BC66" s="12"/>
      <c r="BD66" s="12"/>
      <c r="BE66" s="12"/>
      <c r="BF66" s="12"/>
      <c r="BG66" s="12"/>
      <c r="BH66" s="32"/>
    </row>
    <row r="67" spans="1:60" x14ac:dyDescent="0.25">
      <c r="A67" s="30"/>
      <c r="B67" s="31"/>
      <c r="C67" s="12"/>
      <c r="D67" s="12"/>
      <c r="E67" s="12"/>
      <c r="F67" s="12"/>
      <c r="G67" s="12"/>
      <c r="H67" s="12"/>
      <c r="I67" s="12"/>
      <c r="J67" s="12"/>
      <c r="K67" s="12"/>
      <c r="L67" s="32"/>
      <c r="M67" s="30"/>
      <c r="N67" s="31"/>
      <c r="O67" s="12"/>
      <c r="P67" s="12"/>
      <c r="Q67" s="12"/>
      <c r="R67" s="12"/>
      <c r="S67" s="12"/>
      <c r="T67" s="12"/>
      <c r="U67" s="12"/>
      <c r="V67" s="12"/>
      <c r="W67" s="12"/>
      <c r="X67" s="32"/>
      <c r="Y67" s="30"/>
      <c r="Z67" s="31"/>
      <c r="AA67" s="12"/>
      <c r="AB67" s="12"/>
      <c r="AC67" s="12"/>
      <c r="AD67" s="12"/>
      <c r="AE67" s="12"/>
      <c r="AF67" s="12"/>
      <c r="AG67" s="12"/>
      <c r="AH67" s="12"/>
      <c r="AI67" s="12"/>
      <c r="AJ67" s="32"/>
      <c r="AK67" s="30"/>
      <c r="AL67" s="31"/>
      <c r="AM67" s="12"/>
      <c r="AN67" s="12"/>
      <c r="AO67" s="12"/>
      <c r="AP67" s="12"/>
      <c r="AQ67" s="12"/>
      <c r="AR67" s="12"/>
      <c r="AS67" s="12"/>
      <c r="AT67" s="12"/>
      <c r="AU67" s="12"/>
      <c r="AV67" s="32"/>
      <c r="AW67" s="30"/>
      <c r="AX67" s="31"/>
      <c r="AY67" s="12"/>
      <c r="AZ67" s="12"/>
      <c r="BA67" s="12"/>
      <c r="BB67" s="12"/>
      <c r="BC67" s="12"/>
      <c r="BD67" s="12"/>
      <c r="BE67" s="12"/>
      <c r="BF67" s="12"/>
      <c r="BG67" s="12"/>
      <c r="BH67" s="32"/>
    </row>
    <row r="68" spans="1:60" x14ac:dyDescent="0.25">
      <c r="A68" s="30"/>
      <c r="B68" s="31"/>
      <c r="C68" s="12"/>
      <c r="D68" s="12"/>
      <c r="E68" s="12"/>
      <c r="F68" s="12"/>
      <c r="G68" s="12"/>
      <c r="H68" s="12"/>
      <c r="I68" s="12"/>
      <c r="J68" s="12"/>
      <c r="K68" s="12"/>
      <c r="L68" s="32"/>
      <c r="M68" s="30"/>
      <c r="N68" s="31"/>
      <c r="O68" s="12"/>
      <c r="P68" s="12"/>
      <c r="Q68" s="12"/>
      <c r="R68" s="12"/>
      <c r="S68" s="12"/>
      <c r="T68" s="12"/>
      <c r="U68" s="12"/>
      <c r="V68" s="12"/>
      <c r="W68" s="12"/>
      <c r="X68" s="32"/>
      <c r="Y68" s="30"/>
      <c r="Z68" s="31"/>
      <c r="AA68" s="12"/>
      <c r="AB68" s="12"/>
      <c r="AC68" s="12"/>
      <c r="AD68" s="12"/>
      <c r="AE68" s="12"/>
      <c r="AF68" s="12"/>
      <c r="AG68" s="12"/>
      <c r="AH68" s="12"/>
      <c r="AI68" s="12"/>
      <c r="AJ68" s="32"/>
      <c r="AK68" s="30"/>
      <c r="AL68" s="31"/>
      <c r="AM68" s="12"/>
      <c r="AN68" s="12"/>
      <c r="AO68" s="12"/>
      <c r="AP68" s="12"/>
      <c r="AQ68" s="12"/>
      <c r="AR68" s="12"/>
      <c r="AS68" s="12"/>
      <c r="AT68" s="12"/>
      <c r="AU68" s="12"/>
      <c r="AV68" s="32"/>
      <c r="AW68" s="30"/>
      <c r="AX68" s="31"/>
      <c r="AY68" s="12"/>
      <c r="AZ68" s="12"/>
      <c r="BA68" s="12"/>
      <c r="BB68" s="12"/>
      <c r="BC68" s="12"/>
      <c r="BD68" s="12"/>
      <c r="BE68" s="12"/>
      <c r="BF68" s="12"/>
      <c r="BG68" s="12"/>
      <c r="BH68" s="32"/>
    </row>
    <row r="69" spans="1:60" x14ac:dyDescent="0.25">
      <c r="A69" s="30"/>
      <c r="B69" s="31"/>
      <c r="C69" s="12"/>
      <c r="D69" s="12"/>
      <c r="E69" s="12"/>
      <c r="F69" s="12"/>
      <c r="G69" s="12"/>
      <c r="H69" s="12"/>
      <c r="I69" s="12"/>
      <c r="J69" s="12"/>
      <c r="K69" s="12"/>
      <c r="L69" s="32"/>
      <c r="M69" s="30"/>
      <c r="N69" s="31"/>
      <c r="O69" s="12"/>
      <c r="P69" s="12"/>
      <c r="Q69" s="12"/>
      <c r="R69" s="12"/>
      <c r="S69" s="12"/>
      <c r="T69" s="12"/>
      <c r="U69" s="12"/>
      <c r="V69" s="12"/>
      <c r="W69" s="12"/>
      <c r="X69" s="32"/>
      <c r="Y69" s="30"/>
      <c r="Z69" s="31"/>
      <c r="AA69" s="12"/>
      <c r="AB69" s="12"/>
      <c r="AC69" s="12"/>
      <c r="AD69" s="12"/>
      <c r="AE69" s="12"/>
      <c r="AF69" s="12"/>
      <c r="AG69" s="12"/>
      <c r="AH69" s="12"/>
      <c r="AI69" s="12"/>
      <c r="AJ69" s="32"/>
      <c r="AK69" s="30"/>
      <c r="AL69" s="31"/>
      <c r="AM69" s="12"/>
      <c r="AN69" s="12"/>
      <c r="AO69" s="12"/>
      <c r="AP69" s="12"/>
      <c r="AQ69" s="12"/>
      <c r="AR69" s="12"/>
      <c r="AS69" s="12"/>
      <c r="AT69" s="12"/>
      <c r="AU69" s="12"/>
      <c r="AV69" s="32"/>
      <c r="AW69" s="30"/>
      <c r="AX69" s="31"/>
      <c r="AY69" s="12"/>
      <c r="AZ69" s="12"/>
      <c r="BA69" s="12"/>
      <c r="BB69" s="12"/>
      <c r="BC69" s="12"/>
      <c r="BD69" s="12"/>
      <c r="BE69" s="12"/>
      <c r="BF69" s="12"/>
      <c r="BG69" s="12"/>
      <c r="BH69" s="32"/>
    </row>
    <row r="70" spans="1:60" x14ac:dyDescent="0.25">
      <c r="A70" s="30"/>
      <c r="B70" s="31"/>
      <c r="C70" s="12"/>
      <c r="D70" s="12"/>
      <c r="E70" s="12"/>
      <c r="F70" s="12"/>
      <c r="G70" s="12"/>
      <c r="H70" s="12"/>
      <c r="I70" s="12"/>
      <c r="J70" s="12"/>
      <c r="K70" s="12"/>
      <c r="L70" s="32"/>
      <c r="M70" s="30"/>
      <c r="N70" s="31"/>
      <c r="O70" s="12"/>
      <c r="P70" s="12"/>
      <c r="Q70" s="12"/>
      <c r="R70" s="12"/>
      <c r="S70" s="12"/>
      <c r="T70" s="12"/>
      <c r="U70" s="12"/>
      <c r="V70" s="12"/>
      <c r="W70" s="12"/>
      <c r="X70" s="32"/>
      <c r="Y70" s="30"/>
      <c r="Z70" s="31"/>
      <c r="AA70" s="12"/>
      <c r="AB70" s="12"/>
      <c r="AC70" s="12"/>
      <c r="AD70" s="12"/>
      <c r="AE70" s="12"/>
      <c r="AF70" s="12"/>
      <c r="AG70" s="12"/>
      <c r="AH70" s="12"/>
      <c r="AI70" s="12"/>
      <c r="AJ70" s="32"/>
      <c r="AK70" s="30"/>
      <c r="AL70" s="31"/>
      <c r="AM70" s="12"/>
      <c r="AN70" s="12"/>
      <c r="AO70" s="12"/>
      <c r="AP70" s="12"/>
      <c r="AQ70" s="12"/>
      <c r="AR70" s="12"/>
      <c r="AS70" s="12"/>
      <c r="AT70" s="12"/>
      <c r="AU70" s="12"/>
      <c r="AV70" s="32"/>
      <c r="AW70" s="30"/>
      <c r="AX70" s="31"/>
      <c r="AY70" s="12"/>
      <c r="AZ70" s="12"/>
      <c r="BA70" s="12"/>
      <c r="BB70" s="12"/>
      <c r="BC70" s="12"/>
      <c r="BD70" s="12"/>
      <c r="BE70" s="12"/>
      <c r="BF70" s="12"/>
      <c r="BG70" s="12"/>
      <c r="BH70" s="32"/>
    </row>
    <row r="71" spans="1:60" x14ac:dyDescent="0.25">
      <c r="A71" s="30"/>
      <c r="B71" s="31"/>
      <c r="C71" s="12"/>
      <c r="D71" s="12"/>
      <c r="E71" s="12"/>
      <c r="F71" s="12"/>
      <c r="G71" s="12"/>
      <c r="H71" s="12"/>
      <c r="I71" s="12"/>
      <c r="J71" s="12"/>
      <c r="K71" s="12"/>
      <c r="L71" s="32"/>
      <c r="M71" s="30"/>
      <c r="N71" s="31"/>
      <c r="O71" s="12"/>
      <c r="P71" s="12"/>
      <c r="Q71" s="12"/>
      <c r="R71" s="12"/>
      <c r="S71" s="12"/>
      <c r="T71" s="12"/>
      <c r="U71" s="12"/>
      <c r="V71" s="12"/>
      <c r="W71" s="12"/>
      <c r="X71" s="32"/>
      <c r="Y71" s="30"/>
      <c r="Z71" s="31"/>
      <c r="AA71" s="12"/>
      <c r="AB71" s="12"/>
      <c r="AC71" s="12"/>
      <c r="AD71" s="12"/>
      <c r="AE71" s="12"/>
      <c r="AF71" s="12"/>
      <c r="AG71" s="12"/>
      <c r="AH71" s="12"/>
      <c r="AI71" s="12"/>
      <c r="AJ71" s="32"/>
      <c r="AK71" s="30"/>
      <c r="AL71" s="31"/>
      <c r="AM71" s="12"/>
      <c r="AN71" s="12"/>
      <c r="AO71" s="12"/>
      <c r="AP71" s="12"/>
      <c r="AQ71" s="12"/>
      <c r="AR71" s="12"/>
      <c r="AS71" s="12"/>
      <c r="AT71" s="12"/>
      <c r="AU71" s="12"/>
      <c r="AV71" s="32"/>
      <c r="AW71" s="30"/>
      <c r="AX71" s="31"/>
      <c r="AY71" s="12"/>
      <c r="AZ71" s="12"/>
      <c r="BA71" s="12"/>
      <c r="BB71" s="12"/>
      <c r="BC71" s="12"/>
      <c r="BD71" s="12"/>
      <c r="BE71" s="12"/>
      <c r="BF71" s="12"/>
      <c r="BG71" s="12"/>
      <c r="BH71" s="32"/>
    </row>
    <row r="72" spans="1:60" x14ac:dyDescent="0.25">
      <c r="A72" s="30"/>
      <c r="B72" s="31"/>
      <c r="C72" s="12"/>
      <c r="D72" s="12"/>
      <c r="E72" s="12"/>
      <c r="F72" s="12"/>
      <c r="G72" s="12"/>
      <c r="H72" s="12"/>
      <c r="I72" s="12"/>
      <c r="J72" s="12"/>
      <c r="K72" s="12"/>
      <c r="L72" s="32"/>
      <c r="M72" s="30"/>
      <c r="N72" s="31"/>
      <c r="O72" s="12"/>
      <c r="P72" s="12"/>
      <c r="Q72" s="12"/>
      <c r="R72" s="12"/>
      <c r="S72" s="12"/>
      <c r="T72" s="12"/>
      <c r="U72" s="12"/>
      <c r="V72" s="12"/>
      <c r="W72" s="12"/>
      <c r="X72" s="32"/>
      <c r="Y72" s="30"/>
      <c r="Z72" s="31"/>
      <c r="AA72" s="12"/>
      <c r="AB72" s="12"/>
      <c r="AC72" s="12"/>
      <c r="AD72" s="12"/>
      <c r="AE72" s="12"/>
      <c r="AF72" s="12"/>
      <c r="AG72" s="12"/>
      <c r="AH72" s="12"/>
      <c r="AI72" s="12"/>
      <c r="AJ72" s="32"/>
      <c r="AK72" s="30"/>
      <c r="AL72" s="31"/>
      <c r="AM72" s="12"/>
      <c r="AN72" s="12"/>
      <c r="AO72" s="12"/>
      <c r="AP72" s="12"/>
      <c r="AQ72" s="12"/>
      <c r="AR72" s="12"/>
      <c r="AS72" s="12"/>
      <c r="AT72" s="12"/>
      <c r="AU72" s="12"/>
      <c r="AV72" s="32"/>
      <c r="AW72" s="30"/>
      <c r="AX72" s="31"/>
      <c r="AY72" s="12"/>
      <c r="AZ72" s="12"/>
      <c r="BA72" s="12"/>
      <c r="BB72" s="12"/>
      <c r="BC72" s="12"/>
      <c r="BD72" s="12"/>
      <c r="BE72" s="12"/>
      <c r="BF72" s="12"/>
      <c r="BG72" s="12"/>
      <c r="BH72" s="32"/>
    </row>
    <row r="73" spans="1:60" x14ac:dyDescent="0.25">
      <c r="A73" s="30"/>
      <c r="B73" s="31"/>
      <c r="C73" s="12"/>
      <c r="D73" s="12"/>
      <c r="E73" s="12"/>
      <c r="F73" s="12"/>
      <c r="G73" s="12"/>
      <c r="H73" s="12"/>
      <c r="I73" s="12"/>
      <c r="J73" s="12"/>
      <c r="K73" s="12"/>
      <c r="L73" s="32"/>
      <c r="M73" s="30"/>
      <c r="N73" s="31"/>
      <c r="O73" s="12"/>
      <c r="P73" s="12"/>
      <c r="Q73" s="12"/>
      <c r="R73" s="12"/>
      <c r="S73" s="12"/>
      <c r="T73" s="12"/>
      <c r="U73" s="12"/>
      <c r="V73" s="12"/>
      <c r="W73" s="12"/>
      <c r="X73" s="32"/>
      <c r="Y73" s="30"/>
      <c r="Z73" s="31"/>
      <c r="AA73" s="12"/>
      <c r="AB73" s="12"/>
      <c r="AC73" s="12"/>
      <c r="AD73" s="12"/>
      <c r="AE73" s="12"/>
      <c r="AF73" s="12"/>
      <c r="AG73" s="12"/>
      <c r="AH73" s="12"/>
      <c r="AI73" s="12"/>
      <c r="AJ73" s="32"/>
      <c r="AK73" s="30"/>
      <c r="AL73" s="31"/>
      <c r="AM73" s="12"/>
      <c r="AN73" s="12"/>
      <c r="AO73" s="12"/>
      <c r="AP73" s="12"/>
      <c r="AQ73" s="12"/>
      <c r="AR73" s="12"/>
      <c r="AS73" s="12"/>
      <c r="AT73" s="12"/>
      <c r="AU73" s="12"/>
      <c r="AV73" s="32"/>
      <c r="AW73" s="30"/>
      <c r="AX73" s="31"/>
      <c r="AY73" s="12"/>
      <c r="AZ73" s="12"/>
      <c r="BA73" s="12"/>
      <c r="BB73" s="12"/>
      <c r="BC73" s="12"/>
      <c r="BD73" s="12"/>
      <c r="BE73" s="12"/>
      <c r="BF73" s="12"/>
      <c r="BG73" s="12"/>
      <c r="BH73" s="32"/>
    </row>
    <row r="74" spans="1:60" x14ac:dyDescent="0.25">
      <c r="A74" s="30"/>
      <c r="B74" s="31"/>
      <c r="C74" s="12"/>
      <c r="D74" s="12"/>
      <c r="E74" s="12"/>
      <c r="F74" s="12"/>
      <c r="G74" s="12"/>
      <c r="H74" s="12"/>
      <c r="I74" s="12"/>
      <c r="J74" s="12"/>
      <c r="K74" s="12"/>
      <c r="L74" s="32"/>
      <c r="M74" s="30"/>
      <c r="N74" s="31"/>
      <c r="O74" s="12"/>
      <c r="P74" s="12"/>
      <c r="Q74" s="12"/>
      <c r="R74" s="12"/>
      <c r="S74" s="12"/>
      <c r="T74" s="12"/>
      <c r="U74" s="12"/>
      <c r="V74" s="12"/>
      <c r="W74" s="12"/>
      <c r="X74" s="32"/>
      <c r="Y74" s="30"/>
      <c r="Z74" s="31"/>
      <c r="AA74" s="12"/>
      <c r="AB74" s="12"/>
      <c r="AC74" s="12"/>
      <c r="AD74" s="12"/>
      <c r="AE74" s="12"/>
      <c r="AF74" s="12"/>
      <c r="AG74" s="12"/>
      <c r="AH74" s="12"/>
      <c r="AI74" s="12"/>
      <c r="AJ74" s="32"/>
      <c r="AK74" s="30"/>
      <c r="AL74" s="31"/>
      <c r="AM74" s="12"/>
      <c r="AN74" s="12"/>
      <c r="AO74" s="12"/>
      <c r="AP74" s="12"/>
      <c r="AQ74" s="12"/>
      <c r="AR74" s="12"/>
      <c r="AS74" s="12"/>
      <c r="AT74" s="12"/>
      <c r="AU74" s="12"/>
      <c r="AV74" s="32"/>
      <c r="AW74" s="30"/>
      <c r="AX74" s="31"/>
      <c r="AY74" s="12"/>
      <c r="AZ74" s="12"/>
      <c r="BA74" s="12"/>
      <c r="BB74" s="12"/>
      <c r="BC74" s="12"/>
      <c r="BD74" s="12"/>
      <c r="BE74" s="12"/>
      <c r="BF74" s="12"/>
      <c r="BG74" s="12"/>
      <c r="BH74" s="32"/>
    </row>
    <row r="75" spans="1:60" x14ac:dyDescent="0.25">
      <c r="A75" s="30"/>
      <c r="B75" s="31"/>
      <c r="C75" s="12"/>
      <c r="D75" s="12"/>
      <c r="E75" s="12"/>
      <c r="F75" s="12"/>
      <c r="G75" s="12"/>
      <c r="H75" s="12"/>
      <c r="I75" s="12"/>
      <c r="J75" s="12"/>
      <c r="K75" s="12"/>
      <c r="L75" s="32"/>
      <c r="M75" s="30"/>
      <c r="N75" s="31"/>
      <c r="O75" s="12"/>
      <c r="P75" s="12"/>
      <c r="Q75" s="12"/>
      <c r="R75" s="12"/>
      <c r="S75" s="12"/>
      <c r="T75" s="12"/>
      <c r="U75" s="12"/>
      <c r="V75" s="12"/>
      <c r="W75" s="12"/>
      <c r="X75" s="32"/>
      <c r="Y75" s="30"/>
      <c r="Z75" s="31"/>
      <c r="AA75" s="12"/>
      <c r="AB75" s="12"/>
      <c r="AC75" s="12"/>
      <c r="AD75" s="12"/>
      <c r="AE75" s="12"/>
      <c r="AF75" s="12"/>
      <c r="AG75" s="12"/>
      <c r="AH75" s="12"/>
      <c r="AI75" s="12"/>
      <c r="AJ75" s="32"/>
      <c r="AK75" s="30"/>
      <c r="AL75" s="31"/>
      <c r="AM75" s="12"/>
      <c r="AN75" s="12"/>
      <c r="AO75" s="12"/>
      <c r="AP75" s="12"/>
      <c r="AQ75" s="12"/>
      <c r="AR75" s="12"/>
      <c r="AS75" s="12"/>
      <c r="AT75" s="12"/>
      <c r="AU75" s="12"/>
      <c r="AV75" s="32"/>
      <c r="AW75" s="30"/>
      <c r="AX75" s="31"/>
      <c r="AY75" s="12"/>
      <c r="AZ75" s="12"/>
      <c r="BA75" s="12"/>
      <c r="BB75" s="12"/>
      <c r="BC75" s="12"/>
      <c r="BD75" s="12"/>
      <c r="BE75" s="12"/>
      <c r="BF75" s="12"/>
      <c r="BG75" s="12"/>
      <c r="BH75" s="32"/>
    </row>
    <row r="76" spans="1:60" x14ac:dyDescent="0.25">
      <c r="A76" s="30"/>
      <c r="B76" s="31"/>
      <c r="C76" s="12"/>
      <c r="D76" s="12"/>
      <c r="E76" s="12"/>
      <c r="F76" s="12"/>
      <c r="G76" s="12"/>
      <c r="H76" s="12"/>
      <c r="I76" s="12"/>
      <c r="J76" s="12"/>
      <c r="K76" s="12"/>
      <c r="L76" s="32"/>
      <c r="M76" s="30"/>
      <c r="N76" s="31"/>
      <c r="O76" s="12"/>
      <c r="P76" s="12"/>
      <c r="Q76" s="12"/>
      <c r="R76" s="12"/>
      <c r="S76" s="12"/>
      <c r="T76" s="12"/>
      <c r="U76" s="12"/>
      <c r="V76" s="12"/>
      <c r="W76" s="12"/>
      <c r="X76" s="32"/>
      <c r="Y76" s="30"/>
      <c r="Z76" s="31"/>
      <c r="AA76" s="12"/>
      <c r="AB76" s="12"/>
      <c r="AC76" s="12"/>
      <c r="AD76" s="12"/>
      <c r="AE76" s="12"/>
      <c r="AF76" s="12"/>
      <c r="AG76" s="12"/>
      <c r="AH76" s="12"/>
      <c r="AI76" s="12"/>
      <c r="AJ76" s="32"/>
      <c r="AK76" s="30"/>
      <c r="AL76" s="31"/>
      <c r="AM76" s="12"/>
      <c r="AN76" s="12"/>
      <c r="AO76" s="12"/>
      <c r="AP76" s="12"/>
      <c r="AQ76" s="12"/>
      <c r="AR76" s="12"/>
      <c r="AS76" s="12"/>
      <c r="AT76" s="12"/>
      <c r="AU76" s="12"/>
      <c r="AV76" s="32"/>
      <c r="AW76" s="30"/>
      <c r="AX76" s="31"/>
      <c r="AY76" s="12"/>
      <c r="AZ76" s="12"/>
      <c r="BA76" s="12"/>
      <c r="BB76" s="12"/>
      <c r="BC76" s="12"/>
      <c r="BD76" s="12"/>
      <c r="BE76" s="12"/>
      <c r="BF76" s="12"/>
      <c r="BG76" s="12"/>
      <c r="BH76" s="32"/>
    </row>
    <row r="77" spans="1:60" x14ac:dyDescent="0.25">
      <c r="A77" s="30"/>
      <c r="B77" s="31"/>
      <c r="C77" s="12"/>
      <c r="D77" s="12"/>
      <c r="E77" s="12"/>
      <c r="F77" s="12"/>
      <c r="G77" s="12"/>
      <c r="H77" s="12"/>
      <c r="I77" s="12"/>
      <c r="J77" s="12"/>
      <c r="K77" s="12"/>
      <c r="L77" s="32"/>
      <c r="M77" s="30"/>
      <c r="N77" s="31"/>
      <c r="O77" s="12"/>
      <c r="P77" s="12"/>
      <c r="Q77" s="12"/>
      <c r="R77" s="12"/>
      <c r="S77" s="12"/>
      <c r="T77" s="12"/>
      <c r="U77" s="12"/>
      <c r="V77" s="12"/>
      <c r="W77" s="12"/>
      <c r="X77" s="32"/>
      <c r="Y77" s="30"/>
      <c r="Z77" s="31"/>
      <c r="AA77" s="12"/>
      <c r="AB77" s="12"/>
      <c r="AC77" s="12"/>
      <c r="AD77" s="12"/>
      <c r="AE77" s="12"/>
      <c r="AF77" s="12"/>
      <c r="AG77" s="12"/>
      <c r="AH77" s="12"/>
      <c r="AI77" s="12"/>
      <c r="AJ77" s="32"/>
      <c r="AK77" s="30"/>
      <c r="AL77" s="31"/>
      <c r="AM77" s="12"/>
      <c r="AN77" s="12"/>
      <c r="AO77" s="12"/>
      <c r="AP77" s="12"/>
      <c r="AQ77" s="12"/>
      <c r="AR77" s="12"/>
      <c r="AS77" s="12"/>
      <c r="AT77" s="12"/>
      <c r="AU77" s="12"/>
      <c r="AV77" s="32"/>
      <c r="AW77" s="30"/>
      <c r="AX77" s="31"/>
      <c r="AY77" s="12"/>
      <c r="AZ77" s="12"/>
      <c r="BA77" s="12"/>
      <c r="BB77" s="12"/>
      <c r="BC77" s="12"/>
      <c r="BD77" s="12"/>
      <c r="BE77" s="12"/>
      <c r="BF77" s="12"/>
      <c r="BG77" s="12"/>
      <c r="BH77" s="32"/>
    </row>
    <row r="78" spans="1:60" x14ac:dyDescent="0.25">
      <c r="A78" s="30"/>
      <c r="B78" s="31"/>
      <c r="C78" s="12"/>
      <c r="D78" s="12"/>
      <c r="E78" s="12"/>
      <c r="F78" s="12"/>
      <c r="G78" s="12"/>
      <c r="H78" s="12"/>
      <c r="I78" s="12"/>
      <c r="J78" s="12"/>
      <c r="K78" s="12"/>
      <c r="L78" s="32"/>
      <c r="M78" s="30"/>
      <c r="N78" s="31"/>
      <c r="O78" s="12"/>
      <c r="P78" s="12"/>
      <c r="Q78" s="12"/>
      <c r="R78" s="12"/>
      <c r="S78" s="12"/>
      <c r="T78" s="12"/>
      <c r="U78" s="12"/>
      <c r="V78" s="12"/>
      <c r="W78" s="12"/>
      <c r="X78" s="32"/>
      <c r="Y78" s="30"/>
      <c r="Z78" s="31"/>
      <c r="AA78" s="12"/>
      <c r="AB78" s="12"/>
      <c r="AC78" s="12"/>
      <c r="AD78" s="12"/>
      <c r="AE78" s="12"/>
      <c r="AF78" s="12"/>
      <c r="AG78" s="12"/>
      <c r="AH78" s="12"/>
      <c r="AI78" s="12"/>
      <c r="AJ78" s="32"/>
      <c r="AK78" s="30"/>
      <c r="AL78" s="31"/>
      <c r="AM78" s="12"/>
      <c r="AN78" s="12"/>
      <c r="AO78" s="12"/>
      <c r="AP78" s="12"/>
      <c r="AQ78" s="12"/>
      <c r="AR78" s="12"/>
      <c r="AS78" s="12"/>
      <c r="AT78" s="12"/>
      <c r="AU78" s="12"/>
      <c r="AV78" s="32"/>
      <c r="AW78" s="30"/>
      <c r="AX78" s="31"/>
      <c r="AY78" s="12"/>
      <c r="AZ78" s="12"/>
      <c r="BA78" s="12"/>
      <c r="BB78" s="12"/>
      <c r="BC78" s="12"/>
      <c r="BD78" s="12"/>
      <c r="BE78" s="12"/>
      <c r="BF78" s="12"/>
      <c r="BG78" s="12"/>
      <c r="BH78" s="32"/>
    </row>
    <row r="79" spans="1:60" x14ac:dyDescent="0.25">
      <c r="A79" s="30"/>
      <c r="B79" s="31"/>
      <c r="C79" s="12"/>
      <c r="D79" s="12"/>
      <c r="E79" s="12"/>
      <c r="F79" s="12"/>
      <c r="G79" s="12"/>
      <c r="H79" s="12"/>
      <c r="I79" s="12"/>
      <c r="J79" s="12"/>
      <c r="K79" s="12"/>
      <c r="L79" s="32"/>
      <c r="M79" s="30"/>
      <c r="N79" s="31"/>
      <c r="O79" s="12"/>
      <c r="P79" s="12"/>
      <c r="Q79" s="12"/>
      <c r="R79" s="12"/>
      <c r="S79" s="12"/>
      <c r="T79" s="12"/>
      <c r="U79" s="12"/>
      <c r="V79" s="12"/>
      <c r="W79" s="12"/>
      <c r="X79" s="32"/>
      <c r="Y79" s="30"/>
      <c r="Z79" s="31"/>
      <c r="AA79" s="12"/>
      <c r="AB79" s="12"/>
      <c r="AC79" s="12"/>
      <c r="AD79" s="12"/>
      <c r="AE79" s="12"/>
      <c r="AF79" s="12"/>
      <c r="AG79" s="12"/>
      <c r="AH79" s="12"/>
      <c r="AI79" s="12"/>
      <c r="AJ79" s="32"/>
      <c r="AK79" s="30"/>
      <c r="AL79" s="31"/>
      <c r="AM79" s="12"/>
      <c r="AN79" s="12"/>
      <c r="AO79" s="12"/>
      <c r="AP79" s="12"/>
      <c r="AQ79" s="12"/>
      <c r="AR79" s="12"/>
      <c r="AS79" s="12"/>
      <c r="AT79" s="12"/>
      <c r="AU79" s="12"/>
      <c r="AV79" s="32"/>
      <c r="AW79" s="30"/>
      <c r="AX79" s="31"/>
      <c r="AY79" s="12"/>
      <c r="AZ79" s="12"/>
      <c r="BA79" s="12"/>
      <c r="BB79" s="12"/>
      <c r="BC79" s="12"/>
      <c r="BD79" s="12"/>
      <c r="BE79" s="12"/>
      <c r="BF79" s="12"/>
      <c r="BG79" s="12"/>
      <c r="BH79" s="32"/>
    </row>
    <row r="80" spans="1:60" x14ac:dyDescent="0.25">
      <c r="A80" s="30"/>
      <c r="B80" s="31"/>
      <c r="C80" s="12"/>
      <c r="D80" s="12"/>
      <c r="E80" s="12"/>
      <c r="F80" s="12"/>
      <c r="G80" s="12"/>
      <c r="H80" s="12"/>
      <c r="I80" s="12"/>
      <c r="J80" s="12"/>
      <c r="K80" s="12"/>
      <c r="L80" s="32"/>
      <c r="M80" s="30"/>
      <c r="N80" s="31"/>
      <c r="O80" s="12"/>
      <c r="P80" s="12"/>
      <c r="Q80" s="12"/>
      <c r="R80" s="12"/>
      <c r="S80" s="12"/>
      <c r="T80" s="12"/>
      <c r="U80" s="12"/>
      <c r="V80" s="12"/>
      <c r="W80" s="12"/>
      <c r="X80" s="32"/>
      <c r="Y80" s="30"/>
      <c r="Z80" s="31"/>
      <c r="AA80" s="12"/>
      <c r="AB80" s="12"/>
      <c r="AC80" s="12"/>
      <c r="AD80" s="12"/>
      <c r="AE80" s="12"/>
      <c r="AF80" s="12"/>
      <c r="AG80" s="12"/>
      <c r="AH80" s="12"/>
      <c r="AI80" s="12"/>
      <c r="AJ80" s="32"/>
      <c r="AK80" s="30"/>
      <c r="AL80" s="31"/>
      <c r="AM80" s="12"/>
      <c r="AN80" s="12"/>
      <c r="AO80" s="12"/>
      <c r="AP80" s="12"/>
      <c r="AQ80" s="12"/>
      <c r="AR80" s="12"/>
      <c r="AS80" s="12"/>
      <c r="AT80" s="12"/>
      <c r="AU80" s="12"/>
      <c r="AV80" s="32"/>
      <c r="AW80" s="30"/>
      <c r="AX80" s="31"/>
      <c r="AY80" s="12"/>
      <c r="AZ80" s="12"/>
      <c r="BA80" s="12"/>
      <c r="BB80" s="12"/>
      <c r="BC80" s="12"/>
      <c r="BD80" s="12"/>
      <c r="BE80" s="12"/>
      <c r="BF80" s="12"/>
      <c r="BG80" s="12"/>
      <c r="BH80" s="32"/>
    </row>
    <row r="81" spans="1:60" x14ac:dyDescent="0.25">
      <c r="A81" s="30"/>
      <c r="B81" s="31"/>
      <c r="C81" s="12"/>
      <c r="D81" s="12"/>
      <c r="E81" s="12"/>
      <c r="F81" s="12"/>
      <c r="G81" s="12"/>
      <c r="H81" s="12"/>
      <c r="I81" s="12"/>
      <c r="J81" s="12"/>
      <c r="K81" s="12"/>
      <c r="L81" s="32"/>
      <c r="M81" s="30"/>
      <c r="N81" s="31"/>
      <c r="O81" s="12"/>
      <c r="P81" s="12"/>
      <c r="Q81" s="12"/>
      <c r="R81" s="12"/>
      <c r="S81" s="12"/>
      <c r="T81" s="12"/>
      <c r="U81" s="12"/>
      <c r="V81" s="12"/>
      <c r="W81" s="12"/>
      <c r="X81" s="32"/>
      <c r="Y81" s="30"/>
      <c r="Z81" s="31"/>
      <c r="AA81" s="12"/>
      <c r="AB81" s="12"/>
      <c r="AC81" s="12"/>
      <c r="AD81" s="12"/>
      <c r="AE81" s="12"/>
      <c r="AF81" s="12"/>
      <c r="AG81" s="12"/>
      <c r="AH81" s="12"/>
      <c r="AI81" s="12"/>
      <c r="AJ81" s="32"/>
      <c r="AK81" s="30"/>
      <c r="AL81" s="31"/>
      <c r="AM81" s="12"/>
      <c r="AN81" s="12"/>
      <c r="AO81" s="12"/>
      <c r="AP81" s="12"/>
      <c r="AQ81" s="12"/>
      <c r="AR81" s="12"/>
      <c r="AS81" s="12"/>
      <c r="AT81" s="12"/>
      <c r="AU81" s="12"/>
      <c r="AV81" s="32"/>
      <c r="AW81" s="30"/>
      <c r="AX81" s="31"/>
      <c r="AY81" s="12"/>
      <c r="AZ81" s="12"/>
      <c r="BA81" s="12"/>
      <c r="BB81" s="12"/>
      <c r="BC81" s="12"/>
      <c r="BD81" s="12"/>
      <c r="BE81" s="12"/>
      <c r="BF81" s="12"/>
      <c r="BG81" s="12"/>
      <c r="BH81" s="32"/>
    </row>
    <row r="82" spans="1:60" x14ac:dyDescent="0.25">
      <c r="A82" s="30"/>
      <c r="B82" s="31"/>
      <c r="C82" s="12"/>
      <c r="D82" s="12"/>
      <c r="E82" s="12"/>
      <c r="F82" s="12"/>
      <c r="G82" s="12"/>
      <c r="H82" s="12"/>
      <c r="I82" s="12"/>
      <c r="J82" s="12"/>
      <c r="K82" s="12"/>
      <c r="L82" s="32"/>
      <c r="M82" s="30"/>
      <c r="N82" s="31"/>
      <c r="O82" s="12"/>
      <c r="P82" s="12"/>
      <c r="Q82" s="12"/>
      <c r="R82" s="12"/>
      <c r="S82" s="12"/>
      <c r="T82" s="12"/>
      <c r="U82" s="12"/>
      <c r="V82" s="12"/>
      <c r="W82" s="12"/>
      <c r="X82" s="32"/>
      <c r="Y82" s="30"/>
      <c r="Z82" s="31"/>
      <c r="AA82" s="12"/>
      <c r="AB82" s="12"/>
      <c r="AC82" s="12"/>
      <c r="AD82" s="12"/>
      <c r="AE82" s="12"/>
      <c r="AF82" s="12"/>
      <c r="AG82" s="12"/>
      <c r="AH82" s="12"/>
      <c r="AI82" s="12"/>
      <c r="AJ82" s="32"/>
      <c r="AK82" s="30"/>
      <c r="AL82" s="31"/>
      <c r="AM82" s="12"/>
      <c r="AN82" s="12"/>
      <c r="AO82" s="12"/>
      <c r="AP82" s="12"/>
      <c r="AQ82" s="12"/>
      <c r="AR82" s="12"/>
      <c r="AS82" s="12"/>
      <c r="AT82" s="12"/>
      <c r="AU82" s="12"/>
      <c r="AV82" s="32"/>
      <c r="AW82" s="30"/>
      <c r="AX82" s="31"/>
      <c r="AY82" s="12"/>
      <c r="AZ82" s="12"/>
      <c r="BA82" s="12"/>
      <c r="BB82" s="12"/>
      <c r="BC82" s="12"/>
      <c r="BD82" s="12"/>
      <c r="BE82" s="12"/>
      <c r="BF82" s="12"/>
      <c r="BG82" s="12"/>
      <c r="BH82" s="32"/>
    </row>
    <row r="83" spans="1:60" x14ac:dyDescent="0.25">
      <c r="A83" s="30"/>
      <c r="B83" s="31"/>
      <c r="C83" s="12"/>
      <c r="D83" s="12"/>
      <c r="E83" s="12"/>
      <c r="F83" s="12"/>
      <c r="G83" s="12"/>
      <c r="H83" s="12"/>
      <c r="I83" s="12"/>
      <c r="J83" s="12"/>
      <c r="K83" s="12"/>
      <c r="L83" s="32"/>
      <c r="M83" s="30"/>
      <c r="N83" s="31"/>
      <c r="O83" s="12"/>
      <c r="P83" s="12"/>
      <c r="Q83" s="12"/>
      <c r="R83" s="12"/>
      <c r="S83" s="12"/>
      <c r="T83" s="12"/>
      <c r="U83" s="12"/>
      <c r="V83" s="12"/>
      <c r="W83" s="12"/>
      <c r="X83" s="32"/>
      <c r="Y83" s="30"/>
      <c r="Z83" s="31"/>
      <c r="AA83" s="12"/>
      <c r="AB83" s="12"/>
      <c r="AC83" s="12"/>
      <c r="AD83" s="12"/>
      <c r="AE83" s="12"/>
      <c r="AF83" s="12"/>
      <c r="AG83" s="12"/>
      <c r="AH83" s="12"/>
      <c r="AI83" s="12"/>
      <c r="AJ83" s="32"/>
      <c r="AK83" s="30"/>
      <c r="AL83" s="31"/>
      <c r="AM83" s="12"/>
      <c r="AN83" s="12"/>
      <c r="AO83" s="12"/>
      <c r="AP83" s="12"/>
      <c r="AQ83" s="12"/>
      <c r="AR83" s="12"/>
      <c r="AS83" s="12"/>
      <c r="AT83" s="12"/>
      <c r="AU83" s="12"/>
      <c r="AV83" s="32"/>
      <c r="AW83" s="30"/>
      <c r="AX83" s="31"/>
      <c r="AY83" s="12"/>
      <c r="AZ83" s="12"/>
      <c r="BA83" s="12"/>
      <c r="BB83" s="12"/>
      <c r="BC83" s="12"/>
      <c r="BD83" s="12"/>
      <c r="BE83" s="12"/>
      <c r="BF83" s="12"/>
      <c r="BG83" s="12"/>
      <c r="BH83" s="32"/>
    </row>
    <row r="84" spans="1:60" x14ac:dyDescent="0.25">
      <c r="A84" s="30"/>
      <c r="B84" s="31"/>
      <c r="C84" s="12"/>
      <c r="D84" s="12"/>
      <c r="E84" s="12"/>
      <c r="F84" s="12"/>
      <c r="G84" s="12"/>
      <c r="H84" s="12"/>
      <c r="I84" s="12"/>
      <c r="J84" s="12"/>
      <c r="K84" s="12"/>
      <c r="L84" s="32"/>
      <c r="M84" s="30"/>
      <c r="N84" s="31"/>
      <c r="O84" s="12"/>
      <c r="P84" s="12"/>
      <c r="Q84" s="12"/>
      <c r="R84" s="12"/>
      <c r="S84" s="12"/>
      <c r="T84" s="12"/>
      <c r="U84" s="12"/>
      <c r="V84" s="12"/>
      <c r="W84" s="12"/>
      <c r="X84" s="32"/>
      <c r="Y84" s="30"/>
      <c r="Z84" s="31"/>
      <c r="AA84" s="12"/>
      <c r="AB84" s="12"/>
      <c r="AC84" s="12"/>
      <c r="AD84" s="12"/>
      <c r="AE84" s="12"/>
      <c r="AF84" s="12"/>
      <c r="AG84" s="12"/>
      <c r="AH84" s="12"/>
      <c r="AI84" s="12"/>
      <c r="AJ84" s="32"/>
      <c r="AK84" s="30"/>
      <c r="AL84" s="31"/>
      <c r="AM84" s="12"/>
      <c r="AN84" s="12"/>
      <c r="AO84" s="12"/>
      <c r="AP84" s="12"/>
      <c r="AQ84" s="12"/>
      <c r="AR84" s="12"/>
      <c r="AS84" s="12"/>
      <c r="AT84" s="12"/>
      <c r="AU84" s="12"/>
      <c r="AV84" s="32"/>
      <c r="AW84" s="30"/>
      <c r="AX84" s="31"/>
      <c r="AY84" s="12"/>
      <c r="AZ84" s="12"/>
      <c r="BA84" s="12"/>
      <c r="BB84" s="12"/>
      <c r="BC84" s="12"/>
      <c r="BD84" s="12"/>
      <c r="BE84" s="12"/>
      <c r="BF84" s="12"/>
      <c r="BG84" s="12"/>
      <c r="BH84" s="32"/>
    </row>
    <row r="85" spans="1:60" x14ac:dyDescent="0.25">
      <c r="A85" s="30"/>
      <c r="B85" s="31"/>
      <c r="C85" s="12"/>
      <c r="D85" s="12"/>
      <c r="E85" s="12"/>
      <c r="F85" s="12"/>
      <c r="G85" s="12"/>
      <c r="H85" s="12"/>
      <c r="I85" s="12"/>
      <c r="J85" s="12"/>
      <c r="K85" s="12"/>
      <c r="L85" s="32"/>
      <c r="M85" s="30"/>
      <c r="N85" s="31"/>
      <c r="O85" s="12"/>
      <c r="P85" s="12"/>
      <c r="Q85" s="12"/>
      <c r="R85" s="12"/>
      <c r="S85" s="12"/>
      <c r="T85" s="12"/>
      <c r="U85" s="12"/>
      <c r="V85" s="12"/>
      <c r="W85" s="12"/>
      <c r="X85" s="32"/>
      <c r="Y85" s="30"/>
      <c r="Z85" s="31"/>
      <c r="AA85" s="12"/>
      <c r="AB85" s="12"/>
      <c r="AC85" s="12"/>
      <c r="AD85" s="12"/>
      <c r="AE85" s="12"/>
      <c r="AF85" s="12"/>
      <c r="AG85" s="12"/>
      <c r="AH85" s="12"/>
      <c r="AI85" s="12"/>
      <c r="AJ85" s="32"/>
      <c r="AK85" s="30"/>
      <c r="AL85" s="31"/>
      <c r="AM85" s="12"/>
      <c r="AN85" s="12"/>
      <c r="AO85" s="12"/>
      <c r="AP85" s="12"/>
      <c r="AQ85" s="12"/>
      <c r="AR85" s="12"/>
      <c r="AS85" s="12"/>
      <c r="AT85" s="12"/>
      <c r="AU85" s="12"/>
      <c r="AV85" s="32"/>
      <c r="AW85" s="30"/>
      <c r="AX85" s="31"/>
      <c r="AY85" s="12"/>
      <c r="AZ85" s="12"/>
      <c r="BA85" s="12"/>
      <c r="BB85" s="12"/>
      <c r="BC85" s="12"/>
      <c r="BD85" s="12"/>
      <c r="BE85" s="12"/>
      <c r="BF85" s="12"/>
      <c r="BG85" s="12"/>
      <c r="BH85" s="32"/>
    </row>
    <row r="86" spans="1:60" x14ac:dyDescent="0.25">
      <c r="A86" s="30"/>
      <c r="B86" s="31"/>
      <c r="C86" s="12"/>
      <c r="D86" s="12"/>
      <c r="E86" s="12"/>
      <c r="F86" s="12"/>
      <c r="G86" s="12"/>
      <c r="H86" s="12"/>
      <c r="I86" s="12"/>
      <c r="J86" s="12"/>
      <c r="K86" s="12"/>
      <c r="L86" s="32"/>
      <c r="M86" s="30"/>
      <c r="N86" s="31"/>
      <c r="O86" s="12"/>
      <c r="P86" s="12"/>
      <c r="Q86" s="12"/>
      <c r="R86" s="12"/>
      <c r="S86" s="12"/>
      <c r="T86" s="12"/>
      <c r="U86" s="12"/>
      <c r="V86" s="12"/>
      <c r="W86" s="12"/>
      <c r="X86" s="32"/>
      <c r="Y86" s="30"/>
      <c r="Z86" s="31"/>
      <c r="AA86" s="12"/>
      <c r="AB86" s="12"/>
      <c r="AC86" s="12"/>
      <c r="AD86" s="12"/>
      <c r="AE86" s="12"/>
      <c r="AF86" s="12"/>
      <c r="AG86" s="12"/>
      <c r="AH86" s="12"/>
      <c r="AI86" s="12"/>
      <c r="AJ86" s="32"/>
      <c r="AK86" s="30"/>
      <c r="AL86" s="31"/>
      <c r="AM86" s="12"/>
      <c r="AN86" s="12"/>
      <c r="AO86" s="12"/>
      <c r="AP86" s="12"/>
      <c r="AQ86" s="12"/>
      <c r="AR86" s="12"/>
      <c r="AS86" s="12"/>
      <c r="AT86" s="12"/>
      <c r="AU86" s="12"/>
      <c r="AV86" s="32"/>
      <c r="AW86" s="30"/>
      <c r="AX86" s="31"/>
      <c r="AY86" s="12"/>
      <c r="AZ86" s="12"/>
      <c r="BA86" s="12"/>
      <c r="BB86" s="12"/>
      <c r="BC86" s="12"/>
      <c r="BD86" s="12"/>
      <c r="BE86" s="12"/>
      <c r="BF86" s="12"/>
      <c r="BG86" s="12"/>
      <c r="BH86" s="32"/>
    </row>
    <row r="87" spans="1:60" x14ac:dyDescent="0.25">
      <c r="A87" s="30"/>
      <c r="B87" s="31"/>
      <c r="C87" s="12"/>
      <c r="D87" s="12"/>
      <c r="E87" s="12"/>
      <c r="F87" s="12"/>
      <c r="G87" s="12"/>
      <c r="H87" s="12"/>
      <c r="I87" s="12"/>
      <c r="J87" s="12"/>
      <c r="K87" s="12"/>
      <c r="L87" s="32"/>
      <c r="M87" s="30"/>
      <c r="N87" s="31"/>
      <c r="O87" s="12"/>
      <c r="P87" s="12"/>
      <c r="Q87" s="12"/>
      <c r="R87" s="12"/>
      <c r="S87" s="12"/>
      <c r="T87" s="12"/>
      <c r="U87" s="12"/>
      <c r="V87" s="12"/>
      <c r="W87" s="12"/>
      <c r="X87" s="32"/>
      <c r="Y87" s="30"/>
      <c r="Z87" s="31"/>
      <c r="AA87" s="12"/>
      <c r="AB87" s="12"/>
      <c r="AC87" s="12"/>
      <c r="AD87" s="12"/>
      <c r="AE87" s="12"/>
      <c r="AF87" s="12"/>
      <c r="AG87" s="12"/>
      <c r="AH87" s="12"/>
      <c r="AI87" s="12"/>
      <c r="AJ87" s="32"/>
      <c r="AK87" s="30"/>
      <c r="AL87" s="31"/>
      <c r="AM87" s="12"/>
      <c r="AN87" s="12"/>
      <c r="AO87" s="12"/>
      <c r="AP87" s="12"/>
      <c r="AQ87" s="12"/>
      <c r="AR87" s="12"/>
      <c r="AS87" s="12"/>
      <c r="AT87" s="12"/>
      <c r="AU87" s="12"/>
      <c r="AV87" s="32"/>
      <c r="AW87" s="30"/>
      <c r="AX87" s="31"/>
      <c r="AY87" s="12"/>
      <c r="AZ87" s="12"/>
      <c r="BA87" s="12"/>
      <c r="BB87" s="12"/>
      <c r="BC87" s="12"/>
      <c r="BD87" s="12"/>
      <c r="BE87" s="12"/>
      <c r="BF87" s="12"/>
      <c r="BG87" s="12"/>
      <c r="BH87" s="32"/>
    </row>
    <row r="88" spans="1:60" x14ac:dyDescent="0.25">
      <c r="A88" s="30"/>
      <c r="B88" s="31"/>
      <c r="C88" s="12"/>
      <c r="D88" s="12"/>
      <c r="E88" s="12"/>
      <c r="F88" s="12"/>
      <c r="G88" s="12"/>
      <c r="H88" s="12"/>
      <c r="I88" s="12"/>
      <c r="J88" s="12"/>
      <c r="K88" s="12"/>
      <c r="L88" s="32"/>
      <c r="M88" s="30"/>
      <c r="N88" s="31"/>
      <c r="O88" s="12"/>
      <c r="P88" s="12"/>
      <c r="Q88" s="12"/>
      <c r="R88" s="12"/>
      <c r="S88" s="12"/>
      <c r="T88" s="12"/>
      <c r="U88" s="12"/>
      <c r="V88" s="12"/>
      <c r="W88" s="12"/>
      <c r="X88" s="32"/>
      <c r="Y88" s="30"/>
      <c r="Z88" s="31"/>
      <c r="AA88" s="12"/>
      <c r="AB88" s="12"/>
      <c r="AC88" s="12"/>
      <c r="AD88" s="12"/>
      <c r="AE88" s="12"/>
      <c r="AF88" s="12"/>
      <c r="AG88" s="12"/>
      <c r="AH88" s="12"/>
      <c r="AI88" s="12"/>
      <c r="AJ88" s="32"/>
      <c r="AK88" s="30"/>
      <c r="AL88" s="31"/>
      <c r="AM88" s="12"/>
      <c r="AN88" s="12"/>
      <c r="AO88" s="12"/>
      <c r="AP88" s="12"/>
      <c r="AQ88" s="12"/>
      <c r="AR88" s="12"/>
      <c r="AS88" s="12"/>
      <c r="AT88" s="12"/>
      <c r="AU88" s="12"/>
      <c r="AV88" s="32"/>
      <c r="AW88" s="30"/>
      <c r="AX88" s="31"/>
      <c r="AY88" s="12"/>
      <c r="AZ88" s="12"/>
      <c r="BA88" s="12"/>
      <c r="BB88" s="12"/>
      <c r="BC88" s="12"/>
      <c r="BD88" s="12"/>
      <c r="BE88" s="12"/>
      <c r="BF88" s="12"/>
      <c r="BG88" s="12"/>
      <c r="BH88" s="32"/>
    </row>
    <row r="89" spans="1:60" x14ac:dyDescent="0.25">
      <c r="A89" s="30"/>
      <c r="B89" s="31"/>
      <c r="C89" s="12"/>
      <c r="D89" s="12"/>
      <c r="E89" s="12"/>
      <c r="F89" s="12"/>
      <c r="G89" s="12"/>
      <c r="H89" s="12"/>
      <c r="I89" s="12"/>
      <c r="J89" s="12"/>
      <c r="K89" s="12"/>
      <c r="L89" s="32"/>
      <c r="M89" s="30"/>
      <c r="N89" s="31"/>
      <c r="O89" s="12"/>
      <c r="P89" s="12"/>
      <c r="Q89" s="12"/>
      <c r="R89" s="12"/>
      <c r="S89" s="12"/>
      <c r="T89" s="12"/>
      <c r="U89" s="12"/>
      <c r="V89" s="12"/>
      <c r="W89" s="12"/>
      <c r="X89" s="32"/>
      <c r="Y89" s="30"/>
      <c r="Z89" s="31"/>
      <c r="AA89" s="12"/>
      <c r="AB89" s="12"/>
      <c r="AC89" s="12"/>
      <c r="AD89" s="12"/>
      <c r="AE89" s="12"/>
      <c r="AF89" s="12"/>
      <c r="AG89" s="12"/>
      <c r="AH89" s="12"/>
      <c r="AI89" s="12"/>
      <c r="AJ89" s="32"/>
      <c r="AK89" s="30"/>
      <c r="AL89" s="31"/>
      <c r="AM89" s="12"/>
      <c r="AN89" s="12"/>
      <c r="AO89" s="12"/>
      <c r="AP89" s="12"/>
      <c r="AQ89" s="12"/>
      <c r="AR89" s="12"/>
      <c r="AS89" s="12"/>
      <c r="AT89" s="12"/>
      <c r="AU89" s="12"/>
      <c r="AV89" s="32"/>
      <c r="AW89" s="30"/>
      <c r="AX89" s="31"/>
      <c r="AY89" s="12"/>
      <c r="AZ89" s="12"/>
      <c r="BA89" s="12"/>
      <c r="BB89" s="12"/>
      <c r="BC89" s="12"/>
      <c r="BD89" s="12"/>
      <c r="BE89" s="12"/>
      <c r="BF89" s="12"/>
      <c r="BG89" s="12"/>
      <c r="BH89" s="32"/>
    </row>
    <row r="90" spans="1:60" x14ac:dyDescent="0.25">
      <c r="A90" s="30"/>
      <c r="B90" s="31"/>
      <c r="C90" s="12"/>
      <c r="D90" s="12"/>
      <c r="E90" s="12"/>
      <c r="F90" s="12"/>
      <c r="G90" s="12"/>
      <c r="H90" s="12"/>
      <c r="I90" s="12"/>
      <c r="J90" s="12"/>
      <c r="K90" s="12"/>
      <c r="L90" s="32"/>
      <c r="M90" s="30"/>
      <c r="N90" s="31"/>
      <c r="O90" s="12"/>
      <c r="P90" s="12"/>
      <c r="Q90" s="12"/>
      <c r="R90" s="12"/>
      <c r="S90" s="12"/>
      <c r="T90" s="12"/>
      <c r="U90" s="12"/>
      <c r="V90" s="12"/>
      <c r="W90" s="12"/>
      <c r="X90" s="32"/>
      <c r="Y90" s="30"/>
      <c r="Z90" s="31"/>
      <c r="AA90" s="12"/>
      <c r="AB90" s="12"/>
      <c r="AC90" s="12"/>
      <c r="AD90" s="12"/>
      <c r="AE90" s="12"/>
      <c r="AF90" s="12"/>
      <c r="AG90" s="12"/>
      <c r="AH90" s="12"/>
      <c r="AI90" s="12"/>
      <c r="AJ90" s="32"/>
      <c r="AK90" s="30"/>
      <c r="AL90" s="31"/>
      <c r="AM90" s="12"/>
      <c r="AN90" s="12"/>
      <c r="AO90" s="12"/>
      <c r="AP90" s="12"/>
      <c r="AQ90" s="12"/>
      <c r="AR90" s="12"/>
      <c r="AS90" s="12"/>
      <c r="AT90" s="12"/>
      <c r="AU90" s="12"/>
      <c r="AV90" s="32"/>
      <c r="AW90" s="30"/>
      <c r="AX90" s="31"/>
      <c r="AY90" s="12"/>
      <c r="AZ90" s="12"/>
      <c r="BA90" s="12"/>
      <c r="BB90" s="12"/>
      <c r="BC90" s="12"/>
      <c r="BD90" s="12"/>
      <c r="BE90" s="12"/>
      <c r="BF90" s="12"/>
      <c r="BG90" s="12"/>
      <c r="BH90" s="32"/>
    </row>
    <row r="91" spans="1:60" x14ac:dyDescent="0.25">
      <c r="A91" s="30"/>
      <c r="B91" s="31"/>
      <c r="C91" s="12"/>
      <c r="D91" s="12"/>
      <c r="E91" s="12"/>
      <c r="F91" s="12"/>
      <c r="G91" s="12"/>
      <c r="H91" s="12"/>
      <c r="I91" s="12"/>
      <c r="J91" s="12"/>
      <c r="K91" s="12"/>
      <c r="L91" s="32"/>
      <c r="M91" s="30"/>
      <c r="N91" s="31"/>
      <c r="O91" s="12"/>
      <c r="P91" s="12"/>
      <c r="Q91" s="12"/>
      <c r="R91" s="12"/>
      <c r="S91" s="12"/>
      <c r="T91" s="12"/>
      <c r="U91" s="12"/>
      <c r="V91" s="12"/>
      <c r="W91" s="12"/>
      <c r="X91" s="32"/>
      <c r="Y91" s="30"/>
      <c r="Z91" s="31"/>
      <c r="AA91" s="12"/>
      <c r="AB91" s="12"/>
      <c r="AC91" s="12"/>
      <c r="AD91" s="12"/>
      <c r="AE91" s="12"/>
      <c r="AF91" s="12"/>
      <c r="AG91" s="12"/>
      <c r="AH91" s="12"/>
      <c r="AI91" s="12"/>
      <c r="AJ91" s="32"/>
      <c r="AK91" s="30"/>
      <c r="AL91" s="31"/>
      <c r="AM91" s="12"/>
      <c r="AN91" s="12"/>
      <c r="AO91" s="12"/>
      <c r="AP91" s="12"/>
      <c r="AQ91" s="12"/>
      <c r="AR91" s="12"/>
      <c r="AS91" s="12"/>
      <c r="AT91" s="12"/>
      <c r="AU91" s="12"/>
      <c r="AV91" s="32"/>
      <c r="AW91" s="30"/>
      <c r="AX91" s="31"/>
      <c r="AY91" s="12"/>
      <c r="AZ91" s="12"/>
      <c r="BA91" s="12"/>
      <c r="BB91" s="12"/>
      <c r="BC91" s="12"/>
      <c r="BD91" s="12"/>
      <c r="BE91" s="12"/>
      <c r="BF91" s="12"/>
      <c r="BG91" s="12"/>
      <c r="BH91" s="32"/>
    </row>
    <row r="92" spans="1:60" x14ac:dyDescent="0.25">
      <c r="A92" s="30"/>
      <c r="B92" s="31"/>
      <c r="C92" s="12"/>
      <c r="D92" s="12"/>
      <c r="E92" s="12"/>
      <c r="F92" s="12"/>
      <c r="G92" s="12"/>
      <c r="H92" s="12"/>
      <c r="I92" s="12"/>
      <c r="J92" s="12"/>
      <c r="K92" s="12"/>
      <c r="L92" s="32"/>
      <c r="M92" s="30"/>
      <c r="N92" s="31"/>
      <c r="O92" s="12"/>
      <c r="P92" s="12"/>
      <c r="Q92" s="12"/>
      <c r="R92" s="12"/>
      <c r="S92" s="12"/>
      <c r="T92" s="12"/>
      <c r="U92" s="12"/>
      <c r="V92" s="12"/>
      <c r="W92" s="12"/>
      <c r="X92" s="32"/>
      <c r="Y92" s="30"/>
      <c r="Z92" s="31"/>
      <c r="AA92" s="12"/>
      <c r="AB92" s="12"/>
      <c r="AC92" s="12"/>
      <c r="AD92" s="12"/>
      <c r="AE92" s="12"/>
      <c r="AF92" s="12"/>
      <c r="AG92" s="12"/>
      <c r="AH92" s="12"/>
      <c r="AI92" s="12"/>
      <c r="AJ92" s="32"/>
      <c r="AK92" s="30"/>
      <c r="AL92" s="31"/>
      <c r="AM92" s="12"/>
      <c r="AN92" s="12"/>
      <c r="AO92" s="12"/>
      <c r="AP92" s="12"/>
      <c r="AQ92" s="12"/>
      <c r="AR92" s="12"/>
      <c r="AS92" s="12"/>
      <c r="AT92" s="12"/>
      <c r="AU92" s="12"/>
      <c r="AV92" s="32"/>
      <c r="AW92" s="30"/>
      <c r="AX92" s="31"/>
      <c r="AY92" s="12"/>
      <c r="AZ92" s="12"/>
      <c r="BA92" s="12"/>
      <c r="BB92" s="12"/>
      <c r="BC92" s="12"/>
      <c r="BD92" s="12"/>
      <c r="BE92" s="12"/>
      <c r="BF92" s="12"/>
      <c r="BG92" s="12"/>
      <c r="BH92" s="32"/>
    </row>
    <row r="93" spans="1:60" x14ac:dyDescent="0.25">
      <c r="A93" s="30"/>
      <c r="B93" s="31"/>
      <c r="C93" s="12"/>
      <c r="D93" s="12"/>
      <c r="E93" s="12"/>
      <c r="F93" s="12"/>
      <c r="G93" s="12"/>
      <c r="H93" s="12"/>
      <c r="I93" s="12"/>
      <c r="J93" s="12"/>
      <c r="K93" s="12"/>
      <c r="L93" s="32"/>
      <c r="M93" s="30"/>
      <c r="N93" s="31"/>
      <c r="O93" s="12"/>
      <c r="P93" s="12"/>
      <c r="Q93" s="12"/>
      <c r="R93" s="12"/>
      <c r="S93" s="12"/>
      <c r="T93" s="12"/>
      <c r="U93" s="12"/>
      <c r="V93" s="12"/>
      <c r="W93" s="12"/>
      <c r="X93" s="32"/>
      <c r="Y93" s="30"/>
      <c r="Z93" s="31"/>
      <c r="AA93" s="12"/>
      <c r="AB93" s="12"/>
      <c r="AC93" s="12"/>
      <c r="AD93" s="12"/>
      <c r="AE93" s="12"/>
      <c r="AF93" s="12"/>
      <c r="AG93" s="12"/>
      <c r="AH93" s="12"/>
      <c r="AI93" s="12"/>
      <c r="AJ93" s="32"/>
      <c r="AK93" s="30"/>
      <c r="AL93" s="31"/>
      <c r="AM93" s="12"/>
      <c r="AN93" s="12"/>
      <c r="AO93" s="12"/>
      <c r="AP93" s="12"/>
      <c r="AQ93" s="12"/>
      <c r="AR93" s="12"/>
      <c r="AS93" s="12"/>
      <c r="AT93" s="12"/>
      <c r="AU93" s="12"/>
      <c r="AV93" s="32"/>
      <c r="AW93" s="30"/>
      <c r="AX93" s="31"/>
      <c r="AY93" s="12"/>
      <c r="AZ93" s="12"/>
      <c r="BA93" s="12"/>
      <c r="BB93" s="12"/>
      <c r="BC93" s="12"/>
      <c r="BD93" s="12"/>
      <c r="BE93" s="12"/>
      <c r="BF93" s="12"/>
      <c r="BG93" s="12"/>
      <c r="BH93" s="32"/>
    </row>
    <row r="94" spans="1:60" x14ac:dyDescent="0.25">
      <c r="A94" s="30"/>
      <c r="B94" s="31"/>
      <c r="C94" s="12"/>
      <c r="D94" s="12"/>
      <c r="E94" s="12"/>
      <c r="F94" s="12"/>
      <c r="G94" s="12"/>
      <c r="H94" s="12"/>
      <c r="I94" s="12"/>
      <c r="J94" s="12"/>
      <c r="K94" s="12"/>
      <c r="L94" s="32"/>
      <c r="M94" s="30"/>
      <c r="N94" s="31"/>
      <c r="O94" s="12"/>
      <c r="P94" s="12"/>
      <c r="Q94" s="12"/>
      <c r="R94" s="12"/>
      <c r="S94" s="12"/>
      <c r="T94" s="12"/>
      <c r="U94" s="12"/>
      <c r="V94" s="12"/>
      <c r="W94" s="12"/>
      <c r="X94" s="32"/>
      <c r="Y94" s="30"/>
      <c r="Z94" s="31"/>
      <c r="AA94" s="12"/>
      <c r="AB94" s="12"/>
      <c r="AC94" s="12"/>
      <c r="AD94" s="12"/>
      <c r="AE94" s="12"/>
      <c r="AF94" s="12"/>
      <c r="AG94" s="12"/>
      <c r="AH94" s="12"/>
      <c r="AI94" s="12"/>
      <c r="AJ94" s="32"/>
      <c r="AK94" s="30"/>
      <c r="AL94" s="31"/>
      <c r="AM94" s="12"/>
      <c r="AN94" s="12"/>
      <c r="AO94" s="12"/>
      <c r="AP94" s="12"/>
      <c r="AQ94" s="12"/>
      <c r="AR94" s="12"/>
      <c r="AS94" s="12"/>
      <c r="AT94" s="12"/>
      <c r="AU94" s="12"/>
      <c r="AV94" s="32"/>
      <c r="AW94" s="30"/>
      <c r="AX94" s="31"/>
      <c r="AY94" s="12"/>
      <c r="AZ94" s="12"/>
      <c r="BA94" s="12"/>
      <c r="BB94" s="12"/>
      <c r="BC94" s="12"/>
      <c r="BD94" s="12"/>
      <c r="BE94" s="12"/>
      <c r="BF94" s="12"/>
      <c r="BG94" s="12"/>
      <c r="BH94" s="32"/>
    </row>
    <row r="95" spans="1:60" x14ac:dyDescent="0.25">
      <c r="A95" s="30"/>
      <c r="B95" s="31"/>
      <c r="C95" s="12"/>
      <c r="D95" s="12"/>
      <c r="E95" s="12"/>
      <c r="F95" s="12"/>
      <c r="G95" s="12"/>
      <c r="H95" s="12"/>
      <c r="I95" s="12"/>
      <c r="J95" s="12"/>
      <c r="K95" s="12"/>
      <c r="L95" s="32"/>
      <c r="M95" s="30"/>
      <c r="N95" s="31"/>
      <c r="O95" s="12"/>
      <c r="P95" s="12"/>
      <c r="Q95" s="12"/>
      <c r="R95" s="12"/>
      <c r="S95" s="12"/>
      <c r="T95" s="12"/>
      <c r="U95" s="12"/>
      <c r="V95" s="12"/>
      <c r="W95" s="12"/>
      <c r="X95" s="32"/>
      <c r="Y95" s="30"/>
      <c r="Z95" s="31"/>
      <c r="AA95" s="12"/>
      <c r="AB95" s="12"/>
      <c r="AC95" s="12"/>
      <c r="AD95" s="12"/>
      <c r="AE95" s="12"/>
      <c r="AF95" s="12"/>
      <c r="AG95" s="12"/>
      <c r="AH95" s="12"/>
      <c r="AI95" s="12"/>
      <c r="AJ95" s="32"/>
      <c r="AK95" s="30"/>
      <c r="AL95" s="31"/>
      <c r="AM95" s="12"/>
      <c r="AN95" s="12"/>
      <c r="AO95" s="12"/>
      <c r="AP95" s="12"/>
      <c r="AQ95" s="12"/>
      <c r="AR95" s="12"/>
      <c r="AS95" s="12"/>
      <c r="AT95" s="12"/>
      <c r="AU95" s="12"/>
      <c r="AV95" s="32"/>
      <c r="AW95" s="30"/>
      <c r="AX95" s="31"/>
      <c r="AY95" s="12"/>
      <c r="AZ95" s="12"/>
      <c r="BA95" s="12"/>
      <c r="BB95" s="12"/>
      <c r="BC95" s="12"/>
      <c r="BD95" s="12"/>
      <c r="BE95" s="12"/>
      <c r="BF95" s="12"/>
      <c r="BG95" s="12"/>
      <c r="BH95" s="32"/>
    </row>
    <row r="96" spans="1:60" x14ac:dyDescent="0.25">
      <c r="A96" s="30"/>
      <c r="B96" s="31"/>
      <c r="C96" s="12"/>
      <c r="D96" s="12"/>
      <c r="E96" s="12"/>
      <c r="F96" s="12"/>
      <c r="G96" s="12"/>
      <c r="H96" s="12"/>
      <c r="I96" s="12"/>
      <c r="J96" s="12"/>
      <c r="K96" s="12"/>
      <c r="L96" s="32"/>
      <c r="M96" s="30"/>
      <c r="N96" s="31"/>
      <c r="O96" s="12"/>
      <c r="P96" s="12"/>
      <c r="Q96" s="12"/>
      <c r="R96" s="12"/>
      <c r="S96" s="12"/>
      <c r="T96" s="12"/>
      <c r="U96" s="12"/>
      <c r="V96" s="12"/>
      <c r="W96" s="12"/>
      <c r="X96" s="32"/>
      <c r="Y96" s="30"/>
      <c r="Z96" s="31"/>
      <c r="AA96" s="12"/>
      <c r="AB96" s="12"/>
      <c r="AC96" s="12"/>
      <c r="AD96" s="12"/>
      <c r="AE96" s="12"/>
      <c r="AF96" s="12"/>
      <c r="AG96" s="12"/>
      <c r="AH96" s="12"/>
      <c r="AI96" s="12"/>
      <c r="AJ96" s="32"/>
      <c r="AK96" s="30"/>
      <c r="AL96" s="31"/>
      <c r="AM96" s="12"/>
      <c r="AN96" s="12"/>
      <c r="AO96" s="12"/>
      <c r="AP96" s="12"/>
      <c r="AQ96" s="12"/>
      <c r="AR96" s="12"/>
      <c r="AS96" s="12"/>
      <c r="AT96" s="12"/>
      <c r="AU96" s="12"/>
      <c r="AV96" s="32"/>
      <c r="AW96" s="30"/>
      <c r="AX96" s="31"/>
      <c r="AY96" s="12"/>
      <c r="AZ96" s="12"/>
      <c r="BA96" s="12"/>
      <c r="BB96" s="12"/>
      <c r="BC96" s="12"/>
      <c r="BD96" s="12"/>
      <c r="BE96" s="12"/>
      <c r="BF96" s="12"/>
      <c r="BG96" s="12"/>
      <c r="BH96" s="32"/>
    </row>
    <row r="97" spans="1:60" x14ac:dyDescent="0.25">
      <c r="A97" s="30"/>
      <c r="B97" s="31"/>
      <c r="C97" s="12"/>
      <c r="D97" s="12"/>
      <c r="E97" s="12"/>
      <c r="F97" s="12"/>
      <c r="G97" s="12"/>
      <c r="H97" s="12"/>
      <c r="I97" s="12"/>
      <c r="J97" s="12"/>
      <c r="K97" s="12"/>
      <c r="L97" s="32"/>
      <c r="M97" s="30"/>
      <c r="N97" s="31"/>
      <c r="O97" s="12"/>
      <c r="P97" s="12"/>
      <c r="Q97" s="12"/>
      <c r="R97" s="12"/>
      <c r="S97" s="12"/>
      <c r="T97" s="12"/>
      <c r="U97" s="12"/>
      <c r="V97" s="12"/>
      <c r="W97" s="12"/>
      <c r="X97" s="32"/>
      <c r="Y97" s="30"/>
      <c r="Z97" s="31"/>
      <c r="AA97" s="12"/>
      <c r="AB97" s="12"/>
      <c r="AC97" s="12"/>
      <c r="AD97" s="12"/>
      <c r="AE97" s="12"/>
      <c r="AF97" s="12"/>
      <c r="AG97" s="12"/>
      <c r="AH97" s="12"/>
      <c r="AI97" s="12"/>
      <c r="AJ97" s="32"/>
      <c r="AK97" s="30"/>
      <c r="AL97" s="31"/>
      <c r="AM97" s="12"/>
      <c r="AN97" s="12"/>
      <c r="AO97" s="12"/>
      <c r="AP97" s="12"/>
      <c r="AQ97" s="12"/>
      <c r="AR97" s="12"/>
      <c r="AS97" s="12"/>
      <c r="AT97" s="12"/>
      <c r="AU97" s="12"/>
      <c r="AV97" s="32"/>
      <c r="AW97" s="30"/>
      <c r="AX97" s="31"/>
      <c r="AY97" s="12"/>
      <c r="AZ97" s="12"/>
      <c r="BA97" s="12"/>
      <c r="BB97" s="12"/>
      <c r="BC97" s="12"/>
      <c r="BD97" s="12"/>
      <c r="BE97" s="12"/>
      <c r="BF97" s="12"/>
      <c r="BG97" s="12"/>
      <c r="BH97" s="32"/>
    </row>
    <row r="98" spans="1:60" x14ac:dyDescent="0.25">
      <c r="A98" s="30"/>
      <c r="B98" s="31"/>
      <c r="C98" s="12"/>
      <c r="D98" s="12"/>
      <c r="E98" s="12"/>
      <c r="F98" s="12"/>
      <c r="G98" s="12"/>
      <c r="H98" s="12"/>
      <c r="I98" s="12"/>
      <c r="J98" s="12"/>
      <c r="K98" s="12"/>
      <c r="L98" s="32"/>
      <c r="M98" s="30"/>
      <c r="N98" s="31"/>
      <c r="O98" s="12"/>
      <c r="P98" s="12"/>
      <c r="Q98" s="12"/>
      <c r="R98" s="12"/>
      <c r="S98" s="12"/>
      <c r="T98" s="12"/>
      <c r="U98" s="12"/>
      <c r="V98" s="12"/>
      <c r="W98" s="12"/>
      <c r="X98" s="32"/>
      <c r="Y98" s="30"/>
      <c r="Z98" s="31"/>
      <c r="AA98" s="12"/>
      <c r="AB98" s="12"/>
      <c r="AC98" s="12"/>
      <c r="AD98" s="12"/>
      <c r="AE98" s="12"/>
      <c r="AF98" s="12"/>
      <c r="AG98" s="12"/>
      <c r="AH98" s="12"/>
      <c r="AI98" s="12"/>
      <c r="AJ98" s="32"/>
      <c r="AK98" s="30"/>
      <c r="AL98" s="31"/>
      <c r="AM98" s="12"/>
      <c r="AN98" s="12"/>
      <c r="AO98" s="12"/>
      <c r="AP98" s="12"/>
      <c r="AQ98" s="12"/>
      <c r="AR98" s="12"/>
      <c r="AS98" s="12"/>
      <c r="AT98" s="12"/>
      <c r="AU98" s="12"/>
      <c r="AV98" s="32"/>
      <c r="AW98" s="30"/>
      <c r="AX98" s="31"/>
      <c r="AY98" s="12"/>
      <c r="AZ98" s="12"/>
      <c r="BA98" s="12"/>
      <c r="BB98" s="12"/>
      <c r="BC98" s="12"/>
      <c r="BD98" s="12"/>
      <c r="BE98" s="12"/>
      <c r="BF98" s="12"/>
      <c r="BG98" s="12"/>
      <c r="BH98" s="32"/>
    </row>
    <row r="99" spans="1:60" x14ac:dyDescent="0.25">
      <c r="A99" s="30"/>
      <c r="B99" s="31"/>
      <c r="C99" s="12"/>
      <c r="D99" s="12"/>
      <c r="E99" s="12"/>
      <c r="F99" s="12"/>
      <c r="G99" s="12"/>
      <c r="H99" s="12"/>
      <c r="I99" s="12"/>
      <c r="J99" s="12"/>
      <c r="K99" s="12"/>
      <c r="L99" s="32"/>
      <c r="M99" s="30"/>
      <c r="N99" s="31"/>
      <c r="O99" s="12"/>
      <c r="P99" s="12"/>
      <c r="Q99" s="12"/>
      <c r="R99" s="12"/>
      <c r="S99" s="12"/>
      <c r="T99" s="12"/>
      <c r="U99" s="12"/>
      <c r="V99" s="12"/>
      <c r="W99" s="12"/>
      <c r="X99" s="32"/>
      <c r="Y99" s="30"/>
      <c r="Z99" s="31"/>
      <c r="AA99" s="12"/>
      <c r="AB99" s="12"/>
      <c r="AC99" s="12"/>
      <c r="AD99" s="12"/>
      <c r="AE99" s="12"/>
      <c r="AF99" s="12"/>
      <c r="AG99" s="12"/>
      <c r="AH99" s="12"/>
      <c r="AI99" s="12"/>
      <c r="AJ99" s="32"/>
      <c r="AK99" s="30"/>
      <c r="AL99" s="31"/>
      <c r="AM99" s="12"/>
      <c r="AN99" s="12"/>
      <c r="AO99" s="12"/>
      <c r="AP99" s="12"/>
      <c r="AQ99" s="12"/>
      <c r="AR99" s="12"/>
      <c r="AS99" s="12"/>
      <c r="AT99" s="12"/>
      <c r="AU99" s="12"/>
      <c r="AV99" s="32"/>
      <c r="AW99" s="30"/>
      <c r="AX99" s="31"/>
      <c r="AY99" s="12"/>
      <c r="AZ99" s="12"/>
      <c r="BA99" s="12"/>
      <c r="BB99" s="12"/>
      <c r="BC99" s="12"/>
      <c r="BD99" s="12"/>
      <c r="BE99" s="12"/>
      <c r="BF99" s="12"/>
      <c r="BG99" s="12"/>
      <c r="BH99" s="32"/>
    </row>
    <row r="100" spans="1:60" x14ac:dyDescent="0.25">
      <c r="A100" s="30"/>
      <c r="B100" s="31"/>
      <c r="C100" s="12"/>
      <c r="D100" s="12"/>
      <c r="E100" s="12"/>
      <c r="F100" s="12"/>
      <c r="G100" s="12"/>
      <c r="H100" s="12"/>
      <c r="I100" s="12"/>
      <c r="J100" s="12"/>
      <c r="K100" s="12"/>
      <c r="L100" s="32"/>
      <c r="M100" s="30"/>
      <c r="N100" s="31"/>
      <c r="O100" s="12"/>
      <c r="P100" s="12"/>
      <c r="Q100" s="12"/>
      <c r="R100" s="12"/>
      <c r="S100" s="12"/>
      <c r="T100" s="12"/>
      <c r="U100" s="12"/>
      <c r="V100" s="12"/>
      <c r="W100" s="12"/>
      <c r="X100" s="32"/>
      <c r="Y100" s="30"/>
      <c r="Z100" s="31"/>
      <c r="AA100" s="12"/>
      <c r="AB100" s="12"/>
      <c r="AC100" s="12"/>
      <c r="AD100" s="12"/>
      <c r="AE100" s="12"/>
      <c r="AF100" s="12"/>
      <c r="AG100" s="12"/>
      <c r="AH100" s="12"/>
      <c r="AI100" s="12"/>
      <c r="AJ100" s="32"/>
      <c r="AK100" s="30"/>
      <c r="AL100" s="31"/>
      <c r="AM100" s="12"/>
      <c r="AN100" s="12"/>
      <c r="AO100" s="12"/>
      <c r="AP100" s="12"/>
      <c r="AQ100" s="12"/>
      <c r="AR100" s="12"/>
      <c r="AS100" s="12"/>
      <c r="AT100" s="12"/>
      <c r="AU100" s="12"/>
      <c r="AV100" s="32"/>
      <c r="AW100" s="30"/>
      <c r="AX100" s="31"/>
      <c r="AY100" s="12"/>
      <c r="AZ100" s="12"/>
      <c r="BA100" s="12"/>
      <c r="BB100" s="12"/>
      <c r="BC100" s="12"/>
      <c r="BD100" s="12"/>
      <c r="BE100" s="12"/>
      <c r="BF100" s="12"/>
      <c r="BG100" s="12"/>
      <c r="BH100" s="32"/>
    </row>
    <row r="101" spans="1:60" x14ac:dyDescent="0.25">
      <c r="A101" s="30"/>
      <c r="B101" s="31"/>
      <c r="C101" s="12"/>
      <c r="D101" s="12"/>
      <c r="E101" s="12"/>
      <c r="F101" s="12"/>
      <c r="G101" s="12"/>
      <c r="H101" s="12"/>
      <c r="I101" s="12"/>
      <c r="J101" s="12"/>
      <c r="K101" s="12"/>
      <c r="L101" s="32"/>
      <c r="M101" s="30"/>
      <c r="N101" s="31"/>
      <c r="O101" s="12"/>
      <c r="P101" s="12"/>
      <c r="Q101" s="12"/>
      <c r="R101" s="12"/>
      <c r="S101" s="12"/>
      <c r="T101" s="12"/>
      <c r="U101" s="12"/>
      <c r="V101" s="12"/>
      <c r="W101" s="12"/>
      <c r="X101" s="32"/>
      <c r="Y101" s="30"/>
      <c r="Z101" s="31"/>
      <c r="AA101" s="12"/>
      <c r="AB101" s="12"/>
      <c r="AC101" s="12"/>
      <c r="AD101" s="12"/>
      <c r="AE101" s="12"/>
      <c r="AF101" s="12"/>
      <c r="AG101" s="12"/>
      <c r="AH101" s="12"/>
      <c r="AI101" s="12"/>
      <c r="AJ101" s="32"/>
      <c r="AK101" s="30"/>
      <c r="AL101" s="31"/>
      <c r="AM101" s="12"/>
      <c r="AN101" s="12"/>
      <c r="AO101" s="12"/>
      <c r="AP101" s="12"/>
      <c r="AQ101" s="12"/>
      <c r="AR101" s="12"/>
      <c r="AS101" s="12"/>
      <c r="AT101" s="12"/>
      <c r="AU101" s="12"/>
      <c r="AV101" s="32"/>
      <c r="AW101" s="30"/>
      <c r="AX101" s="31"/>
      <c r="AY101" s="12"/>
      <c r="AZ101" s="12"/>
      <c r="BA101" s="12"/>
      <c r="BB101" s="12"/>
      <c r="BC101" s="12"/>
      <c r="BD101" s="12"/>
      <c r="BE101" s="12"/>
      <c r="BF101" s="12"/>
      <c r="BG101" s="12"/>
      <c r="BH101" s="32"/>
    </row>
    <row r="102" spans="1:60" x14ac:dyDescent="0.25">
      <c r="A102" s="30"/>
      <c r="B102" s="31"/>
      <c r="C102" s="12"/>
      <c r="D102" s="12"/>
      <c r="E102" s="12"/>
      <c r="F102" s="12"/>
      <c r="G102" s="12"/>
      <c r="H102" s="12"/>
      <c r="I102" s="12"/>
      <c r="J102" s="12"/>
      <c r="K102" s="12"/>
      <c r="L102" s="32"/>
      <c r="M102" s="30"/>
      <c r="N102" s="31"/>
      <c r="O102" s="12"/>
      <c r="P102" s="12"/>
      <c r="Q102" s="12"/>
      <c r="R102" s="12"/>
      <c r="S102" s="12"/>
      <c r="T102" s="12"/>
      <c r="U102" s="12"/>
      <c r="V102" s="12"/>
      <c r="W102" s="12"/>
      <c r="X102" s="32"/>
      <c r="Y102" s="30"/>
      <c r="Z102" s="31"/>
      <c r="AA102" s="12"/>
      <c r="AB102" s="12"/>
      <c r="AC102" s="12"/>
      <c r="AD102" s="12"/>
      <c r="AE102" s="12"/>
      <c r="AF102" s="12"/>
      <c r="AG102" s="12"/>
      <c r="AH102" s="12"/>
      <c r="AI102" s="12"/>
      <c r="AJ102" s="32"/>
      <c r="AK102" s="30"/>
      <c r="AL102" s="31"/>
      <c r="AM102" s="12"/>
      <c r="AN102" s="12"/>
      <c r="AO102" s="12"/>
      <c r="AP102" s="12"/>
      <c r="AQ102" s="12"/>
      <c r="AR102" s="12"/>
      <c r="AS102" s="12"/>
      <c r="AT102" s="12"/>
      <c r="AU102" s="12"/>
      <c r="AV102" s="32"/>
      <c r="AW102" s="30"/>
      <c r="AX102" s="31"/>
      <c r="AY102" s="12"/>
      <c r="AZ102" s="12"/>
      <c r="BA102" s="12"/>
      <c r="BB102" s="12"/>
      <c r="BC102" s="12"/>
      <c r="BD102" s="12"/>
      <c r="BE102" s="12"/>
      <c r="BF102" s="12"/>
      <c r="BG102" s="12"/>
      <c r="BH102" s="32"/>
    </row>
    <row r="103" spans="1:60" x14ac:dyDescent="0.25">
      <c r="A103" s="30"/>
      <c r="B103" s="31"/>
      <c r="C103" s="12"/>
      <c r="D103" s="12"/>
      <c r="E103" s="12"/>
      <c r="F103" s="12"/>
      <c r="G103" s="12"/>
      <c r="H103" s="12"/>
      <c r="I103" s="12"/>
      <c r="J103" s="12"/>
      <c r="K103" s="12"/>
      <c r="L103" s="32"/>
      <c r="M103" s="30"/>
      <c r="N103" s="31"/>
      <c r="O103" s="12"/>
      <c r="P103" s="12"/>
      <c r="Q103" s="12"/>
      <c r="R103" s="12"/>
      <c r="S103" s="12"/>
      <c r="T103" s="12"/>
      <c r="U103" s="12"/>
      <c r="V103" s="12"/>
      <c r="W103" s="12"/>
      <c r="X103" s="32"/>
      <c r="Y103" s="30"/>
      <c r="Z103" s="31"/>
      <c r="AA103" s="12"/>
      <c r="AB103" s="12"/>
      <c r="AC103" s="12"/>
      <c r="AD103" s="12"/>
      <c r="AE103" s="12"/>
      <c r="AF103" s="12"/>
      <c r="AG103" s="12"/>
      <c r="AH103" s="12"/>
      <c r="AI103" s="12"/>
      <c r="AJ103" s="32"/>
      <c r="AK103" s="30"/>
      <c r="AL103" s="31"/>
      <c r="AM103" s="12"/>
      <c r="AN103" s="12"/>
      <c r="AO103" s="12"/>
      <c r="AP103" s="12"/>
      <c r="AQ103" s="12"/>
      <c r="AR103" s="12"/>
      <c r="AS103" s="12"/>
      <c r="AT103" s="12"/>
      <c r="AU103" s="12"/>
      <c r="AV103" s="32"/>
      <c r="AW103" s="30"/>
      <c r="AX103" s="31"/>
      <c r="AY103" s="12"/>
      <c r="AZ103" s="12"/>
      <c r="BA103" s="12"/>
      <c r="BB103" s="12"/>
      <c r="BC103" s="12"/>
      <c r="BD103" s="12"/>
      <c r="BE103" s="12"/>
      <c r="BF103" s="12"/>
      <c r="BG103" s="12"/>
      <c r="BH103" s="32"/>
    </row>
    <row r="104" spans="1:60" x14ac:dyDescent="0.25">
      <c r="A104" s="30"/>
      <c r="B104" s="31"/>
      <c r="C104" s="12"/>
      <c r="D104" s="12"/>
      <c r="E104" s="12"/>
      <c r="F104" s="12"/>
      <c r="G104" s="12"/>
      <c r="H104" s="12"/>
      <c r="I104" s="12"/>
      <c r="J104" s="12"/>
      <c r="K104" s="12"/>
      <c r="L104" s="32"/>
      <c r="M104" s="30"/>
      <c r="N104" s="31"/>
      <c r="O104" s="12"/>
      <c r="P104" s="12"/>
      <c r="Q104" s="12"/>
      <c r="R104" s="12"/>
      <c r="S104" s="12"/>
      <c r="T104" s="12"/>
      <c r="U104" s="12"/>
      <c r="V104" s="12"/>
      <c r="W104" s="12"/>
      <c r="X104" s="32"/>
      <c r="Y104" s="30"/>
      <c r="Z104" s="31"/>
      <c r="AA104" s="12"/>
      <c r="AB104" s="12"/>
      <c r="AC104" s="12"/>
      <c r="AD104" s="12"/>
      <c r="AE104" s="12"/>
      <c r="AF104" s="12"/>
      <c r="AG104" s="12"/>
      <c r="AH104" s="12"/>
      <c r="AI104" s="12"/>
      <c r="AJ104" s="32"/>
      <c r="AK104" s="30"/>
      <c r="AL104" s="31"/>
      <c r="AM104" s="12"/>
      <c r="AN104" s="12"/>
      <c r="AO104" s="12"/>
      <c r="AP104" s="12"/>
      <c r="AQ104" s="12"/>
      <c r="AR104" s="12"/>
      <c r="AS104" s="12"/>
      <c r="AT104" s="12"/>
      <c r="AU104" s="12"/>
      <c r="AV104" s="32"/>
      <c r="AW104" s="30"/>
      <c r="AX104" s="31"/>
      <c r="AY104" s="12"/>
      <c r="AZ104" s="12"/>
      <c r="BA104" s="12"/>
      <c r="BB104" s="12"/>
      <c r="BC104" s="12"/>
      <c r="BD104" s="12"/>
      <c r="BE104" s="12"/>
      <c r="BF104" s="12"/>
      <c r="BG104" s="12"/>
      <c r="BH104" s="32"/>
    </row>
    <row r="105" spans="1:60" x14ac:dyDescent="0.25">
      <c r="A105" s="30"/>
      <c r="B105" s="31"/>
      <c r="C105" s="12"/>
      <c r="D105" s="12"/>
      <c r="E105" s="12"/>
      <c r="F105" s="12"/>
      <c r="G105" s="12"/>
      <c r="H105" s="12"/>
      <c r="I105" s="12"/>
      <c r="J105" s="12"/>
      <c r="K105" s="12"/>
      <c r="L105" s="32"/>
      <c r="M105" s="30"/>
      <c r="N105" s="31"/>
      <c r="O105" s="12"/>
      <c r="P105" s="12"/>
      <c r="Q105" s="12"/>
      <c r="R105" s="12"/>
      <c r="S105" s="12"/>
      <c r="T105" s="12"/>
      <c r="U105" s="12"/>
      <c r="V105" s="12"/>
      <c r="W105" s="12"/>
      <c r="X105" s="32"/>
      <c r="Y105" s="30"/>
      <c r="Z105" s="31"/>
      <c r="AA105" s="12"/>
      <c r="AB105" s="12"/>
      <c r="AC105" s="12"/>
      <c r="AD105" s="12"/>
      <c r="AE105" s="12"/>
      <c r="AF105" s="12"/>
      <c r="AG105" s="12"/>
      <c r="AH105" s="12"/>
      <c r="AI105" s="12"/>
      <c r="AJ105" s="32"/>
      <c r="AK105" s="30"/>
      <c r="AL105" s="31"/>
      <c r="AM105" s="12"/>
      <c r="AN105" s="12"/>
      <c r="AO105" s="12"/>
      <c r="AP105" s="12"/>
      <c r="AQ105" s="12"/>
      <c r="AR105" s="12"/>
      <c r="AS105" s="12"/>
      <c r="AT105" s="12"/>
      <c r="AU105" s="12"/>
      <c r="AV105" s="32"/>
      <c r="AW105" s="30"/>
      <c r="AX105" s="31"/>
      <c r="AY105" s="12"/>
      <c r="AZ105" s="12"/>
      <c r="BA105" s="12"/>
      <c r="BB105" s="12"/>
      <c r="BC105" s="12"/>
      <c r="BD105" s="12"/>
      <c r="BE105" s="12"/>
      <c r="BF105" s="12"/>
      <c r="BG105" s="12"/>
      <c r="BH105" s="32"/>
    </row>
    <row r="106" spans="1:60" x14ac:dyDescent="0.25">
      <c r="A106" s="30"/>
      <c r="B106" s="31"/>
      <c r="C106" s="12"/>
      <c r="D106" s="12"/>
      <c r="E106" s="12"/>
      <c r="F106" s="12"/>
      <c r="G106" s="12"/>
      <c r="H106" s="12"/>
      <c r="I106" s="12"/>
      <c r="J106" s="12"/>
      <c r="K106" s="12"/>
      <c r="L106" s="32"/>
      <c r="M106" s="30"/>
      <c r="N106" s="31"/>
      <c r="O106" s="12"/>
      <c r="P106" s="12"/>
      <c r="Q106" s="12"/>
      <c r="R106" s="12"/>
      <c r="S106" s="12"/>
      <c r="T106" s="12"/>
      <c r="U106" s="12"/>
      <c r="V106" s="12"/>
      <c r="W106" s="12"/>
      <c r="X106" s="32"/>
      <c r="Y106" s="30"/>
      <c r="Z106" s="31"/>
      <c r="AA106" s="12"/>
      <c r="AB106" s="12"/>
      <c r="AC106" s="12"/>
      <c r="AD106" s="12"/>
      <c r="AE106" s="12"/>
      <c r="AF106" s="12"/>
      <c r="AG106" s="12"/>
      <c r="AH106" s="12"/>
      <c r="AI106" s="12"/>
      <c r="AJ106" s="32"/>
      <c r="AK106" s="30"/>
      <c r="AL106" s="31"/>
      <c r="AM106" s="12"/>
      <c r="AN106" s="12"/>
      <c r="AO106" s="12"/>
      <c r="AP106" s="12"/>
      <c r="AQ106" s="12"/>
      <c r="AR106" s="12"/>
      <c r="AS106" s="12"/>
      <c r="AT106" s="12"/>
      <c r="AU106" s="12"/>
      <c r="AV106" s="32"/>
      <c r="AW106" s="30"/>
      <c r="AX106" s="31"/>
      <c r="AY106" s="12"/>
      <c r="AZ106" s="12"/>
      <c r="BA106" s="12"/>
      <c r="BB106" s="12"/>
      <c r="BC106" s="12"/>
      <c r="BD106" s="12"/>
      <c r="BE106" s="12"/>
      <c r="BF106" s="12"/>
      <c r="BG106" s="12"/>
      <c r="BH106" s="32"/>
    </row>
    <row r="107" spans="1:60" x14ac:dyDescent="0.25">
      <c r="A107" s="30"/>
      <c r="B107" s="31"/>
      <c r="C107" s="12"/>
      <c r="D107" s="12"/>
      <c r="E107" s="12"/>
      <c r="F107" s="12"/>
      <c r="G107" s="12"/>
      <c r="H107" s="12"/>
      <c r="I107" s="12"/>
      <c r="J107" s="12"/>
      <c r="K107" s="12"/>
      <c r="L107" s="32"/>
      <c r="M107" s="30"/>
      <c r="N107" s="31"/>
      <c r="O107" s="12"/>
      <c r="P107" s="12"/>
      <c r="Q107" s="12"/>
      <c r="R107" s="12"/>
      <c r="S107" s="12"/>
      <c r="T107" s="12"/>
      <c r="U107" s="12"/>
      <c r="V107" s="12"/>
      <c r="W107" s="12"/>
      <c r="X107" s="32"/>
      <c r="Y107" s="30"/>
      <c r="Z107" s="31"/>
      <c r="AA107" s="12"/>
      <c r="AB107" s="12"/>
      <c r="AC107" s="12"/>
      <c r="AD107" s="12"/>
      <c r="AE107" s="12"/>
      <c r="AF107" s="12"/>
      <c r="AG107" s="12"/>
      <c r="AH107" s="12"/>
      <c r="AI107" s="12"/>
      <c r="AJ107" s="32"/>
      <c r="AK107" s="30"/>
      <c r="AL107" s="31"/>
      <c r="AM107" s="12"/>
      <c r="AN107" s="12"/>
      <c r="AO107" s="12"/>
      <c r="AP107" s="12"/>
      <c r="AQ107" s="12"/>
      <c r="AR107" s="12"/>
      <c r="AS107" s="12"/>
      <c r="AT107" s="12"/>
      <c r="AU107" s="12"/>
      <c r="AV107" s="32"/>
      <c r="AW107" s="30"/>
      <c r="AX107" s="31"/>
      <c r="AY107" s="12"/>
      <c r="AZ107" s="12"/>
      <c r="BA107" s="12"/>
      <c r="BB107" s="12"/>
      <c r="BC107" s="12"/>
      <c r="BD107" s="12"/>
      <c r="BE107" s="12"/>
      <c r="BF107" s="12"/>
      <c r="BG107" s="12"/>
      <c r="BH107" s="32"/>
    </row>
    <row r="108" spans="1:60" x14ac:dyDescent="0.25">
      <c r="A108" s="30"/>
      <c r="B108" s="31"/>
      <c r="C108" s="12"/>
      <c r="D108" s="12"/>
      <c r="E108" s="12"/>
      <c r="F108" s="12"/>
      <c r="G108" s="12"/>
      <c r="H108" s="12"/>
      <c r="I108" s="12"/>
      <c r="J108" s="12"/>
      <c r="K108" s="12"/>
      <c r="L108" s="32"/>
      <c r="M108" s="30"/>
      <c r="N108" s="31"/>
      <c r="O108" s="12"/>
      <c r="P108" s="12"/>
      <c r="Q108" s="12"/>
      <c r="R108" s="12"/>
      <c r="S108" s="12"/>
      <c r="T108" s="12"/>
      <c r="U108" s="12"/>
      <c r="V108" s="12"/>
      <c r="W108" s="12"/>
      <c r="X108" s="32"/>
      <c r="Y108" s="30"/>
      <c r="Z108" s="31"/>
      <c r="AA108" s="12"/>
      <c r="AB108" s="12"/>
      <c r="AC108" s="12"/>
      <c r="AD108" s="12"/>
      <c r="AE108" s="12"/>
      <c r="AF108" s="12"/>
      <c r="AG108" s="12"/>
      <c r="AH108" s="12"/>
      <c r="AI108" s="12"/>
      <c r="AJ108" s="32"/>
      <c r="AK108" s="30"/>
      <c r="AL108" s="31"/>
      <c r="AM108" s="12"/>
      <c r="AN108" s="12"/>
      <c r="AO108" s="12"/>
      <c r="AP108" s="12"/>
      <c r="AQ108" s="12"/>
      <c r="AR108" s="12"/>
      <c r="AS108" s="12"/>
      <c r="AT108" s="12"/>
      <c r="AU108" s="12"/>
      <c r="AV108" s="32"/>
      <c r="AW108" s="30"/>
      <c r="AX108" s="31"/>
      <c r="AY108" s="12"/>
      <c r="AZ108" s="12"/>
      <c r="BA108" s="12"/>
      <c r="BB108" s="12"/>
      <c r="BC108" s="12"/>
      <c r="BD108" s="12"/>
      <c r="BE108" s="12"/>
      <c r="BF108" s="12"/>
      <c r="BG108" s="12"/>
      <c r="BH108" s="32"/>
    </row>
    <row r="109" spans="1:60" x14ac:dyDescent="0.25">
      <c r="A109" s="30"/>
      <c r="B109" s="31"/>
      <c r="C109" s="12"/>
      <c r="D109" s="12"/>
      <c r="E109" s="12"/>
      <c r="F109" s="12"/>
      <c r="G109" s="12"/>
      <c r="H109" s="12"/>
      <c r="I109" s="12"/>
      <c r="J109" s="12"/>
      <c r="K109" s="12"/>
      <c r="L109" s="32"/>
      <c r="M109" s="30"/>
      <c r="N109" s="31"/>
      <c r="O109" s="12"/>
      <c r="P109" s="12"/>
      <c r="Q109" s="12"/>
      <c r="R109" s="12"/>
      <c r="S109" s="12"/>
      <c r="T109" s="12"/>
      <c r="U109" s="12"/>
      <c r="V109" s="12"/>
      <c r="W109" s="12"/>
      <c r="X109" s="32"/>
      <c r="Y109" s="30"/>
      <c r="Z109" s="31"/>
      <c r="AA109" s="12"/>
      <c r="AB109" s="12"/>
      <c r="AC109" s="12"/>
      <c r="AD109" s="12"/>
      <c r="AE109" s="12"/>
      <c r="AF109" s="12"/>
      <c r="AG109" s="12"/>
      <c r="AH109" s="12"/>
      <c r="AI109" s="12"/>
      <c r="AJ109" s="32"/>
      <c r="AK109" s="30"/>
      <c r="AL109" s="31"/>
      <c r="AM109" s="12"/>
      <c r="AN109" s="12"/>
      <c r="AO109" s="12"/>
      <c r="AP109" s="12"/>
      <c r="AQ109" s="12"/>
      <c r="AR109" s="12"/>
      <c r="AS109" s="12"/>
      <c r="AT109" s="12"/>
      <c r="AU109" s="12"/>
      <c r="AV109" s="32"/>
      <c r="AW109" s="30"/>
      <c r="AX109" s="31"/>
      <c r="AY109" s="12"/>
      <c r="AZ109" s="12"/>
      <c r="BA109" s="12"/>
      <c r="BB109" s="12"/>
      <c r="BC109" s="12"/>
      <c r="BD109" s="12"/>
      <c r="BE109" s="12"/>
      <c r="BF109" s="12"/>
      <c r="BG109" s="12"/>
      <c r="BH109" s="32"/>
    </row>
    <row r="110" spans="1:60" x14ac:dyDescent="0.25">
      <c r="A110" s="30"/>
      <c r="B110" s="31"/>
      <c r="C110" s="12"/>
      <c r="D110" s="12"/>
      <c r="E110" s="12"/>
      <c r="F110" s="12"/>
      <c r="G110" s="12"/>
      <c r="H110" s="12"/>
      <c r="I110" s="12"/>
      <c r="J110" s="12"/>
      <c r="K110" s="12"/>
      <c r="L110" s="32"/>
      <c r="M110" s="30"/>
      <c r="N110" s="31"/>
      <c r="O110" s="12"/>
      <c r="P110" s="12"/>
      <c r="Q110" s="12"/>
      <c r="R110" s="12"/>
      <c r="S110" s="12"/>
      <c r="T110" s="12"/>
      <c r="U110" s="12"/>
      <c r="V110" s="12"/>
      <c r="W110" s="12"/>
      <c r="X110" s="32"/>
      <c r="Y110" s="30"/>
      <c r="Z110" s="31"/>
      <c r="AA110" s="12"/>
      <c r="AB110" s="12"/>
      <c r="AC110" s="12"/>
      <c r="AD110" s="12"/>
      <c r="AE110" s="12"/>
      <c r="AF110" s="12"/>
      <c r="AG110" s="12"/>
      <c r="AH110" s="12"/>
      <c r="AI110" s="12"/>
      <c r="AJ110" s="32"/>
      <c r="AK110" s="30"/>
      <c r="AL110" s="31"/>
      <c r="AM110" s="12"/>
      <c r="AN110" s="12"/>
      <c r="AO110" s="12"/>
      <c r="AP110" s="12"/>
      <c r="AQ110" s="12"/>
      <c r="AR110" s="12"/>
      <c r="AS110" s="12"/>
      <c r="AT110" s="12"/>
      <c r="AU110" s="12"/>
      <c r="AV110" s="32"/>
      <c r="AW110" s="30"/>
      <c r="AX110" s="31"/>
      <c r="AY110" s="12"/>
      <c r="AZ110" s="12"/>
      <c r="BA110" s="12"/>
      <c r="BB110" s="12"/>
      <c r="BC110" s="12"/>
      <c r="BD110" s="12"/>
      <c r="BE110" s="12"/>
      <c r="BF110" s="12"/>
      <c r="BG110" s="12"/>
      <c r="BH110" s="32"/>
    </row>
    <row r="111" spans="1:60" x14ac:dyDescent="0.25">
      <c r="A111" s="30"/>
      <c r="B111" s="31"/>
      <c r="C111" s="12"/>
      <c r="D111" s="12"/>
      <c r="E111" s="12"/>
      <c r="F111" s="12"/>
      <c r="G111" s="12"/>
      <c r="H111" s="12"/>
      <c r="I111" s="12"/>
      <c r="J111" s="12"/>
      <c r="K111" s="12"/>
      <c r="L111" s="32"/>
      <c r="M111" s="30"/>
      <c r="N111" s="31"/>
      <c r="O111" s="12"/>
      <c r="P111" s="12"/>
      <c r="Q111" s="12"/>
      <c r="R111" s="12"/>
      <c r="S111" s="12"/>
      <c r="T111" s="12"/>
      <c r="U111" s="12"/>
      <c r="V111" s="12"/>
      <c r="W111" s="12"/>
      <c r="X111" s="32"/>
      <c r="Y111" s="30"/>
      <c r="Z111" s="31"/>
      <c r="AA111" s="12"/>
      <c r="AB111" s="12"/>
      <c r="AC111" s="12"/>
      <c r="AD111" s="12"/>
      <c r="AE111" s="12"/>
      <c r="AF111" s="12"/>
      <c r="AG111" s="12"/>
      <c r="AH111" s="12"/>
      <c r="AI111" s="12"/>
      <c r="AJ111" s="32"/>
      <c r="AK111" s="30"/>
      <c r="AL111" s="31"/>
      <c r="AM111" s="12"/>
      <c r="AN111" s="12"/>
      <c r="AO111" s="12"/>
      <c r="AP111" s="12"/>
      <c r="AQ111" s="12"/>
      <c r="AR111" s="12"/>
      <c r="AS111" s="12"/>
      <c r="AT111" s="12"/>
      <c r="AU111" s="12"/>
      <c r="AV111" s="32"/>
      <c r="AW111" s="30"/>
      <c r="AX111" s="31"/>
      <c r="AY111" s="12"/>
      <c r="AZ111" s="12"/>
      <c r="BA111" s="12"/>
      <c r="BB111" s="12"/>
      <c r="BC111" s="12"/>
      <c r="BD111" s="12"/>
      <c r="BE111" s="12"/>
      <c r="BF111" s="12"/>
      <c r="BG111" s="12"/>
      <c r="BH111" s="32"/>
    </row>
    <row r="112" spans="1:60" x14ac:dyDescent="0.25">
      <c r="A112" s="30"/>
      <c r="B112" s="31"/>
      <c r="C112" s="12"/>
      <c r="D112" s="12"/>
      <c r="E112" s="12"/>
      <c r="F112" s="12"/>
      <c r="G112" s="12"/>
      <c r="H112" s="12"/>
      <c r="I112" s="12"/>
      <c r="J112" s="12"/>
      <c r="K112" s="12"/>
      <c r="L112" s="32"/>
      <c r="M112" s="30"/>
      <c r="N112" s="31"/>
      <c r="O112" s="12"/>
      <c r="P112" s="12"/>
      <c r="Q112" s="12"/>
      <c r="R112" s="12"/>
      <c r="S112" s="12"/>
      <c r="T112" s="12"/>
      <c r="U112" s="12"/>
      <c r="V112" s="12"/>
      <c r="W112" s="12"/>
      <c r="X112" s="32"/>
      <c r="Y112" s="30"/>
      <c r="Z112" s="31"/>
      <c r="AA112" s="12"/>
      <c r="AB112" s="12"/>
      <c r="AC112" s="12"/>
      <c r="AD112" s="12"/>
      <c r="AE112" s="12"/>
      <c r="AF112" s="12"/>
      <c r="AG112" s="12"/>
      <c r="AH112" s="12"/>
      <c r="AI112" s="12"/>
      <c r="AJ112" s="32"/>
      <c r="AK112" s="30"/>
      <c r="AL112" s="31"/>
      <c r="AM112" s="12"/>
      <c r="AN112" s="12"/>
      <c r="AO112" s="12"/>
      <c r="AP112" s="12"/>
      <c r="AQ112" s="12"/>
      <c r="AR112" s="12"/>
      <c r="AS112" s="12"/>
      <c r="AT112" s="12"/>
      <c r="AU112" s="12"/>
      <c r="AV112" s="32"/>
      <c r="AW112" s="30"/>
      <c r="AX112" s="31"/>
      <c r="AY112" s="12"/>
      <c r="AZ112" s="12"/>
      <c r="BA112" s="12"/>
      <c r="BB112" s="12"/>
      <c r="BC112" s="12"/>
      <c r="BD112" s="12"/>
      <c r="BE112" s="12"/>
      <c r="BF112" s="12"/>
      <c r="BG112" s="12"/>
      <c r="BH112" s="32"/>
    </row>
    <row r="113" spans="1:60" x14ac:dyDescent="0.25">
      <c r="A113" s="30"/>
      <c r="B113" s="31"/>
      <c r="C113" s="12"/>
      <c r="D113" s="12"/>
      <c r="E113" s="12"/>
      <c r="F113" s="12"/>
      <c r="G113" s="12"/>
      <c r="H113" s="12"/>
      <c r="I113" s="12"/>
      <c r="J113" s="12"/>
      <c r="K113" s="12"/>
      <c r="L113" s="32"/>
      <c r="M113" s="30"/>
      <c r="N113" s="31"/>
      <c r="O113" s="12"/>
      <c r="P113" s="12"/>
      <c r="Q113" s="12"/>
      <c r="R113" s="12"/>
      <c r="S113" s="12"/>
      <c r="T113" s="12"/>
      <c r="U113" s="12"/>
      <c r="V113" s="12"/>
      <c r="W113" s="12"/>
      <c r="X113" s="32"/>
      <c r="Y113" s="30"/>
      <c r="Z113" s="31"/>
      <c r="AA113" s="12"/>
      <c r="AB113" s="12"/>
      <c r="AC113" s="12"/>
      <c r="AD113" s="12"/>
      <c r="AE113" s="12"/>
      <c r="AF113" s="12"/>
      <c r="AG113" s="12"/>
      <c r="AH113" s="12"/>
      <c r="AI113" s="12"/>
      <c r="AJ113" s="32"/>
      <c r="AK113" s="30"/>
      <c r="AL113" s="31"/>
      <c r="AM113" s="12"/>
      <c r="AN113" s="12"/>
      <c r="AO113" s="12"/>
      <c r="AP113" s="12"/>
      <c r="AQ113" s="12"/>
      <c r="AR113" s="12"/>
      <c r="AS113" s="12"/>
      <c r="AT113" s="12"/>
      <c r="AU113" s="12"/>
      <c r="AV113" s="32"/>
      <c r="AW113" s="30"/>
      <c r="AX113" s="31"/>
      <c r="AY113" s="12"/>
      <c r="AZ113" s="12"/>
      <c r="BA113" s="12"/>
      <c r="BB113" s="12"/>
      <c r="BC113" s="12"/>
      <c r="BD113" s="12"/>
      <c r="BE113" s="12"/>
      <c r="BF113" s="12"/>
      <c r="BG113" s="12"/>
      <c r="BH113" s="32"/>
    </row>
    <row r="114" spans="1:60" x14ac:dyDescent="0.25">
      <c r="A114" s="30"/>
      <c r="B114" s="31"/>
      <c r="C114" s="12"/>
      <c r="D114" s="12"/>
      <c r="E114" s="12"/>
      <c r="F114" s="12"/>
      <c r="G114" s="12"/>
      <c r="H114" s="12"/>
      <c r="I114" s="12"/>
      <c r="J114" s="12"/>
      <c r="K114" s="12"/>
      <c r="L114" s="32"/>
      <c r="M114" s="30"/>
      <c r="N114" s="31"/>
      <c r="O114" s="12"/>
      <c r="P114" s="12"/>
      <c r="Q114" s="12"/>
      <c r="R114" s="12"/>
      <c r="S114" s="12"/>
      <c r="T114" s="12"/>
      <c r="U114" s="12"/>
      <c r="V114" s="12"/>
      <c r="W114" s="12"/>
      <c r="X114" s="32"/>
      <c r="Y114" s="30"/>
      <c r="Z114" s="31"/>
      <c r="AA114" s="12"/>
      <c r="AB114" s="12"/>
      <c r="AC114" s="12"/>
      <c r="AD114" s="12"/>
      <c r="AE114" s="12"/>
      <c r="AF114" s="12"/>
      <c r="AG114" s="12"/>
      <c r="AH114" s="12"/>
      <c r="AI114" s="12"/>
      <c r="AJ114" s="32"/>
      <c r="AK114" s="30"/>
      <c r="AL114" s="31"/>
      <c r="AM114" s="12"/>
      <c r="AN114" s="12"/>
      <c r="AO114" s="12"/>
      <c r="AP114" s="12"/>
      <c r="AQ114" s="12"/>
      <c r="AR114" s="12"/>
      <c r="AS114" s="12"/>
      <c r="AT114" s="12"/>
      <c r="AU114" s="12"/>
      <c r="AV114" s="32"/>
      <c r="AW114" s="30"/>
      <c r="AX114" s="31"/>
      <c r="AY114" s="12"/>
      <c r="AZ114" s="12"/>
      <c r="BA114" s="12"/>
      <c r="BB114" s="12"/>
      <c r="BC114" s="12"/>
      <c r="BD114" s="12"/>
      <c r="BE114" s="12"/>
      <c r="BF114" s="12"/>
      <c r="BG114" s="12"/>
      <c r="BH114" s="32"/>
    </row>
    <row r="115" spans="1:60" ht="15.75" thickBot="1" x14ac:dyDescent="0.3">
      <c r="A115" s="37"/>
      <c r="B115" s="38"/>
      <c r="C115" s="39"/>
      <c r="D115" s="39"/>
      <c r="E115" s="39"/>
      <c r="F115" s="39"/>
      <c r="G115" s="39"/>
      <c r="H115" s="39"/>
      <c r="I115" s="39"/>
      <c r="J115" s="39"/>
      <c r="K115" s="39"/>
      <c r="L115" s="40"/>
      <c r="M115" s="37"/>
      <c r="N115" s="38"/>
      <c r="O115" s="39"/>
      <c r="P115" s="39"/>
      <c r="Q115" s="39"/>
      <c r="R115" s="39"/>
      <c r="S115" s="39"/>
      <c r="T115" s="39"/>
      <c r="U115" s="39"/>
      <c r="V115" s="39"/>
      <c r="W115" s="39"/>
      <c r="X115" s="40"/>
      <c r="Y115" s="37"/>
      <c r="Z115" s="38"/>
      <c r="AA115" s="39"/>
      <c r="AB115" s="39"/>
      <c r="AC115" s="39"/>
      <c r="AD115" s="39"/>
      <c r="AE115" s="39"/>
      <c r="AF115" s="39"/>
      <c r="AG115" s="39"/>
      <c r="AH115" s="39"/>
      <c r="AI115" s="39"/>
      <c r="AJ115" s="40"/>
      <c r="AK115" s="37"/>
      <c r="AL115" s="38"/>
      <c r="AM115" s="39"/>
      <c r="AN115" s="39"/>
      <c r="AO115" s="39"/>
      <c r="AP115" s="39"/>
      <c r="AQ115" s="39"/>
      <c r="AR115" s="39"/>
      <c r="AS115" s="39"/>
      <c r="AT115" s="39"/>
      <c r="AU115" s="39"/>
      <c r="AV115" s="40"/>
      <c r="AW115" s="37"/>
      <c r="AX115" s="38"/>
      <c r="AY115" s="39"/>
      <c r="AZ115" s="39"/>
      <c r="BA115" s="39"/>
      <c r="BB115" s="39"/>
      <c r="BC115" s="39"/>
      <c r="BD115" s="39"/>
      <c r="BE115" s="39"/>
      <c r="BF115" s="39"/>
      <c r="BG115" s="39"/>
      <c r="BH115" s="40"/>
    </row>
  </sheetData>
  <conditionalFormatting sqref="K7:K115">
    <cfRule type="cellIs" dxfId="377" priority="23" operator="greaterThan">
      <formula>0.1</formula>
    </cfRule>
    <cfRule type="cellIs" dxfId="376" priority="24" operator="between">
      <formula>0.05</formula>
      <formula>0.1</formula>
    </cfRule>
    <cfRule type="cellIs" dxfId="375" priority="25" operator="lessThan">
      <formula>0.05</formula>
    </cfRule>
  </conditionalFormatting>
  <conditionalFormatting sqref="L7:L115">
    <cfRule type="cellIs" dxfId="374" priority="21" operator="greaterThan">
      <formula>$L$2+$L$3</formula>
    </cfRule>
    <cfRule type="cellIs" dxfId="373" priority="22" operator="lessThan">
      <formula>$L$2-$L$3</formula>
    </cfRule>
  </conditionalFormatting>
  <conditionalFormatting sqref="W7:W115">
    <cfRule type="cellIs" dxfId="372" priority="20" operator="lessThan">
      <formula>0.05</formula>
    </cfRule>
    <cfRule type="cellIs" dxfId="371" priority="18" operator="greaterThan">
      <formula>0.1</formula>
    </cfRule>
    <cfRule type="cellIs" dxfId="370" priority="19" operator="between">
      <formula>0.05</formula>
      <formula>0.1</formula>
    </cfRule>
  </conditionalFormatting>
  <conditionalFormatting sqref="X7:X115">
    <cfRule type="cellIs" dxfId="369" priority="16" operator="greaterThan">
      <formula>$L$2+$L$3</formula>
    </cfRule>
    <cfRule type="cellIs" dxfId="368" priority="17" operator="lessThan">
      <formula>$L$2-$L$3</formula>
    </cfRule>
  </conditionalFormatting>
  <conditionalFormatting sqref="AI7:AI115">
    <cfRule type="cellIs" dxfId="367" priority="13" operator="greaterThan">
      <formula>0.1</formula>
    </cfRule>
    <cfRule type="cellIs" dxfId="366" priority="14" operator="between">
      <formula>0.05</formula>
      <formula>0.1</formula>
    </cfRule>
    <cfRule type="cellIs" dxfId="365" priority="15" operator="lessThan">
      <formula>0.05</formula>
    </cfRule>
  </conditionalFormatting>
  <conditionalFormatting sqref="AJ7:AJ115">
    <cfRule type="cellIs" dxfId="364" priority="11" operator="greaterThan">
      <formula>$L$2+$L$3</formula>
    </cfRule>
    <cfRule type="cellIs" dxfId="363" priority="12" operator="lessThan">
      <formula>$L$2-$L$3</formula>
    </cfRule>
  </conditionalFormatting>
  <conditionalFormatting sqref="AU7:AU115">
    <cfRule type="cellIs" dxfId="362" priority="8" operator="greaterThan">
      <formula>0.1</formula>
    </cfRule>
    <cfRule type="cellIs" dxfId="361" priority="9" operator="between">
      <formula>0.05</formula>
      <formula>0.1</formula>
    </cfRule>
    <cfRule type="cellIs" dxfId="360" priority="10" operator="lessThan">
      <formula>0.05</formula>
    </cfRule>
  </conditionalFormatting>
  <conditionalFormatting sqref="AV7:AV115">
    <cfRule type="cellIs" dxfId="359" priority="6" operator="greaterThan">
      <formula>$L$2+$L$3</formula>
    </cfRule>
    <cfRule type="cellIs" dxfId="358" priority="7" operator="lessThan">
      <formula>$L$2-$L$3</formula>
    </cfRule>
  </conditionalFormatting>
  <conditionalFormatting sqref="BG7:BG115">
    <cfRule type="cellIs" dxfId="357" priority="3" operator="greaterThan">
      <formula>0.1</formula>
    </cfRule>
    <cfRule type="cellIs" dxfId="356" priority="4" operator="between">
      <formula>0.05</formula>
      <formula>0.1</formula>
    </cfRule>
    <cfRule type="cellIs" dxfId="355" priority="5" operator="lessThan">
      <formula>0.05</formula>
    </cfRule>
  </conditionalFormatting>
  <conditionalFormatting sqref="BH7:BH115">
    <cfRule type="cellIs" dxfId="354" priority="2" operator="lessThan">
      <formula>$L$2-$L$3</formula>
    </cfRule>
    <cfRule type="cellIs" dxfId="353" priority="1" operator="greaterThan">
      <formula>$L$2+$L$3</formula>
    </cfRule>
  </conditionalFormatting>
  <conditionalFormatting sqref="BS7:BS115">
    <cfRule type="cellIs" dxfId="352" priority="38" operator="greaterThan">
      <formula>0.1</formula>
    </cfRule>
    <cfRule type="cellIs" dxfId="351" priority="39" operator="between">
      <formula>0.05</formula>
      <formula>0.1</formula>
    </cfRule>
    <cfRule type="cellIs" dxfId="350" priority="40" operator="lessThan">
      <formula>0.05</formula>
    </cfRule>
  </conditionalFormatting>
  <conditionalFormatting sqref="BT7:BT115">
    <cfRule type="cellIs" dxfId="349" priority="36" operator="greaterThan">
      <formula>$L$2+$L$3</formula>
    </cfRule>
    <cfRule type="cellIs" dxfId="348" priority="37" operator="lessThan">
      <formula>$L$2-$L$3</formula>
    </cfRule>
  </conditionalFormatting>
  <conditionalFormatting sqref="CE7:CE115">
    <cfRule type="cellIs" dxfId="347" priority="33" operator="greaterThan">
      <formula>0.1</formula>
    </cfRule>
    <cfRule type="cellIs" dxfId="346" priority="34" operator="between">
      <formula>0.05</formula>
      <formula>0.1</formula>
    </cfRule>
    <cfRule type="cellIs" dxfId="345" priority="35" operator="lessThan">
      <formula>0.05</formula>
    </cfRule>
  </conditionalFormatting>
  <conditionalFormatting sqref="CF7:CF115">
    <cfRule type="cellIs" dxfId="344" priority="31" operator="greaterThan">
      <formula>$L$2+$L$3</formula>
    </cfRule>
    <cfRule type="cellIs" dxfId="343" priority="32" operator="lessThan">
      <formula>$L$2-$L$3</formula>
    </cfRule>
  </conditionalFormatting>
  <conditionalFormatting sqref="CQ7:CQ115">
    <cfRule type="cellIs" dxfId="342" priority="28" operator="greaterThan">
      <formula>0.1</formula>
    </cfRule>
    <cfRule type="cellIs" dxfId="341" priority="29" operator="between">
      <formula>0.05</formula>
      <formula>0.1</formula>
    </cfRule>
    <cfRule type="cellIs" dxfId="340" priority="30" operator="lessThan">
      <formula>0.05</formula>
    </cfRule>
  </conditionalFormatting>
  <conditionalFormatting sqref="CR7:CR115">
    <cfRule type="cellIs" dxfId="339" priority="26" operator="greaterThan">
      <formula>$L$2+$L$3</formula>
    </cfRule>
    <cfRule type="cellIs" dxfId="338" priority="27" operator="lessThan">
      <formula>$L$2-$L$3</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86E4-22DC-4401-92B5-AC718228CE70}">
  <dimension ref="A1:CQ115"/>
  <sheetViews>
    <sheetView tabSelected="1" topLeftCell="A46" workbookViewId="0">
      <selection activeCell="A46" sqref="A46:XFD115"/>
    </sheetView>
  </sheetViews>
  <sheetFormatPr defaultRowHeight="15" x14ac:dyDescent="0.25"/>
  <cols>
    <col min="1" max="1" width="13.7109375" bestFit="1" customWidth="1"/>
    <col min="2" max="2" width="14.140625" bestFit="1" customWidth="1"/>
    <col min="3" max="3" width="12.42578125" bestFit="1" customWidth="1"/>
    <col min="4" max="4" width="18.5703125" bestFit="1" customWidth="1"/>
    <col min="5" max="5" width="10.28515625" bestFit="1" customWidth="1"/>
    <col min="6" max="6" width="7.42578125" bestFit="1" customWidth="1"/>
    <col min="7" max="7" width="14.5703125" bestFit="1" customWidth="1"/>
    <col min="8" max="8" width="10.7109375" bestFit="1" customWidth="1"/>
    <col min="9" max="9" width="14.85546875" bestFit="1" customWidth="1"/>
    <col min="10" max="10" width="28.28515625" bestFit="1" customWidth="1"/>
    <col min="11" max="11" width="15.42578125" bestFit="1" customWidth="1"/>
    <col min="12" max="12" width="32.85546875" bestFit="1" customWidth="1"/>
    <col min="13" max="13" width="13.7109375" bestFit="1" customWidth="1"/>
    <col min="14" max="14" width="14.140625" bestFit="1" customWidth="1"/>
    <col min="15" max="15" width="12.42578125" bestFit="1" customWidth="1"/>
    <col min="16" max="16" width="18.5703125" bestFit="1" customWidth="1"/>
    <col min="17" max="17" width="10.28515625" bestFit="1" customWidth="1"/>
    <col min="18" max="18" width="7.42578125" bestFit="1" customWidth="1"/>
    <col min="19" max="19" width="14.5703125" bestFit="1" customWidth="1"/>
    <col min="20" max="20" width="10.7109375" bestFit="1" customWidth="1"/>
    <col min="21" max="21" width="14.85546875" bestFit="1" customWidth="1"/>
    <col min="22" max="22" width="28.28515625" bestFit="1" customWidth="1"/>
    <col min="23" max="23" width="15.42578125" bestFit="1" customWidth="1"/>
    <col min="24" max="24" width="32.85546875" bestFit="1" customWidth="1"/>
    <col min="25" max="25" width="13.7109375" bestFit="1" customWidth="1"/>
    <col min="26" max="26" width="14.140625" bestFit="1" customWidth="1"/>
    <col min="27" max="27" width="12.42578125" bestFit="1" customWidth="1"/>
    <col min="28" max="28" width="18.5703125" bestFit="1" customWidth="1"/>
    <col min="29" max="29" width="10.28515625" bestFit="1" customWidth="1"/>
    <col min="30" max="30" width="12" bestFit="1" customWidth="1"/>
    <col min="31" max="31" width="14.5703125" bestFit="1" customWidth="1"/>
    <col min="32" max="32" width="10.7109375" bestFit="1" customWidth="1"/>
    <col min="33" max="33" width="14.85546875" bestFit="1" customWidth="1"/>
    <col min="34" max="34" width="28.28515625" bestFit="1" customWidth="1"/>
    <col min="35" max="35" width="15.42578125" bestFit="1" customWidth="1"/>
    <col min="36" max="36" width="32.85546875" bestFit="1" customWidth="1"/>
    <col min="37" max="37" width="13.7109375" bestFit="1" customWidth="1"/>
    <col min="38" max="38" width="14.140625" bestFit="1" customWidth="1"/>
    <col min="39" max="39" width="12.42578125" bestFit="1" customWidth="1"/>
    <col min="40" max="40" width="18.5703125" bestFit="1" customWidth="1"/>
    <col min="41" max="41" width="10.28515625" bestFit="1" customWidth="1"/>
    <col min="42" max="42" width="12" bestFit="1" customWidth="1"/>
    <col min="43" max="43" width="14.5703125" bestFit="1" customWidth="1"/>
    <col min="44" max="44" width="10.7109375" bestFit="1" customWidth="1"/>
    <col min="45" max="45" width="14.85546875" bestFit="1" customWidth="1"/>
    <col min="46" max="46" width="28.28515625" bestFit="1" customWidth="1"/>
    <col min="47" max="47" width="15.42578125" bestFit="1" customWidth="1"/>
    <col min="48" max="48" width="32.85546875" bestFit="1" customWidth="1"/>
    <col min="49" max="49" width="13.7109375" bestFit="1" customWidth="1"/>
    <col min="50" max="50" width="14.140625" bestFit="1" customWidth="1"/>
    <col min="51" max="51" width="12.42578125" bestFit="1" customWidth="1"/>
    <col min="52" max="52" width="18.5703125" bestFit="1" customWidth="1"/>
    <col min="53" max="53" width="10.28515625" bestFit="1" customWidth="1"/>
    <col min="54" max="54" width="12" bestFit="1" customWidth="1"/>
    <col min="55" max="55" width="14.5703125" bestFit="1" customWidth="1"/>
    <col min="56" max="56" width="10.7109375" bestFit="1" customWidth="1"/>
    <col min="57" max="57" width="14.85546875" bestFit="1" customWidth="1"/>
    <col min="58" max="58" width="28.28515625" bestFit="1" customWidth="1"/>
    <col min="59" max="59" width="15.42578125" bestFit="1" customWidth="1"/>
    <col min="60" max="60" width="18.28515625"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ht="45" x14ac:dyDescent="0.25">
      <c r="A1" s="26" t="s">
        <v>32</v>
      </c>
      <c r="B1" s="27" t="s">
        <v>33</v>
      </c>
      <c r="C1" s="28" t="s">
        <v>114</v>
      </c>
      <c r="E1" s="28" t="s">
        <v>35</v>
      </c>
      <c r="F1" s="28" t="s">
        <v>369</v>
      </c>
      <c r="G1" s="28"/>
      <c r="J1" s="28" t="s">
        <v>36</v>
      </c>
      <c r="K1" s="28"/>
      <c r="L1" s="29" t="s">
        <v>58</v>
      </c>
      <c r="M1" s="26" t="s">
        <v>76</v>
      </c>
      <c r="N1" s="27" t="s">
        <v>33</v>
      </c>
      <c r="O1" s="28" t="s">
        <v>114</v>
      </c>
      <c r="Q1" s="28" t="s">
        <v>35</v>
      </c>
      <c r="R1" s="28" t="s">
        <v>368</v>
      </c>
      <c r="S1" s="28"/>
      <c r="V1" s="28" t="s">
        <v>36</v>
      </c>
      <c r="W1" s="28"/>
      <c r="X1" s="29" t="s">
        <v>58</v>
      </c>
      <c r="Y1" s="26" t="s">
        <v>76</v>
      </c>
      <c r="Z1" s="27" t="s">
        <v>33</v>
      </c>
      <c r="AA1" s="28" t="s">
        <v>114</v>
      </c>
      <c r="AC1" s="28" t="s">
        <v>35</v>
      </c>
      <c r="AD1" s="28" t="s">
        <v>367</v>
      </c>
      <c r="AE1" s="28"/>
      <c r="AH1" s="28" t="s">
        <v>36</v>
      </c>
      <c r="AI1" s="28"/>
      <c r="AJ1" s="29" t="s">
        <v>58</v>
      </c>
      <c r="AK1" s="26" t="s">
        <v>76</v>
      </c>
      <c r="AL1" s="27" t="s">
        <v>33</v>
      </c>
      <c r="AM1" s="28" t="s">
        <v>116</v>
      </c>
      <c r="AO1" s="28" t="s">
        <v>35</v>
      </c>
      <c r="AP1" s="28" t="s">
        <v>366</v>
      </c>
      <c r="AQ1" s="28"/>
      <c r="AT1" s="28" t="s">
        <v>36</v>
      </c>
      <c r="AU1" s="28"/>
      <c r="AV1" s="29" t="s">
        <v>58</v>
      </c>
      <c r="AW1" s="26" t="s">
        <v>76</v>
      </c>
      <c r="AX1" s="27" t="s">
        <v>33</v>
      </c>
      <c r="AY1" s="28" t="s">
        <v>116</v>
      </c>
      <c r="BA1" s="28" t="s">
        <v>35</v>
      </c>
      <c r="BB1" s="28" t="s">
        <v>365</v>
      </c>
      <c r="BC1" s="28"/>
      <c r="BF1" s="28" t="s">
        <v>36</v>
      </c>
      <c r="BG1" s="28"/>
      <c r="BH1" s="29" t="s">
        <v>58</v>
      </c>
    </row>
    <row r="2" spans="1:95" ht="30.75" thickBot="1" x14ac:dyDescent="0.3">
      <c r="A2" s="30" t="s">
        <v>4</v>
      </c>
      <c r="B2" s="31" t="s">
        <v>117</v>
      </c>
      <c r="C2" s="12" t="s">
        <v>77</v>
      </c>
      <c r="D2" s="12">
        <v>1.6</v>
      </c>
      <c r="E2" s="12" t="s">
        <v>3</v>
      </c>
      <c r="F2" s="12">
        <f>F3^2/D2</f>
        <v>7.2249999999999988</v>
      </c>
      <c r="G2" s="12" t="s">
        <v>38</v>
      </c>
      <c r="H2" s="12" t="s">
        <v>61</v>
      </c>
      <c r="I2" s="12" t="s">
        <v>39</v>
      </c>
      <c r="J2" s="12" t="s">
        <v>40</v>
      </c>
      <c r="K2" s="12"/>
      <c r="L2" s="32">
        <f>AVERAGEIFS(I5:I115,I5:I115,"&lt;&gt;0",I5:I115,"&lt;&gt;")</f>
        <v>2.7748780487804847</v>
      </c>
      <c r="M2" s="30" t="s">
        <v>4</v>
      </c>
      <c r="N2" s="31" t="s">
        <v>117</v>
      </c>
      <c r="O2" s="12" t="s">
        <v>77</v>
      </c>
      <c r="P2" s="12">
        <v>1.56</v>
      </c>
      <c r="Q2" s="12" t="s">
        <v>3</v>
      </c>
      <c r="R2" s="12">
        <f>R3^2/P2</f>
        <v>7.4102564102564088</v>
      </c>
      <c r="S2" s="12" t="s">
        <v>38</v>
      </c>
      <c r="T2" s="12" t="s">
        <v>61</v>
      </c>
      <c r="U2" s="12" t="s">
        <v>39</v>
      </c>
      <c r="V2" s="12" t="s">
        <v>40</v>
      </c>
      <c r="W2" s="12"/>
      <c r="X2" s="32">
        <f>AVERAGEIFS(U5:U115,U5:U115,"&lt;&gt;0",U5:U115,"&lt;&gt;")</f>
        <v>3.1090243902439005</v>
      </c>
      <c r="Y2" s="30" t="s">
        <v>4</v>
      </c>
      <c r="Z2" s="31" t="s">
        <v>117</v>
      </c>
      <c r="AA2" s="12" t="s">
        <v>77</v>
      </c>
      <c r="AB2" s="12">
        <v>1.52</v>
      </c>
      <c r="AC2" s="12" t="s">
        <v>3</v>
      </c>
      <c r="AD2" s="12">
        <f>AD3^2/AB2</f>
        <v>7.6052631578947363</v>
      </c>
      <c r="AE2" s="12" t="s">
        <v>38</v>
      </c>
      <c r="AF2" s="12" t="s">
        <v>61</v>
      </c>
      <c r="AG2" s="12" t="s">
        <v>39</v>
      </c>
      <c r="AH2" s="12" t="s">
        <v>40</v>
      </c>
      <c r="AI2" s="12"/>
      <c r="AJ2" s="32">
        <f>AVERAGEIFS(AG5:AG115,AG5:AG115,"&lt;&gt;0",AG5:AG115,"&lt;&gt;")</f>
        <v>2.6516666666667041</v>
      </c>
      <c r="AK2" s="30" t="s">
        <v>4</v>
      </c>
      <c r="AL2" s="31" t="s">
        <v>117</v>
      </c>
      <c r="AM2" s="12" t="s">
        <v>77</v>
      </c>
      <c r="AN2" s="12">
        <v>1.58</v>
      </c>
      <c r="AO2" s="12" t="s">
        <v>3</v>
      </c>
      <c r="AP2" s="12">
        <f>AP3^2/AN2</f>
        <v>7.3164556962025307</v>
      </c>
      <c r="AQ2" s="12" t="s">
        <v>38</v>
      </c>
      <c r="AR2" s="12" t="s">
        <v>61</v>
      </c>
      <c r="AS2" s="12" t="s">
        <v>118</v>
      </c>
      <c r="AT2" s="12" t="s">
        <v>40</v>
      </c>
      <c r="AU2" s="12"/>
      <c r="AV2" s="32">
        <f>AVERAGEIFS(AS5:AS115,AS5:AS115,"&lt;&gt;0",AS5:AS115,"&lt;&gt;")</f>
        <v>3.4083333333333243</v>
      </c>
      <c r="AW2" s="30" t="s">
        <v>4</v>
      </c>
      <c r="AX2" s="31" t="s">
        <v>117</v>
      </c>
      <c r="AY2" s="12" t="s">
        <v>77</v>
      </c>
      <c r="AZ2" s="12">
        <v>1.58</v>
      </c>
      <c r="BA2" s="12" t="s">
        <v>3</v>
      </c>
      <c r="BB2" s="12">
        <f>BB3^2/AZ2</f>
        <v>7.3164556962025307</v>
      </c>
      <c r="BC2" s="12" t="s">
        <v>38</v>
      </c>
      <c r="BD2" s="12" t="s">
        <v>61</v>
      </c>
      <c r="BE2" s="12" t="s">
        <v>39</v>
      </c>
      <c r="BF2" s="12" t="s">
        <v>40</v>
      </c>
      <c r="BG2" s="12"/>
      <c r="BH2" s="32">
        <f>AVERAGEIFS(BE5:BE115,BE5:BE115,"&lt;&gt;0",BE5:BE115,"&lt;&gt;")</f>
        <v>3.4516666666666751</v>
      </c>
    </row>
    <row r="3" spans="1:95" ht="30" x14ac:dyDescent="0.25">
      <c r="A3" s="30" t="s">
        <v>41</v>
      </c>
      <c r="B3" s="31" t="s">
        <v>104</v>
      </c>
      <c r="C3" s="28" t="s">
        <v>1</v>
      </c>
      <c r="D3" s="28" t="s">
        <v>115</v>
      </c>
      <c r="E3" s="12" t="s">
        <v>5</v>
      </c>
      <c r="F3" s="12">
        <v>3.4</v>
      </c>
      <c r="G3" s="12" t="s">
        <v>43</v>
      </c>
      <c r="H3" s="12">
        <v>2</v>
      </c>
      <c r="I3" s="12">
        <f t="array" ref="I3">((I5*A5+SUM(I6:I115*(A6:A115-A5:A114)))/1000)/H3</f>
        <v>0.56884999999999919</v>
      </c>
      <c r="J3" s="12" t="s">
        <v>44</v>
      </c>
      <c r="K3" s="12"/>
      <c r="L3" s="32">
        <f t="array" ref="L3">_xlfn.STDEV.P(IF(ISNUMBER(I5:I115), IF(I5:I115&lt;&gt;0,I5:I115)))</f>
        <v>0.26230797344488421</v>
      </c>
      <c r="M3" s="30" t="s">
        <v>41</v>
      </c>
      <c r="N3" s="31" t="s">
        <v>119</v>
      </c>
      <c r="O3" s="28" t="s">
        <v>1</v>
      </c>
      <c r="P3" s="28" t="s">
        <v>115</v>
      </c>
      <c r="Q3" s="12" t="s">
        <v>5</v>
      </c>
      <c r="R3" s="12">
        <v>3.4</v>
      </c>
      <c r="S3" s="12" t="s">
        <v>43</v>
      </c>
      <c r="T3" s="12">
        <v>2</v>
      </c>
      <c r="U3" s="12">
        <f t="array" ref="U3">((U5*M5+SUM(U6:U115*(M6:M115-M5:M114)))/1000)/T3</f>
        <v>0.63734999999999953</v>
      </c>
      <c r="V3" s="12" t="s">
        <v>44</v>
      </c>
      <c r="W3" s="12"/>
      <c r="X3" s="32">
        <f t="array" ref="X3">_xlfn.STDEV.P(IF(ISNUMBER(U5:U115), IF(U5:U115&lt;&gt;0,U5:U115)))</f>
        <v>0.37893177761709268</v>
      </c>
      <c r="Y3" s="30" t="s">
        <v>41</v>
      </c>
      <c r="Z3" s="31" t="s">
        <v>119</v>
      </c>
      <c r="AA3" s="28" t="s">
        <v>1</v>
      </c>
      <c r="AB3" s="28" t="s">
        <v>115</v>
      </c>
      <c r="AC3" s="12" t="s">
        <v>5</v>
      </c>
      <c r="AD3" s="12">
        <v>3.4</v>
      </c>
      <c r="AE3" s="12" t="s">
        <v>43</v>
      </c>
      <c r="AF3" s="12">
        <v>2</v>
      </c>
      <c r="AG3" s="12">
        <f t="array" ref="AG3">((AG5*Y5+SUM(AG6:AG115*(Y6:Y115-Y5:Y114)))/1000)/AF3</f>
        <v>7.955000000000112E-2</v>
      </c>
      <c r="AH3" s="12" t="s">
        <v>44</v>
      </c>
      <c r="AI3" s="12"/>
      <c r="AJ3" s="32">
        <f t="array" ref="AJ3">_xlfn.STDEV.P(IF(ISNUMBER(AG5:AG115), IF(AG5:AG115&lt;&gt;0,AG5:AG115)))</f>
        <v>1.0209377497619505</v>
      </c>
      <c r="AK3" s="30" t="s">
        <v>41</v>
      </c>
      <c r="AL3" s="31" t="s">
        <v>119</v>
      </c>
      <c r="AM3" s="28" t="s">
        <v>1</v>
      </c>
      <c r="AN3" s="28" t="s">
        <v>115</v>
      </c>
      <c r="AO3" s="12" t="s">
        <v>5</v>
      </c>
      <c r="AP3" s="12">
        <v>3.4</v>
      </c>
      <c r="AQ3" s="12" t="s">
        <v>43</v>
      </c>
      <c r="AR3" s="12"/>
      <c r="AS3" s="12" t="e">
        <f t="array" ref="AS3">((AS5*AK5+SUM(AS6:AS115*(AK6:AK115-AK5:AK114)))/1000)/AR3</f>
        <v>#DIV/0!</v>
      </c>
      <c r="AT3" s="12" t="s">
        <v>44</v>
      </c>
      <c r="AU3" s="12"/>
      <c r="AV3" s="32">
        <f t="array" ref="AV3">_xlfn.STDEV.P(IF(ISNUMBER(AS5:AS115), IF(AS5:AS115&lt;&gt;0,AS5:AS115)))</f>
        <v>8.4541245686498082E-2</v>
      </c>
      <c r="AW3" s="30" t="s">
        <v>41</v>
      </c>
      <c r="AX3" s="31" t="s">
        <v>119</v>
      </c>
      <c r="AY3" s="28" t="s">
        <v>1</v>
      </c>
      <c r="AZ3" s="28" t="s">
        <v>115</v>
      </c>
      <c r="BA3" s="12" t="s">
        <v>5</v>
      </c>
      <c r="BB3" s="12">
        <v>3.4</v>
      </c>
      <c r="BC3" s="12" t="s">
        <v>43</v>
      </c>
      <c r="BD3" s="12"/>
      <c r="BE3" s="12" t="e">
        <f t="array" ref="BE3">((BE5*AW5+SUM(BE6:BE115*(AW6:AW115-AW5:AW114)))/1000)/BD3</f>
        <v>#DIV/0!</v>
      </c>
      <c r="BF3" s="12" t="s">
        <v>44</v>
      </c>
      <c r="BG3" s="12"/>
      <c r="BH3" s="32">
        <f t="array" ref="BH3">_xlfn.STDEV.P(IF(ISNUMBER(BE5:BE115), IF(BE5:BE115&lt;&gt;0,BE5:BE115)))</f>
        <v>0.14111657907155362</v>
      </c>
    </row>
    <row r="4" spans="1:95" ht="30" x14ac:dyDescent="0.25">
      <c r="A4" s="30" t="s">
        <v>45</v>
      </c>
      <c r="B4" s="31" t="s">
        <v>46</v>
      </c>
      <c r="C4" s="12" t="s">
        <v>47</v>
      </c>
      <c r="D4" s="12" t="s">
        <v>48</v>
      </c>
      <c r="E4" s="12" t="s">
        <v>49</v>
      </c>
      <c r="F4" s="12" t="s">
        <v>50</v>
      </c>
      <c r="G4" s="12" t="s">
        <v>51</v>
      </c>
      <c r="H4" s="12" t="s">
        <v>52</v>
      </c>
      <c r="I4" s="12" t="s">
        <v>53</v>
      </c>
      <c r="J4" s="12" t="s">
        <v>54</v>
      </c>
      <c r="K4" s="12" t="s">
        <v>55</v>
      </c>
      <c r="L4" s="32" t="s">
        <v>56</v>
      </c>
      <c r="M4" s="30" t="s">
        <v>45</v>
      </c>
      <c r="N4" s="31" t="s">
        <v>46</v>
      </c>
      <c r="O4" s="12" t="s">
        <v>47</v>
      </c>
      <c r="P4" s="12" t="s">
        <v>48</v>
      </c>
      <c r="Q4" s="12" t="s">
        <v>49</v>
      </c>
      <c r="R4" s="12" t="s">
        <v>50</v>
      </c>
      <c r="S4" s="12" t="s">
        <v>51</v>
      </c>
      <c r="T4" s="12" t="s">
        <v>52</v>
      </c>
      <c r="U4" s="12" t="s">
        <v>53</v>
      </c>
      <c r="V4" s="12" t="s">
        <v>54</v>
      </c>
      <c r="W4" s="12" t="s">
        <v>55</v>
      </c>
      <c r="X4" s="32" t="s">
        <v>56</v>
      </c>
      <c r="Y4" s="30" t="s">
        <v>45</v>
      </c>
      <c r="Z4" s="31" t="s">
        <v>46</v>
      </c>
      <c r="AA4" s="12" t="s">
        <v>47</v>
      </c>
      <c r="AB4" s="12" t="s">
        <v>48</v>
      </c>
      <c r="AC4" s="12" t="s">
        <v>49</v>
      </c>
      <c r="AD4" s="12" t="s">
        <v>50</v>
      </c>
      <c r="AE4" s="12" t="s">
        <v>51</v>
      </c>
      <c r="AF4" s="12" t="s">
        <v>52</v>
      </c>
      <c r="AG4" s="12" t="s">
        <v>53</v>
      </c>
      <c r="AH4" s="12" t="s">
        <v>54</v>
      </c>
      <c r="AI4" s="12" t="s">
        <v>55</v>
      </c>
      <c r="AJ4" s="32" t="s">
        <v>56</v>
      </c>
      <c r="AK4" s="30" t="s">
        <v>45</v>
      </c>
      <c r="AL4" s="31" t="s">
        <v>46</v>
      </c>
      <c r="AM4" s="12" t="s">
        <v>47</v>
      </c>
      <c r="AN4" s="12" t="s">
        <v>48</v>
      </c>
      <c r="AO4" s="12" t="s">
        <v>49</v>
      </c>
      <c r="AP4" s="12" t="s">
        <v>50</v>
      </c>
      <c r="AQ4" s="12" t="s">
        <v>51</v>
      </c>
      <c r="AR4" s="12" t="s">
        <v>52</v>
      </c>
      <c r="AS4" s="12" t="s">
        <v>53</v>
      </c>
      <c r="AT4" s="12" t="s">
        <v>54</v>
      </c>
      <c r="AU4" s="12" t="s">
        <v>55</v>
      </c>
      <c r="AV4" s="32" t="s">
        <v>56</v>
      </c>
      <c r="AW4" s="30" t="s">
        <v>45</v>
      </c>
      <c r="AX4" s="31" t="s">
        <v>46</v>
      </c>
      <c r="AY4" s="12" t="s">
        <v>47</v>
      </c>
      <c r="AZ4" s="12" t="s">
        <v>48</v>
      </c>
      <c r="BA4" s="12" t="s">
        <v>49</v>
      </c>
      <c r="BB4" s="12" t="s">
        <v>50</v>
      </c>
      <c r="BC4" s="12" t="s">
        <v>51</v>
      </c>
      <c r="BD4" s="12" t="s">
        <v>52</v>
      </c>
      <c r="BE4" s="12" t="s">
        <v>53</v>
      </c>
      <c r="BF4" s="12" t="s">
        <v>54</v>
      </c>
      <c r="BG4" s="12" t="s">
        <v>55</v>
      </c>
      <c r="BH4" s="32" t="s">
        <v>56</v>
      </c>
    </row>
    <row r="5" spans="1:95" x14ac:dyDescent="0.25">
      <c r="A5" s="30">
        <v>10</v>
      </c>
      <c r="B5" s="31">
        <v>25.017600000000002</v>
      </c>
      <c r="C5" s="12">
        <v>24.9863</v>
      </c>
      <c r="D5" s="12">
        <v>0.71</v>
      </c>
      <c r="E5" s="12">
        <v>1.62</v>
      </c>
      <c r="F5" s="12"/>
      <c r="G5" s="12" t="s">
        <v>120</v>
      </c>
      <c r="H5" s="12"/>
      <c r="I5" s="12">
        <f>(B5-C5)*1000/A5</f>
        <v>3.130000000000166</v>
      </c>
      <c r="J5" s="12">
        <f>I5/F$2</f>
        <v>0.43321799307960784</v>
      </c>
      <c r="K5" s="33"/>
      <c r="L5" s="32"/>
      <c r="M5" s="30">
        <v>10</v>
      </c>
      <c r="N5" s="31">
        <v>25.0732</v>
      </c>
      <c r="O5" s="12">
        <v>25.046700000000001</v>
      </c>
      <c r="P5" s="12">
        <v>0.45</v>
      </c>
      <c r="Q5" s="12">
        <v>1.58</v>
      </c>
      <c r="R5" s="12"/>
      <c r="S5" s="12" t="s">
        <v>120</v>
      </c>
      <c r="T5" s="12"/>
      <c r="U5" s="12">
        <f>(N5-O5)*1000/M5</f>
        <v>2.6499999999998636</v>
      </c>
      <c r="V5" s="12">
        <f>U5/R$2</f>
        <v>0.35761245674738651</v>
      </c>
      <c r="W5" s="33"/>
      <c r="X5" s="32"/>
      <c r="Y5" s="30">
        <v>10</v>
      </c>
      <c r="Z5" s="31">
        <v>25.091200000000001</v>
      </c>
      <c r="AA5" s="12">
        <v>25.0609</v>
      </c>
      <c r="AB5" s="12">
        <v>0.51</v>
      </c>
      <c r="AC5" s="12">
        <v>1.54</v>
      </c>
      <c r="AD5" s="12"/>
      <c r="AE5" s="12" t="s">
        <v>120</v>
      </c>
      <c r="AF5" s="12"/>
      <c r="AG5" s="12">
        <f>(Z5-AA5)*1000/Y5</f>
        <v>3.0300000000000438</v>
      </c>
      <c r="AH5" s="12">
        <f>AG5/AD$2</f>
        <v>0.39840830449827569</v>
      </c>
      <c r="AI5" s="33"/>
      <c r="AJ5" s="32"/>
      <c r="AK5" s="30">
        <v>10</v>
      </c>
      <c r="AL5" s="31">
        <v>25.1023</v>
      </c>
      <c r="AM5" s="12">
        <v>25.068200000000001</v>
      </c>
      <c r="AN5" s="12">
        <v>1</v>
      </c>
      <c r="AO5" s="12"/>
      <c r="AP5" s="12"/>
      <c r="AQ5" s="12"/>
      <c r="AR5" s="12"/>
      <c r="AS5" s="12">
        <f>(AL5-AM5)*1000/AK5</f>
        <v>3.4099999999998687</v>
      </c>
      <c r="AT5" s="12">
        <f>AS5/AP$2</f>
        <v>0.46607266435984368</v>
      </c>
      <c r="AU5" s="33"/>
      <c r="AV5" s="32"/>
      <c r="AW5" s="30">
        <v>10</v>
      </c>
      <c r="AX5" s="31">
        <v>25.053599999999999</v>
      </c>
      <c r="AY5" s="12">
        <v>25.017900000000001</v>
      </c>
      <c r="AZ5" s="12">
        <v>1.1000000000000001</v>
      </c>
      <c r="BA5" s="12"/>
      <c r="BB5" s="12"/>
      <c r="BC5" s="12"/>
      <c r="BD5" s="12"/>
      <c r="BE5" s="12">
        <f>(AX5-AY5)*1000/AW5</f>
        <v>3.5699999999998511</v>
      </c>
      <c r="BF5" s="12">
        <f>BE5/BB$2</f>
        <v>0.48794117647056795</v>
      </c>
      <c r="BG5" s="33"/>
      <c r="BH5" s="32"/>
      <c r="BS5" s="18"/>
      <c r="CE5" s="18"/>
      <c r="CQ5" s="18"/>
    </row>
    <row r="6" spans="1:95" x14ac:dyDescent="0.25">
      <c r="A6" s="30">
        <f>A5+10</f>
        <v>20</v>
      </c>
      <c r="B6" s="31">
        <f>C5</f>
        <v>24.9863</v>
      </c>
      <c r="C6" s="12">
        <v>24.956700000000001</v>
      </c>
      <c r="D6" s="12"/>
      <c r="E6" s="12"/>
      <c r="F6" s="12"/>
      <c r="G6" s="12" t="s">
        <v>120</v>
      </c>
      <c r="H6" s="12"/>
      <c r="I6" s="12">
        <f>(B6-C6)*1000/(A6-A5)</f>
        <v>2.9599999999998516</v>
      </c>
      <c r="J6" s="12">
        <f t="shared" ref="J6:J69" si="0">I6/F$2</f>
        <v>0.40968858131485841</v>
      </c>
      <c r="K6" s="33"/>
      <c r="L6" s="32"/>
      <c r="M6" s="30">
        <f>M5+10</f>
        <v>20</v>
      </c>
      <c r="N6" s="31">
        <f>O5</f>
        <v>25.046700000000001</v>
      </c>
      <c r="O6" s="12">
        <v>25.018699999999999</v>
      </c>
      <c r="P6" s="12"/>
      <c r="Q6" s="12"/>
      <c r="R6" s="12"/>
      <c r="S6" s="12" t="s">
        <v>120</v>
      </c>
      <c r="T6" s="12"/>
      <c r="U6" s="12">
        <f>(N6-O6)*1000/(M6-M5)</f>
        <v>2.8000000000002245</v>
      </c>
      <c r="V6" s="12">
        <f t="shared" ref="V6:V69" si="1">U6/R$2</f>
        <v>0.3778546712803072</v>
      </c>
      <c r="W6" s="33"/>
      <c r="X6" s="32"/>
      <c r="Y6" s="30">
        <f>Y5+10</f>
        <v>20</v>
      </c>
      <c r="Z6" s="31">
        <f>AA5</f>
        <v>25.0609</v>
      </c>
      <c r="AA6" s="12">
        <v>25.0291</v>
      </c>
      <c r="AB6" s="12"/>
      <c r="AC6" s="12"/>
      <c r="AD6" s="12"/>
      <c r="AE6" s="12" t="s">
        <v>120</v>
      </c>
      <c r="AF6" s="12"/>
      <c r="AG6" s="12">
        <f>(Z6-AA6)*1000/(Y6-Y5)</f>
        <v>3.1800000000000495</v>
      </c>
      <c r="AH6" s="12">
        <f t="shared" ref="AH6:AH10" si="2">AG6/AD$2</f>
        <v>0.4181314878892799</v>
      </c>
      <c r="AI6" s="33"/>
      <c r="AJ6" s="32"/>
      <c r="AK6" s="30">
        <f>AK5+10</f>
        <v>20</v>
      </c>
      <c r="AL6" s="31">
        <f>AM5</f>
        <v>25.068200000000001</v>
      </c>
      <c r="AM6" s="12">
        <v>25.033300000000001</v>
      </c>
      <c r="AN6" s="12"/>
      <c r="AO6" s="12"/>
      <c r="AP6" s="12"/>
      <c r="AQ6" s="12"/>
      <c r="AR6" s="12"/>
      <c r="AS6" s="12">
        <f>(AL6-AM6)*1000/(AK6-AK5)</f>
        <v>3.4900000000000375</v>
      </c>
      <c r="AT6" s="12">
        <f t="shared" ref="AT6:AT69" si="3">AS6/AP$2</f>
        <v>0.47700692041523013</v>
      </c>
      <c r="AU6" s="33"/>
      <c r="AV6" s="32"/>
      <c r="AW6" s="30">
        <f>AW5+10</f>
        <v>20</v>
      </c>
      <c r="AX6" s="31">
        <f>AY5</f>
        <v>25.017900000000001</v>
      </c>
      <c r="AY6" s="12">
        <v>24.982199999999999</v>
      </c>
      <c r="AZ6" s="12"/>
      <c r="BA6" s="12"/>
      <c r="BB6" s="12"/>
      <c r="BC6" s="12"/>
      <c r="BD6" s="12"/>
      <c r="BE6" s="12">
        <f>(AX6-AY6)*1000/(AW6-AW5)</f>
        <v>3.5700000000002063</v>
      </c>
      <c r="BF6" s="12">
        <f t="shared" ref="BF6:BF69" si="4">BE6/BB$2</f>
        <v>0.48794117647061652</v>
      </c>
      <c r="BG6" s="33"/>
      <c r="BH6" s="32"/>
      <c r="BS6" s="18"/>
      <c r="CE6" s="18"/>
      <c r="CQ6" s="18"/>
    </row>
    <row r="7" spans="1:95" ht="30" x14ac:dyDescent="0.25">
      <c r="A7" s="30">
        <f t="shared" ref="A7:A70" si="5">A6+10</f>
        <v>30</v>
      </c>
      <c r="B7" s="31">
        <f t="shared" ref="B7:B70" si="6">C6</f>
        <v>24.956700000000001</v>
      </c>
      <c r="C7" s="12">
        <v>24.939399999999999</v>
      </c>
      <c r="D7" s="12"/>
      <c r="E7" s="12"/>
      <c r="F7" s="12"/>
      <c r="G7" s="12" t="s">
        <v>120</v>
      </c>
      <c r="H7" s="12" t="s">
        <v>121</v>
      </c>
      <c r="I7" s="12">
        <f t="shared" ref="I7:I70" si="7">(B7-C7)*1000/(A7-A6)</f>
        <v>1.7300000000002314</v>
      </c>
      <c r="J7" s="12">
        <f t="shared" si="0"/>
        <v>0.23944636678203898</v>
      </c>
      <c r="K7" s="12">
        <f>_xlfn.STDEV.P(I5:I7)/AVERAGE(I5:I7)</f>
        <v>0.23929791582942367</v>
      </c>
      <c r="L7" s="32">
        <f>AVERAGE(I5:I7)</f>
        <v>2.6066666666667495</v>
      </c>
      <c r="M7" s="30">
        <f t="shared" ref="M7:M70" si="8">M6+10</f>
        <v>30</v>
      </c>
      <c r="N7" s="31">
        <f t="shared" ref="N7:N70" si="9">O6</f>
        <v>25.018699999999999</v>
      </c>
      <c r="O7" s="12">
        <v>24.993500000000001</v>
      </c>
      <c r="P7" s="12"/>
      <c r="Q7" s="12"/>
      <c r="R7" s="12"/>
      <c r="S7" s="12" t="s">
        <v>120</v>
      </c>
      <c r="T7" s="12"/>
      <c r="U7" s="12">
        <f t="shared" ref="U7:U70" si="10">(N7-O7)*1000/(M7-M6)</f>
        <v>2.5199999999998113</v>
      </c>
      <c r="V7" s="12">
        <f t="shared" si="1"/>
        <v>0.34006920415222375</v>
      </c>
      <c r="W7" s="12">
        <f>_xlfn.STDEV.P(U5:U7)/AVERAGE(U5:U7)</f>
        <v>4.3063995738410202E-2</v>
      </c>
      <c r="X7" s="32">
        <f>AVERAGE(U5:U7)</f>
        <v>2.656666666666633</v>
      </c>
      <c r="Y7" s="30">
        <f t="shared" ref="Y7:Y10" si="11">Y6+10</f>
        <v>30</v>
      </c>
      <c r="Z7" s="31">
        <f t="shared" ref="Z7:Z10" si="12">AA6</f>
        <v>25.0291</v>
      </c>
      <c r="AA7" s="12">
        <v>25.004899999999999</v>
      </c>
      <c r="AB7" s="12"/>
      <c r="AC7" s="12"/>
      <c r="AD7" s="12"/>
      <c r="AE7" s="12" t="s">
        <v>120</v>
      </c>
      <c r="AF7" s="12"/>
      <c r="AG7" s="12">
        <f t="shared" ref="AG7:AG10" si="13">(Z7-AA7)*1000/(Y7-Y6)</f>
        <v>2.4200000000000443</v>
      </c>
      <c r="AH7" s="12">
        <f t="shared" si="2"/>
        <v>0.31820069204152834</v>
      </c>
      <c r="AI7" s="12">
        <f>_xlfn.STDEV.P(AG5:AG7)/AVERAGE(AG5:AG7)</f>
        <v>0.11425284222427246</v>
      </c>
      <c r="AJ7" s="32">
        <f>AVERAGE(AG5:AG7)</f>
        <v>2.8766666666667127</v>
      </c>
      <c r="AK7" s="30">
        <f t="shared" ref="AK7:AK70" si="14">AK6+10</f>
        <v>30</v>
      </c>
      <c r="AL7" s="31">
        <f t="shared" ref="AL7:AL70" si="15">AM6</f>
        <v>25.033300000000001</v>
      </c>
      <c r="AM7" s="12">
        <v>24.999199999999998</v>
      </c>
      <c r="AN7" s="12"/>
      <c r="AO7" s="12"/>
      <c r="AP7" s="12"/>
      <c r="AQ7" s="12"/>
      <c r="AR7" s="12"/>
      <c r="AS7" s="12">
        <f t="shared" ref="AS7:AS70" si="16">(AL7-AM7)*1000/(AK7-AK6)</f>
        <v>3.410000000000224</v>
      </c>
      <c r="AT7" s="12">
        <f t="shared" si="3"/>
        <v>0.46607266435989225</v>
      </c>
      <c r="AU7" s="12">
        <f>_xlfn.STDEV.P(AS5:AS7)/AVERAGE(AS5:AS7)</f>
        <v>1.0973529096977082E-2</v>
      </c>
      <c r="AV7" s="32">
        <f>AVERAGE(AS5:AS7)</f>
        <v>3.4366666666667101</v>
      </c>
      <c r="AW7" s="30">
        <f t="shared" ref="AW7:AW70" si="17">AW6+10</f>
        <v>30</v>
      </c>
      <c r="AX7" s="31">
        <f t="shared" ref="AX7:AX70" si="18">AY6</f>
        <v>24.982199999999999</v>
      </c>
      <c r="AY7" s="12">
        <v>24.946000000000002</v>
      </c>
      <c r="AZ7" s="12"/>
      <c r="BA7" s="12"/>
      <c r="BB7" s="12"/>
      <c r="BC7" s="12"/>
      <c r="BD7" s="12"/>
      <c r="BE7" s="12">
        <f t="shared" ref="BE7:BE70" si="19">(AX7-AY7)*1000/(AW7-AW6)</f>
        <v>3.6199999999997345</v>
      </c>
      <c r="BF7" s="12">
        <f t="shared" si="4"/>
        <v>0.49477508650515412</v>
      </c>
      <c r="BG7" s="12">
        <f>_xlfn.STDEV.P(BE5:BE7)/AVERAGE(BE5:BE7)</f>
        <v>6.5716243604312359E-3</v>
      </c>
      <c r="BH7" s="32">
        <f>AVERAGE(BE5:BE7)</f>
        <v>3.5866666666665972</v>
      </c>
    </row>
    <row r="8" spans="1:95" ht="30" x14ac:dyDescent="0.25">
      <c r="A8" s="30">
        <f t="shared" si="5"/>
        <v>40</v>
      </c>
      <c r="B8" s="31">
        <f t="shared" si="6"/>
        <v>24.939399999999999</v>
      </c>
      <c r="C8" s="12">
        <v>24.910399999999999</v>
      </c>
      <c r="D8" s="12"/>
      <c r="E8" s="12"/>
      <c r="F8" s="12"/>
      <c r="G8" s="12" t="s">
        <v>120</v>
      </c>
      <c r="H8" s="12"/>
      <c r="I8" s="12">
        <f t="shared" si="7"/>
        <v>2.8999999999999915</v>
      </c>
      <c r="J8" s="12">
        <f t="shared" si="0"/>
        <v>0.40138408304498158</v>
      </c>
      <c r="K8" s="12"/>
      <c r="L8" s="32"/>
      <c r="M8" s="30">
        <f t="shared" si="8"/>
        <v>40</v>
      </c>
      <c r="N8" s="31">
        <f t="shared" si="9"/>
        <v>24.993500000000001</v>
      </c>
      <c r="O8" s="12">
        <v>24.967099999999999</v>
      </c>
      <c r="P8" s="12"/>
      <c r="Q8" s="12"/>
      <c r="R8" s="12"/>
      <c r="S8" s="12" t="s">
        <v>120</v>
      </c>
      <c r="T8" s="12"/>
      <c r="U8" s="12">
        <f t="shared" si="10"/>
        <v>2.6400000000002422</v>
      </c>
      <c r="V8" s="12">
        <f t="shared" si="1"/>
        <v>0.35626297577857946</v>
      </c>
      <c r="W8" s="12"/>
      <c r="X8" s="32"/>
      <c r="Y8" s="30">
        <f t="shared" si="11"/>
        <v>40</v>
      </c>
      <c r="Z8" s="31">
        <f t="shared" si="12"/>
        <v>25.004899999999999</v>
      </c>
      <c r="AA8" s="12">
        <v>25</v>
      </c>
      <c r="AB8" s="12"/>
      <c r="AC8" s="12"/>
      <c r="AD8" s="12"/>
      <c r="AE8" s="12" t="s">
        <v>120</v>
      </c>
      <c r="AF8" s="12" t="s">
        <v>121</v>
      </c>
      <c r="AG8" s="12">
        <f t="shared" si="13"/>
        <v>0.48999999999992383</v>
      </c>
      <c r="AH8" s="12">
        <f t="shared" si="2"/>
        <v>6.442906574393463E-2</v>
      </c>
      <c r="AI8" s="12"/>
      <c r="AJ8" s="32"/>
      <c r="AK8" s="30">
        <f t="shared" si="14"/>
        <v>40</v>
      </c>
      <c r="AL8" s="31">
        <f t="shared" si="15"/>
        <v>24.999199999999998</v>
      </c>
      <c r="AM8" s="12">
        <v>24.964600000000001</v>
      </c>
      <c r="AN8" s="12">
        <v>1.1000000000000001</v>
      </c>
      <c r="AO8" s="12"/>
      <c r="AP8" s="12"/>
      <c r="AQ8" s="12"/>
      <c r="AR8" s="12"/>
      <c r="AS8" s="12">
        <f t="shared" si="16"/>
        <v>3.4599999999997522</v>
      </c>
      <c r="AT8" s="12">
        <f t="shared" si="3"/>
        <v>0.47290657439442985</v>
      </c>
      <c r="AU8" s="12"/>
      <c r="AV8" s="32"/>
      <c r="AW8" s="30">
        <f t="shared" si="17"/>
        <v>40</v>
      </c>
      <c r="AX8" s="31">
        <f t="shared" si="18"/>
        <v>24.946000000000002</v>
      </c>
      <c r="AY8" s="12">
        <v>24.913499999999999</v>
      </c>
      <c r="AZ8" s="12">
        <v>1.1000000000000001</v>
      </c>
      <c r="BA8" s="12"/>
      <c r="BB8" s="12"/>
      <c r="BC8" s="12"/>
      <c r="BD8" s="12"/>
      <c r="BE8" s="12">
        <f t="shared" si="19"/>
        <v>3.2500000000002416</v>
      </c>
      <c r="BF8" s="12">
        <f t="shared" si="4"/>
        <v>0.44420415224916804</v>
      </c>
      <c r="BG8" s="12"/>
      <c r="BH8" s="32"/>
    </row>
    <row r="9" spans="1:95" x14ac:dyDescent="0.25">
      <c r="A9" s="30">
        <f t="shared" si="5"/>
        <v>50</v>
      </c>
      <c r="B9" s="31">
        <f t="shared" si="6"/>
        <v>24.910399999999999</v>
      </c>
      <c r="C9" s="12">
        <v>24.885300000000001</v>
      </c>
      <c r="D9" s="12"/>
      <c r="E9" s="12"/>
      <c r="F9" s="12"/>
      <c r="G9" s="12" t="s">
        <v>120</v>
      </c>
      <c r="H9" s="12"/>
      <c r="I9" s="12">
        <f t="shared" si="7"/>
        <v>2.5099999999998346</v>
      </c>
      <c r="J9" s="12">
        <f t="shared" si="0"/>
        <v>0.34740484429063462</v>
      </c>
      <c r="K9" s="12"/>
      <c r="L9" s="32"/>
      <c r="M9" s="30">
        <f t="shared" si="8"/>
        <v>50</v>
      </c>
      <c r="N9" s="31">
        <f t="shared" si="9"/>
        <v>24.967099999999999</v>
      </c>
      <c r="O9" s="12">
        <v>24.937799999999999</v>
      </c>
      <c r="P9" s="12"/>
      <c r="Q9" s="12"/>
      <c r="R9" s="12"/>
      <c r="S9" s="12" t="s">
        <v>120</v>
      </c>
      <c r="T9" s="12"/>
      <c r="U9" s="12">
        <f t="shared" si="10"/>
        <v>2.9299999999999216</v>
      </c>
      <c r="V9" s="12">
        <f t="shared" si="1"/>
        <v>0.395397923875422</v>
      </c>
      <c r="W9" s="12"/>
      <c r="X9" s="32"/>
      <c r="Y9" s="30">
        <f t="shared" si="11"/>
        <v>50</v>
      </c>
      <c r="Z9" s="31">
        <f t="shared" si="12"/>
        <v>25</v>
      </c>
      <c r="AA9" s="12">
        <v>24.966100000000001</v>
      </c>
      <c r="AB9" s="12"/>
      <c r="AC9" s="12"/>
      <c r="AD9" s="12"/>
      <c r="AE9" s="12" t="s">
        <v>120</v>
      </c>
      <c r="AF9" s="12"/>
      <c r="AG9" s="12">
        <f t="shared" si="13"/>
        <v>3.3899999999999153</v>
      </c>
      <c r="AH9" s="12">
        <f t="shared" si="2"/>
        <v>0.44574394463666711</v>
      </c>
      <c r="AI9" s="12"/>
      <c r="AJ9" s="32"/>
      <c r="AK9" s="30">
        <f t="shared" si="14"/>
        <v>50</v>
      </c>
      <c r="AL9" s="31">
        <f t="shared" si="15"/>
        <v>24.964600000000001</v>
      </c>
      <c r="AM9" s="12">
        <v>24.932300000000001</v>
      </c>
      <c r="AN9" s="12"/>
      <c r="AO9" s="12"/>
      <c r="AP9" s="12"/>
      <c r="AQ9" s="12"/>
      <c r="AR9" s="12"/>
      <c r="AS9" s="12">
        <f t="shared" si="16"/>
        <v>3.2299999999999329</v>
      </c>
      <c r="AT9" s="12">
        <f t="shared" si="3"/>
        <v>0.44147058823528501</v>
      </c>
      <c r="AU9" s="12"/>
      <c r="AV9" s="32"/>
      <c r="AW9" s="30">
        <f t="shared" si="17"/>
        <v>50</v>
      </c>
      <c r="AX9" s="31">
        <f t="shared" si="18"/>
        <v>24.913499999999999</v>
      </c>
      <c r="AY9" s="12">
        <v>24.8797</v>
      </c>
      <c r="AZ9" s="12"/>
      <c r="BA9" s="12"/>
      <c r="BB9" s="12"/>
      <c r="BC9" s="12"/>
      <c r="BD9" s="12"/>
      <c r="BE9" s="12">
        <f t="shared" si="19"/>
        <v>3.3799999999999386</v>
      </c>
      <c r="BF9" s="12">
        <f t="shared" si="4"/>
        <v>0.46197231833909203</v>
      </c>
      <c r="BG9" s="12"/>
      <c r="BH9" s="32"/>
    </row>
    <row r="10" spans="1:95" x14ac:dyDescent="0.25">
      <c r="A10" s="30">
        <f t="shared" si="5"/>
        <v>60</v>
      </c>
      <c r="B10" s="31">
        <f t="shared" si="6"/>
        <v>24.885300000000001</v>
      </c>
      <c r="C10" s="12">
        <v>24.8567</v>
      </c>
      <c r="D10" s="12"/>
      <c r="E10" s="12"/>
      <c r="F10" s="12"/>
      <c r="G10" s="12" t="s">
        <v>120</v>
      </c>
      <c r="H10" s="12"/>
      <c r="I10" s="12">
        <f t="shared" si="7"/>
        <v>2.8600000000000847</v>
      </c>
      <c r="J10" s="12">
        <f t="shared" si="0"/>
        <v>0.39584775086506369</v>
      </c>
      <c r="K10" s="12">
        <f>_xlfn.STDEV.P(I8:I10)/AVERAGE(I8:I10)</f>
        <v>6.3548649787075945E-2</v>
      </c>
      <c r="L10" s="32">
        <f>AVERAGE(I8:I10)</f>
        <v>2.7566666666666371</v>
      </c>
      <c r="M10" s="30">
        <f t="shared" si="8"/>
        <v>60</v>
      </c>
      <c r="N10" s="31">
        <f t="shared" si="9"/>
        <v>24.937799999999999</v>
      </c>
      <c r="O10" s="12">
        <v>24.910299999999999</v>
      </c>
      <c r="P10" s="12"/>
      <c r="Q10" s="12"/>
      <c r="R10" s="12"/>
      <c r="S10" s="12" t="s">
        <v>120</v>
      </c>
      <c r="T10" s="12"/>
      <c r="U10" s="12">
        <f t="shared" si="10"/>
        <v>2.7499999999999858</v>
      </c>
      <c r="V10" s="12">
        <f t="shared" si="1"/>
        <v>0.3711072664359843</v>
      </c>
      <c r="W10" s="12">
        <f>_xlfn.STDEV.P(U8:U10)/AVERAGE(U8:U10)</f>
        <v>4.3101973742842019E-2</v>
      </c>
      <c r="X10" s="32">
        <f>AVERAGE(U8:U10)</f>
        <v>2.7733333333333832</v>
      </c>
      <c r="Y10" s="30">
        <f t="shared" si="11"/>
        <v>60</v>
      </c>
      <c r="Z10" s="31">
        <f t="shared" si="12"/>
        <v>24.966100000000001</v>
      </c>
      <c r="AA10" s="12">
        <v>24.932099999999998</v>
      </c>
      <c r="AB10" s="12"/>
      <c r="AC10" s="12"/>
      <c r="AD10" s="12"/>
      <c r="AE10" s="12" t="s">
        <v>120</v>
      </c>
      <c r="AF10" s="12"/>
      <c r="AG10" s="12">
        <f t="shared" si="13"/>
        <v>3.4000000000002473</v>
      </c>
      <c r="AH10" s="12">
        <f t="shared" si="2"/>
        <v>0.44705882352944432</v>
      </c>
      <c r="AI10" s="12">
        <f>_xlfn.STDEV.P(AG8:AG10)/AVERAGE(AG8:AG10)</f>
        <v>0.56432811187119936</v>
      </c>
      <c r="AJ10" s="32">
        <f>AVERAGE(AG8:AG10)</f>
        <v>2.4266666666666956</v>
      </c>
      <c r="AK10" s="30">
        <f t="shared" si="14"/>
        <v>60</v>
      </c>
      <c r="AL10" s="31">
        <f t="shared" si="15"/>
        <v>24.932300000000001</v>
      </c>
      <c r="AM10" s="12">
        <v>24.8978</v>
      </c>
      <c r="AN10" s="12"/>
      <c r="AO10" s="12"/>
      <c r="AP10" s="12"/>
      <c r="AQ10" s="12"/>
      <c r="AR10" s="12"/>
      <c r="AS10" s="12">
        <f t="shared" si="16"/>
        <v>3.4500000000001307</v>
      </c>
      <c r="AT10" s="12">
        <f t="shared" si="3"/>
        <v>0.47153979238756116</v>
      </c>
      <c r="AU10" s="12">
        <f>_xlfn.STDEV.P(AS8:AS10)/AVERAGE(AS8:AS10)</f>
        <v>3.1403714651066388E-2</v>
      </c>
      <c r="AV10" s="32">
        <f>AVERAGE(AS8:AS10)</f>
        <v>3.3799999999999386</v>
      </c>
      <c r="AW10" s="30">
        <f t="shared" si="17"/>
        <v>60</v>
      </c>
      <c r="AX10" s="31">
        <f t="shared" si="18"/>
        <v>24.8797</v>
      </c>
      <c r="AY10" s="12">
        <v>24.846499999999999</v>
      </c>
      <c r="AZ10" s="12"/>
      <c r="BA10" s="12"/>
      <c r="BB10" s="12"/>
      <c r="BC10" s="12"/>
      <c r="BD10" s="12"/>
      <c r="BE10" s="12">
        <f t="shared" si="19"/>
        <v>3.3200000000000784</v>
      </c>
      <c r="BF10" s="12">
        <f t="shared" si="4"/>
        <v>0.45377162629758866</v>
      </c>
      <c r="BG10" s="12">
        <f>_xlfn.STDEV.P(BE8:BE10)/AVERAGE(BE8:BE10)</f>
        <v>1.6017464774343387E-2</v>
      </c>
      <c r="BH10" s="32">
        <f>AVERAGE(BE8:BE10)</f>
        <v>3.316666666666753</v>
      </c>
    </row>
    <row r="11" spans="1:95" x14ac:dyDescent="0.25">
      <c r="A11" s="30">
        <f t="shared" si="5"/>
        <v>70</v>
      </c>
      <c r="B11" s="31">
        <f t="shared" si="6"/>
        <v>24.8567</v>
      </c>
      <c r="C11" s="12">
        <v>24.828199999999999</v>
      </c>
      <c r="D11" s="12"/>
      <c r="E11" s="12"/>
      <c r="F11" s="12"/>
      <c r="G11" s="12" t="s">
        <v>120</v>
      </c>
      <c r="H11" s="12"/>
      <c r="I11" s="12">
        <f t="shared" si="7"/>
        <v>2.850000000000108</v>
      </c>
      <c r="J11" s="12">
        <f t="shared" si="0"/>
        <v>0.39446366782008424</v>
      </c>
      <c r="K11" s="12"/>
      <c r="L11" s="32"/>
      <c r="M11" s="30">
        <f t="shared" si="8"/>
        <v>70</v>
      </c>
      <c r="N11" s="31">
        <f t="shared" si="9"/>
        <v>24.910299999999999</v>
      </c>
      <c r="O11" s="12">
        <v>24.880500000000001</v>
      </c>
      <c r="P11" s="12"/>
      <c r="Q11" s="12"/>
      <c r="R11" s="12"/>
      <c r="S11" s="12" t="s">
        <v>120</v>
      </c>
      <c r="T11" s="12"/>
      <c r="U11" s="12">
        <f t="shared" si="10"/>
        <v>2.979999999999805</v>
      </c>
      <c r="V11" s="12">
        <f t="shared" si="1"/>
        <v>0.40214532871969694</v>
      </c>
      <c r="W11" s="12"/>
      <c r="X11" s="32"/>
      <c r="Y11" s="30"/>
      <c r="Z11" s="31"/>
      <c r="AA11" s="12"/>
      <c r="AB11" s="12"/>
      <c r="AC11" s="12"/>
      <c r="AD11" s="12"/>
      <c r="AE11" s="12"/>
      <c r="AF11" s="12"/>
      <c r="AG11" s="12"/>
      <c r="AH11" s="12"/>
      <c r="AI11" s="12"/>
      <c r="AJ11" s="32"/>
      <c r="AK11" s="30">
        <f t="shared" si="14"/>
        <v>70</v>
      </c>
      <c r="AL11" s="31"/>
      <c r="AM11" s="12"/>
      <c r="AN11" s="12"/>
      <c r="AO11" s="12"/>
      <c r="AP11" s="12"/>
      <c r="AQ11" s="12"/>
      <c r="AR11" s="12"/>
      <c r="AS11" s="12">
        <f t="shared" si="16"/>
        <v>0</v>
      </c>
      <c r="AT11" s="12">
        <f t="shared" si="3"/>
        <v>0</v>
      </c>
      <c r="AU11" s="12"/>
      <c r="AV11" s="32"/>
      <c r="AW11" s="30">
        <f t="shared" si="17"/>
        <v>70</v>
      </c>
      <c r="AX11" s="31"/>
      <c r="AY11" s="12"/>
      <c r="AZ11" s="12"/>
      <c r="BA11" s="12"/>
      <c r="BB11" s="12"/>
      <c r="BC11" s="12"/>
      <c r="BD11" s="12"/>
      <c r="BE11" s="12">
        <f t="shared" si="19"/>
        <v>0</v>
      </c>
      <c r="BF11" s="12">
        <f t="shared" si="4"/>
        <v>0</v>
      </c>
      <c r="BG11" s="12"/>
      <c r="BH11" s="32"/>
    </row>
    <row r="12" spans="1:95" x14ac:dyDescent="0.25">
      <c r="A12" s="30">
        <f t="shared" si="5"/>
        <v>80</v>
      </c>
      <c r="B12" s="31">
        <f t="shared" si="6"/>
        <v>24.828199999999999</v>
      </c>
      <c r="C12" s="12">
        <v>24.799600000000002</v>
      </c>
      <c r="D12" s="12"/>
      <c r="E12" s="12"/>
      <c r="F12" s="12"/>
      <c r="G12" s="12" t="s">
        <v>120</v>
      </c>
      <c r="H12" s="12"/>
      <c r="I12" s="12">
        <f t="shared" si="7"/>
        <v>2.8599999999997294</v>
      </c>
      <c r="J12" s="12">
        <f t="shared" si="0"/>
        <v>0.3958477508650145</v>
      </c>
      <c r="K12" s="12"/>
      <c r="L12" s="32"/>
      <c r="M12" s="30">
        <f t="shared" si="8"/>
        <v>80</v>
      </c>
      <c r="N12" s="31">
        <f t="shared" si="9"/>
        <v>24.880500000000001</v>
      </c>
      <c r="O12" s="12">
        <v>24.85</v>
      </c>
      <c r="P12" s="12"/>
      <c r="Q12" s="12"/>
      <c r="R12" s="12"/>
      <c r="S12" s="12" t="s">
        <v>120</v>
      </c>
      <c r="T12" s="12"/>
      <c r="U12" s="12">
        <f t="shared" si="10"/>
        <v>3.0499999999999972</v>
      </c>
      <c r="V12" s="12">
        <f t="shared" si="1"/>
        <v>0.4115916955017298</v>
      </c>
      <c r="W12" s="12"/>
      <c r="X12" s="32"/>
      <c r="Y12" s="30"/>
      <c r="Z12" s="31"/>
      <c r="AA12" s="12"/>
      <c r="AB12" s="12"/>
      <c r="AC12" s="12"/>
      <c r="AD12" s="12"/>
      <c r="AE12" s="12"/>
      <c r="AF12" s="12"/>
      <c r="AG12" s="12"/>
      <c r="AH12" s="12"/>
      <c r="AI12" s="12"/>
      <c r="AJ12" s="32"/>
      <c r="AK12" s="30">
        <f t="shared" si="14"/>
        <v>80</v>
      </c>
      <c r="AL12" s="31">
        <f t="shared" si="15"/>
        <v>0</v>
      </c>
      <c r="AM12" s="12"/>
      <c r="AN12" s="12"/>
      <c r="AO12" s="12"/>
      <c r="AP12" s="12"/>
      <c r="AQ12" s="12"/>
      <c r="AR12" s="12"/>
      <c r="AS12" s="12">
        <f t="shared" si="16"/>
        <v>0</v>
      </c>
      <c r="AT12" s="12">
        <f t="shared" si="3"/>
        <v>0</v>
      </c>
      <c r="AU12" s="12"/>
      <c r="AV12" s="32"/>
      <c r="AW12" s="30">
        <f t="shared" si="17"/>
        <v>80</v>
      </c>
      <c r="AX12" s="31">
        <f t="shared" si="18"/>
        <v>0</v>
      </c>
      <c r="AY12" s="12"/>
      <c r="AZ12" s="12"/>
      <c r="BA12" s="12"/>
      <c r="BB12" s="12"/>
      <c r="BC12" s="12"/>
      <c r="BD12" s="12"/>
      <c r="BE12" s="12">
        <f t="shared" si="19"/>
        <v>0</v>
      </c>
      <c r="BF12" s="12">
        <f t="shared" si="4"/>
        <v>0</v>
      </c>
      <c r="BG12" s="12"/>
      <c r="BH12" s="32"/>
    </row>
    <row r="13" spans="1:95" x14ac:dyDescent="0.25">
      <c r="A13" s="30">
        <f t="shared" si="5"/>
        <v>90</v>
      </c>
      <c r="B13" s="31">
        <f t="shared" si="6"/>
        <v>24.799600000000002</v>
      </c>
      <c r="C13" s="12">
        <v>24.770600000000002</v>
      </c>
      <c r="D13" s="12"/>
      <c r="E13" s="12"/>
      <c r="F13" s="12"/>
      <c r="G13" s="12" t="s">
        <v>120</v>
      </c>
      <c r="H13" s="12"/>
      <c r="I13" s="12">
        <f t="shared" si="7"/>
        <v>2.8999999999999915</v>
      </c>
      <c r="J13" s="12">
        <f t="shared" si="0"/>
        <v>0.40138408304498158</v>
      </c>
      <c r="K13" s="12">
        <f>_xlfn.STDEV.P(I11:I13)/AVERAGE(I11:I13)</f>
        <v>7.5269926810793628E-3</v>
      </c>
      <c r="L13" s="32">
        <f>AVERAGE(I11:I13)</f>
        <v>2.8699999999999428</v>
      </c>
      <c r="M13" s="30">
        <f t="shared" si="8"/>
        <v>90</v>
      </c>
      <c r="N13" s="31">
        <f t="shared" si="9"/>
        <v>24.85</v>
      </c>
      <c r="O13" s="12">
        <v>24.8188</v>
      </c>
      <c r="P13" s="12"/>
      <c r="Q13" s="12"/>
      <c r="R13" s="12"/>
      <c r="S13" s="12" t="s">
        <v>120</v>
      </c>
      <c r="T13" s="12"/>
      <c r="U13" s="12">
        <f t="shared" si="10"/>
        <v>3.1200000000001893</v>
      </c>
      <c r="V13" s="12">
        <f t="shared" si="1"/>
        <v>0.42103806228376267</v>
      </c>
      <c r="W13" s="12">
        <f>_xlfn.STDEV.P(U11:U13)/AVERAGE(U11:U13)</f>
        <v>1.8739265791835328E-2</v>
      </c>
      <c r="X13" s="32">
        <f>AVERAGE(U11:U13)</f>
        <v>3.0499999999999972</v>
      </c>
      <c r="Y13" s="30"/>
      <c r="Z13" s="31"/>
      <c r="AA13" s="12"/>
      <c r="AB13" s="12"/>
      <c r="AC13" s="12"/>
      <c r="AD13" s="12"/>
      <c r="AE13" s="12"/>
      <c r="AF13" s="12"/>
      <c r="AG13" s="12"/>
      <c r="AH13" s="12"/>
      <c r="AI13" s="12"/>
      <c r="AJ13" s="32"/>
      <c r="AK13" s="30">
        <f t="shared" si="14"/>
        <v>90</v>
      </c>
      <c r="AL13" s="31">
        <f t="shared" si="15"/>
        <v>0</v>
      </c>
      <c r="AM13" s="12"/>
      <c r="AN13" s="12"/>
      <c r="AO13" s="12"/>
      <c r="AP13" s="12"/>
      <c r="AQ13" s="12"/>
      <c r="AR13" s="12"/>
      <c r="AS13" s="12">
        <f t="shared" si="16"/>
        <v>0</v>
      </c>
      <c r="AT13" s="12">
        <f t="shared" si="3"/>
        <v>0</v>
      </c>
      <c r="AU13" s="12" t="e">
        <f>_xlfn.STDEV.P(AS11:AS13)/AVERAGE(AS11:AS13)</f>
        <v>#DIV/0!</v>
      </c>
      <c r="AV13" s="32">
        <f>AVERAGE(AS11:AS13)</f>
        <v>0</v>
      </c>
      <c r="AW13" s="30">
        <f t="shared" si="17"/>
        <v>90</v>
      </c>
      <c r="AX13" s="31">
        <f t="shared" si="18"/>
        <v>0</v>
      </c>
      <c r="AY13" s="12"/>
      <c r="AZ13" s="12"/>
      <c r="BA13" s="12"/>
      <c r="BB13" s="12"/>
      <c r="BC13" s="12"/>
      <c r="BD13" s="12"/>
      <c r="BE13" s="12">
        <f t="shared" si="19"/>
        <v>0</v>
      </c>
      <c r="BF13" s="12">
        <f t="shared" si="4"/>
        <v>0</v>
      </c>
      <c r="BG13" s="12" t="e">
        <f>_xlfn.STDEV.P(BE11:BE13)/AVERAGE(BE11:BE13)</f>
        <v>#DIV/0!</v>
      </c>
      <c r="BH13" s="32">
        <f>AVERAGE(BE11:BE13)</f>
        <v>0</v>
      </c>
    </row>
    <row r="14" spans="1:95" x14ac:dyDescent="0.25">
      <c r="A14" s="30">
        <f t="shared" si="5"/>
        <v>100</v>
      </c>
      <c r="B14" s="31">
        <f t="shared" si="6"/>
        <v>24.770600000000002</v>
      </c>
      <c r="C14" s="12">
        <v>24.744499999999999</v>
      </c>
      <c r="D14" s="12"/>
      <c r="E14" s="12">
        <v>1.63</v>
      </c>
      <c r="F14" s="12"/>
      <c r="G14" s="12" t="s">
        <v>120</v>
      </c>
      <c r="H14" s="12"/>
      <c r="I14" s="12">
        <f t="shared" si="7"/>
        <v>2.6100000000003121</v>
      </c>
      <c r="J14" s="12">
        <f t="shared" si="0"/>
        <v>0.36124567474052771</v>
      </c>
      <c r="K14" s="12"/>
      <c r="L14" s="32"/>
      <c r="M14" s="30">
        <f t="shared" si="8"/>
        <v>100</v>
      </c>
      <c r="N14" s="31">
        <f t="shared" si="9"/>
        <v>24.8188</v>
      </c>
      <c r="O14" s="12">
        <v>24.790500000000002</v>
      </c>
      <c r="P14" s="12"/>
      <c r="Q14" s="12">
        <v>1.59</v>
      </c>
      <c r="R14" s="12"/>
      <c r="S14" s="12" t="s">
        <v>120</v>
      </c>
      <c r="T14" s="12"/>
      <c r="U14" s="12">
        <f t="shared" si="10"/>
        <v>2.8299999999997993</v>
      </c>
      <c r="V14" s="12">
        <f t="shared" si="1"/>
        <v>0.38190311418682421</v>
      </c>
      <c r="W14" s="12"/>
      <c r="X14" s="32"/>
      <c r="Y14" s="30"/>
      <c r="Z14" s="31"/>
      <c r="AA14" s="12"/>
      <c r="AB14" s="12"/>
      <c r="AC14" s="12"/>
      <c r="AD14" s="12"/>
      <c r="AE14" s="12"/>
      <c r="AF14" s="12"/>
      <c r="AG14" s="12"/>
      <c r="AH14" s="12"/>
      <c r="AI14" s="12"/>
      <c r="AJ14" s="32"/>
      <c r="AK14" s="30">
        <f t="shared" si="14"/>
        <v>100</v>
      </c>
      <c r="AL14" s="31">
        <f t="shared" si="15"/>
        <v>0</v>
      </c>
      <c r="AM14" s="12"/>
      <c r="AN14" s="12"/>
      <c r="AO14" s="12"/>
      <c r="AP14" s="12"/>
      <c r="AQ14" s="12"/>
      <c r="AR14" s="12"/>
      <c r="AS14" s="12">
        <f t="shared" si="16"/>
        <v>0</v>
      </c>
      <c r="AT14" s="12">
        <f t="shared" si="3"/>
        <v>0</v>
      </c>
      <c r="AU14" s="12"/>
      <c r="AV14" s="32"/>
      <c r="AW14" s="30">
        <f t="shared" si="17"/>
        <v>100</v>
      </c>
      <c r="AX14" s="31">
        <f t="shared" si="18"/>
        <v>0</v>
      </c>
      <c r="AY14" s="12"/>
      <c r="AZ14" s="12"/>
      <c r="BA14" s="12"/>
      <c r="BB14" s="12"/>
      <c r="BC14" s="12"/>
      <c r="BD14" s="12"/>
      <c r="BE14" s="12">
        <f t="shared" si="19"/>
        <v>0</v>
      </c>
      <c r="BF14" s="12">
        <f t="shared" si="4"/>
        <v>0</v>
      </c>
      <c r="BG14" s="12"/>
      <c r="BH14" s="32"/>
    </row>
    <row r="15" spans="1:95" x14ac:dyDescent="0.25">
      <c r="A15" s="30">
        <f t="shared" si="5"/>
        <v>110</v>
      </c>
      <c r="B15" s="31">
        <f t="shared" si="6"/>
        <v>24.744499999999999</v>
      </c>
      <c r="C15" s="12">
        <v>24.715800000000002</v>
      </c>
      <c r="D15" s="12"/>
      <c r="E15" s="12"/>
      <c r="F15" s="12"/>
      <c r="G15" s="12" t="s">
        <v>120</v>
      </c>
      <c r="H15" s="12"/>
      <c r="I15" s="12">
        <f t="shared" si="7"/>
        <v>2.8699999999997061</v>
      </c>
      <c r="J15" s="12">
        <f t="shared" si="0"/>
        <v>0.397231833909994</v>
      </c>
      <c r="K15" s="12"/>
      <c r="L15" s="32"/>
      <c r="M15" s="30">
        <f t="shared" si="8"/>
        <v>110</v>
      </c>
      <c r="N15" s="31">
        <f t="shared" si="9"/>
        <v>24.790500000000002</v>
      </c>
      <c r="O15" s="12">
        <v>24.760999999999999</v>
      </c>
      <c r="P15" s="12"/>
      <c r="Q15" s="12"/>
      <c r="R15" s="12"/>
      <c r="S15" s="12" t="s">
        <v>120</v>
      </c>
      <c r="T15" s="12"/>
      <c r="U15" s="12">
        <f t="shared" si="10"/>
        <v>2.9500000000002302</v>
      </c>
      <c r="V15" s="12">
        <f t="shared" si="1"/>
        <v>0.39809688581317992</v>
      </c>
      <c r="W15" s="12"/>
      <c r="X15" s="32"/>
      <c r="Y15" s="30"/>
      <c r="Z15" s="31"/>
      <c r="AA15" s="12"/>
      <c r="AB15" s="12"/>
      <c r="AC15" s="12"/>
      <c r="AD15" s="12"/>
      <c r="AE15" s="12"/>
      <c r="AF15" s="12"/>
      <c r="AG15" s="12"/>
      <c r="AH15" s="12"/>
      <c r="AI15" s="12"/>
      <c r="AJ15" s="32"/>
      <c r="AK15" s="30">
        <f t="shared" si="14"/>
        <v>110</v>
      </c>
      <c r="AL15" s="31">
        <f t="shared" si="15"/>
        <v>0</v>
      </c>
      <c r="AM15" s="12"/>
      <c r="AN15" s="12"/>
      <c r="AO15" s="12"/>
      <c r="AP15" s="12"/>
      <c r="AQ15" s="12"/>
      <c r="AR15" s="12"/>
      <c r="AS15" s="12">
        <f t="shared" si="16"/>
        <v>0</v>
      </c>
      <c r="AT15" s="12">
        <f t="shared" si="3"/>
        <v>0</v>
      </c>
      <c r="AU15" s="12"/>
      <c r="AV15" s="32"/>
      <c r="AW15" s="30">
        <f t="shared" si="17"/>
        <v>110</v>
      </c>
      <c r="AX15" s="31">
        <f t="shared" si="18"/>
        <v>0</v>
      </c>
      <c r="AY15" s="12"/>
      <c r="AZ15" s="12"/>
      <c r="BA15" s="12"/>
      <c r="BB15" s="12"/>
      <c r="BC15" s="12"/>
      <c r="BD15" s="12"/>
      <c r="BE15" s="12">
        <f t="shared" si="19"/>
        <v>0</v>
      </c>
      <c r="BF15" s="12">
        <f t="shared" si="4"/>
        <v>0</v>
      </c>
      <c r="BG15" s="12"/>
      <c r="BH15" s="32"/>
    </row>
    <row r="16" spans="1:95" x14ac:dyDescent="0.25">
      <c r="A16" s="30">
        <f t="shared" si="5"/>
        <v>120</v>
      </c>
      <c r="B16" s="31">
        <f t="shared" si="6"/>
        <v>24.715800000000002</v>
      </c>
      <c r="C16" s="12">
        <v>24.688600000000001</v>
      </c>
      <c r="D16" s="12"/>
      <c r="E16" s="12"/>
      <c r="F16" s="12"/>
      <c r="G16" s="12" t="s">
        <v>120</v>
      </c>
      <c r="H16" s="12"/>
      <c r="I16" s="12">
        <f t="shared" si="7"/>
        <v>2.7200000000000557</v>
      </c>
      <c r="J16" s="12">
        <f t="shared" si="0"/>
        <v>0.37647058823530188</v>
      </c>
      <c r="K16" s="12">
        <f>_xlfn.STDEV.P(I14:I16)/AVERAGE(I14:I16)</f>
        <v>3.8986261861239963E-2</v>
      </c>
      <c r="L16" s="32">
        <f>AVERAGE(I14:I16)</f>
        <v>2.7333333333333578</v>
      </c>
      <c r="M16" s="30">
        <f t="shared" si="8"/>
        <v>120</v>
      </c>
      <c r="N16" s="31">
        <f t="shared" si="9"/>
        <v>24.760999999999999</v>
      </c>
      <c r="O16" s="12">
        <v>24.7302</v>
      </c>
      <c r="P16" s="12"/>
      <c r="Q16" s="12"/>
      <c r="R16" s="12"/>
      <c r="S16" s="12" t="s">
        <v>120</v>
      </c>
      <c r="T16" s="12"/>
      <c r="U16" s="12">
        <f t="shared" si="10"/>
        <v>3.0799999999999272</v>
      </c>
      <c r="V16" s="12">
        <f t="shared" si="1"/>
        <v>0.41564013840829478</v>
      </c>
      <c r="W16" s="12">
        <f>_xlfn.STDEV.P(U14:U16)/AVERAGE(U14:U16)</f>
        <v>3.4567478174087722E-2</v>
      </c>
      <c r="X16" s="32">
        <f>AVERAGE(U14:U16)</f>
        <v>2.9533333333333189</v>
      </c>
      <c r="Y16" s="30"/>
      <c r="Z16" s="31"/>
      <c r="AA16" s="12"/>
      <c r="AB16" s="12"/>
      <c r="AC16" s="12"/>
      <c r="AD16" s="12"/>
      <c r="AE16" s="12"/>
      <c r="AF16" s="12"/>
      <c r="AG16" s="12"/>
      <c r="AH16" s="12"/>
      <c r="AI16" s="12"/>
      <c r="AJ16" s="32"/>
      <c r="AK16" s="30">
        <f t="shared" si="14"/>
        <v>120</v>
      </c>
      <c r="AL16" s="31">
        <f t="shared" si="15"/>
        <v>0</v>
      </c>
      <c r="AM16" s="12"/>
      <c r="AN16" s="12"/>
      <c r="AO16" s="12"/>
      <c r="AP16" s="12"/>
      <c r="AQ16" s="12"/>
      <c r="AR16" s="12"/>
      <c r="AS16" s="12">
        <f t="shared" si="16"/>
        <v>0</v>
      </c>
      <c r="AT16" s="12">
        <f t="shared" si="3"/>
        <v>0</v>
      </c>
      <c r="AU16" s="12" t="e">
        <f>_xlfn.STDEV.P(AS14:AS16)/AVERAGE(AS14:AS16)</f>
        <v>#DIV/0!</v>
      </c>
      <c r="AV16" s="32">
        <f>AVERAGE(AS14:AS16)</f>
        <v>0</v>
      </c>
      <c r="AW16" s="30">
        <f t="shared" si="17"/>
        <v>120</v>
      </c>
      <c r="AX16" s="31">
        <f t="shared" si="18"/>
        <v>0</v>
      </c>
      <c r="AY16" s="12"/>
      <c r="AZ16" s="12"/>
      <c r="BA16" s="12"/>
      <c r="BB16" s="12"/>
      <c r="BC16" s="12"/>
      <c r="BD16" s="12"/>
      <c r="BE16" s="12">
        <f t="shared" si="19"/>
        <v>0</v>
      </c>
      <c r="BF16" s="12">
        <f t="shared" si="4"/>
        <v>0</v>
      </c>
      <c r="BG16" s="12" t="e">
        <f>_xlfn.STDEV.P(BE14:BE16)/AVERAGE(BE14:BE16)</f>
        <v>#DIV/0!</v>
      </c>
      <c r="BH16" s="32">
        <f>AVERAGE(BE14:BE16)</f>
        <v>0</v>
      </c>
    </row>
    <row r="17" spans="1:92" x14ac:dyDescent="0.25">
      <c r="A17" s="30">
        <f t="shared" si="5"/>
        <v>130</v>
      </c>
      <c r="B17" s="31">
        <f t="shared" si="6"/>
        <v>24.688600000000001</v>
      </c>
      <c r="C17" s="12">
        <v>24.661899999999999</v>
      </c>
      <c r="D17" s="12"/>
      <c r="E17" s="12"/>
      <c r="F17" s="12"/>
      <c r="G17" s="12" t="s">
        <v>120</v>
      </c>
      <c r="H17" s="12"/>
      <c r="I17" s="12">
        <f t="shared" si="7"/>
        <v>2.6700000000001722</v>
      </c>
      <c r="J17" s="12">
        <f t="shared" si="0"/>
        <v>0.36955017301040455</v>
      </c>
      <c r="K17" s="12"/>
      <c r="L17" s="32"/>
      <c r="M17" s="30">
        <f t="shared" si="8"/>
        <v>130</v>
      </c>
      <c r="N17" s="31">
        <f t="shared" si="9"/>
        <v>24.7302</v>
      </c>
      <c r="O17" s="12">
        <v>24.7</v>
      </c>
      <c r="P17" s="12"/>
      <c r="Q17" s="12"/>
      <c r="R17" s="12"/>
      <c r="S17" s="12" t="s">
        <v>120</v>
      </c>
      <c r="T17" s="12"/>
      <c r="U17" s="12">
        <f t="shared" si="10"/>
        <v>3.0200000000000671</v>
      </c>
      <c r="V17" s="12">
        <f t="shared" si="1"/>
        <v>0.40754325259516483</v>
      </c>
      <c r="W17" s="12"/>
      <c r="X17" s="32"/>
      <c r="Y17" s="30"/>
      <c r="Z17" s="31"/>
      <c r="AA17" s="12"/>
      <c r="AB17" s="12"/>
      <c r="AC17" s="12"/>
      <c r="AD17" s="12"/>
      <c r="AE17" s="12"/>
      <c r="AF17" s="12"/>
      <c r="AG17" s="12"/>
      <c r="AH17" s="12"/>
      <c r="AI17" s="12"/>
      <c r="AJ17" s="32"/>
      <c r="AK17" s="30">
        <f t="shared" si="14"/>
        <v>130</v>
      </c>
      <c r="AL17" s="31">
        <f t="shared" si="15"/>
        <v>0</v>
      </c>
      <c r="AM17" s="12"/>
      <c r="AN17" s="12"/>
      <c r="AO17" s="12"/>
      <c r="AP17" s="12"/>
      <c r="AQ17" s="12"/>
      <c r="AR17" s="12"/>
      <c r="AS17" s="12">
        <f t="shared" si="16"/>
        <v>0</v>
      </c>
      <c r="AT17" s="12">
        <f t="shared" si="3"/>
        <v>0</v>
      </c>
      <c r="AU17" s="12"/>
      <c r="AV17" s="32"/>
      <c r="AW17" s="30">
        <f t="shared" si="17"/>
        <v>130</v>
      </c>
      <c r="AX17" s="31">
        <f t="shared" si="18"/>
        <v>0</v>
      </c>
      <c r="AY17" s="12"/>
      <c r="AZ17" s="12"/>
      <c r="BA17" s="12"/>
      <c r="BB17" s="12"/>
      <c r="BC17" s="12"/>
      <c r="BD17" s="12"/>
      <c r="BE17" s="12">
        <f t="shared" si="19"/>
        <v>0</v>
      </c>
      <c r="BF17" s="12">
        <f t="shared" si="4"/>
        <v>0</v>
      </c>
      <c r="BG17" s="12"/>
      <c r="BH17" s="32"/>
    </row>
    <row r="18" spans="1:92" x14ac:dyDescent="0.25">
      <c r="A18" s="30">
        <f t="shared" si="5"/>
        <v>140</v>
      </c>
      <c r="B18" s="31">
        <f t="shared" si="6"/>
        <v>24.661899999999999</v>
      </c>
      <c r="C18" s="12">
        <v>24.6343</v>
      </c>
      <c r="D18" s="12"/>
      <c r="E18" s="12"/>
      <c r="F18" s="12"/>
      <c r="G18" s="12" t="s">
        <v>120</v>
      </c>
      <c r="H18" s="12"/>
      <c r="I18" s="12">
        <f t="shared" si="7"/>
        <v>2.7599999999999625</v>
      </c>
      <c r="J18" s="12">
        <f t="shared" si="0"/>
        <v>0.38200692041521978</v>
      </c>
      <c r="K18" s="12"/>
      <c r="L18" s="32"/>
      <c r="M18" s="30">
        <f t="shared" si="8"/>
        <v>140</v>
      </c>
      <c r="N18" s="31">
        <f t="shared" si="9"/>
        <v>24.7</v>
      </c>
      <c r="O18" s="12">
        <v>24.669799999999999</v>
      </c>
      <c r="P18" s="12"/>
      <c r="Q18" s="12"/>
      <c r="R18" s="12"/>
      <c r="S18" s="12" t="s">
        <v>120</v>
      </c>
      <c r="T18" s="12"/>
      <c r="U18" s="12">
        <f t="shared" si="10"/>
        <v>3.0200000000000671</v>
      </c>
      <c r="V18" s="12">
        <f t="shared" si="1"/>
        <v>0.40754325259516483</v>
      </c>
      <c r="W18" s="12"/>
      <c r="X18" s="32"/>
      <c r="Y18" s="30"/>
      <c r="Z18" s="31"/>
      <c r="AA18" s="12"/>
      <c r="AB18" s="12"/>
      <c r="AC18" s="12"/>
      <c r="AD18" s="12"/>
      <c r="AE18" s="12"/>
      <c r="AF18" s="12"/>
      <c r="AG18" s="12"/>
      <c r="AH18" s="12"/>
      <c r="AI18" s="12"/>
      <c r="AJ18" s="32"/>
      <c r="AK18" s="30">
        <f t="shared" si="14"/>
        <v>140</v>
      </c>
      <c r="AL18" s="31">
        <f t="shared" si="15"/>
        <v>0</v>
      </c>
      <c r="AM18" s="12"/>
      <c r="AN18" s="12"/>
      <c r="AO18" s="12"/>
      <c r="AP18" s="12"/>
      <c r="AQ18" s="12"/>
      <c r="AR18" s="12"/>
      <c r="AS18" s="12">
        <f t="shared" si="16"/>
        <v>0</v>
      </c>
      <c r="AT18" s="12">
        <f t="shared" si="3"/>
        <v>0</v>
      </c>
      <c r="AU18" s="12"/>
      <c r="AV18" s="32"/>
      <c r="AW18" s="30">
        <f t="shared" si="17"/>
        <v>140</v>
      </c>
      <c r="AX18" s="31">
        <f t="shared" si="18"/>
        <v>0</v>
      </c>
      <c r="AY18" s="12"/>
      <c r="AZ18" s="12"/>
      <c r="BA18" s="12"/>
      <c r="BB18" s="12"/>
      <c r="BC18" s="12"/>
      <c r="BD18" s="12"/>
      <c r="BE18" s="12">
        <f t="shared" si="19"/>
        <v>0</v>
      </c>
      <c r="BF18" s="12">
        <f t="shared" si="4"/>
        <v>0</v>
      </c>
      <c r="BG18" s="12"/>
      <c r="BH18" s="32"/>
    </row>
    <row r="19" spans="1:92" x14ac:dyDescent="0.25">
      <c r="A19" s="30">
        <f t="shared" si="5"/>
        <v>150</v>
      </c>
      <c r="B19" s="31">
        <f t="shared" si="6"/>
        <v>24.6343</v>
      </c>
      <c r="C19" s="12">
        <v>24.605899999999998</v>
      </c>
      <c r="D19" s="12"/>
      <c r="E19" s="12"/>
      <c r="F19" s="12"/>
      <c r="G19" s="12" t="s">
        <v>120</v>
      </c>
      <c r="H19" s="12"/>
      <c r="I19" s="12">
        <f t="shared" si="7"/>
        <v>2.8400000000001313</v>
      </c>
      <c r="J19" s="12">
        <f t="shared" si="0"/>
        <v>0.39307958477510474</v>
      </c>
      <c r="K19" s="12">
        <f>_xlfn.STDEV.P(I17:I19)/AVERAGE(I17:I19)</f>
        <v>2.5190648918975905E-2</v>
      </c>
      <c r="L19" s="32">
        <f>AVERAGE(I17:I19)</f>
        <v>2.7566666666667552</v>
      </c>
      <c r="M19" s="30">
        <f t="shared" si="8"/>
        <v>150</v>
      </c>
      <c r="N19" s="31">
        <f t="shared" si="9"/>
        <v>24.669799999999999</v>
      </c>
      <c r="O19" s="12">
        <v>24.6417</v>
      </c>
      <c r="P19" s="12"/>
      <c r="Q19" s="12"/>
      <c r="R19" s="12"/>
      <c r="S19" s="12" t="s">
        <v>120</v>
      </c>
      <c r="T19" s="12"/>
      <c r="U19" s="12">
        <f t="shared" si="10"/>
        <v>2.809999999999846</v>
      </c>
      <c r="V19" s="12">
        <f t="shared" si="1"/>
        <v>0.37920415224911425</v>
      </c>
      <c r="W19" s="12">
        <f>_xlfn.STDEV.P(U17:U19)/AVERAGE(U17:U19)</f>
        <v>3.3557609954651221E-2</v>
      </c>
      <c r="X19" s="32">
        <f>AVERAGE(U17:U19)</f>
        <v>2.9499999999999935</v>
      </c>
      <c r="Y19" s="30"/>
      <c r="Z19" s="31"/>
      <c r="AA19" s="12"/>
      <c r="AB19" s="12"/>
      <c r="AC19" s="12"/>
      <c r="AD19" s="12"/>
      <c r="AE19" s="12"/>
      <c r="AF19" s="12"/>
      <c r="AG19" s="12"/>
      <c r="AH19" s="12"/>
      <c r="AI19" s="12"/>
      <c r="AJ19" s="32"/>
      <c r="AK19" s="30">
        <f t="shared" si="14"/>
        <v>150</v>
      </c>
      <c r="AL19" s="31">
        <f t="shared" si="15"/>
        <v>0</v>
      </c>
      <c r="AM19" s="12"/>
      <c r="AN19" s="12"/>
      <c r="AO19" s="12"/>
      <c r="AP19" s="12"/>
      <c r="AQ19" s="12"/>
      <c r="AR19" s="12"/>
      <c r="AS19" s="12">
        <f t="shared" si="16"/>
        <v>0</v>
      </c>
      <c r="AT19" s="12">
        <f t="shared" si="3"/>
        <v>0</v>
      </c>
      <c r="AU19" s="12" t="e">
        <f>_xlfn.STDEV.P(AS17:AS19)/AVERAGE(AS17:AS19)</f>
        <v>#DIV/0!</v>
      </c>
      <c r="AV19" s="32">
        <f>AVERAGE(AS17:AS19)</f>
        <v>0</v>
      </c>
      <c r="AW19" s="30">
        <f t="shared" si="17"/>
        <v>150</v>
      </c>
      <c r="AX19" s="31">
        <f t="shared" si="18"/>
        <v>0</v>
      </c>
      <c r="AY19" s="12"/>
      <c r="AZ19" s="12"/>
      <c r="BA19" s="12"/>
      <c r="BB19" s="12"/>
      <c r="BC19" s="12"/>
      <c r="BD19" s="12"/>
      <c r="BE19" s="12">
        <f t="shared" si="19"/>
        <v>0</v>
      </c>
      <c r="BF19" s="12">
        <f t="shared" si="4"/>
        <v>0</v>
      </c>
      <c r="BG19" s="12" t="e">
        <f>_xlfn.STDEV.P(BE17:BE19)/AVERAGE(BE17:BE19)</f>
        <v>#DIV/0!</v>
      </c>
      <c r="BH19" s="32">
        <f>AVERAGE(BE17:BE19)</f>
        <v>0</v>
      </c>
    </row>
    <row r="20" spans="1:92" x14ac:dyDescent="0.25">
      <c r="A20" s="30">
        <f t="shared" si="5"/>
        <v>160</v>
      </c>
      <c r="B20" s="31">
        <f t="shared" si="6"/>
        <v>24.605899999999998</v>
      </c>
      <c r="C20" s="12">
        <v>24.580300000000001</v>
      </c>
      <c r="D20" s="12"/>
      <c r="E20" s="12"/>
      <c r="F20" s="12"/>
      <c r="G20" s="12" t="s">
        <v>120</v>
      </c>
      <c r="H20" s="12"/>
      <c r="I20" s="12">
        <f t="shared" si="7"/>
        <v>2.5599999999997181</v>
      </c>
      <c r="J20" s="12">
        <f t="shared" si="0"/>
        <v>0.35432525951553195</v>
      </c>
      <c r="K20" s="12"/>
      <c r="L20" s="32"/>
      <c r="M20" s="30">
        <f t="shared" si="8"/>
        <v>160</v>
      </c>
      <c r="N20" s="31">
        <f t="shared" si="9"/>
        <v>24.6417</v>
      </c>
      <c r="O20" s="12">
        <v>24.611499999999999</v>
      </c>
      <c r="P20" s="12"/>
      <c r="Q20" s="12"/>
      <c r="R20" s="12"/>
      <c r="S20" s="12" t="s">
        <v>120</v>
      </c>
      <c r="T20" s="12"/>
      <c r="U20" s="12">
        <f t="shared" si="10"/>
        <v>3.0200000000000671</v>
      </c>
      <c r="V20" s="12">
        <f t="shared" si="1"/>
        <v>0.40754325259516483</v>
      </c>
      <c r="W20" s="12"/>
      <c r="X20" s="32"/>
      <c r="Y20" s="30"/>
      <c r="Z20" s="31"/>
      <c r="AA20" s="12"/>
      <c r="AB20" s="12"/>
      <c r="AC20" s="12"/>
      <c r="AD20" s="12"/>
      <c r="AE20" s="12"/>
      <c r="AF20" s="12"/>
      <c r="AG20" s="12"/>
      <c r="AH20" s="12"/>
      <c r="AI20" s="12"/>
      <c r="AJ20" s="32"/>
      <c r="AK20" s="30">
        <f t="shared" si="14"/>
        <v>160</v>
      </c>
      <c r="AL20" s="31">
        <f t="shared" si="15"/>
        <v>0</v>
      </c>
      <c r="AM20" s="12"/>
      <c r="AN20" s="12"/>
      <c r="AO20" s="12"/>
      <c r="AP20" s="12"/>
      <c r="AQ20" s="12"/>
      <c r="AR20" s="12"/>
      <c r="AS20" s="12">
        <f t="shared" si="16"/>
        <v>0</v>
      </c>
      <c r="AT20" s="12">
        <f t="shared" si="3"/>
        <v>0</v>
      </c>
      <c r="AU20" s="12"/>
      <c r="AV20" s="32"/>
      <c r="AW20" s="30">
        <f t="shared" si="17"/>
        <v>160</v>
      </c>
      <c r="AX20" s="31">
        <f t="shared" si="18"/>
        <v>0</v>
      </c>
      <c r="AY20" s="12"/>
      <c r="AZ20" s="12"/>
      <c r="BA20" s="12"/>
      <c r="BB20" s="12"/>
      <c r="BC20" s="12"/>
      <c r="BD20" s="12"/>
      <c r="BE20" s="12">
        <f t="shared" si="19"/>
        <v>0</v>
      </c>
      <c r="BF20" s="12">
        <f t="shared" si="4"/>
        <v>0</v>
      </c>
      <c r="BG20" s="12"/>
      <c r="BH20" s="32"/>
    </row>
    <row r="21" spans="1:92" x14ac:dyDescent="0.25">
      <c r="A21" s="30">
        <f t="shared" si="5"/>
        <v>170</v>
      </c>
      <c r="B21" s="31">
        <f t="shared" si="6"/>
        <v>24.580300000000001</v>
      </c>
      <c r="C21" s="12">
        <v>24.555800000000001</v>
      </c>
      <c r="D21" s="12"/>
      <c r="E21" s="12"/>
      <c r="F21" s="12"/>
      <c r="G21" s="12" t="s">
        <v>120</v>
      </c>
      <c r="H21" s="12"/>
      <c r="I21" s="12">
        <f t="shared" si="7"/>
        <v>2.4499999999999744</v>
      </c>
      <c r="J21" s="12">
        <f t="shared" si="0"/>
        <v>0.33910034602075778</v>
      </c>
      <c r="K21" s="12"/>
      <c r="L21" s="32"/>
      <c r="M21" s="30">
        <f t="shared" si="8"/>
        <v>170</v>
      </c>
      <c r="N21" s="31">
        <f t="shared" si="9"/>
        <v>24.611499999999999</v>
      </c>
      <c r="O21" s="12">
        <v>24.584800000000001</v>
      </c>
      <c r="P21" s="12"/>
      <c r="Q21" s="12"/>
      <c r="R21" s="12"/>
      <c r="S21" s="12" t="s">
        <v>120</v>
      </c>
      <c r="T21" s="12"/>
      <c r="U21" s="12">
        <f t="shared" si="10"/>
        <v>2.669999999999817</v>
      </c>
      <c r="V21" s="12">
        <f t="shared" si="1"/>
        <v>0.36031141868509647</v>
      </c>
      <c r="W21" s="12"/>
      <c r="X21" s="32"/>
      <c r="Y21" s="30"/>
      <c r="Z21" s="31"/>
      <c r="AA21" s="12"/>
      <c r="AB21" s="12"/>
      <c r="AC21" s="12"/>
      <c r="AD21" s="12"/>
      <c r="AE21" s="12"/>
      <c r="AF21" s="12"/>
      <c r="AG21" s="12"/>
      <c r="AH21" s="12"/>
      <c r="AI21" s="12"/>
      <c r="AJ21" s="32"/>
      <c r="AK21" s="30">
        <f t="shared" si="14"/>
        <v>170</v>
      </c>
      <c r="AL21" s="31">
        <f t="shared" si="15"/>
        <v>0</v>
      </c>
      <c r="AM21" s="12"/>
      <c r="AN21" s="12"/>
      <c r="AO21" s="12"/>
      <c r="AP21" s="12"/>
      <c r="AQ21" s="12"/>
      <c r="AR21" s="12"/>
      <c r="AS21" s="12">
        <f t="shared" si="16"/>
        <v>0</v>
      </c>
      <c r="AT21" s="12">
        <f t="shared" si="3"/>
        <v>0</v>
      </c>
      <c r="AU21" s="12"/>
      <c r="AV21" s="32"/>
      <c r="AW21" s="30">
        <f t="shared" si="17"/>
        <v>170</v>
      </c>
      <c r="AX21" s="31">
        <f t="shared" si="18"/>
        <v>0</v>
      </c>
      <c r="AY21" s="12"/>
      <c r="AZ21" s="12"/>
      <c r="BA21" s="12"/>
      <c r="BB21" s="12"/>
      <c r="BC21" s="12"/>
      <c r="BD21" s="12"/>
      <c r="BE21" s="12">
        <f t="shared" si="19"/>
        <v>0</v>
      </c>
      <c r="BF21" s="12">
        <f t="shared" si="4"/>
        <v>0</v>
      </c>
      <c r="BG21" s="12"/>
      <c r="BH21" s="32"/>
    </row>
    <row r="22" spans="1:92" x14ac:dyDescent="0.25">
      <c r="A22" s="30">
        <f t="shared" si="5"/>
        <v>180</v>
      </c>
      <c r="B22" s="31">
        <f t="shared" si="6"/>
        <v>24.555800000000001</v>
      </c>
      <c r="C22" s="12">
        <v>24.528500000000001</v>
      </c>
      <c r="D22" s="12"/>
      <c r="E22" s="12"/>
      <c r="F22" s="12"/>
      <c r="G22" s="12" t="s">
        <v>120</v>
      </c>
      <c r="H22" s="12"/>
      <c r="I22" s="12">
        <f t="shared" si="7"/>
        <v>2.7300000000000324</v>
      </c>
      <c r="J22" s="12">
        <f t="shared" si="0"/>
        <v>0.37785467128028138</v>
      </c>
      <c r="K22" s="12">
        <f>_xlfn.STDEV.P(I20:I22)/AVERAGE(I20:I22)</f>
        <v>4.4643805021130779E-2</v>
      </c>
      <c r="L22" s="32">
        <f>AVERAGE(I20:I22)</f>
        <v>2.5799999999999081</v>
      </c>
      <c r="M22" s="30">
        <f t="shared" si="8"/>
        <v>180</v>
      </c>
      <c r="N22" s="31">
        <f t="shared" si="9"/>
        <v>24.584800000000001</v>
      </c>
      <c r="O22" s="12">
        <v>24.556799999999999</v>
      </c>
      <c r="P22" s="12"/>
      <c r="Q22" s="12"/>
      <c r="R22" s="12"/>
      <c r="S22" s="12" t="s">
        <v>120</v>
      </c>
      <c r="T22" s="12"/>
      <c r="U22" s="12">
        <f t="shared" si="10"/>
        <v>2.8000000000002245</v>
      </c>
      <c r="V22" s="12">
        <f t="shared" si="1"/>
        <v>0.3778546712803072</v>
      </c>
      <c r="W22" s="12">
        <f>_xlfn.STDEV.P(U20:U22)/AVERAGE(U20:U22)</f>
        <v>5.104345978806217E-2</v>
      </c>
      <c r="X22" s="32">
        <f>AVERAGE(U20:U22)</f>
        <v>2.830000000000036</v>
      </c>
      <c r="Y22" s="30"/>
      <c r="Z22" s="31"/>
      <c r="AA22" s="12"/>
      <c r="AB22" s="12"/>
      <c r="AC22" s="12"/>
      <c r="AD22" s="12"/>
      <c r="AE22" s="12"/>
      <c r="AF22" s="12"/>
      <c r="AG22" s="12"/>
      <c r="AH22" s="12"/>
      <c r="AI22" s="12"/>
      <c r="AJ22" s="32"/>
      <c r="AK22" s="30">
        <f t="shared" si="14"/>
        <v>180</v>
      </c>
      <c r="AL22" s="31">
        <f t="shared" si="15"/>
        <v>0</v>
      </c>
      <c r="AM22" s="12"/>
      <c r="AN22" s="12"/>
      <c r="AO22" s="12"/>
      <c r="AP22" s="12"/>
      <c r="AQ22" s="12"/>
      <c r="AR22" s="12"/>
      <c r="AS22" s="12">
        <f t="shared" si="16"/>
        <v>0</v>
      </c>
      <c r="AT22" s="12">
        <f t="shared" si="3"/>
        <v>0</v>
      </c>
      <c r="AU22" s="12" t="e">
        <f>_xlfn.STDEV.P(AS20:AS22)/AVERAGE(AS20:AS22)</f>
        <v>#DIV/0!</v>
      </c>
      <c r="AV22" s="32">
        <f>AVERAGE(AS20:AS22)</f>
        <v>0</v>
      </c>
      <c r="AW22" s="30">
        <f t="shared" si="17"/>
        <v>180</v>
      </c>
      <c r="AX22" s="31">
        <f t="shared" si="18"/>
        <v>0</v>
      </c>
      <c r="AY22" s="12"/>
      <c r="AZ22" s="12"/>
      <c r="BA22" s="12"/>
      <c r="BB22" s="12"/>
      <c r="BC22" s="12"/>
      <c r="BD22" s="12"/>
      <c r="BE22" s="12">
        <f t="shared" si="19"/>
        <v>0</v>
      </c>
      <c r="BF22" s="12">
        <f t="shared" si="4"/>
        <v>0</v>
      </c>
      <c r="BG22" s="12" t="e">
        <f>_xlfn.STDEV.P(BE20:BE22)/AVERAGE(BE20:BE22)</f>
        <v>#DIV/0!</v>
      </c>
      <c r="BH22" s="32">
        <f>AVERAGE(BE20:BE22)</f>
        <v>0</v>
      </c>
    </row>
    <row r="23" spans="1:92" x14ac:dyDescent="0.25">
      <c r="A23" s="30">
        <f t="shared" si="5"/>
        <v>190</v>
      </c>
      <c r="B23" s="31">
        <f t="shared" si="6"/>
        <v>24.528500000000001</v>
      </c>
      <c r="C23" s="12">
        <v>24.5029</v>
      </c>
      <c r="D23" s="12"/>
      <c r="E23" s="12"/>
      <c r="F23" s="12"/>
      <c r="G23" s="12" t="s">
        <v>120</v>
      </c>
      <c r="H23" s="12"/>
      <c r="I23" s="12">
        <f t="shared" si="7"/>
        <v>2.5600000000000733</v>
      </c>
      <c r="J23" s="12">
        <f t="shared" si="0"/>
        <v>0.35432525951558114</v>
      </c>
      <c r="K23" s="12"/>
      <c r="L23" s="32"/>
      <c r="M23" s="30">
        <f t="shared" si="8"/>
        <v>190</v>
      </c>
      <c r="N23" s="31">
        <f t="shared" si="9"/>
        <v>24.556799999999999</v>
      </c>
      <c r="O23" s="12">
        <v>24.527200000000001</v>
      </c>
      <c r="P23" s="12"/>
      <c r="Q23" s="12"/>
      <c r="R23" s="12"/>
      <c r="S23" s="12" t="s">
        <v>120</v>
      </c>
      <c r="T23" s="12"/>
      <c r="U23" s="12">
        <f t="shared" si="10"/>
        <v>2.9599999999998516</v>
      </c>
      <c r="V23" s="12">
        <f t="shared" si="1"/>
        <v>0.39944636678198697</v>
      </c>
      <c r="W23" s="12"/>
      <c r="X23" s="32"/>
      <c r="Y23" s="30"/>
      <c r="Z23" s="31"/>
      <c r="AA23" s="12"/>
      <c r="AB23" s="12"/>
      <c r="AC23" s="12"/>
      <c r="AD23" s="12"/>
      <c r="AE23" s="12"/>
      <c r="AF23" s="12"/>
      <c r="AG23" s="12"/>
      <c r="AH23" s="12"/>
      <c r="AI23" s="12"/>
      <c r="AJ23" s="32"/>
      <c r="AK23" s="30">
        <f t="shared" si="14"/>
        <v>190</v>
      </c>
      <c r="AL23" s="31">
        <f t="shared" si="15"/>
        <v>0</v>
      </c>
      <c r="AM23" s="12"/>
      <c r="AN23" s="12"/>
      <c r="AO23" s="12"/>
      <c r="AP23" s="12"/>
      <c r="AQ23" s="12"/>
      <c r="AR23" s="12"/>
      <c r="AS23" s="12">
        <f t="shared" si="16"/>
        <v>0</v>
      </c>
      <c r="AT23" s="12">
        <f t="shared" si="3"/>
        <v>0</v>
      </c>
      <c r="AU23" s="12"/>
      <c r="AV23" s="32"/>
      <c r="AW23" s="30">
        <f t="shared" si="17"/>
        <v>190</v>
      </c>
      <c r="AX23" s="31">
        <f t="shared" si="18"/>
        <v>0</v>
      </c>
      <c r="AY23" s="12"/>
      <c r="AZ23" s="12"/>
      <c r="BA23" s="12"/>
      <c r="BB23" s="12"/>
      <c r="BC23" s="12"/>
      <c r="BD23" s="12"/>
      <c r="BE23" s="12">
        <f t="shared" si="19"/>
        <v>0</v>
      </c>
      <c r="BF23" s="12">
        <f t="shared" si="4"/>
        <v>0</v>
      </c>
      <c r="BG23" s="12"/>
      <c r="BH23" s="32"/>
    </row>
    <row r="24" spans="1:92" x14ac:dyDescent="0.25">
      <c r="A24" s="30">
        <f t="shared" si="5"/>
        <v>200</v>
      </c>
      <c r="B24" s="31">
        <f t="shared" si="6"/>
        <v>24.5029</v>
      </c>
      <c r="C24" s="12">
        <v>24.475200000000001</v>
      </c>
      <c r="D24" s="12"/>
      <c r="E24" s="12"/>
      <c r="F24" s="12"/>
      <c r="G24" s="12" t="s">
        <v>120</v>
      </c>
      <c r="H24" s="12"/>
      <c r="I24" s="12">
        <f t="shared" si="7"/>
        <v>2.7699999999999392</v>
      </c>
      <c r="J24" s="12">
        <f t="shared" si="0"/>
        <v>0.38339100346019928</v>
      </c>
      <c r="K24" s="12"/>
      <c r="L24" s="32"/>
      <c r="M24" s="30">
        <f t="shared" si="8"/>
        <v>200</v>
      </c>
      <c r="N24" s="31">
        <f t="shared" si="9"/>
        <v>24.527200000000001</v>
      </c>
      <c r="O24" s="12">
        <v>24.4985</v>
      </c>
      <c r="P24" s="12"/>
      <c r="Q24" s="12"/>
      <c r="R24" s="12"/>
      <c r="S24" s="12" t="s">
        <v>120</v>
      </c>
      <c r="T24" s="12"/>
      <c r="U24" s="12">
        <f t="shared" si="10"/>
        <v>2.8700000000000614</v>
      </c>
      <c r="V24" s="12">
        <f t="shared" si="1"/>
        <v>0.3873010380622921</v>
      </c>
      <c r="W24" s="12"/>
      <c r="X24" s="32"/>
      <c r="Y24" s="30"/>
      <c r="Z24" s="31"/>
      <c r="AA24" s="12"/>
      <c r="AB24" s="12"/>
      <c r="AC24" s="12"/>
      <c r="AD24" s="12"/>
      <c r="AE24" s="12"/>
      <c r="AF24" s="12"/>
      <c r="AG24" s="12"/>
      <c r="AH24" s="12"/>
      <c r="AI24" s="12"/>
      <c r="AJ24" s="32"/>
      <c r="AK24" s="30">
        <f t="shared" si="14"/>
        <v>200</v>
      </c>
      <c r="AL24" s="31">
        <f t="shared" si="15"/>
        <v>0</v>
      </c>
      <c r="AM24" s="12"/>
      <c r="AN24" s="12"/>
      <c r="AO24" s="12"/>
      <c r="AP24" s="12"/>
      <c r="AQ24" s="12"/>
      <c r="AR24" s="12"/>
      <c r="AS24" s="12">
        <f t="shared" si="16"/>
        <v>0</v>
      </c>
      <c r="AT24" s="12">
        <f t="shared" si="3"/>
        <v>0</v>
      </c>
      <c r="AU24" s="12"/>
      <c r="AV24" s="32"/>
      <c r="AW24" s="30">
        <f t="shared" si="17"/>
        <v>200</v>
      </c>
      <c r="AX24" s="31">
        <f t="shared" si="18"/>
        <v>0</v>
      </c>
      <c r="AY24" s="12"/>
      <c r="AZ24" s="12"/>
      <c r="BA24" s="12"/>
      <c r="BB24" s="12"/>
      <c r="BC24" s="12"/>
      <c r="BD24" s="12"/>
      <c r="BE24" s="12">
        <f t="shared" si="19"/>
        <v>0</v>
      </c>
      <c r="BF24" s="12">
        <f t="shared" si="4"/>
        <v>0</v>
      </c>
      <c r="BG24" s="12"/>
      <c r="BH24" s="32"/>
    </row>
    <row r="25" spans="1:92" x14ac:dyDescent="0.25">
      <c r="A25" s="30">
        <f t="shared" si="5"/>
        <v>210</v>
      </c>
      <c r="B25" s="31">
        <f t="shared" si="6"/>
        <v>24.475200000000001</v>
      </c>
      <c r="C25" s="12">
        <v>24.448</v>
      </c>
      <c r="D25" s="12"/>
      <c r="E25" s="12"/>
      <c r="F25" s="12"/>
      <c r="G25" s="12" t="s">
        <v>120</v>
      </c>
      <c r="H25" s="12"/>
      <c r="I25" s="12">
        <f t="shared" si="7"/>
        <v>2.7200000000000557</v>
      </c>
      <c r="J25" s="12">
        <f t="shared" si="0"/>
        <v>0.37647058823530188</v>
      </c>
      <c r="K25" s="12">
        <f>_xlfn.STDEV.P(I23:I25)/AVERAGE(I23:I25)</f>
        <v>3.337895364605574E-2</v>
      </c>
      <c r="L25" s="32">
        <f>AVERAGE(I23:I25)</f>
        <v>2.6833333333333562</v>
      </c>
      <c r="M25" s="30">
        <f t="shared" si="8"/>
        <v>210</v>
      </c>
      <c r="N25" s="31">
        <f t="shared" si="9"/>
        <v>24.4985</v>
      </c>
      <c r="O25" s="12">
        <v>24.472000000000001</v>
      </c>
      <c r="P25" s="12"/>
      <c r="Q25" s="12"/>
      <c r="R25" s="12"/>
      <c r="S25" s="12" t="s">
        <v>120</v>
      </c>
      <c r="T25" s="12"/>
      <c r="U25" s="12">
        <f t="shared" si="10"/>
        <v>2.6499999999998636</v>
      </c>
      <c r="V25" s="12">
        <f t="shared" si="1"/>
        <v>0.35761245674738651</v>
      </c>
      <c r="W25" s="12">
        <f>_xlfn.STDEV.P(U23:U25)/AVERAGE(U23:U25)</f>
        <v>4.6066096661858034E-2</v>
      </c>
      <c r="X25" s="32">
        <f>AVERAGE(U23:U25)</f>
        <v>2.8266666666665921</v>
      </c>
      <c r="Y25" s="30"/>
      <c r="Z25" s="31"/>
      <c r="AA25" s="12"/>
      <c r="AB25" s="12"/>
      <c r="AC25" s="12"/>
      <c r="AD25" s="12"/>
      <c r="AE25" s="12"/>
      <c r="AF25" s="12"/>
      <c r="AG25" s="12"/>
      <c r="AH25" s="12"/>
      <c r="AI25" s="12"/>
      <c r="AJ25" s="32"/>
      <c r="AK25" s="30">
        <f t="shared" si="14"/>
        <v>210</v>
      </c>
      <c r="AL25" s="31">
        <f t="shared" si="15"/>
        <v>0</v>
      </c>
      <c r="AM25" s="12"/>
      <c r="AN25" s="12"/>
      <c r="AO25" s="12"/>
      <c r="AP25" s="12"/>
      <c r="AQ25" s="12"/>
      <c r="AR25" s="12"/>
      <c r="AS25" s="12">
        <f t="shared" si="16"/>
        <v>0</v>
      </c>
      <c r="AT25" s="12">
        <f t="shared" si="3"/>
        <v>0</v>
      </c>
      <c r="AU25" s="12" t="e">
        <f>_xlfn.STDEV.P(AS23:AS25)/AVERAGE(AS23:AS25)</f>
        <v>#DIV/0!</v>
      </c>
      <c r="AV25" s="32">
        <f>AVERAGE(AS23:AS25)</f>
        <v>0</v>
      </c>
      <c r="AW25" s="30">
        <f t="shared" si="17"/>
        <v>210</v>
      </c>
      <c r="AX25" s="31">
        <f t="shared" si="18"/>
        <v>0</v>
      </c>
      <c r="AY25" s="12"/>
      <c r="AZ25" s="12"/>
      <c r="BA25" s="12"/>
      <c r="BB25" s="12"/>
      <c r="BC25" s="12"/>
      <c r="BD25" s="12"/>
      <c r="BE25" s="12">
        <f t="shared" si="19"/>
        <v>0</v>
      </c>
      <c r="BF25" s="12">
        <f t="shared" si="4"/>
        <v>0</v>
      </c>
      <c r="BG25" s="12" t="e">
        <f>_xlfn.STDEV.P(BE23:BE25)/AVERAGE(BE23:BE25)</f>
        <v>#DIV/0!</v>
      </c>
      <c r="BH25" s="32">
        <f>AVERAGE(BE23:BE25)</f>
        <v>0</v>
      </c>
    </row>
    <row r="26" spans="1:92" x14ac:dyDescent="0.25">
      <c r="A26" s="30">
        <f t="shared" si="5"/>
        <v>220</v>
      </c>
      <c r="B26" s="31">
        <f t="shared" si="6"/>
        <v>24.448</v>
      </c>
      <c r="C26" s="12">
        <v>24.419</v>
      </c>
      <c r="D26" s="12"/>
      <c r="E26" s="12"/>
      <c r="F26" s="12"/>
      <c r="G26" s="12" t="s">
        <v>120</v>
      </c>
      <c r="H26" s="12"/>
      <c r="I26" s="12">
        <f t="shared" si="7"/>
        <v>2.8999999999999915</v>
      </c>
      <c r="J26" s="12">
        <f t="shared" si="0"/>
        <v>0.40138408304498158</v>
      </c>
      <c r="K26" s="12"/>
      <c r="L26" s="32"/>
      <c r="M26" s="30">
        <f t="shared" si="8"/>
        <v>220</v>
      </c>
      <c r="N26" s="31">
        <f t="shared" si="9"/>
        <v>24.472000000000001</v>
      </c>
      <c r="O26" s="12">
        <v>24.445399999999999</v>
      </c>
      <c r="P26" s="12"/>
      <c r="Q26" s="12"/>
      <c r="R26" s="12"/>
      <c r="S26" s="12" t="s">
        <v>120</v>
      </c>
      <c r="T26" s="12"/>
      <c r="U26" s="12">
        <f t="shared" si="10"/>
        <v>2.6600000000001955</v>
      </c>
      <c r="V26" s="12">
        <f t="shared" si="1"/>
        <v>0.35896193771628943</v>
      </c>
      <c r="W26" s="12"/>
      <c r="X26" s="32"/>
      <c r="Y26" s="30"/>
      <c r="Z26" s="31"/>
      <c r="AA26" s="12"/>
      <c r="AB26" s="12"/>
      <c r="AC26" s="12"/>
      <c r="AD26" s="12"/>
      <c r="AE26" s="12"/>
      <c r="AF26" s="12"/>
      <c r="AG26" s="12"/>
      <c r="AH26" s="12"/>
      <c r="AI26" s="12"/>
      <c r="AJ26" s="32"/>
      <c r="AK26" s="30">
        <f t="shared" si="14"/>
        <v>220</v>
      </c>
      <c r="AL26" s="31">
        <f t="shared" si="15"/>
        <v>0</v>
      </c>
      <c r="AM26" s="12"/>
      <c r="AN26" s="12"/>
      <c r="AO26" s="12"/>
      <c r="AP26" s="12"/>
      <c r="AQ26" s="12"/>
      <c r="AR26" s="12"/>
      <c r="AS26" s="12">
        <f t="shared" si="16"/>
        <v>0</v>
      </c>
      <c r="AT26" s="12">
        <f t="shared" si="3"/>
        <v>0</v>
      </c>
      <c r="AU26" s="12"/>
      <c r="AV26" s="32"/>
      <c r="AW26" s="30">
        <f t="shared" si="17"/>
        <v>220</v>
      </c>
      <c r="AX26" s="31">
        <f t="shared" si="18"/>
        <v>0</v>
      </c>
      <c r="AY26" s="12"/>
      <c r="AZ26" s="12"/>
      <c r="BA26" s="12"/>
      <c r="BB26" s="12"/>
      <c r="BC26" s="12"/>
      <c r="BD26" s="12"/>
      <c r="BE26" s="12">
        <f t="shared" si="19"/>
        <v>0</v>
      </c>
      <c r="BF26" s="12">
        <f t="shared" si="4"/>
        <v>0</v>
      </c>
      <c r="BG26" s="12"/>
      <c r="BH26" s="32"/>
    </row>
    <row r="27" spans="1:92" x14ac:dyDescent="0.25">
      <c r="A27" s="30">
        <f t="shared" si="5"/>
        <v>230</v>
      </c>
      <c r="B27" s="31">
        <f t="shared" si="6"/>
        <v>24.419</v>
      </c>
      <c r="C27" s="12">
        <v>24.392499999999998</v>
      </c>
      <c r="D27" s="12"/>
      <c r="E27" s="12"/>
      <c r="F27" s="12"/>
      <c r="G27" s="12" t="s">
        <v>120</v>
      </c>
      <c r="H27" s="12"/>
      <c r="I27" s="12">
        <f t="shared" si="7"/>
        <v>2.6500000000002188</v>
      </c>
      <c r="J27" s="12">
        <f t="shared" si="0"/>
        <v>0.3667820069204456</v>
      </c>
      <c r="K27" s="12"/>
      <c r="L27" s="32"/>
      <c r="M27" s="30">
        <f t="shared" si="8"/>
        <v>230</v>
      </c>
      <c r="N27" s="31">
        <f t="shared" si="9"/>
        <v>24.445399999999999</v>
      </c>
      <c r="O27" s="12">
        <v>24.416</v>
      </c>
      <c r="P27" s="12"/>
      <c r="Q27" s="12"/>
      <c r="R27" s="12"/>
      <c r="S27" s="12" t="s">
        <v>120</v>
      </c>
      <c r="T27" s="12"/>
      <c r="U27" s="12">
        <f t="shared" si="10"/>
        <v>2.9399999999998983</v>
      </c>
      <c r="V27" s="12">
        <f t="shared" si="1"/>
        <v>0.39674740484427701</v>
      </c>
      <c r="W27" s="12"/>
      <c r="X27" s="32"/>
      <c r="Y27" s="30"/>
      <c r="Z27" s="31"/>
      <c r="AA27" s="12"/>
      <c r="AB27" s="12"/>
      <c r="AC27" s="12"/>
      <c r="AD27" s="12"/>
      <c r="AE27" s="12"/>
      <c r="AF27" s="12"/>
      <c r="AG27" s="12"/>
      <c r="AH27" s="12"/>
      <c r="AI27" s="12"/>
      <c r="AJ27" s="32"/>
      <c r="AK27" s="30">
        <f t="shared" si="14"/>
        <v>230</v>
      </c>
      <c r="AL27" s="31">
        <f t="shared" si="15"/>
        <v>0</v>
      </c>
      <c r="AM27" s="12"/>
      <c r="AN27" s="12"/>
      <c r="AO27" s="12"/>
      <c r="AP27" s="12"/>
      <c r="AQ27" s="12"/>
      <c r="AR27" s="12"/>
      <c r="AS27" s="12">
        <f t="shared" si="16"/>
        <v>0</v>
      </c>
      <c r="AT27" s="12">
        <f t="shared" si="3"/>
        <v>0</v>
      </c>
      <c r="AU27" s="12"/>
      <c r="AV27" s="32"/>
      <c r="AW27" s="30">
        <f t="shared" si="17"/>
        <v>230</v>
      </c>
      <c r="AX27" s="31">
        <f t="shared" si="18"/>
        <v>0</v>
      </c>
      <c r="AY27" s="12"/>
      <c r="AZ27" s="12"/>
      <c r="BA27" s="12"/>
      <c r="BB27" s="12"/>
      <c r="BC27" s="12"/>
      <c r="BD27" s="12"/>
      <c r="BE27" s="12">
        <f t="shared" si="19"/>
        <v>0</v>
      </c>
      <c r="BF27" s="12">
        <f t="shared" si="4"/>
        <v>0</v>
      </c>
      <c r="BG27" s="12"/>
      <c r="BH27" s="32"/>
    </row>
    <row r="28" spans="1:92" x14ac:dyDescent="0.25">
      <c r="A28" s="30">
        <f t="shared" si="5"/>
        <v>240</v>
      </c>
      <c r="B28" s="31">
        <f t="shared" si="6"/>
        <v>24.392499999999998</v>
      </c>
      <c r="C28" s="12">
        <v>24.3657</v>
      </c>
      <c r="D28" s="12"/>
      <c r="E28" s="12"/>
      <c r="F28" s="12"/>
      <c r="G28" s="12" t="s">
        <v>120</v>
      </c>
      <c r="H28" s="12"/>
      <c r="I28" s="12">
        <f t="shared" si="7"/>
        <v>2.6799999999997937</v>
      </c>
      <c r="J28" s="12">
        <f t="shared" si="0"/>
        <v>0.37093425605533481</v>
      </c>
      <c r="K28" s="12">
        <f>_xlfn.STDEV.P(I26:I28)/AVERAGE(I26:I28)</f>
        <v>4.0627590515909064E-2</v>
      </c>
      <c r="L28" s="32">
        <f>AVERAGE(I26:I28)</f>
        <v>2.7433333333333345</v>
      </c>
      <c r="M28" s="30">
        <f t="shared" si="8"/>
        <v>240</v>
      </c>
      <c r="N28" s="31">
        <f t="shared" si="9"/>
        <v>24.416</v>
      </c>
      <c r="O28" s="12">
        <v>24.387699999999999</v>
      </c>
      <c r="P28" s="12"/>
      <c r="Q28" s="12"/>
      <c r="R28" s="12"/>
      <c r="S28" s="12" t="s">
        <v>120</v>
      </c>
      <c r="T28" s="12"/>
      <c r="U28" s="12">
        <f t="shared" si="10"/>
        <v>2.8300000000001546</v>
      </c>
      <c r="V28" s="12">
        <f t="shared" si="1"/>
        <v>0.38190311418687217</v>
      </c>
      <c r="W28" s="12">
        <f>_xlfn.STDEV.P(U26:U28)/AVERAGE(U26:U28)</f>
        <v>4.0989685748881032E-2</v>
      </c>
      <c r="X28" s="32">
        <f>AVERAGE(U26:U28)</f>
        <v>2.8100000000000827</v>
      </c>
      <c r="Y28" s="30"/>
      <c r="Z28" s="31"/>
      <c r="AA28" s="12"/>
      <c r="AB28" s="12"/>
      <c r="AC28" s="12"/>
      <c r="AD28" s="12"/>
      <c r="AE28" s="12"/>
      <c r="AF28" s="12"/>
      <c r="AG28" s="12"/>
      <c r="AH28" s="12"/>
      <c r="AI28" s="12"/>
      <c r="AJ28" s="32"/>
      <c r="AK28" s="30">
        <f t="shared" si="14"/>
        <v>240</v>
      </c>
      <c r="AL28" s="31">
        <f t="shared" si="15"/>
        <v>0</v>
      </c>
      <c r="AM28" s="12"/>
      <c r="AN28" s="12"/>
      <c r="AO28" s="12"/>
      <c r="AP28" s="12"/>
      <c r="AQ28" s="12"/>
      <c r="AR28" s="12"/>
      <c r="AS28" s="12">
        <f t="shared" si="16"/>
        <v>0</v>
      </c>
      <c r="AT28" s="12">
        <f t="shared" si="3"/>
        <v>0</v>
      </c>
      <c r="AU28" s="12" t="e">
        <f>_xlfn.STDEV.P(AS26:AS28)/AVERAGE(AS26:AS28)</f>
        <v>#DIV/0!</v>
      </c>
      <c r="AV28" s="32">
        <f>AVERAGE(AS26:AS28)</f>
        <v>0</v>
      </c>
      <c r="AW28" s="30">
        <f t="shared" si="17"/>
        <v>240</v>
      </c>
      <c r="AX28" s="31">
        <f t="shared" si="18"/>
        <v>0</v>
      </c>
      <c r="AY28" s="12"/>
      <c r="AZ28" s="12"/>
      <c r="BA28" s="12"/>
      <c r="BB28" s="12"/>
      <c r="BC28" s="12"/>
      <c r="BD28" s="12"/>
      <c r="BE28" s="12">
        <f t="shared" si="19"/>
        <v>0</v>
      </c>
      <c r="BF28" s="12">
        <f t="shared" si="4"/>
        <v>0</v>
      </c>
      <c r="BG28" s="12" t="e">
        <f>_xlfn.STDEV.P(BE26:BE28)/AVERAGE(BE26:BE28)</f>
        <v>#DIV/0!</v>
      </c>
      <c r="BH28" s="32">
        <f>AVERAGE(BE26:BE28)</f>
        <v>0</v>
      </c>
    </row>
    <row r="29" spans="1:92" x14ac:dyDescent="0.25">
      <c r="A29" s="30">
        <f t="shared" si="5"/>
        <v>250</v>
      </c>
      <c r="B29" s="31">
        <f t="shared" si="6"/>
        <v>24.3657</v>
      </c>
      <c r="C29" s="12">
        <v>24.341100000000001</v>
      </c>
      <c r="D29" s="12"/>
      <c r="E29" s="12"/>
      <c r="F29" s="16"/>
      <c r="G29" s="12" t="s">
        <v>120</v>
      </c>
      <c r="H29" s="16"/>
      <c r="I29" s="12">
        <f t="shared" si="7"/>
        <v>2.4599999999999511</v>
      </c>
      <c r="J29" s="12">
        <f t="shared" si="0"/>
        <v>0.34048442906573723</v>
      </c>
      <c r="K29" s="12"/>
      <c r="L29" s="32"/>
      <c r="M29" s="30">
        <f t="shared" si="8"/>
        <v>250</v>
      </c>
      <c r="N29" s="31">
        <f t="shared" si="9"/>
        <v>24.387699999999999</v>
      </c>
      <c r="O29" s="12">
        <v>24.359400000000001</v>
      </c>
      <c r="P29" s="12"/>
      <c r="Q29" s="12"/>
      <c r="R29" s="16"/>
      <c r="S29" s="12" t="s">
        <v>120</v>
      </c>
      <c r="T29" s="16"/>
      <c r="U29" s="12">
        <f t="shared" si="10"/>
        <v>2.8299999999997993</v>
      </c>
      <c r="V29" s="12">
        <f t="shared" si="1"/>
        <v>0.38190311418682421</v>
      </c>
      <c r="W29" s="12"/>
      <c r="X29" s="32"/>
      <c r="Y29" s="30"/>
      <c r="Z29" s="31"/>
      <c r="AA29" s="12"/>
      <c r="AB29" s="12"/>
      <c r="AC29" s="12"/>
      <c r="AD29" s="16"/>
      <c r="AE29" s="12"/>
      <c r="AF29" s="16"/>
      <c r="AG29" s="12"/>
      <c r="AH29" s="12"/>
      <c r="AI29" s="12"/>
      <c r="AJ29" s="32"/>
      <c r="AK29" s="30">
        <f t="shared" si="14"/>
        <v>250</v>
      </c>
      <c r="AL29" s="31">
        <f t="shared" si="15"/>
        <v>0</v>
      </c>
      <c r="AM29" s="12"/>
      <c r="AN29" s="12"/>
      <c r="AO29" s="12"/>
      <c r="AP29" s="16"/>
      <c r="AQ29" s="16"/>
      <c r="AR29" s="16"/>
      <c r="AS29" s="12">
        <f t="shared" si="16"/>
        <v>0</v>
      </c>
      <c r="AT29" s="12">
        <f t="shared" si="3"/>
        <v>0</v>
      </c>
      <c r="AU29" s="12"/>
      <c r="AV29" s="32"/>
      <c r="AW29" s="30">
        <f t="shared" si="17"/>
        <v>250</v>
      </c>
      <c r="AX29" s="31">
        <f t="shared" si="18"/>
        <v>0</v>
      </c>
      <c r="AY29" s="12"/>
      <c r="AZ29" s="12"/>
      <c r="BA29" s="12"/>
      <c r="BB29" s="16"/>
      <c r="BC29" s="16"/>
      <c r="BD29" s="16"/>
      <c r="BE29" s="12">
        <f t="shared" si="19"/>
        <v>0</v>
      </c>
      <c r="BF29" s="12">
        <f t="shared" si="4"/>
        <v>0</v>
      </c>
      <c r="BG29" s="12"/>
      <c r="BH29" s="32"/>
      <c r="BN29" s="5"/>
      <c r="BO29" s="5"/>
      <c r="BP29" s="5"/>
      <c r="BZ29" s="5"/>
      <c r="CA29" s="5"/>
      <c r="CB29" s="5"/>
      <c r="CL29" s="5"/>
      <c r="CM29" s="5"/>
      <c r="CN29" s="5"/>
    </row>
    <row r="30" spans="1:92" ht="30" x14ac:dyDescent="0.25">
      <c r="A30" s="34">
        <f t="shared" si="5"/>
        <v>260</v>
      </c>
      <c r="B30" s="31">
        <v>24.5093</v>
      </c>
      <c r="C30" s="31">
        <v>24.4754</v>
      </c>
      <c r="D30" s="31">
        <v>0.85</v>
      </c>
      <c r="E30" s="31">
        <v>1.6</v>
      </c>
      <c r="F30" s="31"/>
      <c r="G30" s="31" t="s">
        <v>120</v>
      </c>
      <c r="H30" s="31" t="s">
        <v>122</v>
      </c>
      <c r="I30" s="31">
        <f t="shared" si="7"/>
        <v>3.3899999999999153</v>
      </c>
      <c r="J30" s="31">
        <f t="shared" si="0"/>
        <v>0.46920415224912332</v>
      </c>
      <c r="K30" s="31"/>
      <c r="L30" s="35"/>
      <c r="M30" s="34">
        <f t="shared" si="8"/>
        <v>260</v>
      </c>
      <c r="N30" s="31">
        <v>24.25</v>
      </c>
      <c r="O30" s="31">
        <v>24.221</v>
      </c>
      <c r="P30" s="31">
        <v>0.71</v>
      </c>
      <c r="Q30" s="31">
        <v>1.56</v>
      </c>
      <c r="R30" s="31"/>
      <c r="S30" s="31" t="s">
        <v>120</v>
      </c>
      <c r="T30" s="31" t="s">
        <v>122</v>
      </c>
      <c r="U30" s="31">
        <f t="shared" si="10"/>
        <v>2.8999999999999915</v>
      </c>
      <c r="V30" s="31">
        <f t="shared" si="1"/>
        <v>0.39134948096885708</v>
      </c>
      <c r="W30" s="31"/>
      <c r="X30" s="35"/>
      <c r="Y30" s="34"/>
      <c r="Z30" s="31"/>
      <c r="AA30" s="31"/>
      <c r="AB30" s="31"/>
      <c r="AC30" s="31"/>
      <c r="AD30" s="31"/>
      <c r="AE30" s="31"/>
      <c r="AF30" s="31"/>
      <c r="AG30" s="31"/>
      <c r="AH30" s="31"/>
      <c r="AI30" s="31"/>
      <c r="AJ30" s="35"/>
      <c r="AK30" s="34">
        <f t="shared" si="14"/>
        <v>260</v>
      </c>
      <c r="AL30" s="31">
        <f t="shared" si="15"/>
        <v>0</v>
      </c>
      <c r="AM30" s="31"/>
      <c r="AN30" s="31"/>
      <c r="AO30" s="31"/>
      <c r="AP30" s="31"/>
      <c r="AQ30" s="31"/>
      <c r="AR30" s="31"/>
      <c r="AS30" s="31">
        <f t="shared" si="16"/>
        <v>0</v>
      </c>
      <c r="AT30" s="31">
        <f t="shared" si="3"/>
        <v>0</v>
      </c>
      <c r="AU30" s="31"/>
      <c r="AV30" s="35"/>
      <c r="AW30" s="34">
        <f t="shared" si="17"/>
        <v>260</v>
      </c>
      <c r="AX30" s="31">
        <f t="shared" si="18"/>
        <v>0</v>
      </c>
      <c r="AY30" s="31"/>
      <c r="AZ30" s="31"/>
      <c r="BA30" s="31"/>
      <c r="BB30" s="31"/>
      <c r="BC30" s="31"/>
      <c r="BD30" s="31"/>
      <c r="BE30" s="31">
        <f t="shared" si="19"/>
        <v>0</v>
      </c>
      <c r="BF30" s="31">
        <f t="shared" si="4"/>
        <v>0</v>
      </c>
      <c r="BG30" s="31"/>
      <c r="BH30" s="35"/>
    </row>
    <row r="31" spans="1:92" x14ac:dyDescent="0.25">
      <c r="A31" s="30">
        <f t="shared" si="5"/>
        <v>270</v>
      </c>
      <c r="B31" s="31">
        <f t="shared" si="6"/>
        <v>24.4754</v>
      </c>
      <c r="C31" s="12">
        <v>24.445499999999999</v>
      </c>
      <c r="D31" s="12"/>
      <c r="E31" s="12"/>
      <c r="F31" s="12"/>
      <c r="G31" s="12" t="s">
        <v>120</v>
      </c>
      <c r="H31" s="12"/>
      <c r="I31" s="12">
        <f t="shared" si="7"/>
        <v>2.990000000000137</v>
      </c>
      <c r="J31" s="12">
        <f t="shared" si="0"/>
        <v>0.41384083044984604</v>
      </c>
      <c r="K31" s="12">
        <f>_xlfn.STDEV.P(I29:I31)/AVERAGE(I29:I31)</f>
        <v>0.12926652293220828</v>
      </c>
      <c r="L31" s="32">
        <f>AVERAGE(I29:I31)</f>
        <v>2.9466666666666677</v>
      </c>
      <c r="M31" s="30">
        <f t="shared" si="8"/>
        <v>270</v>
      </c>
      <c r="N31" s="31">
        <f t="shared" si="9"/>
        <v>24.221</v>
      </c>
      <c r="O31" s="12">
        <v>24.192299999999999</v>
      </c>
      <c r="P31" s="12"/>
      <c r="Q31" s="12"/>
      <c r="R31" s="12"/>
      <c r="S31" s="12" t="s">
        <v>120</v>
      </c>
      <c r="T31" s="12"/>
      <c r="U31" s="12">
        <f t="shared" si="10"/>
        <v>2.8700000000000614</v>
      </c>
      <c r="V31" s="12">
        <f t="shared" si="1"/>
        <v>0.3873010380622921</v>
      </c>
      <c r="W31" s="12">
        <f>_xlfn.STDEV.P(U29:U31)/AVERAGE(U29:U31)</f>
        <v>1.0002703798916459E-2</v>
      </c>
      <c r="X31" s="32">
        <f>AVERAGE(U29:U31)</f>
        <v>2.8666666666666174</v>
      </c>
      <c r="Y31" s="30"/>
      <c r="Z31" s="31"/>
      <c r="AA31" s="12"/>
      <c r="AB31" s="12"/>
      <c r="AC31" s="12"/>
      <c r="AD31" s="12"/>
      <c r="AE31" s="12"/>
      <c r="AF31" s="12"/>
      <c r="AG31" s="12"/>
      <c r="AH31" s="12"/>
      <c r="AI31" s="12"/>
      <c r="AJ31" s="32"/>
      <c r="AK31" s="30">
        <f t="shared" si="14"/>
        <v>270</v>
      </c>
      <c r="AL31" s="31">
        <f t="shared" si="15"/>
        <v>0</v>
      </c>
      <c r="AM31" s="12"/>
      <c r="AN31" s="12"/>
      <c r="AO31" s="12"/>
      <c r="AP31" s="12"/>
      <c r="AQ31" s="12"/>
      <c r="AR31" s="12"/>
      <c r="AS31" s="12">
        <f t="shared" si="16"/>
        <v>0</v>
      </c>
      <c r="AT31" s="12">
        <f t="shared" si="3"/>
        <v>0</v>
      </c>
      <c r="AU31" s="12" t="e">
        <f>_xlfn.STDEV.P(AS29:AS31)/AVERAGE(AS29:AS31)</f>
        <v>#DIV/0!</v>
      </c>
      <c r="AV31" s="32">
        <f>AVERAGE(AS29:AS31)</f>
        <v>0</v>
      </c>
      <c r="AW31" s="30">
        <f t="shared" si="17"/>
        <v>270</v>
      </c>
      <c r="AX31" s="31">
        <f t="shared" si="18"/>
        <v>0</v>
      </c>
      <c r="AY31" s="12"/>
      <c r="AZ31" s="12"/>
      <c r="BA31" s="12"/>
      <c r="BB31" s="12"/>
      <c r="BC31" s="12"/>
      <c r="BD31" s="12"/>
      <c r="BE31" s="12">
        <f t="shared" si="19"/>
        <v>0</v>
      </c>
      <c r="BF31" s="12">
        <f t="shared" si="4"/>
        <v>0</v>
      </c>
      <c r="BG31" s="12" t="e">
        <f>_xlfn.STDEV.P(BE29:BE31)/AVERAGE(BE29:BE31)</f>
        <v>#DIV/0!</v>
      </c>
      <c r="BH31" s="32">
        <f>AVERAGE(BE29:BE31)</f>
        <v>0</v>
      </c>
    </row>
    <row r="32" spans="1:92" x14ac:dyDescent="0.25">
      <c r="A32" s="30">
        <f t="shared" si="5"/>
        <v>280</v>
      </c>
      <c r="B32" s="31">
        <f t="shared" si="6"/>
        <v>24.445499999999999</v>
      </c>
      <c r="C32" s="12">
        <v>24.417400000000001</v>
      </c>
      <c r="D32" s="12"/>
      <c r="E32" s="12"/>
      <c r="F32" s="12"/>
      <c r="G32" s="12" t="s">
        <v>120</v>
      </c>
      <c r="H32" s="12"/>
      <c r="I32" s="12">
        <f t="shared" si="7"/>
        <v>2.809999999999846</v>
      </c>
      <c r="J32" s="12">
        <f t="shared" si="0"/>
        <v>0.38892733564011717</v>
      </c>
      <c r="K32" s="12"/>
      <c r="L32" s="32"/>
      <c r="M32" s="30">
        <f t="shared" si="8"/>
        <v>280</v>
      </c>
      <c r="N32" s="31">
        <f t="shared" si="9"/>
        <v>24.192299999999999</v>
      </c>
      <c r="O32" s="12">
        <v>24.156099999999999</v>
      </c>
      <c r="P32" s="12"/>
      <c r="Q32" s="12"/>
      <c r="R32" s="12"/>
      <c r="S32" s="12" t="s">
        <v>120</v>
      </c>
      <c r="T32" s="12"/>
      <c r="U32" s="12">
        <f t="shared" si="10"/>
        <v>3.6200000000000898</v>
      </c>
      <c r="V32" s="12">
        <f t="shared" si="1"/>
        <v>0.48851211072665579</v>
      </c>
      <c r="W32" s="12"/>
      <c r="X32" s="32"/>
      <c r="Y32" s="30"/>
      <c r="Z32" s="31"/>
      <c r="AA32" s="12"/>
      <c r="AB32" s="12"/>
      <c r="AC32" s="12"/>
      <c r="AD32" s="12"/>
      <c r="AE32" s="12"/>
      <c r="AF32" s="12"/>
      <c r="AG32" s="12"/>
      <c r="AH32" s="12"/>
      <c r="AI32" s="12"/>
      <c r="AJ32" s="32"/>
      <c r="AK32" s="30">
        <f t="shared" si="14"/>
        <v>280</v>
      </c>
      <c r="AL32" s="31">
        <f t="shared" si="15"/>
        <v>0</v>
      </c>
      <c r="AM32" s="12"/>
      <c r="AN32" s="12"/>
      <c r="AO32" s="12"/>
      <c r="AP32" s="12"/>
      <c r="AQ32" s="12"/>
      <c r="AR32" s="12"/>
      <c r="AS32" s="12">
        <f t="shared" si="16"/>
        <v>0</v>
      </c>
      <c r="AT32" s="12">
        <f t="shared" si="3"/>
        <v>0</v>
      </c>
      <c r="AU32" s="12"/>
      <c r="AV32" s="32"/>
      <c r="AW32" s="30">
        <f t="shared" si="17"/>
        <v>280</v>
      </c>
      <c r="AX32" s="31">
        <f t="shared" si="18"/>
        <v>0</v>
      </c>
      <c r="AY32" s="12"/>
      <c r="AZ32" s="12"/>
      <c r="BA32" s="12"/>
      <c r="BB32" s="12"/>
      <c r="BC32" s="12"/>
      <c r="BD32" s="12"/>
      <c r="BE32" s="12">
        <f t="shared" si="19"/>
        <v>0</v>
      </c>
      <c r="BF32" s="12">
        <f t="shared" si="4"/>
        <v>0</v>
      </c>
      <c r="BG32" s="12"/>
      <c r="BH32" s="32"/>
    </row>
    <row r="33" spans="1:60" x14ac:dyDescent="0.25">
      <c r="A33" s="30">
        <f t="shared" si="5"/>
        <v>290</v>
      </c>
      <c r="B33" s="31">
        <f t="shared" si="6"/>
        <v>24.417400000000001</v>
      </c>
      <c r="C33" s="12">
        <v>24.3903</v>
      </c>
      <c r="D33" s="12"/>
      <c r="E33" s="12"/>
      <c r="F33" s="12"/>
      <c r="G33" s="12" t="s">
        <v>120</v>
      </c>
      <c r="H33" s="12"/>
      <c r="I33" s="12">
        <f t="shared" si="7"/>
        <v>2.710000000000079</v>
      </c>
      <c r="J33" s="12">
        <f t="shared" si="0"/>
        <v>0.37508650519032244</v>
      </c>
      <c r="K33" s="12"/>
      <c r="L33" s="32"/>
      <c r="M33" s="30">
        <f t="shared" si="8"/>
        <v>290</v>
      </c>
      <c r="N33" s="31">
        <f t="shared" si="9"/>
        <v>24.156099999999999</v>
      </c>
      <c r="O33" s="12">
        <v>24.1188</v>
      </c>
      <c r="P33" s="12"/>
      <c r="Q33" s="12"/>
      <c r="R33" s="12"/>
      <c r="S33" s="12" t="s">
        <v>120</v>
      </c>
      <c r="T33" s="12"/>
      <c r="U33" s="12">
        <f t="shared" si="10"/>
        <v>3.7299999999998334</v>
      </c>
      <c r="V33" s="12">
        <f t="shared" si="1"/>
        <v>0.50335640138406068</v>
      </c>
      <c r="W33" s="12"/>
      <c r="X33" s="32"/>
      <c r="Y33" s="30"/>
      <c r="Z33" s="31"/>
      <c r="AA33" s="12"/>
      <c r="AB33" s="12"/>
      <c r="AC33" s="12"/>
      <c r="AD33" s="12"/>
      <c r="AE33" s="12"/>
      <c r="AF33" s="12"/>
      <c r="AG33" s="12"/>
      <c r="AH33" s="12"/>
      <c r="AI33" s="12"/>
      <c r="AJ33" s="32"/>
      <c r="AK33" s="30">
        <f t="shared" si="14"/>
        <v>290</v>
      </c>
      <c r="AL33" s="31">
        <f t="shared" si="15"/>
        <v>0</v>
      </c>
      <c r="AM33" s="12"/>
      <c r="AN33" s="12"/>
      <c r="AO33" s="12"/>
      <c r="AP33" s="12"/>
      <c r="AQ33" s="12"/>
      <c r="AR33" s="12"/>
      <c r="AS33" s="12">
        <f t="shared" si="16"/>
        <v>0</v>
      </c>
      <c r="AT33" s="12">
        <f t="shared" si="3"/>
        <v>0</v>
      </c>
      <c r="AU33" s="12"/>
      <c r="AV33" s="32"/>
      <c r="AW33" s="30">
        <f t="shared" si="17"/>
        <v>290</v>
      </c>
      <c r="AX33" s="31">
        <f t="shared" si="18"/>
        <v>0</v>
      </c>
      <c r="AY33" s="12"/>
      <c r="AZ33" s="12"/>
      <c r="BA33" s="12"/>
      <c r="BB33" s="12"/>
      <c r="BC33" s="12"/>
      <c r="BD33" s="12"/>
      <c r="BE33" s="12">
        <f t="shared" si="19"/>
        <v>0</v>
      </c>
      <c r="BF33" s="12">
        <f t="shared" si="4"/>
        <v>0</v>
      </c>
      <c r="BG33" s="12"/>
      <c r="BH33" s="32"/>
    </row>
    <row r="34" spans="1:60" x14ac:dyDescent="0.25">
      <c r="A34" s="30">
        <f t="shared" si="5"/>
        <v>300</v>
      </c>
      <c r="B34" s="31">
        <f t="shared" si="6"/>
        <v>24.3903</v>
      </c>
      <c r="C34" s="12">
        <v>24.364699999999999</v>
      </c>
      <c r="D34" s="12"/>
      <c r="E34" s="12"/>
      <c r="F34" s="12"/>
      <c r="G34" s="12" t="s">
        <v>120</v>
      </c>
      <c r="H34" s="12"/>
      <c r="I34" s="12">
        <f t="shared" si="7"/>
        <v>2.5600000000000733</v>
      </c>
      <c r="J34" s="12">
        <f t="shared" si="0"/>
        <v>0.35432525951558114</v>
      </c>
      <c r="K34" s="12">
        <f>_xlfn.STDEV.P(I32:I34)/AVERAGE(I32:I34)</f>
        <v>3.8146126255964308E-2</v>
      </c>
      <c r="L34" s="32">
        <f>AVERAGE(I32:I34)</f>
        <v>2.6933333333333329</v>
      </c>
      <c r="M34" s="30">
        <f t="shared" si="8"/>
        <v>300</v>
      </c>
      <c r="N34" s="31">
        <f t="shared" si="9"/>
        <v>24.1188</v>
      </c>
      <c r="O34" s="12">
        <v>24.081600000000002</v>
      </c>
      <c r="P34" s="12"/>
      <c r="Q34" s="12"/>
      <c r="R34" s="12"/>
      <c r="S34" s="12" t="s">
        <v>120</v>
      </c>
      <c r="T34" s="12"/>
      <c r="U34" s="12">
        <f t="shared" si="10"/>
        <v>3.7199999999998568</v>
      </c>
      <c r="V34" s="12">
        <f t="shared" si="1"/>
        <v>0.50200692041520567</v>
      </c>
      <c r="W34" s="12">
        <f>_xlfn.STDEV.P(U32:U34)/AVERAGE(U32:U34)</f>
        <v>1.3459498126212206E-2</v>
      </c>
      <c r="X34" s="32">
        <f>AVERAGE(U32:U34)</f>
        <v>3.6899999999999267</v>
      </c>
      <c r="Y34" s="30"/>
      <c r="Z34" s="31"/>
      <c r="AA34" s="12"/>
      <c r="AB34" s="12"/>
      <c r="AC34" s="12"/>
      <c r="AD34" s="12"/>
      <c r="AE34" s="12"/>
      <c r="AF34" s="12"/>
      <c r="AG34" s="12"/>
      <c r="AH34" s="12"/>
      <c r="AI34" s="12"/>
      <c r="AJ34" s="32"/>
      <c r="AK34" s="30">
        <f t="shared" si="14"/>
        <v>300</v>
      </c>
      <c r="AL34" s="31">
        <f t="shared" si="15"/>
        <v>0</v>
      </c>
      <c r="AM34" s="12"/>
      <c r="AN34" s="12"/>
      <c r="AO34" s="12"/>
      <c r="AP34" s="12"/>
      <c r="AQ34" s="12"/>
      <c r="AR34" s="12"/>
      <c r="AS34" s="12">
        <f t="shared" si="16"/>
        <v>0</v>
      </c>
      <c r="AT34" s="12">
        <f t="shared" si="3"/>
        <v>0</v>
      </c>
      <c r="AU34" s="12" t="e">
        <f>_xlfn.STDEV.P(AS32:AS34)/AVERAGE(AS32:AS34)</f>
        <v>#DIV/0!</v>
      </c>
      <c r="AV34" s="32">
        <f>AVERAGE(AS32:AS34)</f>
        <v>0</v>
      </c>
      <c r="AW34" s="30">
        <f t="shared" si="17"/>
        <v>300</v>
      </c>
      <c r="AX34" s="31">
        <f t="shared" si="18"/>
        <v>0</v>
      </c>
      <c r="AY34" s="12"/>
      <c r="AZ34" s="12"/>
      <c r="BA34" s="12"/>
      <c r="BB34" s="12"/>
      <c r="BC34" s="12"/>
      <c r="BD34" s="12"/>
      <c r="BE34" s="12">
        <f t="shared" si="19"/>
        <v>0</v>
      </c>
      <c r="BF34" s="12">
        <f t="shared" si="4"/>
        <v>0</v>
      </c>
      <c r="BG34" s="12" t="e">
        <f>_xlfn.STDEV.P(BE32:BE34)/AVERAGE(BE32:BE34)</f>
        <v>#DIV/0!</v>
      </c>
      <c r="BH34" s="32">
        <f>AVERAGE(BE32:BE34)</f>
        <v>0</v>
      </c>
    </row>
    <row r="35" spans="1:60" x14ac:dyDescent="0.25">
      <c r="A35" s="30">
        <f t="shared" si="5"/>
        <v>310</v>
      </c>
      <c r="B35" s="31">
        <f t="shared" si="6"/>
        <v>24.364699999999999</v>
      </c>
      <c r="C35" s="12">
        <v>24.335699999999999</v>
      </c>
      <c r="D35" s="12"/>
      <c r="E35" s="12"/>
      <c r="F35" s="12"/>
      <c r="G35" s="12" t="s">
        <v>120</v>
      </c>
      <c r="H35" s="12"/>
      <c r="I35" s="12">
        <f t="shared" si="7"/>
        <v>2.8999999999999915</v>
      </c>
      <c r="J35" s="12">
        <f t="shared" si="0"/>
        <v>0.40138408304498158</v>
      </c>
      <c r="K35" s="12"/>
      <c r="L35" s="32"/>
      <c r="M35" s="30">
        <f t="shared" si="8"/>
        <v>310</v>
      </c>
      <c r="N35" s="31">
        <f t="shared" si="9"/>
        <v>24.081600000000002</v>
      </c>
      <c r="O35" s="12">
        <v>24.044</v>
      </c>
      <c r="P35" s="12"/>
      <c r="Q35" s="12"/>
      <c r="R35" s="12"/>
      <c r="S35" s="12" t="s">
        <v>120</v>
      </c>
      <c r="T35" s="12"/>
      <c r="U35" s="12">
        <f t="shared" si="10"/>
        <v>3.7600000000001188</v>
      </c>
      <c r="V35" s="12">
        <f t="shared" si="1"/>
        <v>0.50740484429067356</v>
      </c>
      <c r="W35" s="12"/>
      <c r="X35" s="32"/>
      <c r="Y35" s="30"/>
      <c r="Z35" s="31"/>
      <c r="AA35" s="12"/>
      <c r="AB35" s="12"/>
      <c r="AC35" s="12"/>
      <c r="AD35" s="12"/>
      <c r="AE35" s="12"/>
      <c r="AF35" s="12"/>
      <c r="AG35" s="12"/>
      <c r="AH35" s="12"/>
      <c r="AI35" s="12"/>
      <c r="AJ35" s="32"/>
      <c r="AK35" s="30">
        <f t="shared" si="14"/>
        <v>310</v>
      </c>
      <c r="AL35" s="31">
        <f t="shared" si="15"/>
        <v>0</v>
      </c>
      <c r="AM35" s="12"/>
      <c r="AN35" s="12"/>
      <c r="AO35" s="12"/>
      <c r="AP35" s="12"/>
      <c r="AQ35" s="12"/>
      <c r="AR35" s="12"/>
      <c r="AS35" s="12">
        <f t="shared" si="16"/>
        <v>0</v>
      </c>
      <c r="AT35" s="12">
        <f t="shared" si="3"/>
        <v>0</v>
      </c>
      <c r="AU35" s="12"/>
      <c r="AV35" s="32"/>
      <c r="AW35" s="30">
        <f t="shared" si="17"/>
        <v>310</v>
      </c>
      <c r="AX35" s="31">
        <f t="shared" si="18"/>
        <v>0</v>
      </c>
      <c r="AY35" s="12"/>
      <c r="AZ35" s="12"/>
      <c r="BA35" s="12"/>
      <c r="BB35" s="12"/>
      <c r="BC35" s="12"/>
      <c r="BD35" s="12"/>
      <c r="BE35" s="12">
        <f t="shared" si="19"/>
        <v>0</v>
      </c>
      <c r="BF35" s="12">
        <f t="shared" si="4"/>
        <v>0</v>
      </c>
      <c r="BG35" s="12"/>
      <c r="BH35" s="32"/>
    </row>
    <row r="36" spans="1:60" x14ac:dyDescent="0.25">
      <c r="A36" s="30">
        <f t="shared" si="5"/>
        <v>320</v>
      </c>
      <c r="B36" s="31">
        <f t="shared" si="6"/>
        <v>24.335699999999999</v>
      </c>
      <c r="C36" s="12">
        <v>24.306899999999999</v>
      </c>
      <c r="D36" s="12"/>
      <c r="E36" s="12"/>
      <c r="F36" s="12"/>
      <c r="G36" s="12" t="s">
        <v>120</v>
      </c>
      <c r="H36" s="12"/>
      <c r="I36" s="12">
        <f t="shared" si="7"/>
        <v>2.8800000000000381</v>
      </c>
      <c r="J36" s="12">
        <f t="shared" si="0"/>
        <v>0.39861591695502263</v>
      </c>
      <c r="K36" s="12"/>
      <c r="L36" s="32"/>
      <c r="M36" s="30">
        <f t="shared" si="8"/>
        <v>320</v>
      </c>
      <c r="N36" s="31">
        <f t="shared" si="9"/>
        <v>24.044</v>
      </c>
      <c r="O36" s="12">
        <v>24.010100000000001</v>
      </c>
      <c r="P36" s="12"/>
      <c r="Q36" s="12"/>
      <c r="R36" s="12"/>
      <c r="S36" s="12" t="s">
        <v>120</v>
      </c>
      <c r="T36" s="12"/>
      <c r="U36" s="12">
        <f t="shared" si="10"/>
        <v>3.3899999999999153</v>
      </c>
      <c r="V36" s="12">
        <f t="shared" si="1"/>
        <v>0.45747404844289524</v>
      </c>
      <c r="W36" s="12"/>
      <c r="X36" s="32"/>
      <c r="Y36" s="30"/>
      <c r="Z36" s="31"/>
      <c r="AA36" s="12"/>
      <c r="AB36" s="12"/>
      <c r="AC36" s="12"/>
      <c r="AD36" s="12"/>
      <c r="AE36" s="12"/>
      <c r="AF36" s="12"/>
      <c r="AG36" s="12"/>
      <c r="AH36" s="12"/>
      <c r="AI36" s="12"/>
      <c r="AJ36" s="32"/>
      <c r="AK36" s="30">
        <f t="shared" si="14"/>
        <v>320</v>
      </c>
      <c r="AL36" s="31">
        <f t="shared" si="15"/>
        <v>0</v>
      </c>
      <c r="AM36" s="12"/>
      <c r="AN36" s="12"/>
      <c r="AO36" s="12"/>
      <c r="AP36" s="12"/>
      <c r="AQ36" s="12"/>
      <c r="AR36" s="12"/>
      <c r="AS36" s="12">
        <f t="shared" si="16"/>
        <v>0</v>
      </c>
      <c r="AT36" s="12">
        <f t="shared" si="3"/>
        <v>0</v>
      </c>
      <c r="AU36" s="12"/>
      <c r="AV36" s="32"/>
      <c r="AW36" s="30">
        <f t="shared" si="17"/>
        <v>320</v>
      </c>
      <c r="AX36" s="31">
        <f t="shared" si="18"/>
        <v>0</v>
      </c>
      <c r="AY36" s="12"/>
      <c r="AZ36" s="12"/>
      <c r="BA36" s="12"/>
      <c r="BB36" s="12"/>
      <c r="BC36" s="12"/>
      <c r="BD36" s="12"/>
      <c r="BE36" s="12">
        <f t="shared" si="19"/>
        <v>0</v>
      </c>
      <c r="BF36" s="12">
        <f t="shared" si="4"/>
        <v>0</v>
      </c>
      <c r="BG36" s="12"/>
      <c r="BH36" s="32"/>
    </row>
    <row r="37" spans="1:60" x14ac:dyDescent="0.25">
      <c r="A37" s="30">
        <f t="shared" si="5"/>
        <v>330</v>
      </c>
      <c r="B37" s="31">
        <f t="shared" si="6"/>
        <v>24.306899999999999</v>
      </c>
      <c r="C37" s="12">
        <v>24.278400000000001</v>
      </c>
      <c r="D37" s="12"/>
      <c r="E37" s="12"/>
      <c r="F37" s="12"/>
      <c r="G37" s="12" t="s">
        <v>120</v>
      </c>
      <c r="H37" s="12"/>
      <c r="I37" s="12">
        <f t="shared" si="7"/>
        <v>2.8499999999997527</v>
      </c>
      <c r="J37" s="12">
        <f t="shared" si="0"/>
        <v>0.39446366782003506</v>
      </c>
      <c r="K37" s="12">
        <f>_xlfn.STDEV.P(I35:I37)/AVERAGE(I35:I37)</f>
        <v>7.1430057972200122E-3</v>
      </c>
      <c r="L37" s="32">
        <f>AVERAGE(I35:I37)</f>
        <v>2.8766666666665941</v>
      </c>
      <c r="M37" s="30">
        <f t="shared" si="8"/>
        <v>330</v>
      </c>
      <c r="N37" s="31">
        <f t="shared" si="9"/>
        <v>24.010100000000001</v>
      </c>
      <c r="O37" s="12">
        <v>23.974699999999999</v>
      </c>
      <c r="P37" s="12"/>
      <c r="Q37" s="12"/>
      <c r="R37" s="12"/>
      <c r="S37" s="12" t="s">
        <v>120</v>
      </c>
      <c r="T37" s="12"/>
      <c r="U37" s="12">
        <f t="shared" si="10"/>
        <v>3.5400000000002763</v>
      </c>
      <c r="V37" s="12">
        <f t="shared" si="1"/>
        <v>0.47771626297581593</v>
      </c>
      <c r="W37" s="12">
        <f>_xlfn.STDEV.P(U35:U37)/AVERAGE(U35:U37)</f>
        <v>4.2642736464158455E-2</v>
      </c>
      <c r="X37" s="32">
        <f>AVERAGE(U35:U37)</f>
        <v>3.5633333333334369</v>
      </c>
      <c r="Y37" s="30"/>
      <c r="Z37" s="31"/>
      <c r="AA37" s="12"/>
      <c r="AB37" s="12"/>
      <c r="AC37" s="12"/>
      <c r="AD37" s="12"/>
      <c r="AE37" s="12"/>
      <c r="AF37" s="12"/>
      <c r="AG37" s="12"/>
      <c r="AH37" s="12"/>
      <c r="AI37" s="12"/>
      <c r="AJ37" s="32"/>
      <c r="AK37" s="30">
        <f t="shared" si="14"/>
        <v>330</v>
      </c>
      <c r="AL37" s="31">
        <f t="shared" si="15"/>
        <v>0</v>
      </c>
      <c r="AM37" s="12"/>
      <c r="AN37" s="12"/>
      <c r="AO37" s="12"/>
      <c r="AP37" s="12"/>
      <c r="AQ37" s="12"/>
      <c r="AR37" s="12"/>
      <c r="AS37" s="12">
        <f t="shared" si="16"/>
        <v>0</v>
      </c>
      <c r="AT37" s="12">
        <f t="shared" si="3"/>
        <v>0</v>
      </c>
      <c r="AU37" s="12" t="e">
        <f>_xlfn.STDEV.P(AS35:AS37)/AVERAGE(AS35:AS37)</f>
        <v>#DIV/0!</v>
      </c>
      <c r="AV37" s="32">
        <f>AVERAGE(AS35:AS37)</f>
        <v>0</v>
      </c>
      <c r="AW37" s="30">
        <f t="shared" si="17"/>
        <v>330</v>
      </c>
      <c r="AX37" s="31">
        <f t="shared" si="18"/>
        <v>0</v>
      </c>
      <c r="AY37" s="12"/>
      <c r="AZ37" s="12"/>
      <c r="BA37" s="12"/>
      <c r="BB37" s="12"/>
      <c r="BC37" s="12"/>
      <c r="BD37" s="12"/>
      <c r="BE37" s="12">
        <f t="shared" si="19"/>
        <v>0</v>
      </c>
      <c r="BF37" s="12">
        <f t="shared" si="4"/>
        <v>0</v>
      </c>
      <c r="BG37" s="12" t="e">
        <f>_xlfn.STDEV.P(BE35:BE37)/AVERAGE(BE35:BE37)</f>
        <v>#DIV/0!</v>
      </c>
      <c r="BH37" s="32">
        <f>AVERAGE(BE35:BE37)</f>
        <v>0</v>
      </c>
    </row>
    <row r="38" spans="1:60" x14ac:dyDescent="0.25">
      <c r="A38" s="30">
        <f t="shared" si="5"/>
        <v>340</v>
      </c>
      <c r="B38" s="31">
        <f t="shared" si="6"/>
        <v>24.278400000000001</v>
      </c>
      <c r="C38" s="12">
        <v>24.247199999999999</v>
      </c>
      <c r="D38" s="12"/>
      <c r="E38" s="12"/>
      <c r="F38" s="12"/>
      <c r="G38" s="12" t="s">
        <v>120</v>
      </c>
      <c r="H38" s="12"/>
      <c r="I38" s="12">
        <f t="shared" si="7"/>
        <v>3.1200000000001893</v>
      </c>
      <c r="J38" s="12">
        <f t="shared" si="0"/>
        <v>0.43183391003462834</v>
      </c>
      <c r="K38" s="12"/>
      <c r="L38" s="32"/>
      <c r="M38" s="30">
        <f t="shared" si="8"/>
        <v>340</v>
      </c>
      <c r="N38" s="31">
        <f t="shared" si="9"/>
        <v>23.974699999999999</v>
      </c>
      <c r="O38" s="12">
        <v>23.94</v>
      </c>
      <c r="P38" s="12"/>
      <c r="Q38" s="12"/>
      <c r="R38" s="12"/>
      <c r="S38" s="12" t="s">
        <v>120</v>
      </c>
      <c r="T38" s="12"/>
      <c r="U38" s="12">
        <f t="shared" si="10"/>
        <v>3.4699999999997289</v>
      </c>
      <c r="V38" s="12">
        <f t="shared" si="1"/>
        <v>0.4682698961937351</v>
      </c>
      <c r="W38" s="12"/>
      <c r="X38" s="32"/>
      <c r="Y38" s="30"/>
      <c r="Z38" s="31"/>
      <c r="AA38" s="12"/>
      <c r="AB38" s="12"/>
      <c r="AC38" s="12"/>
      <c r="AD38" s="12"/>
      <c r="AE38" s="12"/>
      <c r="AF38" s="12"/>
      <c r="AG38" s="12"/>
      <c r="AH38" s="12"/>
      <c r="AI38" s="12"/>
      <c r="AJ38" s="32"/>
      <c r="AK38" s="30">
        <f t="shared" si="14"/>
        <v>340</v>
      </c>
      <c r="AL38" s="31">
        <f t="shared" si="15"/>
        <v>0</v>
      </c>
      <c r="AM38" s="12"/>
      <c r="AN38" s="12"/>
      <c r="AO38" s="12"/>
      <c r="AP38" s="12"/>
      <c r="AQ38" s="12"/>
      <c r="AR38" s="12"/>
      <c r="AS38" s="12">
        <f t="shared" si="16"/>
        <v>0</v>
      </c>
      <c r="AT38" s="12">
        <f t="shared" si="3"/>
        <v>0</v>
      </c>
      <c r="AU38" s="12"/>
      <c r="AV38" s="32"/>
      <c r="AW38" s="30">
        <f t="shared" si="17"/>
        <v>340</v>
      </c>
      <c r="AX38" s="31">
        <f t="shared" si="18"/>
        <v>0</v>
      </c>
      <c r="AY38" s="12"/>
      <c r="AZ38" s="12"/>
      <c r="BA38" s="12"/>
      <c r="BB38" s="12"/>
      <c r="BC38" s="12"/>
      <c r="BD38" s="12"/>
      <c r="BE38" s="12">
        <f t="shared" si="19"/>
        <v>0</v>
      </c>
      <c r="BF38" s="12">
        <f t="shared" si="4"/>
        <v>0</v>
      </c>
      <c r="BG38" s="12"/>
      <c r="BH38" s="32"/>
    </row>
    <row r="39" spans="1:60" x14ac:dyDescent="0.25">
      <c r="A39" s="30">
        <f t="shared" si="5"/>
        <v>350</v>
      </c>
      <c r="B39" s="31">
        <f t="shared" si="6"/>
        <v>24.247199999999999</v>
      </c>
      <c r="C39" s="12">
        <v>24.221299999999999</v>
      </c>
      <c r="D39" s="12"/>
      <c r="E39" s="12"/>
      <c r="F39" s="12"/>
      <c r="G39" s="12" t="s">
        <v>120</v>
      </c>
      <c r="H39" s="12"/>
      <c r="I39" s="12">
        <f t="shared" si="7"/>
        <v>2.5900000000000034</v>
      </c>
      <c r="J39" s="12">
        <f t="shared" si="0"/>
        <v>0.35847750865051958</v>
      </c>
      <c r="K39" s="12"/>
      <c r="L39" s="32"/>
      <c r="M39" s="30">
        <f t="shared" si="8"/>
        <v>350</v>
      </c>
      <c r="N39" s="31">
        <f t="shared" si="9"/>
        <v>23.94</v>
      </c>
      <c r="O39" s="12">
        <v>23.904900000000001</v>
      </c>
      <c r="P39" s="12"/>
      <c r="Q39" s="12"/>
      <c r="R39" s="12"/>
      <c r="S39" s="12" t="s">
        <v>120</v>
      </c>
      <c r="T39" s="12"/>
      <c r="U39" s="12">
        <f t="shared" si="10"/>
        <v>3.5099999999999909</v>
      </c>
      <c r="V39" s="12">
        <f t="shared" si="1"/>
        <v>0.47366782006920299</v>
      </c>
      <c r="W39" s="12"/>
      <c r="X39" s="32"/>
      <c r="Y39" s="30"/>
      <c r="Z39" s="31"/>
      <c r="AA39" s="12"/>
      <c r="AB39" s="12"/>
      <c r="AC39" s="12"/>
      <c r="AD39" s="12"/>
      <c r="AE39" s="12"/>
      <c r="AF39" s="12"/>
      <c r="AG39" s="12"/>
      <c r="AH39" s="12"/>
      <c r="AI39" s="12"/>
      <c r="AJ39" s="32"/>
      <c r="AK39" s="30">
        <f t="shared" si="14"/>
        <v>350</v>
      </c>
      <c r="AL39" s="31">
        <f t="shared" si="15"/>
        <v>0</v>
      </c>
      <c r="AM39" s="12"/>
      <c r="AN39" s="12"/>
      <c r="AO39" s="12"/>
      <c r="AP39" s="12"/>
      <c r="AQ39" s="12"/>
      <c r="AR39" s="12"/>
      <c r="AS39" s="12">
        <f t="shared" si="16"/>
        <v>0</v>
      </c>
      <c r="AT39" s="12">
        <f t="shared" si="3"/>
        <v>0</v>
      </c>
      <c r="AU39" s="12"/>
      <c r="AV39" s="32"/>
      <c r="AW39" s="30">
        <f t="shared" si="17"/>
        <v>350</v>
      </c>
      <c r="AX39" s="31">
        <f t="shared" si="18"/>
        <v>0</v>
      </c>
      <c r="AY39" s="12"/>
      <c r="AZ39" s="12"/>
      <c r="BA39" s="12"/>
      <c r="BB39" s="12"/>
      <c r="BC39" s="12"/>
      <c r="BD39" s="12"/>
      <c r="BE39" s="12">
        <f t="shared" si="19"/>
        <v>0</v>
      </c>
      <c r="BF39" s="12">
        <f t="shared" si="4"/>
        <v>0</v>
      </c>
      <c r="BG39" s="12"/>
      <c r="BH39" s="32"/>
    </row>
    <row r="40" spans="1:60" x14ac:dyDescent="0.25">
      <c r="A40" s="30">
        <f t="shared" si="5"/>
        <v>360</v>
      </c>
      <c r="B40" s="31">
        <f t="shared" si="6"/>
        <v>24.221299999999999</v>
      </c>
      <c r="C40" s="12">
        <v>24.193999999999999</v>
      </c>
      <c r="D40" s="12"/>
      <c r="E40" s="12"/>
      <c r="F40" s="12"/>
      <c r="G40" s="12" t="s">
        <v>120</v>
      </c>
      <c r="H40" s="12"/>
      <c r="I40" s="12">
        <f t="shared" si="7"/>
        <v>2.7300000000000324</v>
      </c>
      <c r="J40" s="12">
        <f t="shared" si="0"/>
        <v>0.37785467128028138</v>
      </c>
      <c r="K40" s="12">
        <f>_xlfn.STDEV.P(I38:I40)/AVERAGE(I38:I40)</f>
        <v>7.9710370576112771E-2</v>
      </c>
      <c r="L40" s="32">
        <f>AVERAGE(I38:I40)</f>
        <v>2.8133333333334085</v>
      </c>
      <c r="M40" s="30">
        <f t="shared" si="8"/>
        <v>360</v>
      </c>
      <c r="N40" s="31">
        <f t="shared" si="9"/>
        <v>23.904900000000001</v>
      </c>
      <c r="O40" s="12">
        <v>23.8688</v>
      </c>
      <c r="P40" s="12"/>
      <c r="Q40" s="12"/>
      <c r="R40" s="12"/>
      <c r="S40" s="12" t="s">
        <v>120</v>
      </c>
      <c r="T40" s="12"/>
      <c r="U40" s="12">
        <f t="shared" si="10"/>
        <v>3.6100000000001131</v>
      </c>
      <c r="V40" s="12">
        <f t="shared" si="1"/>
        <v>0.48716262975780084</v>
      </c>
      <c r="W40" s="12">
        <f>_xlfn.STDEV.P(U38:U40)/AVERAGE(U38:U40)</f>
        <v>1.6679435063927557E-2</v>
      </c>
      <c r="X40" s="32">
        <f>AVERAGE(U38:U40)</f>
        <v>3.5299999999999443</v>
      </c>
      <c r="Y40" s="30"/>
      <c r="Z40" s="31"/>
      <c r="AA40" s="12"/>
      <c r="AB40" s="12"/>
      <c r="AC40" s="12"/>
      <c r="AD40" s="12"/>
      <c r="AE40" s="12"/>
      <c r="AF40" s="12"/>
      <c r="AG40" s="12"/>
      <c r="AH40" s="12"/>
      <c r="AI40" s="12"/>
      <c r="AJ40" s="32"/>
      <c r="AK40" s="30">
        <f t="shared" si="14"/>
        <v>360</v>
      </c>
      <c r="AL40" s="31">
        <f t="shared" si="15"/>
        <v>0</v>
      </c>
      <c r="AM40" s="12"/>
      <c r="AN40" s="12"/>
      <c r="AO40" s="12"/>
      <c r="AP40" s="12"/>
      <c r="AQ40" s="12"/>
      <c r="AR40" s="12"/>
      <c r="AS40" s="12">
        <f t="shared" si="16"/>
        <v>0</v>
      </c>
      <c r="AT40" s="12">
        <f t="shared" si="3"/>
        <v>0</v>
      </c>
      <c r="AU40" s="12" t="e">
        <f>_xlfn.STDEV.P(AS38:AS40)/AVERAGE(AS38:AS40)</f>
        <v>#DIV/0!</v>
      </c>
      <c r="AV40" s="32">
        <f>AVERAGE(AS38:AS40)</f>
        <v>0</v>
      </c>
      <c r="AW40" s="30">
        <f t="shared" si="17"/>
        <v>360</v>
      </c>
      <c r="AX40" s="31">
        <f t="shared" si="18"/>
        <v>0</v>
      </c>
      <c r="AY40" s="12"/>
      <c r="AZ40" s="12"/>
      <c r="BA40" s="12"/>
      <c r="BB40" s="12"/>
      <c r="BC40" s="12"/>
      <c r="BD40" s="12"/>
      <c r="BE40" s="12">
        <f t="shared" si="19"/>
        <v>0</v>
      </c>
      <c r="BF40" s="12">
        <f t="shared" si="4"/>
        <v>0</v>
      </c>
      <c r="BG40" s="12" t="e">
        <f>_xlfn.STDEV.P(BE38:BE40)/AVERAGE(BE38:BE40)</f>
        <v>#DIV/0!</v>
      </c>
      <c r="BH40" s="32">
        <f>AVERAGE(BE38:BE40)</f>
        <v>0</v>
      </c>
    </row>
    <row r="41" spans="1:60" x14ac:dyDescent="0.25">
      <c r="A41" s="30">
        <f t="shared" si="5"/>
        <v>370</v>
      </c>
      <c r="B41" s="31">
        <f t="shared" si="6"/>
        <v>24.193999999999999</v>
      </c>
      <c r="C41" s="12">
        <v>24.165900000000001</v>
      </c>
      <c r="D41" s="12"/>
      <c r="E41" s="12"/>
      <c r="F41" s="12"/>
      <c r="G41" s="12" t="s">
        <v>120</v>
      </c>
      <c r="H41" s="12"/>
      <c r="I41" s="12">
        <f t="shared" si="7"/>
        <v>2.809999999999846</v>
      </c>
      <c r="J41" s="12">
        <f t="shared" si="0"/>
        <v>0.38892733564011717</v>
      </c>
      <c r="K41" s="12"/>
      <c r="L41" s="32"/>
      <c r="M41" s="30">
        <f t="shared" si="8"/>
        <v>370</v>
      </c>
      <c r="N41" s="31">
        <f t="shared" si="9"/>
        <v>23.8688</v>
      </c>
      <c r="O41" s="12">
        <v>23.833100000000002</v>
      </c>
      <c r="P41" s="12"/>
      <c r="Q41" s="12"/>
      <c r="R41" s="12"/>
      <c r="S41" s="12" t="s">
        <v>120</v>
      </c>
      <c r="T41" s="12"/>
      <c r="U41" s="12">
        <f t="shared" si="10"/>
        <v>3.5699999999998511</v>
      </c>
      <c r="V41" s="12">
        <f t="shared" si="1"/>
        <v>0.48176470588233294</v>
      </c>
      <c r="W41" s="12"/>
      <c r="X41" s="32"/>
      <c r="Y41" s="30"/>
      <c r="Z41" s="31"/>
      <c r="AA41" s="12"/>
      <c r="AB41" s="12"/>
      <c r="AC41" s="12"/>
      <c r="AD41" s="12"/>
      <c r="AE41" s="12"/>
      <c r="AF41" s="12"/>
      <c r="AG41" s="12"/>
      <c r="AH41" s="12"/>
      <c r="AI41" s="12"/>
      <c r="AJ41" s="32"/>
      <c r="AK41" s="30">
        <f t="shared" si="14"/>
        <v>370</v>
      </c>
      <c r="AL41" s="31">
        <f t="shared" si="15"/>
        <v>0</v>
      </c>
      <c r="AM41" s="12"/>
      <c r="AN41" s="12"/>
      <c r="AO41" s="12"/>
      <c r="AP41" s="12"/>
      <c r="AQ41" s="12"/>
      <c r="AR41" s="12"/>
      <c r="AS41" s="12">
        <f t="shared" si="16"/>
        <v>0</v>
      </c>
      <c r="AT41" s="12">
        <f t="shared" si="3"/>
        <v>0</v>
      </c>
      <c r="AU41" s="12"/>
      <c r="AV41" s="32"/>
      <c r="AW41" s="30">
        <f t="shared" si="17"/>
        <v>370</v>
      </c>
      <c r="AX41" s="31">
        <f t="shared" si="18"/>
        <v>0</v>
      </c>
      <c r="AY41" s="12"/>
      <c r="AZ41" s="12"/>
      <c r="BA41" s="12"/>
      <c r="BB41" s="12"/>
      <c r="BC41" s="12"/>
      <c r="BD41" s="12"/>
      <c r="BE41" s="12">
        <f t="shared" si="19"/>
        <v>0</v>
      </c>
      <c r="BF41" s="12">
        <f t="shared" si="4"/>
        <v>0</v>
      </c>
      <c r="BG41" s="12"/>
      <c r="BH41" s="32"/>
    </row>
    <row r="42" spans="1:60" x14ac:dyDescent="0.25">
      <c r="A42" s="30">
        <f t="shared" si="5"/>
        <v>380</v>
      </c>
      <c r="B42" s="31">
        <f t="shared" si="6"/>
        <v>24.165900000000001</v>
      </c>
      <c r="C42" s="12">
        <v>24.135999999999999</v>
      </c>
      <c r="D42" s="12"/>
      <c r="E42" s="12"/>
      <c r="F42" s="12"/>
      <c r="G42" s="12" t="s">
        <v>120</v>
      </c>
      <c r="H42" s="12"/>
      <c r="I42" s="12">
        <f t="shared" si="7"/>
        <v>2.990000000000137</v>
      </c>
      <c r="J42" s="12">
        <f t="shared" si="0"/>
        <v>0.41384083044984604</v>
      </c>
      <c r="K42" s="12"/>
      <c r="L42" s="32"/>
      <c r="M42" s="30">
        <f t="shared" si="8"/>
        <v>380</v>
      </c>
      <c r="N42" s="31">
        <f t="shared" si="9"/>
        <v>23.833100000000002</v>
      </c>
      <c r="O42" s="12">
        <v>23.7972</v>
      </c>
      <c r="P42" s="12"/>
      <c r="Q42" s="12"/>
      <c r="R42" s="12"/>
      <c r="S42" s="12" t="s">
        <v>120</v>
      </c>
      <c r="T42" s="12"/>
      <c r="U42" s="12">
        <f t="shared" si="10"/>
        <v>3.5900000000001597</v>
      </c>
      <c r="V42" s="12">
        <f t="shared" si="1"/>
        <v>0.48446366782009087</v>
      </c>
      <c r="W42" s="12"/>
      <c r="X42" s="32"/>
      <c r="Y42" s="30"/>
      <c r="Z42" s="31"/>
      <c r="AA42" s="12"/>
      <c r="AB42" s="12"/>
      <c r="AC42" s="12"/>
      <c r="AD42" s="12"/>
      <c r="AE42" s="12"/>
      <c r="AF42" s="12"/>
      <c r="AG42" s="12"/>
      <c r="AH42" s="12"/>
      <c r="AI42" s="12"/>
      <c r="AJ42" s="32"/>
      <c r="AK42" s="30">
        <f t="shared" si="14"/>
        <v>380</v>
      </c>
      <c r="AL42" s="31">
        <f t="shared" si="15"/>
        <v>0</v>
      </c>
      <c r="AM42" s="12"/>
      <c r="AN42" s="12"/>
      <c r="AO42" s="12"/>
      <c r="AP42" s="12"/>
      <c r="AQ42" s="12"/>
      <c r="AR42" s="12"/>
      <c r="AS42" s="12">
        <f t="shared" si="16"/>
        <v>0</v>
      </c>
      <c r="AT42" s="12">
        <f t="shared" si="3"/>
        <v>0</v>
      </c>
      <c r="AU42" s="12"/>
      <c r="AV42" s="32"/>
      <c r="AW42" s="30">
        <f t="shared" si="17"/>
        <v>380</v>
      </c>
      <c r="AX42" s="31">
        <f t="shared" si="18"/>
        <v>0</v>
      </c>
      <c r="AY42" s="12"/>
      <c r="AZ42" s="12"/>
      <c r="BA42" s="12"/>
      <c r="BB42" s="12"/>
      <c r="BC42" s="12"/>
      <c r="BD42" s="12"/>
      <c r="BE42" s="12">
        <f t="shared" si="19"/>
        <v>0</v>
      </c>
      <c r="BF42" s="12">
        <f t="shared" si="4"/>
        <v>0</v>
      </c>
      <c r="BG42" s="12"/>
      <c r="BH42" s="32"/>
    </row>
    <row r="43" spans="1:60" x14ac:dyDescent="0.25">
      <c r="A43" s="30">
        <f t="shared" si="5"/>
        <v>390</v>
      </c>
      <c r="B43" s="31">
        <f t="shared" si="6"/>
        <v>24.135999999999999</v>
      </c>
      <c r="C43" s="12">
        <v>24.110399999999998</v>
      </c>
      <c r="D43" s="12"/>
      <c r="E43" s="12"/>
      <c r="F43" s="12"/>
      <c r="G43" s="12" t="s">
        <v>120</v>
      </c>
      <c r="H43" s="12"/>
      <c r="I43" s="12">
        <f t="shared" si="7"/>
        <v>2.5600000000000733</v>
      </c>
      <c r="J43" s="12">
        <f t="shared" si="0"/>
        <v>0.35432525951558114</v>
      </c>
      <c r="K43" s="12">
        <f>_xlfn.STDEV.P(I41:I43)/AVERAGE(I41:I43)</f>
        <v>6.3272876341814305E-2</v>
      </c>
      <c r="L43" s="32">
        <f>AVERAGE(I41:I43)</f>
        <v>2.7866666666666853</v>
      </c>
      <c r="M43" s="30">
        <f t="shared" si="8"/>
        <v>390</v>
      </c>
      <c r="N43" s="31">
        <f t="shared" si="9"/>
        <v>23.7972</v>
      </c>
      <c r="O43" s="12">
        <v>23.762599999999999</v>
      </c>
      <c r="P43" s="12"/>
      <c r="Q43" s="12"/>
      <c r="R43" s="12"/>
      <c r="S43" s="12" t="s">
        <v>120</v>
      </c>
      <c r="T43" s="12"/>
      <c r="U43" s="12">
        <f t="shared" si="10"/>
        <v>3.4600000000001074</v>
      </c>
      <c r="V43" s="12">
        <f t="shared" si="1"/>
        <v>0.46692041522492811</v>
      </c>
      <c r="W43" s="12">
        <f>_xlfn.STDEV.P(U41:U43)/AVERAGE(U41:U43)</f>
        <v>1.6145412617206381E-2</v>
      </c>
      <c r="X43" s="32">
        <f>AVERAGE(U41:U43)</f>
        <v>3.5400000000000396</v>
      </c>
      <c r="Y43" s="30"/>
      <c r="Z43" s="31"/>
      <c r="AA43" s="12"/>
      <c r="AB43" s="12"/>
      <c r="AC43" s="12"/>
      <c r="AD43" s="12"/>
      <c r="AE43" s="12"/>
      <c r="AF43" s="12"/>
      <c r="AG43" s="12"/>
      <c r="AH43" s="12"/>
      <c r="AI43" s="12"/>
      <c r="AJ43" s="32"/>
      <c r="AK43" s="30">
        <f t="shared" si="14"/>
        <v>390</v>
      </c>
      <c r="AL43" s="31">
        <f t="shared" si="15"/>
        <v>0</v>
      </c>
      <c r="AM43" s="12"/>
      <c r="AN43" s="12"/>
      <c r="AO43" s="12"/>
      <c r="AP43" s="12"/>
      <c r="AQ43" s="12"/>
      <c r="AR43" s="12"/>
      <c r="AS43" s="12">
        <f t="shared" si="16"/>
        <v>0</v>
      </c>
      <c r="AT43" s="12">
        <f t="shared" si="3"/>
        <v>0</v>
      </c>
      <c r="AU43" s="12" t="e">
        <f>_xlfn.STDEV.P(AS41:AS43)/AVERAGE(AS41:AS43)</f>
        <v>#DIV/0!</v>
      </c>
      <c r="AV43" s="32">
        <f>AVERAGE(AS41:AS43)</f>
        <v>0</v>
      </c>
      <c r="AW43" s="30">
        <f t="shared" si="17"/>
        <v>390</v>
      </c>
      <c r="AX43" s="31">
        <f t="shared" si="18"/>
        <v>0</v>
      </c>
      <c r="AY43" s="12"/>
      <c r="AZ43" s="12"/>
      <c r="BA43" s="12"/>
      <c r="BB43" s="12"/>
      <c r="BC43" s="12"/>
      <c r="BD43" s="12"/>
      <c r="BE43" s="12">
        <f t="shared" si="19"/>
        <v>0</v>
      </c>
      <c r="BF43" s="12">
        <f t="shared" si="4"/>
        <v>0</v>
      </c>
      <c r="BG43" s="12" t="e">
        <f>_xlfn.STDEV.P(BE41:BE43)/AVERAGE(BE41:BE43)</f>
        <v>#DIV/0!</v>
      </c>
      <c r="BH43" s="32">
        <f>AVERAGE(BE41:BE43)</f>
        <v>0</v>
      </c>
    </row>
    <row r="44" spans="1:60" x14ac:dyDescent="0.25">
      <c r="A44" s="30">
        <f t="shared" si="5"/>
        <v>400</v>
      </c>
      <c r="B44" s="31">
        <f t="shared" si="6"/>
        <v>24.110399999999998</v>
      </c>
      <c r="C44" s="12">
        <v>24.081</v>
      </c>
      <c r="D44" s="12"/>
      <c r="E44" s="12"/>
      <c r="F44" s="12"/>
      <c r="G44" s="12" t="s">
        <v>120</v>
      </c>
      <c r="H44" s="12"/>
      <c r="I44" s="12">
        <f t="shared" si="7"/>
        <v>2.9399999999998983</v>
      </c>
      <c r="J44" s="12">
        <f t="shared" si="0"/>
        <v>0.40692041522489947</v>
      </c>
      <c r="K44" s="12"/>
      <c r="L44" s="32"/>
      <c r="M44" s="30">
        <f t="shared" si="8"/>
        <v>400</v>
      </c>
      <c r="N44" s="31">
        <f t="shared" si="9"/>
        <v>23.762599999999999</v>
      </c>
      <c r="O44" s="12">
        <v>23.728000000000002</v>
      </c>
      <c r="P44" s="12"/>
      <c r="Q44" s="12"/>
      <c r="R44" s="12"/>
      <c r="S44" s="12" t="s">
        <v>120</v>
      </c>
      <c r="T44" s="12"/>
      <c r="U44" s="12">
        <f t="shared" si="10"/>
        <v>3.4599999999997522</v>
      </c>
      <c r="V44" s="12">
        <f t="shared" si="1"/>
        <v>0.46692041522488015</v>
      </c>
      <c r="W44" s="12"/>
      <c r="X44" s="32"/>
      <c r="Y44" s="30"/>
      <c r="Z44" s="31"/>
      <c r="AA44" s="12"/>
      <c r="AB44" s="12"/>
      <c r="AC44" s="12"/>
      <c r="AD44" s="12"/>
      <c r="AE44" s="12"/>
      <c r="AF44" s="12"/>
      <c r="AG44" s="12"/>
      <c r="AH44" s="12"/>
      <c r="AI44" s="12"/>
      <c r="AJ44" s="32"/>
      <c r="AK44" s="30">
        <f t="shared" si="14"/>
        <v>400</v>
      </c>
      <c r="AL44" s="31">
        <f t="shared" si="15"/>
        <v>0</v>
      </c>
      <c r="AM44" s="12"/>
      <c r="AN44" s="12"/>
      <c r="AO44" s="12"/>
      <c r="AP44" s="12"/>
      <c r="AQ44" s="12"/>
      <c r="AR44" s="12"/>
      <c r="AS44" s="12">
        <f t="shared" si="16"/>
        <v>0</v>
      </c>
      <c r="AT44" s="12">
        <f t="shared" si="3"/>
        <v>0</v>
      </c>
      <c r="AU44" s="12"/>
      <c r="AV44" s="32"/>
      <c r="AW44" s="30">
        <f t="shared" si="17"/>
        <v>400</v>
      </c>
      <c r="AX44" s="31">
        <f t="shared" si="18"/>
        <v>0</v>
      </c>
      <c r="AY44" s="12"/>
      <c r="AZ44" s="12"/>
      <c r="BA44" s="12"/>
      <c r="BB44" s="12"/>
      <c r="BC44" s="12"/>
      <c r="BD44" s="12"/>
      <c r="BE44" s="12">
        <f t="shared" si="19"/>
        <v>0</v>
      </c>
      <c r="BF44" s="12">
        <f t="shared" si="4"/>
        <v>0</v>
      </c>
      <c r="BG44" s="12"/>
      <c r="BH44" s="32"/>
    </row>
    <row r="45" spans="1:60" x14ac:dyDescent="0.25">
      <c r="A45" s="30">
        <f t="shared" si="5"/>
        <v>410</v>
      </c>
      <c r="B45" s="31">
        <f t="shared" si="6"/>
        <v>24.081</v>
      </c>
      <c r="C45" s="12">
        <v>24.048100000000002</v>
      </c>
      <c r="D45" s="12"/>
      <c r="E45" s="12"/>
      <c r="F45" s="12"/>
      <c r="G45" s="12" t="s">
        <v>120</v>
      </c>
      <c r="H45" s="12"/>
      <c r="I45" s="12">
        <f t="shared" si="7"/>
        <v>3.2899999999997931</v>
      </c>
      <c r="J45" s="12">
        <f t="shared" si="0"/>
        <v>0.45536332179927941</v>
      </c>
      <c r="K45" s="12"/>
      <c r="L45" s="32"/>
      <c r="M45" s="30">
        <f t="shared" si="8"/>
        <v>410</v>
      </c>
      <c r="N45" s="31">
        <f t="shared" si="9"/>
        <v>23.728000000000002</v>
      </c>
      <c r="O45" s="12">
        <v>23.6891</v>
      </c>
      <c r="P45" s="12">
        <v>1.1000000000000001</v>
      </c>
      <c r="Q45" s="12"/>
      <c r="R45" s="12"/>
      <c r="S45" s="12" t="s">
        <v>120</v>
      </c>
      <c r="T45" s="12"/>
      <c r="U45" s="12">
        <f t="shared" si="10"/>
        <v>3.8900000000001711</v>
      </c>
      <c r="V45" s="12">
        <f t="shared" si="1"/>
        <v>0.52494809688583632</v>
      </c>
      <c r="W45" s="12"/>
      <c r="X45" s="32"/>
      <c r="Y45" s="30"/>
      <c r="Z45" s="31"/>
      <c r="AA45" s="12"/>
      <c r="AB45" s="12"/>
      <c r="AC45" s="12"/>
      <c r="AD45" s="12"/>
      <c r="AE45" s="12"/>
      <c r="AF45" s="12"/>
      <c r="AG45" s="12"/>
      <c r="AH45" s="12"/>
      <c r="AI45" s="12"/>
      <c r="AJ45" s="32"/>
      <c r="AK45" s="30">
        <f t="shared" si="14"/>
        <v>410</v>
      </c>
      <c r="AL45" s="31">
        <f t="shared" si="15"/>
        <v>0</v>
      </c>
      <c r="AM45" s="12"/>
      <c r="AN45" s="12"/>
      <c r="AO45" s="12"/>
      <c r="AP45" s="12"/>
      <c r="AQ45" s="12"/>
      <c r="AR45" s="12"/>
      <c r="AS45" s="12">
        <f t="shared" si="16"/>
        <v>0</v>
      </c>
      <c r="AT45" s="12">
        <f t="shared" si="3"/>
        <v>0</v>
      </c>
      <c r="AU45" s="12"/>
      <c r="AV45" s="32"/>
      <c r="AW45" s="30">
        <f t="shared" si="17"/>
        <v>410</v>
      </c>
      <c r="AX45" s="31">
        <f t="shared" si="18"/>
        <v>0</v>
      </c>
      <c r="AY45" s="12"/>
      <c r="AZ45" s="12"/>
      <c r="BA45" s="12"/>
      <c r="BB45" s="12"/>
      <c r="BC45" s="12"/>
      <c r="BD45" s="12"/>
      <c r="BE45" s="12">
        <f t="shared" si="19"/>
        <v>0</v>
      </c>
      <c r="BF45" s="12">
        <f t="shared" si="4"/>
        <v>0</v>
      </c>
      <c r="BG45" s="12"/>
      <c r="BH45" s="32"/>
    </row>
    <row r="46" spans="1:60" x14ac:dyDescent="0.25">
      <c r="A46" s="30"/>
      <c r="B46" s="31"/>
      <c r="C46" s="12"/>
      <c r="D46" s="12"/>
      <c r="E46" s="12"/>
      <c r="F46" s="12"/>
      <c r="G46" s="12"/>
      <c r="H46" s="12"/>
      <c r="I46" s="12"/>
      <c r="J46" s="12"/>
      <c r="K46" s="12"/>
      <c r="L46" s="32"/>
      <c r="M46" s="30"/>
      <c r="N46" s="31"/>
      <c r="O46" s="12"/>
      <c r="P46" s="12"/>
      <c r="Q46" s="12"/>
      <c r="R46" s="12"/>
      <c r="S46" s="12"/>
      <c r="T46" s="12"/>
      <c r="U46" s="12"/>
      <c r="V46" s="12"/>
      <c r="W46" s="12"/>
      <c r="X46" s="32"/>
      <c r="Y46" s="30"/>
      <c r="Z46" s="31"/>
      <c r="AA46" s="12"/>
      <c r="AB46" s="12"/>
      <c r="AC46" s="12"/>
      <c r="AD46" s="12"/>
      <c r="AE46" s="12"/>
      <c r="AF46" s="12"/>
      <c r="AG46" s="12"/>
      <c r="AH46" s="12"/>
      <c r="AI46" s="12"/>
      <c r="AJ46" s="32"/>
      <c r="AK46" s="30"/>
      <c r="AL46" s="31"/>
      <c r="AM46" s="12"/>
      <c r="AN46" s="12"/>
      <c r="AO46" s="12"/>
      <c r="AP46" s="12"/>
      <c r="AQ46" s="12"/>
      <c r="AR46" s="12"/>
      <c r="AS46" s="12"/>
      <c r="AT46" s="12"/>
      <c r="AU46" s="12"/>
      <c r="AV46" s="32"/>
      <c r="AW46" s="30"/>
      <c r="AX46" s="31"/>
      <c r="AY46" s="12"/>
      <c r="AZ46" s="12"/>
      <c r="BA46" s="12"/>
      <c r="BB46" s="12"/>
      <c r="BC46" s="12"/>
      <c r="BD46" s="12"/>
      <c r="BE46" s="12"/>
      <c r="BF46" s="12"/>
      <c r="BG46" s="12"/>
      <c r="BH46" s="32"/>
    </row>
    <row r="47" spans="1:60" x14ac:dyDescent="0.25">
      <c r="A47" s="30"/>
      <c r="B47" s="31"/>
      <c r="C47" s="12"/>
      <c r="D47" s="12"/>
      <c r="E47" s="12"/>
      <c r="F47" s="12"/>
      <c r="G47" s="12"/>
      <c r="H47" s="12"/>
      <c r="I47" s="12"/>
      <c r="J47" s="12"/>
      <c r="K47" s="12"/>
      <c r="L47" s="32"/>
      <c r="M47" s="30"/>
      <c r="N47" s="31"/>
      <c r="O47" s="12"/>
      <c r="P47" s="12"/>
      <c r="Q47" s="12"/>
      <c r="R47" s="12"/>
      <c r="S47" s="12"/>
      <c r="T47" s="12"/>
      <c r="U47" s="12"/>
      <c r="V47" s="12"/>
      <c r="W47" s="12"/>
      <c r="X47" s="32"/>
      <c r="Y47" s="30"/>
      <c r="Z47" s="31"/>
      <c r="AA47" s="12"/>
      <c r="AB47" s="12"/>
      <c r="AC47" s="12"/>
      <c r="AD47" s="12"/>
      <c r="AE47" s="12"/>
      <c r="AF47" s="12"/>
      <c r="AG47" s="12"/>
      <c r="AH47" s="12"/>
      <c r="AI47" s="12"/>
      <c r="AJ47" s="32"/>
      <c r="AK47" s="30"/>
      <c r="AL47" s="31"/>
      <c r="AM47" s="12"/>
      <c r="AN47" s="12"/>
      <c r="AO47" s="12"/>
      <c r="AP47" s="12"/>
      <c r="AQ47" s="12"/>
      <c r="AR47" s="12"/>
      <c r="AS47" s="12"/>
      <c r="AT47" s="12"/>
      <c r="AU47" s="12"/>
      <c r="AV47" s="32"/>
      <c r="AW47" s="30"/>
      <c r="AX47" s="31"/>
      <c r="AY47" s="12"/>
      <c r="AZ47" s="12"/>
      <c r="BA47" s="12"/>
      <c r="BB47" s="12"/>
      <c r="BC47" s="12"/>
      <c r="BD47" s="12"/>
      <c r="BE47" s="12"/>
      <c r="BF47" s="12"/>
      <c r="BG47" s="12"/>
      <c r="BH47" s="32"/>
    </row>
    <row r="48" spans="1:60" x14ac:dyDescent="0.25">
      <c r="A48" s="30"/>
      <c r="B48" s="31"/>
      <c r="C48" s="12"/>
      <c r="D48" s="12"/>
      <c r="E48" s="12"/>
      <c r="F48" s="12"/>
      <c r="G48" s="12"/>
      <c r="H48" s="12"/>
      <c r="I48" s="12"/>
      <c r="J48" s="12"/>
      <c r="K48" s="12"/>
      <c r="L48" s="32"/>
      <c r="M48" s="30"/>
      <c r="N48" s="31"/>
      <c r="O48" s="12"/>
      <c r="P48" s="12"/>
      <c r="Q48" s="12"/>
      <c r="R48" s="12"/>
      <c r="S48" s="12"/>
      <c r="T48" s="12"/>
      <c r="U48" s="12"/>
      <c r="V48" s="12"/>
      <c r="W48" s="12"/>
      <c r="X48" s="32"/>
      <c r="Y48" s="30"/>
      <c r="Z48" s="31"/>
      <c r="AA48" s="12"/>
      <c r="AB48" s="12"/>
      <c r="AC48" s="12"/>
      <c r="AD48" s="12"/>
      <c r="AE48" s="12"/>
      <c r="AF48" s="12"/>
      <c r="AG48" s="12"/>
      <c r="AH48" s="12"/>
      <c r="AI48" s="12"/>
      <c r="AJ48" s="32"/>
      <c r="AK48" s="30"/>
      <c r="AL48" s="31"/>
      <c r="AM48" s="12"/>
      <c r="AN48" s="12"/>
      <c r="AO48" s="12"/>
      <c r="AP48" s="12"/>
      <c r="AQ48" s="12"/>
      <c r="AR48" s="12"/>
      <c r="AS48" s="12"/>
      <c r="AT48" s="12"/>
      <c r="AU48" s="12"/>
      <c r="AV48" s="32"/>
      <c r="AW48" s="30"/>
      <c r="AX48" s="31"/>
      <c r="AY48" s="12"/>
      <c r="AZ48" s="12"/>
      <c r="BA48" s="12"/>
      <c r="BB48" s="12"/>
      <c r="BC48" s="12"/>
      <c r="BD48" s="12"/>
      <c r="BE48" s="12"/>
      <c r="BF48" s="12"/>
      <c r="BG48" s="12"/>
      <c r="BH48" s="32"/>
    </row>
    <row r="49" spans="1:60" x14ac:dyDescent="0.25">
      <c r="A49" s="30"/>
      <c r="B49" s="31"/>
      <c r="C49" s="12"/>
      <c r="D49" s="12"/>
      <c r="E49" s="12"/>
      <c r="F49" s="12"/>
      <c r="G49" s="12"/>
      <c r="H49" s="12"/>
      <c r="I49" s="12"/>
      <c r="J49" s="12"/>
      <c r="K49" s="12"/>
      <c r="L49" s="32"/>
      <c r="M49" s="30"/>
      <c r="N49" s="31"/>
      <c r="O49" s="12"/>
      <c r="P49" s="12"/>
      <c r="Q49" s="12"/>
      <c r="R49" s="12"/>
      <c r="S49" s="12"/>
      <c r="T49" s="12"/>
      <c r="U49" s="12"/>
      <c r="V49" s="12"/>
      <c r="W49" s="12"/>
      <c r="X49" s="32"/>
      <c r="Y49" s="30"/>
      <c r="Z49" s="31"/>
      <c r="AA49" s="12"/>
      <c r="AB49" s="12"/>
      <c r="AC49" s="12"/>
      <c r="AD49" s="12"/>
      <c r="AE49" s="12"/>
      <c r="AF49" s="12"/>
      <c r="AG49" s="12"/>
      <c r="AH49" s="12"/>
      <c r="AI49" s="12"/>
      <c r="AJ49" s="32"/>
      <c r="AK49" s="30"/>
      <c r="AL49" s="31"/>
      <c r="AM49" s="12"/>
      <c r="AN49" s="12"/>
      <c r="AO49" s="12"/>
      <c r="AP49" s="12"/>
      <c r="AQ49" s="12"/>
      <c r="AR49" s="12"/>
      <c r="AS49" s="12"/>
      <c r="AT49" s="12"/>
      <c r="AU49" s="12"/>
      <c r="AV49" s="32"/>
      <c r="AW49" s="30"/>
      <c r="AX49" s="31"/>
      <c r="AY49" s="12"/>
      <c r="AZ49" s="12"/>
      <c r="BA49" s="12"/>
      <c r="BB49" s="12"/>
      <c r="BC49" s="12"/>
      <c r="BD49" s="12"/>
      <c r="BE49" s="12"/>
      <c r="BF49" s="12"/>
      <c r="BG49" s="12"/>
      <c r="BH49" s="32"/>
    </row>
    <row r="50" spans="1:60" x14ac:dyDescent="0.25">
      <c r="A50" s="30"/>
      <c r="B50" s="31"/>
      <c r="C50" s="12"/>
      <c r="D50" s="12"/>
      <c r="E50" s="12"/>
      <c r="F50" s="12"/>
      <c r="G50" s="12"/>
      <c r="H50" s="12"/>
      <c r="I50" s="12"/>
      <c r="J50" s="12"/>
      <c r="K50" s="12"/>
      <c r="L50" s="32"/>
      <c r="M50" s="30"/>
      <c r="N50" s="31"/>
      <c r="O50" s="12"/>
      <c r="P50" s="12"/>
      <c r="Q50" s="12"/>
      <c r="R50" s="12"/>
      <c r="S50" s="12"/>
      <c r="T50" s="12"/>
      <c r="U50" s="12"/>
      <c r="V50" s="12"/>
      <c r="W50" s="12"/>
      <c r="X50" s="32"/>
      <c r="Y50" s="30"/>
      <c r="Z50" s="31"/>
      <c r="AA50" s="12"/>
      <c r="AB50" s="12"/>
      <c r="AC50" s="12"/>
      <c r="AD50" s="12"/>
      <c r="AE50" s="12"/>
      <c r="AF50" s="12"/>
      <c r="AG50" s="12"/>
      <c r="AH50" s="12"/>
      <c r="AI50" s="12"/>
      <c r="AJ50" s="32"/>
      <c r="AK50" s="30"/>
      <c r="AL50" s="31"/>
      <c r="AM50" s="12"/>
      <c r="AN50" s="12"/>
      <c r="AO50" s="12"/>
      <c r="AP50" s="12"/>
      <c r="AQ50" s="12"/>
      <c r="AR50" s="12"/>
      <c r="AS50" s="12"/>
      <c r="AT50" s="12"/>
      <c r="AU50" s="12"/>
      <c r="AV50" s="32"/>
      <c r="AW50" s="30"/>
      <c r="AX50" s="31"/>
      <c r="AY50" s="12"/>
      <c r="AZ50" s="12"/>
      <c r="BA50" s="12"/>
      <c r="BB50" s="12"/>
      <c r="BC50" s="12"/>
      <c r="BD50" s="12"/>
      <c r="BE50" s="12"/>
      <c r="BF50" s="12"/>
      <c r="BG50" s="12"/>
      <c r="BH50" s="32"/>
    </row>
    <row r="51" spans="1:60" x14ac:dyDescent="0.25">
      <c r="A51" s="30"/>
      <c r="B51" s="31"/>
      <c r="C51" s="12"/>
      <c r="D51" s="12"/>
      <c r="E51" s="12"/>
      <c r="F51" s="12"/>
      <c r="G51" s="12"/>
      <c r="H51" s="12"/>
      <c r="I51" s="12"/>
      <c r="J51" s="12"/>
      <c r="K51" s="12"/>
      <c r="L51" s="32"/>
      <c r="M51" s="30"/>
      <c r="N51" s="31"/>
      <c r="O51" s="12"/>
      <c r="P51" s="12"/>
      <c r="Q51" s="12"/>
      <c r="R51" s="12"/>
      <c r="S51" s="12"/>
      <c r="T51" s="12"/>
      <c r="U51" s="12"/>
      <c r="V51" s="12"/>
      <c r="W51" s="12"/>
      <c r="X51" s="32"/>
      <c r="Y51" s="30"/>
      <c r="Z51" s="31"/>
      <c r="AA51" s="12"/>
      <c r="AB51" s="12"/>
      <c r="AC51" s="12"/>
      <c r="AD51" s="12"/>
      <c r="AE51" s="12"/>
      <c r="AF51" s="12"/>
      <c r="AG51" s="12"/>
      <c r="AH51" s="12"/>
      <c r="AI51" s="12"/>
      <c r="AJ51" s="32"/>
      <c r="AK51" s="30"/>
      <c r="AL51" s="31"/>
      <c r="AM51" s="12"/>
      <c r="AN51" s="12"/>
      <c r="AO51" s="12"/>
      <c r="AP51" s="12"/>
      <c r="AQ51" s="12"/>
      <c r="AR51" s="12"/>
      <c r="AS51" s="12"/>
      <c r="AT51" s="12"/>
      <c r="AU51" s="12"/>
      <c r="AV51" s="32"/>
      <c r="AW51" s="30"/>
      <c r="AX51" s="31"/>
      <c r="AY51" s="12"/>
      <c r="AZ51" s="12"/>
      <c r="BA51" s="12"/>
      <c r="BB51" s="12"/>
      <c r="BC51" s="12"/>
      <c r="BD51" s="12"/>
      <c r="BE51" s="12"/>
      <c r="BF51" s="12"/>
      <c r="BG51" s="12"/>
      <c r="BH51" s="32"/>
    </row>
    <row r="52" spans="1:60" x14ac:dyDescent="0.25">
      <c r="A52" s="34"/>
      <c r="B52" s="31"/>
      <c r="C52" s="31"/>
      <c r="D52" s="31"/>
      <c r="E52" s="31"/>
      <c r="F52" s="31"/>
      <c r="G52" s="31"/>
      <c r="H52" s="31"/>
      <c r="I52" s="31"/>
      <c r="J52" s="31"/>
      <c r="K52" s="31"/>
      <c r="L52" s="35"/>
      <c r="M52" s="34"/>
      <c r="N52" s="31"/>
      <c r="O52" s="31"/>
      <c r="P52" s="31"/>
      <c r="Q52" s="31"/>
      <c r="R52" s="31"/>
      <c r="S52" s="31"/>
      <c r="T52" s="31"/>
      <c r="U52" s="31"/>
      <c r="V52" s="31"/>
      <c r="W52" s="31"/>
      <c r="X52" s="35"/>
      <c r="Y52" s="34"/>
      <c r="Z52" s="31"/>
      <c r="AA52" s="31"/>
      <c r="AB52" s="31"/>
      <c r="AC52" s="31"/>
      <c r="AD52" s="31"/>
      <c r="AE52" s="31"/>
      <c r="AF52" s="31"/>
      <c r="AG52" s="31"/>
      <c r="AH52" s="31"/>
      <c r="AI52" s="31"/>
      <c r="AJ52" s="35"/>
      <c r="AK52" s="34"/>
      <c r="AL52" s="31"/>
      <c r="AM52" s="31"/>
      <c r="AN52" s="31"/>
      <c r="AO52" s="31"/>
      <c r="AP52" s="31"/>
      <c r="AQ52" s="31"/>
      <c r="AR52" s="31"/>
      <c r="AS52" s="31"/>
      <c r="AT52" s="31"/>
      <c r="AU52" s="31"/>
      <c r="AV52" s="35"/>
      <c r="AW52" s="34"/>
      <c r="AX52" s="31"/>
      <c r="AY52" s="31"/>
      <c r="AZ52" s="31"/>
      <c r="BA52" s="31"/>
      <c r="BB52" s="31"/>
      <c r="BC52" s="31"/>
      <c r="BD52" s="31"/>
      <c r="BE52" s="31"/>
      <c r="BF52" s="31"/>
      <c r="BG52" s="31"/>
      <c r="BH52" s="35"/>
    </row>
    <row r="53" spans="1:60" x14ac:dyDescent="0.25">
      <c r="A53" s="30"/>
      <c r="B53" s="31"/>
      <c r="C53" s="12"/>
      <c r="D53" s="12"/>
      <c r="E53" s="12"/>
      <c r="F53" s="12"/>
      <c r="G53" s="12"/>
      <c r="H53" s="12"/>
      <c r="I53" s="12"/>
      <c r="J53" s="12"/>
      <c r="K53" s="12"/>
      <c r="L53" s="32"/>
      <c r="M53" s="30"/>
      <c r="N53" s="31"/>
      <c r="O53" s="12"/>
      <c r="P53" s="12"/>
      <c r="Q53" s="12"/>
      <c r="R53" s="12"/>
      <c r="S53" s="12"/>
      <c r="T53" s="36"/>
      <c r="U53" s="12"/>
      <c r="V53" s="12"/>
      <c r="W53" s="12"/>
      <c r="X53" s="32"/>
      <c r="Y53" s="30"/>
      <c r="Z53" s="31"/>
      <c r="AA53" s="12"/>
      <c r="AB53" s="12"/>
      <c r="AC53" s="12"/>
      <c r="AD53" s="12"/>
      <c r="AE53" s="12"/>
      <c r="AF53" s="12"/>
      <c r="AG53" s="12"/>
      <c r="AH53" s="12"/>
      <c r="AI53" s="12"/>
      <c r="AJ53" s="32"/>
      <c r="AK53" s="30"/>
      <c r="AL53" s="31"/>
      <c r="AM53" s="12"/>
      <c r="AN53" s="12"/>
      <c r="AO53" s="12"/>
      <c r="AP53" s="12"/>
      <c r="AQ53" s="12"/>
      <c r="AR53" s="12"/>
      <c r="AS53" s="12"/>
      <c r="AT53" s="12"/>
      <c r="AU53" s="12"/>
      <c r="AV53" s="32"/>
      <c r="AW53" s="30"/>
      <c r="AX53" s="31"/>
      <c r="AY53" s="12"/>
      <c r="AZ53" s="12"/>
      <c r="BA53" s="12"/>
      <c r="BB53" s="12"/>
      <c r="BC53" s="12"/>
      <c r="BD53" s="12"/>
      <c r="BE53" s="12"/>
      <c r="BF53" s="12"/>
      <c r="BG53" s="12"/>
      <c r="BH53" s="32"/>
    </row>
    <row r="54" spans="1:60" x14ac:dyDescent="0.25">
      <c r="A54" s="30"/>
      <c r="B54" s="31"/>
      <c r="C54" s="12"/>
      <c r="D54" s="12"/>
      <c r="E54" s="12"/>
      <c r="F54" s="12"/>
      <c r="G54" s="12"/>
      <c r="H54" s="12"/>
      <c r="I54" s="12"/>
      <c r="J54" s="12"/>
      <c r="K54" s="12"/>
      <c r="L54" s="32"/>
      <c r="M54" s="30"/>
      <c r="N54" s="31"/>
      <c r="O54" s="12"/>
      <c r="P54" s="12"/>
      <c r="Q54" s="12"/>
      <c r="R54" s="12"/>
      <c r="S54" s="12"/>
      <c r="T54" s="12"/>
      <c r="U54" s="12"/>
      <c r="V54" s="12"/>
      <c r="W54" s="12"/>
      <c r="X54" s="32"/>
      <c r="Y54" s="30"/>
      <c r="Z54" s="31"/>
      <c r="AA54" s="12"/>
      <c r="AB54" s="12"/>
      <c r="AC54" s="12"/>
      <c r="AD54" s="12"/>
      <c r="AE54" s="12"/>
      <c r="AF54" s="12"/>
      <c r="AG54" s="12"/>
      <c r="AH54" s="12"/>
      <c r="AI54" s="12"/>
      <c r="AJ54" s="32"/>
      <c r="AK54" s="30"/>
      <c r="AL54" s="31"/>
      <c r="AM54" s="12"/>
      <c r="AN54" s="12"/>
      <c r="AO54" s="12"/>
      <c r="AP54" s="12"/>
      <c r="AQ54" s="12"/>
      <c r="AR54" s="12"/>
      <c r="AS54" s="12"/>
      <c r="AT54" s="12"/>
      <c r="AU54" s="12"/>
      <c r="AV54" s="32"/>
      <c r="AW54" s="30"/>
      <c r="AX54" s="31"/>
      <c r="AY54" s="12"/>
      <c r="AZ54" s="12"/>
      <c r="BA54" s="12"/>
      <c r="BB54" s="12"/>
      <c r="BC54" s="12"/>
      <c r="BD54" s="12"/>
      <c r="BE54" s="12"/>
      <c r="BF54" s="12"/>
      <c r="BG54" s="12"/>
      <c r="BH54" s="32"/>
    </row>
    <row r="55" spans="1:60" x14ac:dyDescent="0.25">
      <c r="A55" s="30"/>
      <c r="B55" s="31"/>
      <c r="C55" s="12"/>
      <c r="D55" s="12"/>
      <c r="E55" s="12"/>
      <c r="F55" s="12"/>
      <c r="G55" s="12"/>
      <c r="H55" s="12"/>
      <c r="I55" s="12"/>
      <c r="J55" s="12"/>
      <c r="K55" s="12"/>
      <c r="L55" s="32"/>
      <c r="M55" s="30"/>
      <c r="N55" s="31"/>
      <c r="O55" s="12"/>
      <c r="P55" s="12"/>
      <c r="Q55" s="12"/>
      <c r="R55" s="12"/>
      <c r="S55" s="12"/>
      <c r="T55" s="12"/>
      <c r="U55" s="12"/>
      <c r="V55" s="12"/>
      <c r="W55" s="12"/>
      <c r="X55" s="32"/>
      <c r="Y55" s="30"/>
      <c r="Z55" s="31"/>
      <c r="AA55" s="12"/>
      <c r="AB55" s="12"/>
      <c r="AC55" s="12"/>
      <c r="AD55" s="12"/>
      <c r="AE55" s="12"/>
      <c r="AF55" s="12"/>
      <c r="AG55" s="12"/>
      <c r="AH55" s="12"/>
      <c r="AI55" s="12"/>
      <c r="AJ55" s="32"/>
      <c r="AK55" s="30"/>
      <c r="AL55" s="31"/>
      <c r="AM55" s="12"/>
      <c r="AN55" s="12"/>
      <c r="AO55" s="12"/>
      <c r="AP55" s="12"/>
      <c r="AQ55" s="12"/>
      <c r="AR55" s="12"/>
      <c r="AS55" s="12"/>
      <c r="AT55" s="12"/>
      <c r="AU55" s="12"/>
      <c r="AV55" s="32"/>
      <c r="AW55" s="30"/>
      <c r="AX55" s="31"/>
      <c r="AY55" s="12"/>
      <c r="AZ55" s="12"/>
      <c r="BA55" s="12"/>
      <c r="BB55" s="12"/>
      <c r="BC55" s="12"/>
      <c r="BD55" s="12"/>
      <c r="BE55" s="12"/>
      <c r="BF55" s="12"/>
      <c r="BG55" s="12"/>
      <c r="BH55" s="32"/>
    </row>
    <row r="56" spans="1:60" x14ac:dyDescent="0.25">
      <c r="A56" s="30"/>
      <c r="B56" s="31"/>
      <c r="C56" s="12"/>
      <c r="D56" s="12"/>
      <c r="E56" s="12"/>
      <c r="F56" s="12"/>
      <c r="G56" s="12"/>
      <c r="H56" s="12"/>
      <c r="I56" s="12"/>
      <c r="J56" s="12"/>
      <c r="K56" s="12"/>
      <c r="L56" s="32"/>
      <c r="M56" s="30"/>
      <c r="N56" s="31"/>
      <c r="O56" s="12"/>
      <c r="P56" s="12"/>
      <c r="Q56" s="12"/>
      <c r="R56" s="12"/>
      <c r="S56" s="12"/>
      <c r="T56" s="12"/>
      <c r="U56" s="12"/>
      <c r="V56" s="12"/>
      <c r="W56" s="12"/>
      <c r="X56" s="32"/>
      <c r="Y56" s="30"/>
      <c r="Z56" s="31"/>
      <c r="AA56" s="12"/>
      <c r="AB56" s="12"/>
      <c r="AC56" s="12"/>
      <c r="AD56" s="12"/>
      <c r="AE56" s="12"/>
      <c r="AF56" s="12"/>
      <c r="AG56" s="12"/>
      <c r="AH56" s="12"/>
      <c r="AI56" s="12"/>
      <c r="AJ56" s="32"/>
      <c r="AK56" s="30"/>
      <c r="AL56" s="31"/>
      <c r="AM56" s="12"/>
      <c r="AN56" s="12"/>
      <c r="AO56" s="12"/>
      <c r="AP56" s="12"/>
      <c r="AQ56" s="12"/>
      <c r="AR56" s="12"/>
      <c r="AS56" s="12"/>
      <c r="AT56" s="12"/>
      <c r="AU56" s="12"/>
      <c r="AV56" s="32"/>
      <c r="AW56" s="30"/>
      <c r="AX56" s="31"/>
      <c r="AY56" s="12"/>
      <c r="AZ56" s="12"/>
      <c r="BA56" s="12"/>
      <c r="BB56" s="12"/>
      <c r="BC56" s="12"/>
      <c r="BD56" s="12"/>
      <c r="BE56" s="12"/>
      <c r="BF56" s="12"/>
      <c r="BG56" s="12"/>
      <c r="BH56" s="32"/>
    </row>
    <row r="57" spans="1:60" x14ac:dyDescent="0.25">
      <c r="A57" s="30"/>
      <c r="B57" s="31"/>
      <c r="C57" s="12"/>
      <c r="D57" s="12"/>
      <c r="E57" s="12"/>
      <c r="F57" s="12"/>
      <c r="G57" s="12"/>
      <c r="H57" s="12"/>
      <c r="I57" s="12"/>
      <c r="J57" s="12"/>
      <c r="K57" s="12"/>
      <c r="L57" s="32"/>
      <c r="M57" s="30"/>
      <c r="N57" s="31"/>
      <c r="O57" s="12"/>
      <c r="P57" s="12"/>
      <c r="Q57" s="12"/>
      <c r="R57" s="12"/>
      <c r="S57" s="12"/>
      <c r="T57" s="12"/>
      <c r="U57" s="12"/>
      <c r="V57" s="12"/>
      <c r="W57" s="12"/>
      <c r="X57" s="32"/>
      <c r="Y57" s="30"/>
      <c r="Z57" s="31"/>
      <c r="AA57" s="12"/>
      <c r="AB57" s="12"/>
      <c r="AC57" s="12"/>
      <c r="AD57" s="12"/>
      <c r="AE57" s="12"/>
      <c r="AF57" s="12"/>
      <c r="AG57" s="12"/>
      <c r="AH57" s="12"/>
      <c r="AI57" s="12"/>
      <c r="AJ57" s="32"/>
      <c r="AK57" s="30"/>
      <c r="AL57" s="31"/>
      <c r="AM57" s="12"/>
      <c r="AN57" s="12"/>
      <c r="AO57" s="12"/>
      <c r="AP57" s="12"/>
      <c r="AQ57" s="12"/>
      <c r="AR57" s="12"/>
      <c r="AS57" s="12"/>
      <c r="AT57" s="12"/>
      <c r="AU57" s="12"/>
      <c r="AV57" s="32"/>
      <c r="AW57" s="30"/>
      <c r="AX57" s="31"/>
      <c r="AY57" s="12"/>
      <c r="AZ57" s="12"/>
      <c r="BA57" s="12"/>
      <c r="BB57" s="12"/>
      <c r="BC57" s="12"/>
      <c r="BD57" s="12"/>
      <c r="BE57" s="12"/>
      <c r="BF57" s="12"/>
      <c r="BG57" s="12"/>
      <c r="BH57" s="32"/>
    </row>
    <row r="58" spans="1:60" x14ac:dyDescent="0.25">
      <c r="A58" s="30"/>
      <c r="B58" s="31"/>
      <c r="C58" s="12"/>
      <c r="D58" s="12"/>
      <c r="E58" s="12"/>
      <c r="F58" s="12"/>
      <c r="G58" s="12"/>
      <c r="H58" s="12"/>
      <c r="I58" s="12"/>
      <c r="J58" s="12"/>
      <c r="K58" s="12"/>
      <c r="L58" s="32"/>
      <c r="M58" s="30"/>
      <c r="N58" s="31"/>
      <c r="O58" s="12"/>
      <c r="P58" s="12"/>
      <c r="Q58" s="12"/>
      <c r="R58" s="12"/>
      <c r="S58" s="12"/>
      <c r="T58" s="12"/>
      <c r="U58" s="12"/>
      <c r="V58" s="12"/>
      <c r="W58" s="12"/>
      <c r="X58" s="32"/>
      <c r="Y58" s="30"/>
      <c r="Z58" s="31"/>
      <c r="AA58" s="12"/>
      <c r="AB58" s="12"/>
      <c r="AC58" s="12"/>
      <c r="AD58" s="12"/>
      <c r="AE58" s="12"/>
      <c r="AF58" s="12"/>
      <c r="AG58" s="12"/>
      <c r="AH58" s="12"/>
      <c r="AI58" s="12"/>
      <c r="AJ58" s="32"/>
      <c r="AK58" s="30"/>
      <c r="AL58" s="31"/>
      <c r="AM58" s="12"/>
      <c r="AN58" s="12"/>
      <c r="AO58" s="12"/>
      <c r="AP58" s="12"/>
      <c r="AQ58" s="12"/>
      <c r="AR58" s="12"/>
      <c r="AS58" s="12"/>
      <c r="AT58" s="12"/>
      <c r="AU58" s="12"/>
      <c r="AV58" s="32"/>
      <c r="AW58" s="30"/>
      <c r="AX58" s="31"/>
      <c r="AY58" s="12"/>
      <c r="AZ58" s="12"/>
      <c r="BA58" s="12"/>
      <c r="BB58" s="12"/>
      <c r="BC58" s="12"/>
      <c r="BD58" s="12"/>
      <c r="BE58" s="12"/>
      <c r="BF58" s="12"/>
      <c r="BG58" s="12"/>
      <c r="BH58" s="32"/>
    </row>
    <row r="59" spans="1:60" x14ac:dyDescent="0.25">
      <c r="A59" s="30"/>
      <c r="B59" s="31"/>
      <c r="C59" s="12"/>
      <c r="D59" s="12"/>
      <c r="E59" s="12"/>
      <c r="F59" s="12"/>
      <c r="G59" s="12"/>
      <c r="H59" s="12"/>
      <c r="I59" s="12"/>
      <c r="J59" s="12"/>
      <c r="K59" s="12"/>
      <c r="L59" s="32"/>
      <c r="M59" s="30"/>
      <c r="N59" s="31"/>
      <c r="O59" s="12"/>
      <c r="P59" s="12"/>
      <c r="Q59" s="12"/>
      <c r="R59" s="12"/>
      <c r="S59" s="12"/>
      <c r="T59" s="12"/>
      <c r="U59" s="12"/>
      <c r="V59" s="12"/>
      <c r="W59" s="12"/>
      <c r="X59" s="32"/>
      <c r="Y59" s="30"/>
      <c r="Z59" s="31"/>
      <c r="AA59" s="12"/>
      <c r="AB59" s="12"/>
      <c r="AC59" s="12"/>
      <c r="AD59" s="12"/>
      <c r="AE59" s="12"/>
      <c r="AF59" s="12"/>
      <c r="AG59" s="12"/>
      <c r="AH59" s="12"/>
      <c r="AI59" s="12"/>
      <c r="AJ59" s="32"/>
      <c r="AK59" s="30"/>
      <c r="AL59" s="31"/>
      <c r="AM59" s="12"/>
      <c r="AN59" s="12"/>
      <c r="AO59" s="12"/>
      <c r="AP59" s="12"/>
      <c r="AQ59" s="12"/>
      <c r="AR59" s="12"/>
      <c r="AS59" s="12"/>
      <c r="AT59" s="12"/>
      <c r="AU59" s="12"/>
      <c r="AV59" s="32"/>
      <c r="AW59" s="30"/>
      <c r="AX59" s="31"/>
      <c r="AY59" s="12"/>
      <c r="AZ59" s="12"/>
      <c r="BA59" s="12"/>
      <c r="BB59" s="12"/>
      <c r="BC59" s="12"/>
      <c r="BD59" s="12"/>
      <c r="BE59" s="12"/>
      <c r="BF59" s="12"/>
      <c r="BG59" s="12"/>
      <c r="BH59" s="32"/>
    </row>
    <row r="60" spans="1:60" x14ac:dyDescent="0.25">
      <c r="A60" s="30"/>
      <c r="B60" s="31"/>
      <c r="C60" s="12"/>
      <c r="D60" s="12"/>
      <c r="E60" s="12"/>
      <c r="F60" s="12"/>
      <c r="G60" s="12"/>
      <c r="H60" s="12"/>
      <c r="I60" s="12"/>
      <c r="J60" s="12"/>
      <c r="K60" s="12"/>
      <c r="L60" s="32"/>
      <c r="M60" s="30"/>
      <c r="N60" s="31"/>
      <c r="O60" s="12"/>
      <c r="P60" s="12"/>
      <c r="Q60" s="12"/>
      <c r="R60" s="12"/>
      <c r="S60" s="12"/>
      <c r="T60" s="12"/>
      <c r="U60" s="12"/>
      <c r="V60" s="12"/>
      <c r="W60" s="12"/>
      <c r="X60" s="32"/>
      <c r="Y60" s="30"/>
      <c r="Z60" s="31"/>
      <c r="AA60" s="12"/>
      <c r="AB60" s="12"/>
      <c r="AC60" s="12"/>
      <c r="AD60" s="12"/>
      <c r="AE60" s="12"/>
      <c r="AF60" s="12"/>
      <c r="AG60" s="12"/>
      <c r="AH60" s="12"/>
      <c r="AI60" s="12"/>
      <c r="AJ60" s="32"/>
      <c r="AK60" s="30"/>
      <c r="AL60" s="31"/>
      <c r="AM60" s="12"/>
      <c r="AN60" s="12"/>
      <c r="AO60" s="12"/>
      <c r="AP60" s="12"/>
      <c r="AQ60" s="12"/>
      <c r="AR60" s="12"/>
      <c r="AS60" s="12"/>
      <c r="AT60" s="12"/>
      <c r="AU60" s="12"/>
      <c r="AV60" s="32"/>
      <c r="AW60" s="30"/>
      <c r="AX60" s="31"/>
      <c r="AY60" s="12"/>
      <c r="AZ60" s="12"/>
      <c r="BA60" s="12"/>
      <c r="BB60" s="12"/>
      <c r="BC60" s="12"/>
      <c r="BD60" s="12"/>
      <c r="BE60" s="12"/>
      <c r="BF60" s="12"/>
      <c r="BG60" s="12"/>
      <c r="BH60" s="32"/>
    </row>
    <row r="61" spans="1:60" x14ac:dyDescent="0.25">
      <c r="A61" s="30"/>
      <c r="B61" s="31"/>
      <c r="C61" s="12"/>
      <c r="D61" s="12"/>
      <c r="E61" s="12"/>
      <c r="F61" s="12"/>
      <c r="G61" s="12"/>
      <c r="H61" s="12"/>
      <c r="I61" s="12"/>
      <c r="J61" s="12"/>
      <c r="K61" s="12"/>
      <c r="L61" s="32"/>
      <c r="M61" s="30"/>
      <c r="N61" s="31"/>
      <c r="O61" s="12"/>
      <c r="P61" s="12"/>
      <c r="Q61" s="12"/>
      <c r="R61" s="12"/>
      <c r="S61" s="12"/>
      <c r="T61" s="12"/>
      <c r="U61" s="12"/>
      <c r="V61" s="12"/>
      <c r="W61" s="12"/>
      <c r="X61" s="32"/>
      <c r="Y61" s="30"/>
      <c r="Z61" s="31"/>
      <c r="AA61" s="12"/>
      <c r="AB61" s="12"/>
      <c r="AC61" s="12"/>
      <c r="AD61" s="12"/>
      <c r="AE61" s="12"/>
      <c r="AF61" s="12"/>
      <c r="AG61" s="12"/>
      <c r="AH61" s="12"/>
      <c r="AI61" s="12"/>
      <c r="AJ61" s="32"/>
      <c r="AK61" s="30"/>
      <c r="AL61" s="31"/>
      <c r="AM61" s="12"/>
      <c r="AN61" s="12"/>
      <c r="AO61" s="12"/>
      <c r="AP61" s="12"/>
      <c r="AQ61" s="12"/>
      <c r="AR61" s="12"/>
      <c r="AS61" s="12"/>
      <c r="AT61" s="12"/>
      <c r="AU61" s="12"/>
      <c r="AV61" s="32"/>
      <c r="AW61" s="30"/>
      <c r="AX61" s="31"/>
      <c r="AY61" s="12"/>
      <c r="AZ61" s="12"/>
      <c r="BA61" s="12"/>
      <c r="BB61" s="12"/>
      <c r="BC61" s="12"/>
      <c r="BD61" s="12"/>
      <c r="BE61" s="12"/>
      <c r="BF61" s="12"/>
      <c r="BG61" s="12"/>
      <c r="BH61" s="32"/>
    </row>
    <row r="62" spans="1:60" x14ac:dyDescent="0.25">
      <c r="A62" s="30"/>
      <c r="B62" s="31"/>
      <c r="C62" s="12"/>
      <c r="D62" s="12"/>
      <c r="E62" s="12"/>
      <c r="F62" s="12"/>
      <c r="G62" s="12"/>
      <c r="H62" s="12"/>
      <c r="I62" s="12"/>
      <c r="J62" s="12"/>
      <c r="K62" s="12"/>
      <c r="L62" s="32"/>
      <c r="M62" s="30"/>
      <c r="N62" s="31"/>
      <c r="O62" s="12"/>
      <c r="P62" s="12"/>
      <c r="Q62" s="12"/>
      <c r="R62" s="12"/>
      <c r="S62" s="12"/>
      <c r="T62" s="12"/>
      <c r="U62" s="12"/>
      <c r="V62" s="12"/>
      <c r="W62" s="12"/>
      <c r="X62" s="32"/>
      <c r="Y62" s="30"/>
      <c r="Z62" s="31"/>
      <c r="AA62" s="12"/>
      <c r="AB62" s="12"/>
      <c r="AC62" s="12"/>
      <c r="AD62" s="12"/>
      <c r="AE62" s="12"/>
      <c r="AF62" s="12"/>
      <c r="AG62" s="12"/>
      <c r="AH62" s="12"/>
      <c r="AI62" s="12"/>
      <c r="AJ62" s="32"/>
      <c r="AK62" s="30"/>
      <c r="AL62" s="31"/>
      <c r="AM62" s="12"/>
      <c r="AN62" s="12"/>
      <c r="AO62" s="12"/>
      <c r="AP62" s="12"/>
      <c r="AQ62" s="12"/>
      <c r="AR62" s="12"/>
      <c r="AS62" s="12"/>
      <c r="AT62" s="12"/>
      <c r="AU62" s="12"/>
      <c r="AV62" s="32"/>
      <c r="AW62" s="30"/>
      <c r="AX62" s="31"/>
      <c r="AY62" s="12"/>
      <c r="AZ62" s="12"/>
      <c r="BA62" s="12"/>
      <c r="BB62" s="12"/>
      <c r="BC62" s="12"/>
      <c r="BD62" s="12"/>
      <c r="BE62" s="12"/>
      <c r="BF62" s="12"/>
      <c r="BG62" s="12"/>
      <c r="BH62" s="32"/>
    </row>
    <row r="63" spans="1:60" x14ac:dyDescent="0.25">
      <c r="A63" s="30"/>
      <c r="B63" s="31"/>
      <c r="C63" s="12"/>
      <c r="D63" s="12"/>
      <c r="E63" s="12"/>
      <c r="F63" s="12"/>
      <c r="G63" s="12"/>
      <c r="H63" s="12"/>
      <c r="I63" s="12"/>
      <c r="J63" s="12"/>
      <c r="K63" s="12"/>
      <c r="L63" s="32"/>
      <c r="M63" s="30"/>
      <c r="N63" s="31"/>
      <c r="O63" s="12"/>
      <c r="P63" s="12"/>
      <c r="Q63" s="12"/>
      <c r="R63" s="12"/>
      <c r="S63" s="12"/>
      <c r="T63" s="12"/>
      <c r="U63" s="12"/>
      <c r="V63" s="12"/>
      <c r="W63" s="12"/>
      <c r="X63" s="32"/>
      <c r="Y63" s="30"/>
      <c r="Z63" s="31"/>
      <c r="AA63" s="12"/>
      <c r="AB63" s="12"/>
      <c r="AC63" s="12"/>
      <c r="AD63" s="12"/>
      <c r="AE63" s="12"/>
      <c r="AF63" s="12"/>
      <c r="AG63" s="12"/>
      <c r="AH63" s="12"/>
      <c r="AI63" s="12"/>
      <c r="AJ63" s="32"/>
      <c r="AK63" s="30"/>
      <c r="AL63" s="31"/>
      <c r="AM63" s="12"/>
      <c r="AN63" s="12"/>
      <c r="AO63" s="12"/>
      <c r="AP63" s="12"/>
      <c r="AQ63" s="12"/>
      <c r="AR63" s="12"/>
      <c r="AS63" s="12"/>
      <c r="AT63" s="12"/>
      <c r="AU63" s="12"/>
      <c r="AV63" s="32"/>
      <c r="AW63" s="30"/>
      <c r="AX63" s="31"/>
      <c r="AY63" s="12"/>
      <c r="AZ63" s="12"/>
      <c r="BA63" s="12"/>
      <c r="BB63" s="12"/>
      <c r="BC63" s="12"/>
      <c r="BD63" s="12"/>
      <c r="BE63" s="12"/>
      <c r="BF63" s="12"/>
      <c r="BG63" s="12"/>
      <c r="BH63" s="32"/>
    </row>
    <row r="64" spans="1:60" x14ac:dyDescent="0.25">
      <c r="A64" s="30"/>
      <c r="B64" s="31"/>
      <c r="C64" s="12"/>
      <c r="D64" s="12"/>
      <c r="E64" s="12"/>
      <c r="F64" s="12"/>
      <c r="G64" s="12"/>
      <c r="H64" s="12"/>
      <c r="I64" s="12"/>
      <c r="J64" s="12"/>
      <c r="K64" s="12"/>
      <c r="L64" s="32"/>
      <c r="M64" s="30"/>
      <c r="N64" s="31"/>
      <c r="O64" s="12"/>
      <c r="P64" s="12"/>
      <c r="Q64" s="12"/>
      <c r="R64" s="12"/>
      <c r="S64" s="12"/>
      <c r="T64" s="12"/>
      <c r="U64" s="12"/>
      <c r="V64" s="12"/>
      <c r="W64" s="12"/>
      <c r="X64" s="32"/>
      <c r="Y64" s="30"/>
      <c r="Z64" s="31"/>
      <c r="AA64" s="12"/>
      <c r="AB64" s="12"/>
      <c r="AC64" s="12"/>
      <c r="AD64" s="12"/>
      <c r="AE64" s="12"/>
      <c r="AF64" s="12"/>
      <c r="AG64" s="12"/>
      <c r="AH64" s="12"/>
      <c r="AI64" s="12"/>
      <c r="AJ64" s="32"/>
      <c r="AK64" s="30"/>
      <c r="AL64" s="31"/>
      <c r="AM64" s="12"/>
      <c r="AN64" s="12"/>
      <c r="AO64" s="12"/>
      <c r="AP64" s="12"/>
      <c r="AQ64" s="12"/>
      <c r="AR64" s="12"/>
      <c r="AS64" s="12"/>
      <c r="AT64" s="12"/>
      <c r="AU64" s="12"/>
      <c r="AV64" s="32"/>
      <c r="AW64" s="30"/>
      <c r="AX64" s="31"/>
      <c r="AY64" s="12"/>
      <c r="AZ64" s="12"/>
      <c r="BA64" s="12"/>
      <c r="BB64" s="12"/>
      <c r="BC64" s="12"/>
      <c r="BD64" s="12"/>
      <c r="BE64" s="12"/>
      <c r="BF64" s="12"/>
      <c r="BG64" s="12"/>
      <c r="BH64" s="32"/>
    </row>
    <row r="65" spans="1:60" x14ac:dyDescent="0.25">
      <c r="A65" s="30"/>
      <c r="B65" s="31"/>
      <c r="C65" s="12"/>
      <c r="D65" s="12"/>
      <c r="E65" s="12"/>
      <c r="F65" s="12"/>
      <c r="G65" s="12"/>
      <c r="H65" s="12"/>
      <c r="I65" s="12"/>
      <c r="J65" s="12"/>
      <c r="K65" s="12"/>
      <c r="L65" s="32"/>
      <c r="M65" s="30"/>
      <c r="N65" s="31"/>
      <c r="O65" s="12"/>
      <c r="P65" s="12"/>
      <c r="Q65" s="12"/>
      <c r="R65" s="12"/>
      <c r="S65" s="12"/>
      <c r="T65" s="12"/>
      <c r="U65" s="12"/>
      <c r="V65" s="12"/>
      <c r="W65" s="12"/>
      <c r="X65" s="32"/>
      <c r="Y65" s="30"/>
      <c r="Z65" s="31"/>
      <c r="AA65" s="12"/>
      <c r="AB65" s="12"/>
      <c r="AC65" s="12"/>
      <c r="AD65" s="12"/>
      <c r="AE65" s="12"/>
      <c r="AF65" s="12"/>
      <c r="AG65" s="12"/>
      <c r="AH65" s="12"/>
      <c r="AI65" s="12"/>
      <c r="AJ65" s="32"/>
      <c r="AK65" s="30"/>
      <c r="AL65" s="31"/>
      <c r="AM65" s="12"/>
      <c r="AN65" s="12"/>
      <c r="AO65" s="12"/>
      <c r="AP65" s="12"/>
      <c r="AQ65" s="12"/>
      <c r="AR65" s="12"/>
      <c r="AS65" s="12"/>
      <c r="AT65" s="12"/>
      <c r="AU65" s="12"/>
      <c r="AV65" s="32"/>
      <c r="AW65" s="30"/>
      <c r="AX65" s="31"/>
      <c r="AY65" s="12"/>
      <c r="AZ65" s="12"/>
      <c r="BA65" s="12"/>
      <c r="BB65" s="12"/>
      <c r="BC65" s="12"/>
      <c r="BD65" s="12"/>
      <c r="BE65" s="12"/>
      <c r="BF65" s="12"/>
      <c r="BG65" s="12"/>
      <c r="BH65" s="32"/>
    </row>
    <row r="66" spans="1:60" x14ac:dyDescent="0.25">
      <c r="A66" s="30"/>
      <c r="B66" s="31"/>
      <c r="C66" s="12"/>
      <c r="D66" s="12"/>
      <c r="E66" s="12"/>
      <c r="F66" s="12"/>
      <c r="G66" s="12"/>
      <c r="H66" s="12"/>
      <c r="I66" s="12"/>
      <c r="J66" s="12"/>
      <c r="K66" s="12"/>
      <c r="L66" s="32"/>
      <c r="M66" s="30"/>
      <c r="N66" s="31"/>
      <c r="O66" s="12"/>
      <c r="P66" s="12"/>
      <c r="Q66" s="12"/>
      <c r="R66" s="12"/>
      <c r="S66" s="12"/>
      <c r="T66" s="12"/>
      <c r="U66" s="12"/>
      <c r="V66" s="12"/>
      <c r="W66" s="12"/>
      <c r="X66" s="32"/>
      <c r="Y66" s="30"/>
      <c r="Z66" s="31"/>
      <c r="AA66" s="12"/>
      <c r="AB66" s="12"/>
      <c r="AC66" s="12"/>
      <c r="AD66" s="12"/>
      <c r="AE66" s="12"/>
      <c r="AF66" s="12"/>
      <c r="AG66" s="12"/>
      <c r="AH66" s="12"/>
      <c r="AI66" s="12"/>
      <c r="AJ66" s="32"/>
      <c r="AK66" s="30"/>
      <c r="AL66" s="31"/>
      <c r="AM66" s="12"/>
      <c r="AN66" s="12"/>
      <c r="AO66" s="12"/>
      <c r="AP66" s="12"/>
      <c r="AQ66" s="12"/>
      <c r="AR66" s="12"/>
      <c r="AS66" s="12"/>
      <c r="AT66" s="12"/>
      <c r="AU66" s="12"/>
      <c r="AV66" s="32"/>
      <c r="AW66" s="30"/>
      <c r="AX66" s="31"/>
      <c r="AY66" s="12"/>
      <c r="AZ66" s="12"/>
      <c r="BA66" s="12"/>
      <c r="BB66" s="12"/>
      <c r="BC66" s="12"/>
      <c r="BD66" s="12"/>
      <c r="BE66" s="12"/>
      <c r="BF66" s="12"/>
      <c r="BG66" s="12"/>
      <c r="BH66" s="32"/>
    </row>
    <row r="67" spans="1:60" x14ac:dyDescent="0.25">
      <c r="A67" s="30"/>
      <c r="B67" s="31"/>
      <c r="C67" s="12"/>
      <c r="D67" s="12"/>
      <c r="E67" s="12"/>
      <c r="F67" s="12"/>
      <c r="G67" s="12"/>
      <c r="H67" s="12"/>
      <c r="I67" s="12"/>
      <c r="J67" s="12"/>
      <c r="K67" s="12"/>
      <c r="L67" s="32"/>
      <c r="M67" s="30"/>
      <c r="N67" s="31"/>
      <c r="O67" s="12"/>
      <c r="P67" s="12"/>
      <c r="Q67" s="12"/>
      <c r="R67" s="12"/>
      <c r="S67" s="12"/>
      <c r="T67" s="12"/>
      <c r="U67" s="12"/>
      <c r="V67" s="12"/>
      <c r="W67" s="12"/>
      <c r="X67" s="32"/>
      <c r="Y67" s="30"/>
      <c r="Z67" s="31"/>
      <c r="AA67" s="12"/>
      <c r="AB67" s="12"/>
      <c r="AC67" s="12"/>
      <c r="AD67" s="12"/>
      <c r="AE67" s="12"/>
      <c r="AF67" s="12"/>
      <c r="AG67" s="12"/>
      <c r="AH67" s="12"/>
      <c r="AI67" s="12"/>
      <c r="AJ67" s="32"/>
      <c r="AK67" s="30"/>
      <c r="AL67" s="31"/>
      <c r="AM67" s="12"/>
      <c r="AN67" s="12"/>
      <c r="AO67" s="12"/>
      <c r="AP67" s="12"/>
      <c r="AQ67" s="12"/>
      <c r="AR67" s="12"/>
      <c r="AS67" s="12"/>
      <c r="AT67" s="12"/>
      <c r="AU67" s="12"/>
      <c r="AV67" s="32"/>
      <c r="AW67" s="30"/>
      <c r="AX67" s="31"/>
      <c r="AY67" s="12"/>
      <c r="AZ67" s="12"/>
      <c r="BA67" s="12"/>
      <c r="BB67" s="12"/>
      <c r="BC67" s="12"/>
      <c r="BD67" s="12"/>
      <c r="BE67" s="12"/>
      <c r="BF67" s="12"/>
      <c r="BG67" s="12"/>
      <c r="BH67" s="32"/>
    </row>
    <row r="68" spans="1:60" x14ac:dyDescent="0.25">
      <c r="A68" s="30"/>
      <c r="B68" s="31"/>
      <c r="C68" s="12"/>
      <c r="D68" s="12"/>
      <c r="E68" s="12"/>
      <c r="F68" s="12"/>
      <c r="G68" s="12"/>
      <c r="H68" s="12"/>
      <c r="I68" s="12"/>
      <c r="J68" s="12"/>
      <c r="K68" s="12"/>
      <c r="L68" s="32"/>
      <c r="M68" s="30"/>
      <c r="N68" s="31"/>
      <c r="O68" s="12"/>
      <c r="P68" s="12"/>
      <c r="Q68" s="12"/>
      <c r="R68" s="12"/>
      <c r="S68" s="12"/>
      <c r="T68" s="12"/>
      <c r="U68" s="12"/>
      <c r="V68" s="12"/>
      <c r="W68" s="12"/>
      <c r="X68" s="32"/>
      <c r="Y68" s="30"/>
      <c r="Z68" s="31"/>
      <c r="AA68" s="12"/>
      <c r="AB68" s="12"/>
      <c r="AC68" s="12"/>
      <c r="AD68" s="12"/>
      <c r="AE68" s="12"/>
      <c r="AF68" s="12"/>
      <c r="AG68" s="12"/>
      <c r="AH68" s="12"/>
      <c r="AI68" s="12"/>
      <c r="AJ68" s="32"/>
      <c r="AK68" s="30"/>
      <c r="AL68" s="31"/>
      <c r="AM68" s="12"/>
      <c r="AN68" s="12"/>
      <c r="AO68" s="12"/>
      <c r="AP68" s="12"/>
      <c r="AQ68" s="12"/>
      <c r="AR68" s="12"/>
      <c r="AS68" s="12"/>
      <c r="AT68" s="12"/>
      <c r="AU68" s="12"/>
      <c r="AV68" s="32"/>
      <c r="AW68" s="30"/>
      <c r="AX68" s="31"/>
      <c r="AY68" s="12"/>
      <c r="AZ68" s="12"/>
      <c r="BA68" s="12"/>
      <c r="BB68" s="12"/>
      <c r="BC68" s="12"/>
      <c r="BD68" s="12"/>
      <c r="BE68" s="12"/>
      <c r="BF68" s="12"/>
      <c r="BG68" s="12"/>
      <c r="BH68" s="32"/>
    </row>
    <row r="69" spans="1:60" x14ac:dyDescent="0.25">
      <c r="A69" s="30"/>
      <c r="B69" s="31"/>
      <c r="C69" s="12"/>
      <c r="D69" s="12"/>
      <c r="E69" s="12"/>
      <c r="F69" s="12"/>
      <c r="G69" s="12"/>
      <c r="H69" s="12"/>
      <c r="I69" s="12"/>
      <c r="J69" s="12"/>
      <c r="K69" s="12"/>
      <c r="L69" s="32"/>
      <c r="M69" s="30"/>
      <c r="N69" s="31"/>
      <c r="O69" s="12"/>
      <c r="P69" s="12"/>
      <c r="Q69" s="12"/>
      <c r="R69" s="12"/>
      <c r="S69" s="12"/>
      <c r="T69" s="12"/>
      <c r="U69" s="12"/>
      <c r="V69" s="12"/>
      <c r="W69" s="12"/>
      <c r="X69" s="32"/>
      <c r="Y69" s="30"/>
      <c r="Z69" s="31"/>
      <c r="AA69" s="12"/>
      <c r="AB69" s="12"/>
      <c r="AC69" s="12"/>
      <c r="AD69" s="12"/>
      <c r="AE69" s="12"/>
      <c r="AF69" s="12"/>
      <c r="AG69" s="12"/>
      <c r="AH69" s="12"/>
      <c r="AI69" s="12"/>
      <c r="AJ69" s="32"/>
      <c r="AK69" s="30"/>
      <c r="AL69" s="31"/>
      <c r="AM69" s="12"/>
      <c r="AN69" s="12"/>
      <c r="AO69" s="12"/>
      <c r="AP69" s="12"/>
      <c r="AQ69" s="12"/>
      <c r="AR69" s="12"/>
      <c r="AS69" s="12"/>
      <c r="AT69" s="12"/>
      <c r="AU69" s="12"/>
      <c r="AV69" s="32"/>
      <c r="AW69" s="30"/>
      <c r="AX69" s="31"/>
      <c r="AY69" s="12"/>
      <c r="AZ69" s="12"/>
      <c r="BA69" s="12"/>
      <c r="BB69" s="12"/>
      <c r="BC69" s="12"/>
      <c r="BD69" s="12"/>
      <c r="BE69" s="12"/>
      <c r="BF69" s="12"/>
      <c r="BG69" s="12"/>
      <c r="BH69" s="32"/>
    </row>
    <row r="70" spans="1:60" x14ac:dyDescent="0.25">
      <c r="A70" s="30"/>
      <c r="B70" s="31"/>
      <c r="C70" s="12"/>
      <c r="D70" s="12"/>
      <c r="E70" s="12"/>
      <c r="F70" s="12"/>
      <c r="G70" s="12"/>
      <c r="H70" s="12"/>
      <c r="I70" s="12"/>
      <c r="J70" s="12"/>
      <c r="K70" s="12"/>
      <c r="L70" s="32"/>
      <c r="M70" s="30"/>
      <c r="N70" s="31"/>
      <c r="O70" s="12"/>
      <c r="P70" s="12"/>
      <c r="Q70" s="12"/>
      <c r="R70" s="12"/>
      <c r="S70" s="12"/>
      <c r="T70" s="12"/>
      <c r="U70" s="12"/>
      <c r="V70" s="12"/>
      <c r="W70" s="12"/>
      <c r="X70" s="32"/>
      <c r="Y70" s="30"/>
      <c r="Z70" s="31"/>
      <c r="AA70" s="12"/>
      <c r="AB70" s="12"/>
      <c r="AC70" s="12"/>
      <c r="AD70" s="12"/>
      <c r="AE70" s="12"/>
      <c r="AF70" s="12"/>
      <c r="AG70" s="12"/>
      <c r="AH70" s="12"/>
      <c r="AI70" s="12"/>
      <c r="AJ70" s="32"/>
      <c r="AK70" s="30"/>
      <c r="AL70" s="31"/>
      <c r="AM70" s="12"/>
      <c r="AN70" s="12"/>
      <c r="AO70" s="12"/>
      <c r="AP70" s="12"/>
      <c r="AQ70" s="12"/>
      <c r="AR70" s="12"/>
      <c r="AS70" s="12"/>
      <c r="AT70" s="12"/>
      <c r="AU70" s="12"/>
      <c r="AV70" s="32"/>
      <c r="AW70" s="30"/>
      <c r="AX70" s="31"/>
      <c r="AY70" s="12"/>
      <c r="AZ70" s="12"/>
      <c r="BA70" s="12"/>
      <c r="BB70" s="12"/>
      <c r="BC70" s="12"/>
      <c r="BD70" s="12"/>
      <c r="BE70" s="12"/>
      <c r="BF70" s="12"/>
      <c r="BG70" s="12"/>
      <c r="BH70" s="32"/>
    </row>
    <row r="71" spans="1:60" x14ac:dyDescent="0.25">
      <c r="A71" s="30"/>
      <c r="B71" s="31"/>
      <c r="C71" s="12"/>
      <c r="D71" s="12"/>
      <c r="E71" s="12"/>
      <c r="F71" s="12"/>
      <c r="G71" s="12"/>
      <c r="H71" s="12"/>
      <c r="I71" s="12"/>
      <c r="J71" s="12"/>
      <c r="K71" s="12"/>
      <c r="L71" s="32"/>
      <c r="M71" s="30"/>
      <c r="N71" s="31"/>
      <c r="O71" s="12"/>
      <c r="P71" s="12"/>
      <c r="Q71" s="12"/>
      <c r="R71" s="12"/>
      <c r="S71" s="12"/>
      <c r="T71" s="12"/>
      <c r="U71" s="12"/>
      <c r="V71" s="12"/>
      <c r="W71" s="12"/>
      <c r="X71" s="32"/>
      <c r="Y71" s="30"/>
      <c r="Z71" s="31"/>
      <c r="AA71" s="12"/>
      <c r="AB71" s="12"/>
      <c r="AC71" s="12"/>
      <c r="AD71" s="12"/>
      <c r="AE71" s="12"/>
      <c r="AF71" s="12"/>
      <c r="AG71" s="12"/>
      <c r="AH71" s="12"/>
      <c r="AI71" s="12"/>
      <c r="AJ71" s="32"/>
      <c r="AK71" s="30"/>
      <c r="AL71" s="31"/>
      <c r="AM71" s="12"/>
      <c r="AN71" s="12"/>
      <c r="AO71" s="12"/>
      <c r="AP71" s="12"/>
      <c r="AQ71" s="12"/>
      <c r="AR71" s="12"/>
      <c r="AS71" s="12"/>
      <c r="AT71" s="12"/>
      <c r="AU71" s="12"/>
      <c r="AV71" s="32"/>
      <c r="AW71" s="30"/>
      <c r="AX71" s="31"/>
      <c r="AY71" s="12"/>
      <c r="AZ71" s="12"/>
      <c r="BA71" s="12"/>
      <c r="BB71" s="12"/>
      <c r="BC71" s="12"/>
      <c r="BD71" s="12"/>
      <c r="BE71" s="12"/>
      <c r="BF71" s="12"/>
      <c r="BG71" s="12"/>
      <c r="BH71" s="32"/>
    </row>
    <row r="72" spans="1:60" x14ac:dyDescent="0.25">
      <c r="A72" s="30"/>
      <c r="B72" s="31"/>
      <c r="C72" s="12"/>
      <c r="D72" s="12"/>
      <c r="E72" s="12"/>
      <c r="F72" s="12"/>
      <c r="G72" s="12"/>
      <c r="H72" s="12"/>
      <c r="I72" s="12"/>
      <c r="J72" s="12"/>
      <c r="K72" s="12"/>
      <c r="L72" s="32"/>
      <c r="M72" s="30"/>
      <c r="N72" s="31"/>
      <c r="O72" s="12"/>
      <c r="P72" s="12"/>
      <c r="Q72" s="12"/>
      <c r="R72" s="12"/>
      <c r="S72" s="12"/>
      <c r="T72" s="12"/>
      <c r="U72" s="12"/>
      <c r="V72" s="12"/>
      <c r="W72" s="12"/>
      <c r="X72" s="32"/>
      <c r="Y72" s="30"/>
      <c r="Z72" s="31"/>
      <c r="AA72" s="12"/>
      <c r="AB72" s="12"/>
      <c r="AC72" s="12"/>
      <c r="AD72" s="12"/>
      <c r="AE72" s="12"/>
      <c r="AF72" s="12"/>
      <c r="AG72" s="12"/>
      <c r="AH72" s="12"/>
      <c r="AI72" s="12"/>
      <c r="AJ72" s="32"/>
      <c r="AK72" s="30"/>
      <c r="AL72" s="31"/>
      <c r="AM72" s="12"/>
      <c r="AN72" s="12"/>
      <c r="AO72" s="12"/>
      <c r="AP72" s="12"/>
      <c r="AQ72" s="12"/>
      <c r="AR72" s="12"/>
      <c r="AS72" s="12"/>
      <c r="AT72" s="12"/>
      <c r="AU72" s="12"/>
      <c r="AV72" s="32"/>
      <c r="AW72" s="30"/>
      <c r="AX72" s="31"/>
      <c r="AY72" s="12"/>
      <c r="AZ72" s="12"/>
      <c r="BA72" s="12"/>
      <c r="BB72" s="12"/>
      <c r="BC72" s="12"/>
      <c r="BD72" s="12"/>
      <c r="BE72" s="12"/>
      <c r="BF72" s="12"/>
      <c r="BG72" s="12"/>
      <c r="BH72" s="32"/>
    </row>
    <row r="73" spans="1:60" x14ac:dyDescent="0.25">
      <c r="A73" s="30"/>
      <c r="B73" s="31"/>
      <c r="C73" s="12"/>
      <c r="D73" s="12"/>
      <c r="E73" s="12"/>
      <c r="F73" s="12"/>
      <c r="G73" s="12"/>
      <c r="H73" s="12"/>
      <c r="I73" s="12"/>
      <c r="J73" s="12"/>
      <c r="K73" s="12"/>
      <c r="L73" s="32"/>
      <c r="M73" s="30"/>
      <c r="N73" s="31"/>
      <c r="O73" s="12"/>
      <c r="P73" s="12"/>
      <c r="Q73" s="12"/>
      <c r="R73" s="12"/>
      <c r="S73" s="12"/>
      <c r="T73" s="12"/>
      <c r="U73" s="12"/>
      <c r="V73" s="12"/>
      <c r="W73" s="12"/>
      <c r="X73" s="32"/>
      <c r="Y73" s="30"/>
      <c r="Z73" s="31"/>
      <c r="AA73" s="12"/>
      <c r="AB73" s="12"/>
      <c r="AC73" s="12"/>
      <c r="AD73" s="12"/>
      <c r="AE73" s="12"/>
      <c r="AF73" s="12"/>
      <c r="AG73" s="12"/>
      <c r="AH73" s="12"/>
      <c r="AI73" s="12"/>
      <c r="AJ73" s="32"/>
      <c r="AK73" s="30"/>
      <c r="AL73" s="31"/>
      <c r="AM73" s="12"/>
      <c r="AN73" s="12"/>
      <c r="AO73" s="12"/>
      <c r="AP73" s="12"/>
      <c r="AQ73" s="12"/>
      <c r="AR73" s="12"/>
      <c r="AS73" s="12"/>
      <c r="AT73" s="12"/>
      <c r="AU73" s="12"/>
      <c r="AV73" s="32"/>
      <c r="AW73" s="30"/>
      <c r="AX73" s="31"/>
      <c r="AY73" s="12"/>
      <c r="AZ73" s="12"/>
      <c r="BA73" s="12"/>
      <c r="BB73" s="12"/>
      <c r="BC73" s="12"/>
      <c r="BD73" s="12"/>
      <c r="BE73" s="12"/>
      <c r="BF73" s="12"/>
      <c r="BG73" s="12"/>
      <c r="BH73" s="32"/>
    </row>
    <row r="74" spans="1:60" x14ac:dyDescent="0.25">
      <c r="A74" s="30"/>
      <c r="B74" s="31"/>
      <c r="C74" s="12"/>
      <c r="D74" s="12"/>
      <c r="E74" s="12"/>
      <c r="F74" s="12"/>
      <c r="G74" s="12"/>
      <c r="H74" s="12"/>
      <c r="I74" s="12"/>
      <c r="J74" s="12"/>
      <c r="K74" s="12"/>
      <c r="L74" s="32"/>
      <c r="M74" s="30"/>
      <c r="N74" s="31"/>
      <c r="O74" s="12"/>
      <c r="P74" s="12"/>
      <c r="Q74" s="12"/>
      <c r="R74" s="12"/>
      <c r="S74" s="12"/>
      <c r="T74" s="12"/>
      <c r="U74" s="12"/>
      <c r="V74" s="12"/>
      <c r="W74" s="12"/>
      <c r="X74" s="32"/>
      <c r="Y74" s="30"/>
      <c r="Z74" s="31"/>
      <c r="AA74" s="12"/>
      <c r="AB74" s="12"/>
      <c r="AC74" s="12"/>
      <c r="AD74" s="12"/>
      <c r="AE74" s="12"/>
      <c r="AF74" s="12"/>
      <c r="AG74" s="12"/>
      <c r="AH74" s="12"/>
      <c r="AI74" s="12"/>
      <c r="AJ74" s="32"/>
      <c r="AK74" s="30"/>
      <c r="AL74" s="31"/>
      <c r="AM74" s="12"/>
      <c r="AN74" s="12"/>
      <c r="AO74" s="12"/>
      <c r="AP74" s="12"/>
      <c r="AQ74" s="12"/>
      <c r="AR74" s="12"/>
      <c r="AS74" s="12"/>
      <c r="AT74" s="12"/>
      <c r="AU74" s="12"/>
      <c r="AV74" s="32"/>
      <c r="AW74" s="30"/>
      <c r="AX74" s="31"/>
      <c r="AY74" s="12"/>
      <c r="AZ74" s="12"/>
      <c r="BA74" s="12"/>
      <c r="BB74" s="12"/>
      <c r="BC74" s="12"/>
      <c r="BD74" s="12"/>
      <c r="BE74" s="12"/>
      <c r="BF74" s="12"/>
      <c r="BG74" s="12"/>
      <c r="BH74" s="32"/>
    </row>
    <row r="75" spans="1:60" x14ac:dyDescent="0.25">
      <c r="A75" s="30"/>
      <c r="B75" s="31"/>
      <c r="C75" s="12"/>
      <c r="D75" s="12"/>
      <c r="E75" s="12"/>
      <c r="F75" s="12"/>
      <c r="G75" s="12"/>
      <c r="H75" s="12"/>
      <c r="I75" s="12"/>
      <c r="J75" s="12"/>
      <c r="K75" s="12"/>
      <c r="L75" s="32"/>
      <c r="M75" s="30"/>
      <c r="N75" s="31"/>
      <c r="O75" s="12"/>
      <c r="P75" s="12"/>
      <c r="Q75" s="12"/>
      <c r="R75" s="12"/>
      <c r="S75" s="12"/>
      <c r="T75" s="12"/>
      <c r="U75" s="12"/>
      <c r="V75" s="12"/>
      <c r="W75" s="12"/>
      <c r="X75" s="32"/>
      <c r="Y75" s="30"/>
      <c r="Z75" s="31"/>
      <c r="AA75" s="12"/>
      <c r="AB75" s="12"/>
      <c r="AC75" s="12"/>
      <c r="AD75" s="12"/>
      <c r="AE75" s="12"/>
      <c r="AF75" s="12"/>
      <c r="AG75" s="12"/>
      <c r="AH75" s="12"/>
      <c r="AI75" s="12"/>
      <c r="AJ75" s="32"/>
      <c r="AK75" s="30"/>
      <c r="AL75" s="31"/>
      <c r="AM75" s="12"/>
      <c r="AN75" s="12"/>
      <c r="AO75" s="12"/>
      <c r="AP75" s="12"/>
      <c r="AQ75" s="12"/>
      <c r="AR75" s="12"/>
      <c r="AS75" s="12"/>
      <c r="AT75" s="12"/>
      <c r="AU75" s="12"/>
      <c r="AV75" s="32"/>
      <c r="AW75" s="30"/>
      <c r="AX75" s="31"/>
      <c r="AY75" s="12"/>
      <c r="AZ75" s="12"/>
      <c r="BA75" s="12"/>
      <c r="BB75" s="12"/>
      <c r="BC75" s="12"/>
      <c r="BD75" s="12"/>
      <c r="BE75" s="12"/>
      <c r="BF75" s="12"/>
      <c r="BG75" s="12"/>
      <c r="BH75" s="32"/>
    </row>
    <row r="76" spans="1:60" x14ac:dyDescent="0.25">
      <c r="A76" s="30"/>
      <c r="B76" s="31"/>
      <c r="C76" s="12"/>
      <c r="D76" s="12"/>
      <c r="E76" s="12"/>
      <c r="F76" s="12"/>
      <c r="G76" s="12"/>
      <c r="H76" s="12"/>
      <c r="I76" s="12"/>
      <c r="J76" s="12"/>
      <c r="K76" s="12"/>
      <c r="L76" s="32"/>
      <c r="M76" s="30"/>
      <c r="N76" s="31"/>
      <c r="O76" s="12"/>
      <c r="P76" s="12"/>
      <c r="Q76" s="12"/>
      <c r="R76" s="12"/>
      <c r="S76" s="12"/>
      <c r="T76" s="12"/>
      <c r="U76" s="12"/>
      <c r="V76" s="12"/>
      <c r="W76" s="12"/>
      <c r="X76" s="32"/>
      <c r="Y76" s="30"/>
      <c r="Z76" s="31"/>
      <c r="AA76" s="12"/>
      <c r="AB76" s="12"/>
      <c r="AC76" s="12"/>
      <c r="AD76" s="12"/>
      <c r="AE76" s="12"/>
      <c r="AF76" s="12"/>
      <c r="AG76" s="12"/>
      <c r="AH76" s="12"/>
      <c r="AI76" s="12"/>
      <c r="AJ76" s="32"/>
      <c r="AK76" s="30"/>
      <c r="AL76" s="31"/>
      <c r="AM76" s="12"/>
      <c r="AN76" s="12"/>
      <c r="AO76" s="12"/>
      <c r="AP76" s="12"/>
      <c r="AQ76" s="12"/>
      <c r="AR76" s="12"/>
      <c r="AS76" s="12"/>
      <c r="AT76" s="12"/>
      <c r="AU76" s="12"/>
      <c r="AV76" s="32"/>
      <c r="AW76" s="30"/>
      <c r="AX76" s="31"/>
      <c r="AY76" s="12"/>
      <c r="AZ76" s="12"/>
      <c r="BA76" s="12"/>
      <c r="BB76" s="12"/>
      <c r="BC76" s="12"/>
      <c r="BD76" s="12"/>
      <c r="BE76" s="12"/>
      <c r="BF76" s="12"/>
      <c r="BG76" s="12"/>
      <c r="BH76" s="32"/>
    </row>
    <row r="77" spans="1:60" x14ac:dyDescent="0.25">
      <c r="A77" s="30"/>
      <c r="B77" s="31"/>
      <c r="C77" s="12"/>
      <c r="D77" s="12"/>
      <c r="E77" s="12"/>
      <c r="F77" s="12"/>
      <c r="G77" s="12"/>
      <c r="H77" s="12"/>
      <c r="I77" s="12"/>
      <c r="J77" s="12"/>
      <c r="K77" s="12"/>
      <c r="L77" s="32"/>
      <c r="M77" s="30"/>
      <c r="N77" s="31"/>
      <c r="O77" s="12"/>
      <c r="P77" s="12"/>
      <c r="Q77" s="12"/>
      <c r="R77" s="12"/>
      <c r="S77" s="12"/>
      <c r="T77" s="12"/>
      <c r="U77" s="12"/>
      <c r="V77" s="12"/>
      <c r="W77" s="12"/>
      <c r="X77" s="32"/>
      <c r="Y77" s="30"/>
      <c r="Z77" s="31"/>
      <c r="AA77" s="12"/>
      <c r="AB77" s="12"/>
      <c r="AC77" s="12"/>
      <c r="AD77" s="12"/>
      <c r="AE77" s="12"/>
      <c r="AF77" s="12"/>
      <c r="AG77" s="12"/>
      <c r="AH77" s="12"/>
      <c r="AI77" s="12"/>
      <c r="AJ77" s="32"/>
      <c r="AK77" s="30"/>
      <c r="AL77" s="31"/>
      <c r="AM77" s="12"/>
      <c r="AN77" s="12"/>
      <c r="AO77" s="12"/>
      <c r="AP77" s="12"/>
      <c r="AQ77" s="12"/>
      <c r="AR77" s="12"/>
      <c r="AS77" s="12"/>
      <c r="AT77" s="12"/>
      <c r="AU77" s="12"/>
      <c r="AV77" s="32"/>
      <c r="AW77" s="30"/>
      <c r="AX77" s="31"/>
      <c r="AY77" s="12"/>
      <c r="AZ77" s="12"/>
      <c r="BA77" s="12"/>
      <c r="BB77" s="12"/>
      <c r="BC77" s="12"/>
      <c r="BD77" s="12"/>
      <c r="BE77" s="12"/>
      <c r="BF77" s="12"/>
      <c r="BG77" s="12"/>
      <c r="BH77" s="32"/>
    </row>
    <row r="78" spans="1:60" x14ac:dyDescent="0.25">
      <c r="A78" s="30"/>
      <c r="B78" s="31"/>
      <c r="C78" s="12"/>
      <c r="D78" s="12"/>
      <c r="E78" s="12"/>
      <c r="F78" s="12"/>
      <c r="G78" s="12"/>
      <c r="H78" s="12"/>
      <c r="I78" s="12"/>
      <c r="J78" s="12"/>
      <c r="K78" s="12"/>
      <c r="L78" s="32"/>
      <c r="M78" s="30"/>
      <c r="N78" s="31"/>
      <c r="O78" s="12"/>
      <c r="P78" s="12"/>
      <c r="Q78" s="12"/>
      <c r="R78" s="12"/>
      <c r="S78" s="12"/>
      <c r="T78" s="12"/>
      <c r="U78" s="12"/>
      <c r="V78" s="12"/>
      <c r="W78" s="12"/>
      <c r="X78" s="32"/>
      <c r="Y78" s="30"/>
      <c r="Z78" s="31"/>
      <c r="AA78" s="12"/>
      <c r="AB78" s="12"/>
      <c r="AC78" s="12"/>
      <c r="AD78" s="12"/>
      <c r="AE78" s="12"/>
      <c r="AF78" s="12"/>
      <c r="AG78" s="12"/>
      <c r="AH78" s="12"/>
      <c r="AI78" s="12"/>
      <c r="AJ78" s="32"/>
      <c r="AK78" s="30"/>
      <c r="AL78" s="31"/>
      <c r="AM78" s="12"/>
      <c r="AN78" s="12"/>
      <c r="AO78" s="12"/>
      <c r="AP78" s="12"/>
      <c r="AQ78" s="12"/>
      <c r="AR78" s="12"/>
      <c r="AS78" s="12"/>
      <c r="AT78" s="12"/>
      <c r="AU78" s="12"/>
      <c r="AV78" s="32"/>
      <c r="AW78" s="30"/>
      <c r="AX78" s="31"/>
      <c r="AY78" s="12"/>
      <c r="AZ78" s="12"/>
      <c r="BA78" s="12"/>
      <c r="BB78" s="12"/>
      <c r="BC78" s="12"/>
      <c r="BD78" s="12"/>
      <c r="BE78" s="12"/>
      <c r="BF78" s="12"/>
      <c r="BG78" s="12"/>
      <c r="BH78" s="32"/>
    </row>
    <row r="79" spans="1:60" x14ac:dyDescent="0.25">
      <c r="A79" s="30"/>
      <c r="B79" s="31"/>
      <c r="C79" s="12"/>
      <c r="D79" s="12"/>
      <c r="E79" s="12"/>
      <c r="F79" s="12"/>
      <c r="G79" s="12"/>
      <c r="H79" s="12"/>
      <c r="I79" s="12"/>
      <c r="J79" s="12"/>
      <c r="K79" s="12"/>
      <c r="L79" s="32"/>
      <c r="M79" s="30"/>
      <c r="N79" s="31"/>
      <c r="O79" s="12"/>
      <c r="P79" s="12"/>
      <c r="Q79" s="12"/>
      <c r="R79" s="12"/>
      <c r="S79" s="12"/>
      <c r="T79" s="12"/>
      <c r="U79" s="12"/>
      <c r="V79" s="12"/>
      <c r="W79" s="12"/>
      <c r="X79" s="32"/>
      <c r="Y79" s="30"/>
      <c r="Z79" s="31"/>
      <c r="AA79" s="12"/>
      <c r="AB79" s="12"/>
      <c r="AC79" s="12"/>
      <c r="AD79" s="12"/>
      <c r="AE79" s="12"/>
      <c r="AF79" s="12"/>
      <c r="AG79" s="12"/>
      <c r="AH79" s="12"/>
      <c r="AI79" s="12"/>
      <c r="AJ79" s="32"/>
      <c r="AK79" s="30"/>
      <c r="AL79" s="31"/>
      <c r="AM79" s="12"/>
      <c r="AN79" s="12"/>
      <c r="AO79" s="12"/>
      <c r="AP79" s="12"/>
      <c r="AQ79" s="12"/>
      <c r="AR79" s="12"/>
      <c r="AS79" s="12"/>
      <c r="AT79" s="12"/>
      <c r="AU79" s="12"/>
      <c r="AV79" s="32"/>
      <c r="AW79" s="30"/>
      <c r="AX79" s="31"/>
      <c r="AY79" s="12"/>
      <c r="AZ79" s="12"/>
      <c r="BA79" s="12"/>
      <c r="BB79" s="12"/>
      <c r="BC79" s="12"/>
      <c r="BD79" s="12"/>
      <c r="BE79" s="12"/>
      <c r="BF79" s="12"/>
      <c r="BG79" s="12"/>
      <c r="BH79" s="32"/>
    </row>
    <row r="80" spans="1:60" x14ac:dyDescent="0.25">
      <c r="A80" s="30"/>
      <c r="B80" s="31"/>
      <c r="C80" s="12"/>
      <c r="D80" s="12"/>
      <c r="E80" s="12"/>
      <c r="F80" s="12"/>
      <c r="G80" s="12"/>
      <c r="H80" s="12"/>
      <c r="I80" s="12"/>
      <c r="J80" s="12"/>
      <c r="K80" s="12"/>
      <c r="L80" s="32"/>
      <c r="M80" s="30"/>
      <c r="N80" s="31"/>
      <c r="O80" s="12"/>
      <c r="P80" s="12"/>
      <c r="Q80" s="12"/>
      <c r="R80" s="12"/>
      <c r="S80" s="12"/>
      <c r="T80" s="12"/>
      <c r="U80" s="12"/>
      <c r="V80" s="12"/>
      <c r="W80" s="12"/>
      <c r="X80" s="32"/>
      <c r="Y80" s="30"/>
      <c r="Z80" s="31"/>
      <c r="AA80" s="12"/>
      <c r="AB80" s="12"/>
      <c r="AC80" s="12"/>
      <c r="AD80" s="12"/>
      <c r="AE80" s="12"/>
      <c r="AF80" s="12"/>
      <c r="AG80" s="12"/>
      <c r="AH80" s="12"/>
      <c r="AI80" s="12"/>
      <c r="AJ80" s="32"/>
      <c r="AK80" s="30"/>
      <c r="AL80" s="31"/>
      <c r="AM80" s="12"/>
      <c r="AN80" s="12"/>
      <c r="AO80" s="12"/>
      <c r="AP80" s="12"/>
      <c r="AQ80" s="12"/>
      <c r="AR80" s="12"/>
      <c r="AS80" s="12"/>
      <c r="AT80" s="12"/>
      <c r="AU80" s="12"/>
      <c r="AV80" s="32"/>
      <c r="AW80" s="30"/>
      <c r="AX80" s="31"/>
      <c r="AY80" s="12"/>
      <c r="AZ80" s="12"/>
      <c r="BA80" s="12"/>
      <c r="BB80" s="12"/>
      <c r="BC80" s="12"/>
      <c r="BD80" s="12"/>
      <c r="BE80" s="12"/>
      <c r="BF80" s="12"/>
      <c r="BG80" s="12"/>
      <c r="BH80" s="32"/>
    </row>
    <row r="81" spans="1:60" x14ac:dyDescent="0.25">
      <c r="A81" s="30"/>
      <c r="B81" s="31"/>
      <c r="C81" s="12"/>
      <c r="D81" s="12"/>
      <c r="E81" s="12"/>
      <c r="F81" s="12"/>
      <c r="G81" s="12"/>
      <c r="H81" s="12"/>
      <c r="I81" s="12"/>
      <c r="J81" s="12"/>
      <c r="K81" s="12"/>
      <c r="L81" s="32"/>
      <c r="M81" s="30"/>
      <c r="N81" s="31"/>
      <c r="O81" s="12"/>
      <c r="P81" s="12"/>
      <c r="Q81" s="12"/>
      <c r="R81" s="12"/>
      <c r="S81" s="12"/>
      <c r="T81" s="12"/>
      <c r="U81" s="12"/>
      <c r="V81" s="12"/>
      <c r="W81" s="12"/>
      <c r="X81" s="32"/>
      <c r="Y81" s="30"/>
      <c r="Z81" s="31"/>
      <c r="AA81" s="12"/>
      <c r="AB81" s="12"/>
      <c r="AC81" s="12"/>
      <c r="AD81" s="12"/>
      <c r="AE81" s="12"/>
      <c r="AF81" s="12"/>
      <c r="AG81" s="12"/>
      <c r="AH81" s="12"/>
      <c r="AI81" s="12"/>
      <c r="AJ81" s="32"/>
      <c r="AK81" s="30"/>
      <c r="AL81" s="31"/>
      <c r="AM81" s="12"/>
      <c r="AN81" s="12"/>
      <c r="AO81" s="12"/>
      <c r="AP81" s="12"/>
      <c r="AQ81" s="12"/>
      <c r="AR81" s="12"/>
      <c r="AS81" s="12"/>
      <c r="AT81" s="12"/>
      <c r="AU81" s="12"/>
      <c r="AV81" s="32"/>
      <c r="AW81" s="30"/>
      <c r="AX81" s="31"/>
      <c r="AY81" s="12"/>
      <c r="AZ81" s="12"/>
      <c r="BA81" s="12"/>
      <c r="BB81" s="12"/>
      <c r="BC81" s="12"/>
      <c r="BD81" s="12"/>
      <c r="BE81" s="12"/>
      <c r="BF81" s="12"/>
      <c r="BG81" s="12"/>
      <c r="BH81" s="32"/>
    </row>
    <row r="82" spans="1:60" x14ac:dyDescent="0.25">
      <c r="A82" s="30"/>
      <c r="B82" s="31"/>
      <c r="C82" s="12"/>
      <c r="D82" s="12"/>
      <c r="E82" s="12"/>
      <c r="F82" s="12"/>
      <c r="G82" s="12"/>
      <c r="H82" s="12"/>
      <c r="I82" s="12"/>
      <c r="J82" s="12"/>
      <c r="K82" s="12"/>
      <c r="L82" s="32"/>
      <c r="M82" s="30"/>
      <c r="N82" s="31"/>
      <c r="O82" s="12"/>
      <c r="P82" s="12"/>
      <c r="Q82" s="12"/>
      <c r="R82" s="12"/>
      <c r="S82" s="12"/>
      <c r="T82" s="12"/>
      <c r="U82" s="12"/>
      <c r="V82" s="12"/>
      <c r="W82" s="12"/>
      <c r="X82" s="32"/>
      <c r="Y82" s="30"/>
      <c r="Z82" s="31"/>
      <c r="AA82" s="12"/>
      <c r="AB82" s="12"/>
      <c r="AC82" s="12"/>
      <c r="AD82" s="12"/>
      <c r="AE82" s="12"/>
      <c r="AF82" s="12"/>
      <c r="AG82" s="12"/>
      <c r="AH82" s="12"/>
      <c r="AI82" s="12"/>
      <c r="AJ82" s="32"/>
      <c r="AK82" s="30"/>
      <c r="AL82" s="31"/>
      <c r="AM82" s="12"/>
      <c r="AN82" s="12"/>
      <c r="AO82" s="12"/>
      <c r="AP82" s="12"/>
      <c r="AQ82" s="12"/>
      <c r="AR82" s="12"/>
      <c r="AS82" s="12"/>
      <c r="AT82" s="12"/>
      <c r="AU82" s="12"/>
      <c r="AV82" s="32"/>
      <c r="AW82" s="30"/>
      <c r="AX82" s="31"/>
      <c r="AY82" s="12"/>
      <c r="AZ82" s="12"/>
      <c r="BA82" s="12"/>
      <c r="BB82" s="12"/>
      <c r="BC82" s="12"/>
      <c r="BD82" s="12"/>
      <c r="BE82" s="12"/>
      <c r="BF82" s="12"/>
      <c r="BG82" s="12"/>
      <c r="BH82" s="32"/>
    </row>
    <row r="83" spans="1:60" x14ac:dyDescent="0.25">
      <c r="A83" s="30"/>
      <c r="B83" s="31"/>
      <c r="C83" s="12"/>
      <c r="D83" s="12"/>
      <c r="E83" s="12"/>
      <c r="F83" s="12"/>
      <c r="G83" s="12"/>
      <c r="H83" s="12"/>
      <c r="I83" s="12"/>
      <c r="J83" s="12"/>
      <c r="K83" s="12"/>
      <c r="L83" s="32"/>
      <c r="M83" s="30"/>
      <c r="N83" s="31"/>
      <c r="O83" s="12"/>
      <c r="P83" s="12"/>
      <c r="Q83" s="12"/>
      <c r="R83" s="12"/>
      <c r="S83" s="12"/>
      <c r="T83" s="12"/>
      <c r="U83" s="12"/>
      <c r="V83" s="12"/>
      <c r="W83" s="12"/>
      <c r="X83" s="32"/>
      <c r="Y83" s="30"/>
      <c r="Z83" s="31"/>
      <c r="AA83" s="12"/>
      <c r="AB83" s="12"/>
      <c r="AC83" s="12"/>
      <c r="AD83" s="12"/>
      <c r="AE83" s="12"/>
      <c r="AF83" s="12"/>
      <c r="AG83" s="12"/>
      <c r="AH83" s="12"/>
      <c r="AI83" s="12"/>
      <c r="AJ83" s="32"/>
      <c r="AK83" s="30"/>
      <c r="AL83" s="31"/>
      <c r="AM83" s="12"/>
      <c r="AN83" s="12"/>
      <c r="AO83" s="12"/>
      <c r="AP83" s="12"/>
      <c r="AQ83" s="12"/>
      <c r="AR83" s="12"/>
      <c r="AS83" s="12"/>
      <c r="AT83" s="12"/>
      <c r="AU83" s="12"/>
      <c r="AV83" s="32"/>
      <c r="AW83" s="30"/>
      <c r="AX83" s="31"/>
      <c r="AY83" s="12"/>
      <c r="AZ83" s="12"/>
      <c r="BA83" s="12"/>
      <c r="BB83" s="12"/>
      <c r="BC83" s="12"/>
      <c r="BD83" s="12"/>
      <c r="BE83" s="12"/>
      <c r="BF83" s="12"/>
      <c r="BG83" s="12"/>
      <c r="BH83" s="32"/>
    </row>
    <row r="84" spans="1:60" x14ac:dyDescent="0.25">
      <c r="A84" s="30"/>
      <c r="B84" s="31"/>
      <c r="C84" s="12"/>
      <c r="D84" s="12"/>
      <c r="E84" s="12"/>
      <c r="F84" s="12"/>
      <c r="G84" s="12"/>
      <c r="H84" s="12"/>
      <c r="I84" s="12"/>
      <c r="J84" s="12"/>
      <c r="K84" s="12"/>
      <c r="L84" s="32"/>
      <c r="M84" s="30"/>
      <c r="N84" s="31"/>
      <c r="O84" s="12"/>
      <c r="P84" s="12"/>
      <c r="Q84" s="12"/>
      <c r="R84" s="12"/>
      <c r="S84" s="12"/>
      <c r="T84" s="12"/>
      <c r="U84" s="12"/>
      <c r="V84" s="12"/>
      <c r="W84" s="12"/>
      <c r="X84" s="32"/>
      <c r="Y84" s="30"/>
      <c r="Z84" s="31"/>
      <c r="AA84" s="12"/>
      <c r="AB84" s="12"/>
      <c r="AC84" s="12"/>
      <c r="AD84" s="12"/>
      <c r="AE84" s="12"/>
      <c r="AF84" s="12"/>
      <c r="AG84" s="12"/>
      <c r="AH84" s="12"/>
      <c r="AI84" s="12"/>
      <c r="AJ84" s="32"/>
      <c r="AK84" s="30"/>
      <c r="AL84" s="31"/>
      <c r="AM84" s="12"/>
      <c r="AN84" s="12"/>
      <c r="AO84" s="12"/>
      <c r="AP84" s="12"/>
      <c r="AQ84" s="12"/>
      <c r="AR84" s="12"/>
      <c r="AS84" s="12"/>
      <c r="AT84" s="12"/>
      <c r="AU84" s="12"/>
      <c r="AV84" s="32"/>
      <c r="AW84" s="30"/>
      <c r="AX84" s="31"/>
      <c r="AY84" s="12"/>
      <c r="AZ84" s="12"/>
      <c r="BA84" s="12"/>
      <c r="BB84" s="12"/>
      <c r="BC84" s="12"/>
      <c r="BD84" s="12"/>
      <c r="BE84" s="12"/>
      <c r="BF84" s="12"/>
      <c r="BG84" s="12"/>
      <c r="BH84" s="32"/>
    </row>
    <row r="85" spans="1:60" x14ac:dyDescent="0.25">
      <c r="A85" s="30"/>
      <c r="B85" s="31"/>
      <c r="C85" s="12"/>
      <c r="D85" s="12"/>
      <c r="E85" s="12"/>
      <c r="F85" s="12"/>
      <c r="G85" s="12"/>
      <c r="H85" s="12"/>
      <c r="I85" s="12"/>
      <c r="J85" s="12"/>
      <c r="K85" s="12"/>
      <c r="L85" s="32"/>
      <c r="M85" s="30"/>
      <c r="N85" s="31"/>
      <c r="O85" s="12"/>
      <c r="P85" s="12"/>
      <c r="Q85" s="12"/>
      <c r="R85" s="12"/>
      <c r="S85" s="12"/>
      <c r="T85" s="12"/>
      <c r="U85" s="12"/>
      <c r="V85" s="12"/>
      <c r="W85" s="12"/>
      <c r="X85" s="32"/>
      <c r="Y85" s="30"/>
      <c r="Z85" s="31"/>
      <c r="AA85" s="12"/>
      <c r="AB85" s="12"/>
      <c r="AC85" s="12"/>
      <c r="AD85" s="12"/>
      <c r="AE85" s="12"/>
      <c r="AF85" s="12"/>
      <c r="AG85" s="12"/>
      <c r="AH85" s="12"/>
      <c r="AI85" s="12"/>
      <c r="AJ85" s="32"/>
      <c r="AK85" s="30"/>
      <c r="AL85" s="31"/>
      <c r="AM85" s="12"/>
      <c r="AN85" s="12"/>
      <c r="AO85" s="12"/>
      <c r="AP85" s="12"/>
      <c r="AQ85" s="12"/>
      <c r="AR85" s="12"/>
      <c r="AS85" s="12"/>
      <c r="AT85" s="12"/>
      <c r="AU85" s="12"/>
      <c r="AV85" s="32"/>
      <c r="AW85" s="30"/>
      <c r="AX85" s="31"/>
      <c r="AY85" s="12"/>
      <c r="AZ85" s="12"/>
      <c r="BA85" s="12"/>
      <c r="BB85" s="12"/>
      <c r="BC85" s="12"/>
      <c r="BD85" s="12"/>
      <c r="BE85" s="12"/>
      <c r="BF85" s="12"/>
      <c r="BG85" s="12"/>
      <c r="BH85" s="32"/>
    </row>
    <row r="86" spans="1:60" x14ac:dyDescent="0.25">
      <c r="A86" s="30"/>
      <c r="B86" s="31"/>
      <c r="C86" s="12"/>
      <c r="D86" s="12"/>
      <c r="E86" s="12"/>
      <c r="F86" s="12"/>
      <c r="G86" s="12"/>
      <c r="H86" s="12"/>
      <c r="I86" s="12"/>
      <c r="J86" s="12"/>
      <c r="K86" s="12"/>
      <c r="L86" s="32"/>
      <c r="M86" s="30"/>
      <c r="N86" s="31"/>
      <c r="O86" s="12"/>
      <c r="P86" s="12"/>
      <c r="Q86" s="12"/>
      <c r="R86" s="12"/>
      <c r="S86" s="12"/>
      <c r="T86" s="12"/>
      <c r="U86" s="12"/>
      <c r="V86" s="12"/>
      <c r="W86" s="12"/>
      <c r="X86" s="32"/>
      <c r="Y86" s="30"/>
      <c r="Z86" s="31"/>
      <c r="AA86" s="12"/>
      <c r="AB86" s="12"/>
      <c r="AC86" s="12"/>
      <c r="AD86" s="12"/>
      <c r="AE86" s="12"/>
      <c r="AF86" s="12"/>
      <c r="AG86" s="12"/>
      <c r="AH86" s="12"/>
      <c r="AI86" s="12"/>
      <c r="AJ86" s="32"/>
      <c r="AK86" s="30"/>
      <c r="AL86" s="31"/>
      <c r="AM86" s="12"/>
      <c r="AN86" s="12"/>
      <c r="AO86" s="12"/>
      <c r="AP86" s="12"/>
      <c r="AQ86" s="12"/>
      <c r="AR86" s="12"/>
      <c r="AS86" s="12"/>
      <c r="AT86" s="12"/>
      <c r="AU86" s="12"/>
      <c r="AV86" s="32"/>
      <c r="AW86" s="30"/>
      <c r="AX86" s="31"/>
      <c r="AY86" s="12"/>
      <c r="AZ86" s="12"/>
      <c r="BA86" s="12"/>
      <c r="BB86" s="12"/>
      <c r="BC86" s="12"/>
      <c r="BD86" s="12"/>
      <c r="BE86" s="12"/>
      <c r="BF86" s="12"/>
      <c r="BG86" s="12"/>
      <c r="BH86" s="32"/>
    </row>
    <row r="87" spans="1:60" x14ac:dyDescent="0.25">
      <c r="A87" s="30"/>
      <c r="B87" s="31"/>
      <c r="C87" s="12"/>
      <c r="D87" s="12"/>
      <c r="E87" s="12"/>
      <c r="F87" s="12"/>
      <c r="G87" s="12"/>
      <c r="H87" s="12"/>
      <c r="I87" s="12"/>
      <c r="J87" s="12"/>
      <c r="K87" s="12"/>
      <c r="L87" s="32"/>
      <c r="M87" s="30"/>
      <c r="N87" s="31"/>
      <c r="O87" s="12"/>
      <c r="P87" s="12"/>
      <c r="Q87" s="12"/>
      <c r="R87" s="12"/>
      <c r="S87" s="12"/>
      <c r="T87" s="12"/>
      <c r="U87" s="12"/>
      <c r="V87" s="12"/>
      <c r="W87" s="12"/>
      <c r="X87" s="32"/>
      <c r="Y87" s="30"/>
      <c r="Z87" s="31"/>
      <c r="AA87" s="12"/>
      <c r="AB87" s="12"/>
      <c r="AC87" s="12"/>
      <c r="AD87" s="12"/>
      <c r="AE87" s="12"/>
      <c r="AF87" s="12"/>
      <c r="AG87" s="12"/>
      <c r="AH87" s="12"/>
      <c r="AI87" s="12"/>
      <c r="AJ87" s="32"/>
      <c r="AK87" s="30"/>
      <c r="AL87" s="31"/>
      <c r="AM87" s="12"/>
      <c r="AN87" s="12"/>
      <c r="AO87" s="12"/>
      <c r="AP87" s="12"/>
      <c r="AQ87" s="12"/>
      <c r="AR87" s="12"/>
      <c r="AS87" s="12"/>
      <c r="AT87" s="12"/>
      <c r="AU87" s="12"/>
      <c r="AV87" s="32"/>
      <c r="AW87" s="30"/>
      <c r="AX87" s="31"/>
      <c r="AY87" s="12"/>
      <c r="AZ87" s="12"/>
      <c r="BA87" s="12"/>
      <c r="BB87" s="12"/>
      <c r="BC87" s="12"/>
      <c r="BD87" s="12"/>
      <c r="BE87" s="12"/>
      <c r="BF87" s="12"/>
      <c r="BG87" s="12"/>
      <c r="BH87" s="32"/>
    </row>
    <row r="88" spans="1:60" x14ac:dyDescent="0.25">
      <c r="A88" s="30"/>
      <c r="B88" s="31"/>
      <c r="C88" s="12"/>
      <c r="D88" s="12"/>
      <c r="E88" s="12"/>
      <c r="F88" s="12"/>
      <c r="G88" s="12"/>
      <c r="H88" s="12"/>
      <c r="I88" s="12"/>
      <c r="J88" s="12"/>
      <c r="K88" s="12"/>
      <c r="L88" s="32"/>
      <c r="M88" s="30"/>
      <c r="N88" s="31"/>
      <c r="O88" s="12"/>
      <c r="P88" s="12"/>
      <c r="Q88" s="12"/>
      <c r="R88" s="12"/>
      <c r="S88" s="12"/>
      <c r="T88" s="12"/>
      <c r="U88" s="12"/>
      <c r="V88" s="12"/>
      <c r="W88" s="12"/>
      <c r="X88" s="32"/>
      <c r="Y88" s="30"/>
      <c r="Z88" s="31"/>
      <c r="AA88" s="12"/>
      <c r="AB88" s="12"/>
      <c r="AC88" s="12"/>
      <c r="AD88" s="12"/>
      <c r="AE88" s="12"/>
      <c r="AF88" s="12"/>
      <c r="AG88" s="12"/>
      <c r="AH88" s="12"/>
      <c r="AI88" s="12"/>
      <c r="AJ88" s="32"/>
      <c r="AK88" s="30"/>
      <c r="AL88" s="31"/>
      <c r="AM88" s="12"/>
      <c r="AN88" s="12"/>
      <c r="AO88" s="12"/>
      <c r="AP88" s="12"/>
      <c r="AQ88" s="12"/>
      <c r="AR88" s="12"/>
      <c r="AS88" s="12"/>
      <c r="AT88" s="12"/>
      <c r="AU88" s="12"/>
      <c r="AV88" s="32"/>
      <c r="AW88" s="30"/>
      <c r="AX88" s="31"/>
      <c r="AY88" s="12"/>
      <c r="AZ88" s="12"/>
      <c r="BA88" s="12"/>
      <c r="BB88" s="12"/>
      <c r="BC88" s="12"/>
      <c r="BD88" s="12"/>
      <c r="BE88" s="12"/>
      <c r="BF88" s="12"/>
      <c r="BG88" s="12"/>
      <c r="BH88" s="32"/>
    </row>
    <row r="89" spans="1:60" x14ac:dyDescent="0.25">
      <c r="A89" s="30"/>
      <c r="B89" s="31"/>
      <c r="C89" s="12"/>
      <c r="D89" s="12"/>
      <c r="E89" s="12"/>
      <c r="F89" s="12"/>
      <c r="G89" s="12"/>
      <c r="H89" s="12"/>
      <c r="I89" s="12"/>
      <c r="J89" s="12"/>
      <c r="K89" s="12"/>
      <c r="L89" s="32"/>
      <c r="M89" s="30"/>
      <c r="N89" s="31"/>
      <c r="O89" s="12"/>
      <c r="P89" s="12"/>
      <c r="Q89" s="12"/>
      <c r="R89" s="12"/>
      <c r="S89" s="12"/>
      <c r="T89" s="12"/>
      <c r="U89" s="12"/>
      <c r="V89" s="12"/>
      <c r="W89" s="12"/>
      <c r="X89" s="32"/>
      <c r="Y89" s="30"/>
      <c r="Z89" s="31"/>
      <c r="AA89" s="12"/>
      <c r="AB89" s="12"/>
      <c r="AC89" s="12"/>
      <c r="AD89" s="12"/>
      <c r="AE89" s="12"/>
      <c r="AF89" s="12"/>
      <c r="AG89" s="12"/>
      <c r="AH89" s="12"/>
      <c r="AI89" s="12"/>
      <c r="AJ89" s="32"/>
      <c r="AK89" s="30"/>
      <c r="AL89" s="31"/>
      <c r="AM89" s="12"/>
      <c r="AN89" s="12"/>
      <c r="AO89" s="12"/>
      <c r="AP89" s="12"/>
      <c r="AQ89" s="12"/>
      <c r="AR89" s="12"/>
      <c r="AS89" s="12"/>
      <c r="AT89" s="12"/>
      <c r="AU89" s="12"/>
      <c r="AV89" s="32"/>
      <c r="AW89" s="30"/>
      <c r="AX89" s="31"/>
      <c r="AY89" s="12"/>
      <c r="AZ89" s="12"/>
      <c r="BA89" s="12"/>
      <c r="BB89" s="12"/>
      <c r="BC89" s="12"/>
      <c r="BD89" s="12"/>
      <c r="BE89" s="12"/>
      <c r="BF89" s="12"/>
      <c r="BG89" s="12"/>
      <c r="BH89" s="32"/>
    </row>
    <row r="90" spans="1:60" x14ac:dyDescent="0.25">
      <c r="A90" s="30"/>
      <c r="B90" s="31"/>
      <c r="C90" s="12"/>
      <c r="D90" s="12"/>
      <c r="E90" s="12"/>
      <c r="F90" s="12"/>
      <c r="G90" s="12"/>
      <c r="H90" s="12"/>
      <c r="I90" s="12"/>
      <c r="J90" s="12"/>
      <c r="K90" s="12"/>
      <c r="L90" s="32"/>
      <c r="M90" s="30"/>
      <c r="N90" s="31"/>
      <c r="O90" s="12"/>
      <c r="P90" s="12"/>
      <c r="Q90" s="12"/>
      <c r="R90" s="12"/>
      <c r="S90" s="12"/>
      <c r="T90" s="12"/>
      <c r="U90" s="12"/>
      <c r="V90" s="12"/>
      <c r="W90" s="12"/>
      <c r="X90" s="32"/>
      <c r="Y90" s="30"/>
      <c r="Z90" s="31"/>
      <c r="AA90" s="12"/>
      <c r="AB90" s="12"/>
      <c r="AC90" s="12"/>
      <c r="AD90" s="12"/>
      <c r="AE90" s="12"/>
      <c r="AF90" s="12"/>
      <c r="AG90" s="12"/>
      <c r="AH90" s="12"/>
      <c r="AI90" s="12"/>
      <c r="AJ90" s="32"/>
      <c r="AK90" s="30"/>
      <c r="AL90" s="31"/>
      <c r="AM90" s="12"/>
      <c r="AN90" s="12"/>
      <c r="AO90" s="12"/>
      <c r="AP90" s="12"/>
      <c r="AQ90" s="12"/>
      <c r="AR90" s="12"/>
      <c r="AS90" s="12"/>
      <c r="AT90" s="12"/>
      <c r="AU90" s="12"/>
      <c r="AV90" s="32"/>
      <c r="AW90" s="30"/>
      <c r="AX90" s="31"/>
      <c r="AY90" s="12"/>
      <c r="AZ90" s="12"/>
      <c r="BA90" s="12"/>
      <c r="BB90" s="12"/>
      <c r="BC90" s="12"/>
      <c r="BD90" s="12"/>
      <c r="BE90" s="12"/>
      <c r="BF90" s="12"/>
      <c r="BG90" s="12"/>
      <c r="BH90" s="32"/>
    </row>
    <row r="91" spans="1:60" x14ac:dyDescent="0.25">
      <c r="A91" s="30"/>
      <c r="B91" s="31"/>
      <c r="C91" s="12"/>
      <c r="D91" s="12"/>
      <c r="E91" s="12"/>
      <c r="F91" s="12"/>
      <c r="G91" s="12"/>
      <c r="H91" s="12"/>
      <c r="I91" s="12"/>
      <c r="J91" s="12"/>
      <c r="K91" s="12"/>
      <c r="L91" s="32"/>
      <c r="M91" s="30"/>
      <c r="N91" s="31"/>
      <c r="O91" s="12"/>
      <c r="P91" s="12"/>
      <c r="Q91" s="12"/>
      <c r="R91" s="12"/>
      <c r="S91" s="12"/>
      <c r="T91" s="12"/>
      <c r="U91" s="12"/>
      <c r="V91" s="12"/>
      <c r="W91" s="12"/>
      <c r="X91" s="32"/>
      <c r="Y91" s="30"/>
      <c r="Z91" s="31"/>
      <c r="AA91" s="12"/>
      <c r="AB91" s="12"/>
      <c r="AC91" s="12"/>
      <c r="AD91" s="12"/>
      <c r="AE91" s="12"/>
      <c r="AF91" s="12"/>
      <c r="AG91" s="12"/>
      <c r="AH91" s="12"/>
      <c r="AI91" s="12"/>
      <c r="AJ91" s="32"/>
      <c r="AK91" s="30"/>
      <c r="AL91" s="31"/>
      <c r="AM91" s="12"/>
      <c r="AN91" s="12"/>
      <c r="AO91" s="12"/>
      <c r="AP91" s="12"/>
      <c r="AQ91" s="12"/>
      <c r="AR91" s="12"/>
      <c r="AS91" s="12"/>
      <c r="AT91" s="12"/>
      <c r="AU91" s="12"/>
      <c r="AV91" s="32"/>
      <c r="AW91" s="30"/>
      <c r="AX91" s="31"/>
      <c r="AY91" s="12"/>
      <c r="AZ91" s="12"/>
      <c r="BA91" s="12"/>
      <c r="BB91" s="12"/>
      <c r="BC91" s="12"/>
      <c r="BD91" s="12"/>
      <c r="BE91" s="12"/>
      <c r="BF91" s="12"/>
      <c r="BG91" s="12"/>
      <c r="BH91" s="32"/>
    </row>
    <row r="92" spans="1:60" x14ac:dyDescent="0.25">
      <c r="A92" s="30"/>
      <c r="B92" s="31"/>
      <c r="C92" s="12"/>
      <c r="D92" s="12"/>
      <c r="E92" s="12"/>
      <c r="F92" s="12"/>
      <c r="G92" s="12"/>
      <c r="H92" s="12"/>
      <c r="I92" s="12"/>
      <c r="J92" s="12"/>
      <c r="K92" s="12"/>
      <c r="L92" s="32"/>
      <c r="M92" s="30"/>
      <c r="N92" s="31"/>
      <c r="O92" s="12"/>
      <c r="P92" s="12"/>
      <c r="Q92" s="12"/>
      <c r="R92" s="12"/>
      <c r="S92" s="12"/>
      <c r="T92" s="12"/>
      <c r="U92" s="12"/>
      <c r="V92" s="12"/>
      <c r="W92" s="12"/>
      <c r="X92" s="32"/>
      <c r="Y92" s="30"/>
      <c r="Z92" s="31"/>
      <c r="AA92" s="12"/>
      <c r="AB92" s="12"/>
      <c r="AC92" s="12"/>
      <c r="AD92" s="12"/>
      <c r="AE92" s="12"/>
      <c r="AF92" s="12"/>
      <c r="AG92" s="12"/>
      <c r="AH92" s="12"/>
      <c r="AI92" s="12"/>
      <c r="AJ92" s="32"/>
      <c r="AK92" s="30"/>
      <c r="AL92" s="31"/>
      <c r="AM92" s="12"/>
      <c r="AN92" s="12"/>
      <c r="AO92" s="12"/>
      <c r="AP92" s="12"/>
      <c r="AQ92" s="12"/>
      <c r="AR92" s="12"/>
      <c r="AS92" s="12"/>
      <c r="AT92" s="12"/>
      <c r="AU92" s="12"/>
      <c r="AV92" s="32"/>
      <c r="AW92" s="30"/>
      <c r="AX92" s="31"/>
      <c r="AY92" s="12"/>
      <c r="AZ92" s="12"/>
      <c r="BA92" s="12"/>
      <c r="BB92" s="12"/>
      <c r="BC92" s="12"/>
      <c r="BD92" s="12"/>
      <c r="BE92" s="12"/>
      <c r="BF92" s="12"/>
      <c r="BG92" s="12"/>
      <c r="BH92" s="32"/>
    </row>
    <row r="93" spans="1:60" x14ac:dyDescent="0.25">
      <c r="A93" s="30"/>
      <c r="B93" s="31"/>
      <c r="C93" s="12"/>
      <c r="D93" s="12"/>
      <c r="E93" s="12"/>
      <c r="F93" s="12"/>
      <c r="G93" s="12"/>
      <c r="H93" s="12"/>
      <c r="I93" s="12"/>
      <c r="J93" s="12"/>
      <c r="K93" s="12"/>
      <c r="L93" s="32"/>
      <c r="M93" s="30"/>
      <c r="N93" s="31"/>
      <c r="O93" s="12"/>
      <c r="P93" s="12"/>
      <c r="Q93" s="12"/>
      <c r="R93" s="12"/>
      <c r="S93" s="12"/>
      <c r="T93" s="12"/>
      <c r="U93" s="12"/>
      <c r="V93" s="12"/>
      <c r="W93" s="12"/>
      <c r="X93" s="32"/>
      <c r="Y93" s="30"/>
      <c r="Z93" s="31"/>
      <c r="AA93" s="12"/>
      <c r="AB93" s="12"/>
      <c r="AC93" s="12"/>
      <c r="AD93" s="12"/>
      <c r="AE93" s="12"/>
      <c r="AF93" s="12"/>
      <c r="AG93" s="12"/>
      <c r="AH93" s="12"/>
      <c r="AI93" s="12"/>
      <c r="AJ93" s="32"/>
      <c r="AK93" s="30"/>
      <c r="AL93" s="31"/>
      <c r="AM93" s="12"/>
      <c r="AN93" s="12"/>
      <c r="AO93" s="12"/>
      <c r="AP93" s="12"/>
      <c r="AQ93" s="12"/>
      <c r="AR93" s="12"/>
      <c r="AS93" s="12"/>
      <c r="AT93" s="12"/>
      <c r="AU93" s="12"/>
      <c r="AV93" s="32"/>
      <c r="AW93" s="30"/>
      <c r="AX93" s="31"/>
      <c r="AY93" s="12"/>
      <c r="AZ93" s="12"/>
      <c r="BA93" s="12"/>
      <c r="BB93" s="12"/>
      <c r="BC93" s="12"/>
      <c r="BD93" s="12"/>
      <c r="BE93" s="12"/>
      <c r="BF93" s="12"/>
      <c r="BG93" s="12"/>
      <c r="BH93" s="32"/>
    </row>
    <row r="94" spans="1:60" x14ac:dyDescent="0.25">
      <c r="A94" s="30"/>
      <c r="B94" s="31"/>
      <c r="C94" s="12"/>
      <c r="D94" s="12"/>
      <c r="E94" s="12"/>
      <c r="F94" s="12"/>
      <c r="G94" s="12"/>
      <c r="H94" s="12"/>
      <c r="I94" s="12"/>
      <c r="J94" s="12"/>
      <c r="K94" s="12"/>
      <c r="L94" s="32"/>
      <c r="M94" s="30"/>
      <c r="N94" s="31"/>
      <c r="O94" s="12"/>
      <c r="P94" s="12"/>
      <c r="Q94" s="12"/>
      <c r="R94" s="12"/>
      <c r="S94" s="12"/>
      <c r="T94" s="12"/>
      <c r="U94" s="12"/>
      <c r="V94" s="12"/>
      <c r="W94" s="12"/>
      <c r="X94" s="32"/>
      <c r="Y94" s="30"/>
      <c r="Z94" s="31"/>
      <c r="AA94" s="12"/>
      <c r="AB94" s="12"/>
      <c r="AC94" s="12"/>
      <c r="AD94" s="12"/>
      <c r="AE94" s="12"/>
      <c r="AF94" s="12"/>
      <c r="AG94" s="12"/>
      <c r="AH94" s="12"/>
      <c r="AI94" s="12"/>
      <c r="AJ94" s="32"/>
      <c r="AK94" s="30"/>
      <c r="AL94" s="31"/>
      <c r="AM94" s="12"/>
      <c r="AN94" s="12"/>
      <c r="AO94" s="12"/>
      <c r="AP94" s="12"/>
      <c r="AQ94" s="12"/>
      <c r="AR94" s="12"/>
      <c r="AS94" s="12"/>
      <c r="AT94" s="12"/>
      <c r="AU94" s="12"/>
      <c r="AV94" s="32"/>
      <c r="AW94" s="30"/>
      <c r="AX94" s="31"/>
      <c r="AY94" s="12"/>
      <c r="AZ94" s="12"/>
      <c r="BA94" s="12"/>
      <c r="BB94" s="12"/>
      <c r="BC94" s="12"/>
      <c r="BD94" s="12"/>
      <c r="BE94" s="12"/>
      <c r="BF94" s="12"/>
      <c r="BG94" s="12"/>
      <c r="BH94" s="32"/>
    </row>
    <row r="95" spans="1:60" x14ac:dyDescent="0.25">
      <c r="A95" s="30"/>
      <c r="B95" s="31"/>
      <c r="C95" s="12"/>
      <c r="D95" s="12"/>
      <c r="E95" s="12"/>
      <c r="F95" s="12"/>
      <c r="G95" s="12"/>
      <c r="H95" s="12"/>
      <c r="I95" s="12"/>
      <c r="J95" s="12"/>
      <c r="K95" s="12"/>
      <c r="L95" s="32"/>
      <c r="M95" s="30"/>
      <c r="N95" s="31"/>
      <c r="O95" s="12"/>
      <c r="P95" s="12"/>
      <c r="Q95" s="12"/>
      <c r="R95" s="12"/>
      <c r="S95" s="12"/>
      <c r="T95" s="12"/>
      <c r="U95" s="12"/>
      <c r="V95" s="12"/>
      <c r="W95" s="12"/>
      <c r="X95" s="32"/>
      <c r="Y95" s="30"/>
      <c r="Z95" s="31"/>
      <c r="AA95" s="12"/>
      <c r="AB95" s="12"/>
      <c r="AC95" s="12"/>
      <c r="AD95" s="12"/>
      <c r="AE95" s="12"/>
      <c r="AF95" s="12"/>
      <c r="AG95" s="12"/>
      <c r="AH95" s="12"/>
      <c r="AI95" s="12"/>
      <c r="AJ95" s="32"/>
      <c r="AK95" s="30"/>
      <c r="AL95" s="31"/>
      <c r="AM95" s="12"/>
      <c r="AN95" s="12"/>
      <c r="AO95" s="12"/>
      <c r="AP95" s="12"/>
      <c r="AQ95" s="12"/>
      <c r="AR95" s="12"/>
      <c r="AS95" s="12"/>
      <c r="AT95" s="12"/>
      <c r="AU95" s="12"/>
      <c r="AV95" s="32"/>
      <c r="AW95" s="30"/>
      <c r="AX95" s="31"/>
      <c r="AY95" s="12"/>
      <c r="AZ95" s="12"/>
      <c r="BA95" s="12"/>
      <c r="BB95" s="12"/>
      <c r="BC95" s="12"/>
      <c r="BD95" s="12"/>
      <c r="BE95" s="12"/>
      <c r="BF95" s="12"/>
      <c r="BG95" s="12"/>
      <c r="BH95" s="32"/>
    </row>
    <row r="96" spans="1:60" x14ac:dyDescent="0.25">
      <c r="A96" s="30"/>
      <c r="B96" s="31"/>
      <c r="C96" s="12"/>
      <c r="D96" s="12"/>
      <c r="E96" s="12"/>
      <c r="F96" s="12"/>
      <c r="G96" s="12"/>
      <c r="H96" s="12"/>
      <c r="I96" s="12"/>
      <c r="J96" s="12"/>
      <c r="K96" s="12"/>
      <c r="L96" s="32"/>
      <c r="M96" s="30"/>
      <c r="N96" s="31"/>
      <c r="O96" s="12"/>
      <c r="P96" s="12"/>
      <c r="Q96" s="12"/>
      <c r="R96" s="12"/>
      <c r="S96" s="12"/>
      <c r="T96" s="12"/>
      <c r="U96" s="12"/>
      <c r="V96" s="12"/>
      <c r="W96" s="12"/>
      <c r="X96" s="32"/>
      <c r="Y96" s="30"/>
      <c r="Z96" s="31"/>
      <c r="AA96" s="12"/>
      <c r="AB96" s="12"/>
      <c r="AC96" s="12"/>
      <c r="AD96" s="12"/>
      <c r="AE96" s="12"/>
      <c r="AF96" s="12"/>
      <c r="AG96" s="12"/>
      <c r="AH96" s="12"/>
      <c r="AI96" s="12"/>
      <c r="AJ96" s="32"/>
      <c r="AK96" s="30"/>
      <c r="AL96" s="31"/>
      <c r="AM96" s="12"/>
      <c r="AN96" s="12"/>
      <c r="AO96" s="12"/>
      <c r="AP96" s="12"/>
      <c r="AQ96" s="12"/>
      <c r="AR96" s="12"/>
      <c r="AS96" s="12"/>
      <c r="AT96" s="12"/>
      <c r="AU96" s="12"/>
      <c r="AV96" s="32"/>
      <c r="AW96" s="30"/>
      <c r="AX96" s="31"/>
      <c r="AY96" s="12"/>
      <c r="AZ96" s="12"/>
      <c r="BA96" s="12"/>
      <c r="BB96" s="12"/>
      <c r="BC96" s="12"/>
      <c r="BD96" s="12"/>
      <c r="BE96" s="12"/>
      <c r="BF96" s="12"/>
      <c r="BG96" s="12"/>
      <c r="BH96" s="32"/>
    </row>
    <row r="97" spans="1:60" x14ac:dyDescent="0.25">
      <c r="A97" s="30"/>
      <c r="B97" s="31"/>
      <c r="C97" s="12"/>
      <c r="D97" s="12"/>
      <c r="E97" s="12"/>
      <c r="F97" s="12"/>
      <c r="G97" s="12"/>
      <c r="H97" s="12"/>
      <c r="I97" s="12"/>
      <c r="J97" s="12"/>
      <c r="K97" s="12"/>
      <c r="L97" s="32"/>
      <c r="M97" s="30"/>
      <c r="N97" s="31"/>
      <c r="O97" s="12"/>
      <c r="P97" s="12"/>
      <c r="Q97" s="12"/>
      <c r="R97" s="12"/>
      <c r="S97" s="12"/>
      <c r="T97" s="12"/>
      <c r="U97" s="12"/>
      <c r="V97" s="12"/>
      <c r="W97" s="12"/>
      <c r="X97" s="32"/>
      <c r="Y97" s="30"/>
      <c r="Z97" s="31"/>
      <c r="AA97" s="12"/>
      <c r="AB97" s="12"/>
      <c r="AC97" s="12"/>
      <c r="AD97" s="12"/>
      <c r="AE97" s="12"/>
      <c r="AF97" s="12"/>
      <c r="AG97" s="12"/>
      <c r="AH97" s="12"/>
      <c r="AI97" s="12"/>
      <c r="AJ97" s="32"/>
      <c r="AK97" s="30"/>
      <c r="AL97" s="31"/>
      <c r="AM97" s="12"/>
      <c r="AN97" s="12"/>
      <c r="AO97" s="12"/>
      <c r="AP97" s="12"/>
      <c r="AQ97" s="12"/>
      <c r="AR97" s="12"/>
      <c r="AS97" s="12"/>
      <c r="AT97" s="12"/>
      <c r="AU97" s="12"/>
      <c r="AV97" s="32"/>
      <c r="AW97" s="30"/>
      <c r="AX97" s="31"/>
      <c r="AY97" s="12"/>
      <c r="AZ97" s="12"/>
      <c r="BA97" s="12"/>
      <c r="BB97" s="12"/>
      <c r="BC97" s="12"/>
      <c r="BD97" s="12"/>
      <c r="BE97" s="12"/>
      <c r="BF97" s="12"/>
      <c r="BG97" s="12"/>
      <c r="BH97" s="32"/>
    </row>
    <row r="98" spans="1:60" x14ac:dyDescent="0.25">
      <c r="A98" s="30"/>
      <c r="B98" s="31"/>
      <c r="C98" s="12"/>
      <c r="D98" s="12"/>
      <c r="E98" s="12"/>
      <c r="F98" s="12"/>
      <c r="G98" s="12"/>
      <c r="H98" s="12"/>
      <c r="I98" s="12"/>
      <c r="J98" s="12"/>
      <c r="K98" s="12"/>
      <c r="L98" s="32"/>
      <c r="M98" s="30"/>
      <c r="N98" s="31"/>
      <c r="O98" s="12"/>
      <c r="P98" s="12"/>
      <c r="Q98" s="12"/>
      <c r="R98" s="12"/>
      <c r="S98" s="12"/>
      <c r="T98" s="12"/>
      <c r="U98" s="12"/>
      <c r="V98" s="12"/>
      <c r="W98" s="12"/>
      <c r="X98" s="32"/>
      <c r="Y98" s="30"/>
      <c r="Z98" s="31"/>
      <c r="AA98" s="12"/>
      <c r="AB98" s="12"/>
      <c r="AC98" s="12"/>
      <c r="AD98" s="12"/>
      <c r="AE98" s="12"/>
      <c r="AF98" s="12"/>
      <c r="AG98" s="12"/>
      <c r="AH98" s="12"/>
      <c r="AI98" s="12"/>
      <c r="AJ98" s="32"/>
      <c r="AK98" s="30"/>
      <c r="AL98" s="31"/>
      <c r="AM98" s="12"/>
      <c r="AN98" s="12"/>
      <c r="AO98" s="12"/>
      <c r="AP98" s="12"/>
      <c r="AQ98" s="12"/>
      <c r="AR98" s="12"/>
      <c r="AS98" s="12"/>
      <c r="AT98" s="12"/>
      <c r="AU98" s="12"/>
      <c r="AV98" s="32"/>
      <c r="AW98" s="30"/>
      <c r="AX98" s="31"/>
      <c r="AY98" s="12"/>
      <c r="AZ98" s="12"/>
      <c r="BA98" s="12"/>
      <c r="BB98" s="12"/>
      <c r="BC98" s="12"/>
      <c r="BD98" s="12"/>
      <c r="BE98" s="12"/>
      <c r="BF98" s="12"/>
      <c r="BG98" s="12"/>
      <c r="BH98" s="32"/>
    </row>
    <row r="99" spans="1:60" x14ac:dyDescent="0.25">
      <c r="A99" s="30"/>
      <c r="B99" s="31"/>
      <c r="C99" s="12"/>
      <c r="D99" s="12"/>
      <c r="E99" s="12"/>
      <c r="F99" s="12"/>
      <c r="G99" s="12"/>
      <c r="H99" s="12"/>
      <c r="I99" s="12"/>
      <c r="J99" s="12"/>
      <c r="K99" s="12"/>
      <c r="L99" s="32"/>
      <c r="M99" s="30"/>
      <c r="N99" s="31"/>
      <c r="O99" s="12"/>
      <c r="P99" s="12"/>
      <c r="Q99" s="12"/>
      <c r="R99" s="12"/>
      <c r="S99" s="12"/>
      <c r="T99" s="12"/>
      <c r="U99" s="12"/>
      <c r="V99" s="12"/>
      <c r="W99" s="12"/>
      <c r="X99" s="32"/>
      <c r="Y99" s="30"/>
      <c r="Z99" s="31"/>
      <c r="AA99" s="12"/>
      <c r="AB99" s="12"/>
      <c r="AC99" s="12"/>
      <c r="AD99" s="12"/>
      <c r="AE99" s="12"/>
      <c r="AF99" s="12"/>
      <c r="AG99" s="12"/>
      <c r="AH99" s="12"/>
      <c r="AI99" s="12"/>
      <c r="AJ99" s="32"/>
      <c r="AK99" s="30"/>
      <c r="AL99" s="31"/>
      <c r="AM99" s="12"/>
      <c r="AN99" s="12"/>
      <c r="AO99" s="12"/>
      <c r="AP99" s="12"/>
      <c r="AQ99" s="12"/>
      <c r="AR99" s="12"/>
      <c r="AS99" s="12"/>
      <c r="AT99" s="12"/>
      <c r="AU99" s="12"/>
      <c r="AV99" s="32"/>
      <c r="AW99" s="30"/>
      <c r="AX99" s="31"/>
      <c r="AY99" s="12"/>
      <c r="AZ99" s="12"/>
      <c r="BA99" s="12"/>
      <c r="BB99" s="12"/>
      <c r="BC99" s="12"/>
      <c r="BD99" s="12"/>
      <c r="BE99" s="12"/>
      <c r="BF99" s="12"/>
      <c r="BG99" s="12"/>
      <c r="BH99" s="32"/>
    </row>
    <row r="100" spans="1:60" x14ac:dyDescent="0.25">
      <c r="A100" s="30"/>
      <c r="B100" s="31"/>
      <c r="C100" s="12"/>
      <c r="D100" s="12"/>
      <c r="E100" s="12"/>
      <c r="F100" s="12"/>
      <c r="G100" s="12"/>
      <c r="H100" s="12"/>
      <c r="I100" s="12"/>
      <c r="J100" s="12"/>
      <c r="K100" s="12"/>
      <c r="L100" s="32"/>
      <c r="M100" s="30"/>
      <c r="N100" s="31"/>
      <c r="O100" s="12"/>
      <c r="P100" s="12"/>
      <c r="Q100" s="12"/>
      <c r="R100" s="12"/>
      <c r="S100" s="12"/>
      <c r="T100" s="12"/>
      <c r="U100" s="12"/>
      <c r="V100" s="12"/>
      <c r="W100" s="12"/>
      <c r="X100" s="32"/>
      <c r="Y100" s="30"/>
      <c r="Z100" s="31"/>
      <c r="AA100" s="12"/>
      <c r="AB100" s="12"/>
      <c r="AC100" s="12"/>
      <c r="AD100" s="12"/>
      <c r="AE100" s="12"/>
      <c r="AF100" s="12"/>
      <c r="AG100" s="12"/>
      <c r="AH100" s="12"/>
      <c r="AI100" s="12"/>
      <c r="AJ100" s="32"/>
      <c r="AK100" s="30"/>
      <c r="AL100" s="31"/>
      <c r="AM100" s="12"/>
      <c r="AN100" s="12"/>
      <c r="AO100" s="12"/>
      <c r="AP100" s="12"/>
      <c r="AQ100" s="12"/>
      <c r="AR100" s="12"/>
      <c r="AS100" s="12"/>
      <c r="AT100" s="12"/>
      <c r="AU100" s="12"/>
      <c r="AV100" s="32"/>
      <c r="AW100" s="30"/>
      <c r="AX100" s="31"/>
      <c r="AY100" s="12"/>
      <c r="AZ100" s="12"/>
      <c r="BA100" s="12"/>
      <c r="BB100" s="12"/>
      <c r="BC100" s="12"/>
      <c r="BD100" s="12"/>
      <c r="BE100" s="12"/>
      <c r="BF100" s="12"/>
      <c r="BG100" s="12"/>
      <c r="BH100" s="32"/>
    </row>
    <row r="101" spans="1:60" x14ac:dyDescent="0.25">
      <c r="A101" s="30"/>
      <c r="B101" s="31"/>
      <c r="C101" s="12"/>
      <c r="D101" s="12"/>
      <c r="E101" s="12"/>
      <c r="F101" s="12"/>
      <c r="G101" s="12"/>
      <c r="H101" s="12"/>
      <c r="I101" s="12"/>
      <c r="J101" s="12"/>
      <c r="K101" s="12"/>
      <c r="L101" s="32"/>
      <c r="M101" s="30"/>
      <c r="N101" s="31"/>
      <c r="O101" s="12"/>
      <c r="P101" s="12"/>
      <c r="Q101" s="12"/>
      <c r="R101" s="12"/>
      <c r="S101" s="12"/>
      <c r="T101" s="12"/>
      <c r="U101" s="12"/>
      <c r="V101" s="12"/>
      <c r="W101" s="12"/>
      <c r="X101" s="32"/>
      <c r="Y101" s="30"/>
      <c r="Z101" s="31"/>
      <c r="AA101" s="12"/>
      <c r="AB101" s="12"/>
      <c r="AC101" s="12"/>
      <c r="AD101" s="12"/>
      <c r="AE101" s="12"/>
      <c r="AF101" s="12"/>
      <c r="AG101" s="12"/>
      <c r="AH101" s="12"/>
      <c r="AI101" s="12"/>
      <c r="AJ101" s="32"/>
      <c r="AK101" s="30"/>
      <c r="AL101" s="31"/>
      <c r="AM101" s="12"/>
      <c r="AN101" s="12"/>
      <c r="AO101" s="12"/>
      <c r="AP101" s="12"/>
      <c r="AQ101" s="12"/>
      <c r="AR101" s="12"/>
      <c r="AS101" s="12"/>
      <c r="AT101" s="12"/>
      <c r="AU101" s="12"/>
      <c r="AV101" s="32"/>
      <c r="AW101" s="30"/>
      <c r="AX101" s="31"/>
      <c r="AY101" s="12"/>
      <c r="AZ101" s="12"/>
      <c r="BA101" s="12"/>
      <c r="BB101" s="12"/>
      <c r="BC101" s="12"/>
      <c r="BD101" s="12"/>
      <c r="BE101" s="12"/>
      <c r="BF101" s="12"/>
      <c r="BG101" s="12"/>
      <c r="BH101" s="32"/>
    </row>
    <row r="102" spans="1:60" x14ac:dyDescent="0.25">
      <c r="A102" s="30"/>
      <c r="B102" s="31"/>
      <c r="C102" s="12"/>
      <c r="D102" s="12"/>
      <c r="E102" s="12"/>
      <c r="F102" s="12"/>
      <c r="G102" s="12"/>
      <c r="H102" s="12"/>
      <c r="I102" s="12"/>
      <c r="J102" s="12"/>
      <c r="K102" s="12"/>
      <c r="L102" s="32"/>
      <c r="M102" s="30"/>
      <c r="N102" s="31"/>
      <c r="O102" s="12"/>
      <c r="P102" s="12"/>
      <c r="Q102" s="12"/>
      <c r="R102" s="12"/>
      <c r="S102" s="12"/>
      <c r="T102" s="12"/>
      <c r="U102" s="12"/>
      <c r="V102" s="12"/>
      <c r="W102" s="12"/>
      <c r="X102" s="32"/>
      <c r="Y102" s="30"/>
      <c r="Z102" s="31"/>
      <c r="AA102" s="12"/>
      <c r="AB102" s="12"/>
      <c r="AC102" s="12"/>
      <c r="AD102" s="12"/>
      <c r="AE102" s="12"/>
      <c r="AF102" s="12"/>
      <c r="AG102" s="12"/>
      <c r="AH102" s="12"/>
      <c r="AI102" s="12"/>
      <c r="AJ102" s="32"/>
      <c r="AK102" s="30"/>
      <c r="AL102" s="31"/>
      <c r="AM102" s="12"/>
      <c r="AN102" s="12"/>
      <c r="AO102" s="12"/>
      <c r="AP102" s="12"/>
      <c r="AQ102" s="12"/>
      <c r="AR102" s="12"/>
      <c r="AS102" s="12"/>
      <c r="AT102" s="12"/>
      <c r="AU102" s="12"/>
      <c r="AV102" s="32"/>
      <c r="AW102" s="30"/>
      <c r="AX102" s="31"/>
      <c r="AY102" s="12"/>
      <c r="AZ102" s="12"/>
      <c r="BA102" s="12"/>
      <c r="BB102" s="12"/>
      <c r="BC102" s="12"/>
      <c r="BD102" s="12"/>
      <c r="BE102" s="12"/>
      <c r="BF102" s="12"/>
      <c r="BG102" s="12"/>
      <c r="BH102" s="32"/>
    </row>
    <row r="103" spans="1:60" x14ac:dyDescent="0.25">
      <c r="A103" s="30"/>
      <c r="B103" s="31"/>
      <c r="C103" s="12"/>
      <c r="D103" s="12"/>
      <c r="E103" s="12"/>
      <c r="F103" s="12"/>
      <c r="G103" s="12"/>
      <c r="H103" s="12"/>
      <c r="I103" s="12"/>
      <c r="J103" s="12"/>
      <c r="K103" s="12"/>
      <c r="L103" s="32"/>
      <c r="M103" s="30"/>
      <c r="N103" s="31"/>
      <c r="O103" s="12"/>
      <c r="P103" s="12"/>
      <c r="Q103" s="12"/>
      <c r="R103" s="12"/>
      <c r="S103" s="12"/>
      <c r="T103" s="12"/>
      <c r="U103" s="12"/>
      <c r="V103" s="12"/>
      <c r="W103" s="12"/>
      <c r="X103" s="32"/>
      <c r="Y103" s="30"/>
      <c r="Z103" s="31"/>
      <c r="AA103" s="12"/>
      <c r="AB103" s="12"/>
      <c r="AC103" s="12"/>
      <c r="AD103" s="12"/>
      <c r="AE103" s="12"/>
      <c r="AF103" s="12"/>
      <c r="AG103" s="12"/>
      <c r="AH103" s="12"/>
      <c r="AI103" s="12"/>
      <c r="AJ103" s="32"/>
      <c r="AK103" s="30"/>
      <c r="AL103" s="31"/>
      <c r="AM103" s="12"/>
      <c r="AN103" s="12"/>
      <c r="AO103" s="12"/>
      <c r="AP103" s="12"/>
      <c r="AQ103" s="12"/>
      <c r="AR103" s="12"/>
      <c r="AS103" s="12"/>
      <c r="AT103" s="12"/>
      <c r="AU103" s="12"/>
      <c r="AV103" s="32"/>
      <c r="AW103" s="30"/>
      <c r="AX103" s="31"/>
      <c r="AY103" s="12"/>
      <c r="AZ103" s="12"/>
      <c r="BA103" s="12"/>
      <c r="BB103" s="12"/>
      <c r="BC103" s="12"/>
      <c r="BD103" s="12"/>
      <c r="BE103" s="12"/>
      <c r="BF103" s="12"/>
      <c r="BG103" s="12"/>
      <c r="BH103" s="32"/>
    </row>
    <row r="104" spans="1:60" x14ac:dyDescent="0.25">
      <c r="A104" s="30"/>
      <c r="B104" s="31"/>
      <c r="C104" s="12"/>
      <c r="D104" s="12"/>
      <c r="E104" s="12"/>
      <c r="F104" s="12"/>
      <c r="G104" s="12"/>
      <c r="H104" s="12"/>
      <c r="I104" s="12"/>
      <c r="J104" s="12"/>
      <c r="K104" s="12"/>
      <c r="L104" s="32"/>
      <c r="M104" s="30"/>
      <c r="N104" s="31"/>
      <c r="O104" s="12"/>
      <c r="P104" s="12"/>
      <c r="Q104" s="12"/>
      <c r="R104" s="12"/>
      <c r="S104" s="12"/>
      <c r="T104" s="12"/>
      <c r="U104" s="12"/>
      <c r="V104" s="12"/>
      <c r="W104" s="12"/>
      <c r="X104" s="32"/>
      <c r="Y104" s="30"/>
      <c r="Z104" s="31"/>
      <c r="AA104" s="12"/>
      <c r="AB104" s="12"/>
      <c r="AC104" s="12"/>
      <c r="AD104" s="12"/>
      <c r="AE104" s="12"/>
      <c r="AF104" s="12"/>
      <c r="AG104" s="12"/>
      <c r="AH104" s="12"/>
      <c r="AI104" s="12"/>
      <c r="AJ104" s="32"/>
      <c r="AK104" s="30"/>
      <c r="AL104" s="31"/>
      <c r="AM104" s="12"/>
      <c r="AN104" s="12"/>
      <c r="AO104" s="12"/>
      <c r="AP104" s="12"/>
      <c r="AQ104" s="12"/>
      <c r="AR104" s="12"/>
      <c r="AS104" s="12"/>
      <c r="AT104" s="12"/>
      <c r="AU104" s="12"/>
      <c r="AV104" s="32"/>
      <c r="AW104" s="30"/>
      <c r="AX104" s="31"/>
      <c r="AY104" s="12"/>
      <c r="AZ104" s="12"/>
      <c r="BA104" s="12"/>
      <c r="BB104" s="12"/>
      <c r="BC104" s="12"/>
      <c r="BD104" s="12"/>
      <c r="BE104" s="12"/>
      <c r="BF104" s="12"/>
      <c r="BG104" s="12"/>
      <c r="BH104" s="32"/>
    </row>
    <row r="105" spans="1:60" x14ac:dyDescent="0.25">
      <c r="A105" s="30"/>
      <c r="B105" s="31"/>
      <c r="C105" s="12"/>
      <c r="D105" s="12"/>
      <c r="E105" s="12"/>
      <c r="F105" s="12"/>
      <c r="G105" s="12"/>
      <c r="H105" s="12"/>
      <c r="I105" s="12"/>
      <c r="J105" s="12"/>
      <c r="K105" s="12"/>
      <c r="L105" s="32"/>
      <c r="M105" s="30"/>
      <c r="N105" s="31"/>
      <c r="O105" s="12"/>
      <c r="P105" s="12"/>
      <c r="Q105" s="12"/>
      <c r="R105" s="12"/>
      <c r="S105" s="12"/>
      <c r="T105" s="12"/>
      <c r="U105" s="12"/>
      <c r="V105" s="12"/>
      <c r="W105" s="12"/>
      <c r="X105" s="32"/>
      <c r="Y105" s="30"/>
      <c r="Z105" s="31"/>
      <c r="AA105" s="12"/>
      <c r="AB105" s="12"/>
      <c r="AC105" s="12"/>
      <c r="AD105" s="12"/>
      <c r="AE105" s="12"/>
      <c r="AF105" s="12"/>
      <c r="AG105" s="12"/>
      <c r="AH105" s="12"/>
      <c r="AI105" s="12"/>
      <c r="AJ105" s="32"/>
      <c r="AK105" s="30"/>
      <c r="AL105" s="31"/>
      <c r="AM105" s="12"/>
      <c r="AN105" s="12"/>
      <c r="AO105" s="12"/>
      <c r="AP105" s="12"/>
      <c r="AQ105" s="12"/>
      <c r="AR105" s="12"/>
      <c r="AS105" s="12"/>
      <c r="AT105" s="12"/>
      <c r="AU105" s="12"/>
      <c r="AV105" s="32"/>
      <c r="AW105" s="30"/>
      <c r="AX105" s="31"/>
      <c r="AY105" s="12"/>
      <c r="AZ105" s="12"/>
      <c r="BA105" s="12"/>
      <c r="BB105" s="12"/>
      <c r="BC105" s="12"/>
      <c r="BD105" s="12"/>
      <c r="BE105" s="12"/>
      <c r="BF105" s="12"/>
      <c r="BG105" s="12"/>
      <c r="BH105" s="32"/>
    </row>
    <row r="106" spans="1:60" x14ac:dyDescent="0.25">
      <c r="A106" s="30"/>
      <c r="B106" s="31"/>
      <c r="C106" s="12"/>
      <c r="D106" s="12"/>
      <c r="E106" s="12"/>
      <c r="F106" s="12"/>
      <c r="G106" s="12"/>
      <c r="H106" s="12"/>
      <c r="I106" s="12"/>
      <c r="J106" s="12"/>
      <c r="K106" s="12"/>
      <c r="L106" s="32"/>
      <c r="M106" s="30"/>
      <c r="N106" s="31"/>
      <c r="O106" s="12"/>
      <c r="P106" s="12"/>
      <c r="Q106" s="12"/>
      <c r="R106" s="12"/>
      <c r="S106" s="12"/>
      <c r="T106" s="12"/>
      <c r="U106" s="12"/>
      <c r="V106" s="12"/>
      <c r="W106" s="12"/>
      <c r="X106" s="32"/>
      <c r="Y106" s="30"/>
      <c r="Z106" s="31"/>
      <c r="AA106" s="12"/>
      <c r="AB106" s="12"/>
      <c r="AC106" s="12"/>
      <c r="AD106" s="12"/>
      <c r="AE106" s="12"/>
      <c r="AF106" s="12"/>
      <c r="AG106" s="12"/>
      <c r="AH106" s="12"/>
      <c r="AI106" s="12"/>
      <c r="AJ106" s="32"/>
      <c r="AK106" s="30"/>
      <c r="AL106" s="31"/>
      <c r="AM106" s="12"/>
      <c r="AN106" s="12"/>
      <c r="AO106" s="12"/>
      <c r="AP106" s="12"/>
      <c r="AQ106" s="12"/>
      <c r="AR106" s="12"/>
      <c r="AS106" s="12"/>
      <c r="AT106" s="12"/>
      <c r="AU106" s="12"/>
      <c r="AV106" s="32"/>
      <c r="AW106" s="30"/>
      <c r="AX106" s="31"/>
      <c r="AY106" s="12"/>
      <c r="AZ106" s="12"/>
      <c r="BA106" s="12"/>
      <c r="BB106" s="12"/>
      <c r="BC106" s="12"/>
      <c r="BD106" s="12"/>
      <c r="BE106" s="12"/>
      <c r="BF106" s="12"/>
      <c r="BG106" s="12"/>
      <c r="BH106" s="32"/>
    </row>
    <row r="107" spans="1:60" x14ac:dyDescent="0.25">
      <c r="A107" s="30"/>
      <c r="B107" s="31"/>
      <c r="C107" s="12"/>
      <c r="D107" s="12"/>
      <c r="E107" s="12"/>
      <c r="F107" s="12"/>
      <c r="G107" s="12"/>
      <c r="H107" s="12"/>
      <c r="I107" s="12"/>
      <c r="J107" s="12"/>
      <c r="K107" s="12"/>
      <c r="L107" s="32"/>
      <c r="M107" s="30"/>
      <c r="N107" s="31"/>
      <c r="O107" s="12"/>
      <c r="P107" s="12"/>
      <c r="Q107" s="12"/>
      <c r="R107" s="12"/>
      <c r="S107" s="12"/>
      <c r="T107" s="12"/>
      <c r="U107" s="12"/>
      <c r="V107" s="12"/>
      <c r="W107" s="12"/>
      <c r="X107" s="32"/>
      <c r="Y107" s="30"/>
      <c r="Z107" s="31"/>
      <c r="AA107" s="12"/>
      <c r="AB107" s="12"/>
      <c r="AC107" s="12"/>
      <c r="AD107" s="12"/>
      <c r="AE107" s="12"/>
      <c r="AF107" s="12"/>
      <c r="AG107" s="12"/>
      <c r="AH107" s="12"/>
      <c r="AI107" s="12"/>
      <c r="AJ107" s="32"/>
      <c r="AK107" s="30"/>
      <c r="AL107" s="31"/>
      <c r="AM107" s="12"/>
      <c r="AN107" s="12"/>
      <c r="AO107" s="12"/>
      <c r="AP107" s="12"/>
      <c r="AQ107" s="12"/>
      <c r="AR107" s="12"/>
      <c r="AS107" s="12"/>
      <c r="AT107" s="12"/>
      <c r="AU107" s="12"/>
      <c r="AV107" s="32"/>
      <c r="AW107" s="30"/>
      <c r="AX107" s="31"/>
      <c r="AY107" s="12"/>
      <c r="AZ107" s="12"/>
      <c r="BA107" s="12"/>
      <c r="BB107" s="12"/>
      <c r="BC107" s="12"/>
      <c r="BD107" s="12"/>
      <c r="BE107" s="12"/>
      <c r="BF107" s="12"/>
      <c r="BG107" s="12"/>
      <c r="BH107" s="32"/>
    </row>
    <row r="108" spans="1:60" x14ac:dyDescent="0.25">
      <c r="A108" s="30"/>
      <c r="B108" s="31"/>
      <c r="C108" s="12"/>
      <c r="D108" s="12"/>
      <c r="E108" s="12"/>
      <c r="F108" s="12"/>
      <c r="G108" s="12"/>
      <c r="H108" s="12"/>
      <c r="I108" s="12"/>
      <c r="J108" s="12"/>
      <c r="K108" s="12"/>
      <c r="L108" s="32"/>
      <c r="M108" s="30"/>
      <c r="N108" s="31"/>
      <c r="O108" s="12"/>
      <c r="P108" s="12"/>
      <c r="Q108" s="12"/>
      <c r="R108" s="12"/>
      <c r="S108" s="12"/>
      <c r="T108" s="12"/>
      <c r="U108" s="12"/>
      <c r="V108" s="12"/>
      <c r="W108" s="12"/>
      <c r="X108" s="32"/>
      <c r="Y108" s="30"/>
      <c r="Z108" s="31"/>
      <c r="AA108" s="12"/>
      <c r="AB108" s="12"/>
      <c r="AC108" s="12"/>
      <c r="AD108" s="12"/>
      <c r="AE108" s="12"/>
      <c r="AF108" s="12"/>
      <c r="AG108" s="12"/>
      <c r="AH108" s="12"/>
      <c r="AI108" s="12"/>
      <c r="AJ108" s="32"/>
      <c r="AK108" s="30"/>
      <c r="AL108" s="31"/>
      <c r="AM108" s="12"/>
      <c r="AN108" s="12"/>
      <c r="AO108" s="12"/>
      <c r="AP108" s="12"/>
      <c r="AQ108" s="12"/>
      <c r="AR108" s="12"/>
      <c r="AS108" s="12"/>
      <c r="AT108" s="12"/>
      <c r="AU108" s="12"/>
      <c r="AV108" s="32"/>
      <c r="AW108" s="30"/>
      <c r="AX108" s="31"/>
      <c r="AY108" s="12"/>
      <c r="AZ108" s="12"/>
      <c r="BA108" s="12"/>
      <c r="BB108" s="12"/>
      <c r="BC108" s="12"/>
      <c r="BD108" s="12"/>
      <c r="BE108" s="12"/>
      <c r="BF108" s="12"/>
      <c r="BG108" s="12"/>
      <c r="BH108" s="32"/>
    </row>
    <row r="109" spans="1:60" x14ac:dyDescent="0.25">
      <c r="A109" s="30"/>
      <c r="B109" s="31"/>
      <c r="C109" s="12"/>
      <c r="D109" s="12"/>
      <c r="E109" s="12"/>
      <c r="F109" s="12"/>
      <c r="G109" s="12"/>
      <c r="H109" s="12"/>
      <c r="I109" s="12"/>
      <c r="J109" s="12"/>
      <c r="K109" s="12"/>
      <c r="L109" s="32"/>
      <c r="M109" s="30"/>
      <c r="N109" s="31"/>
      <c r="O109" s="12"/>
      <c r="P109" s="12"/>
      <c r="Q109" s="12"/>
      <c r="R109" s="12"/>
      <c r="S109" s="12"/>
      <c r="T109" s="12"/>
      <c r="U109" s="12"/>
      <c r="V109" s="12"/>
      <c r="W109" s="12"/>
      <c r="X109" s="32"/>
      <c r="Y109" s="30"/>
      <c r="Z109" s="31"/>
      <c r="AA109" s="12"/>
      <c r="AB109" s="12"/>
      <c r="AC109" s="12"/>
      <c r="AD109" s="12"/>
      <c r="AE109" s="12"/>
      <c r="AF109" s="12"/>
      <c r="AG109" s="12"/>
      <c r="AH109" s="12"/>
      <c r="AI109" s="12"/>
      <c r="AJ109" s="32"/>
      <c r="AK109" s="30"/>
      <c r="AL109" s="31"/>
      <c r="AM109" s="12"/>
      <c r="AN109" s="12"/>
      <c r="AO109" s="12"/>
      <c r="AP109" s="12"/>
      <c r="AQ109" s="12"/>
      <c r="AR109" s="12"/>
      <c r="AS109" s="12"/>
      <c r="AT109" s="12"/>
      <c r="AU109" s="12"/>
      <c r="AV109" s="32"/>
      <c r="AW109" s="30"/>
      <c r="AX109" s="31"/>
      <c r="AY109" s="12"/>
      <c r="AZ109" s="12"/>
      <c r="BA109" s="12"/>
      <c r="BB109" s="12"/>
      <c r="BC109" s="12"/>
      <c r="BD109" s="12"/>
      <c r="BE109" s="12"/>
      <c r="BF109" s="12"/>
      <c r="BG109" s="12"/>
      <c r="BH109" s="32"/>
    </row>
    <row r="110" spans="1:60" x14ac:dyDescent="0.25">
      <c r="A110" s="30"/>
      <c r="B110" s="31"/>
      <c r="C110" s="12"/>
      <c r="D110" s="12"/>
      <c r="E110" s="12"/>
      <c r="F110" s="12"/>
      <c r="G110" s="12"/>
      <c r="H110" s="12"/>
      <c r="I110" s="12"/>
      <c r="J110" s="12"/>
      <c r="K110" s="12"/>
      <c r="L110" s="32"/>
      <c r="M110" s="30"/>
      <c r="N110" s="31"/>
      <c r="O110" s="12"/>
      <c r="P110" s="12"/>
      <c r="Q110" s="12"/>
      <c r="R110" s="12"/>
      <c r="S110" s="12"/>
      <c r="T110" s="12"/>
      <c r="U110" s="12"/>
      <c r="V110" s="12"/>
      <c r="W110" s="12"/>
      <c r="X110" s="32"/>
      <c r="Y110" s="30"/>
      <c r="Z110" s="31"/>
      <c r="AA110" s="12"/>
      <c r="AB110" s="12"/>
      <c r="AC110" s="12"/>
      <c r="AD110" s="12"/>
      <c r="AE110" s="12"/>
      <c r="AF110" s="12"/>
      <c r="AG110" s="12"/>
      <c r="AH110" s="12"/>
      <c r="AI110" s="12"/>
      <c r="AJ110" s="32"/>
      <c r="AK110" s="30"/>
      <c r="AL110" s="31"/>
      <c r="AM110" s="12"/>
      <c r="AN110" s="12"/>
      <c r="AO110" s="12"/>
      <c r="AP110" s="12"/>
      <c r="AQ110" s="12"/>
      <c r="AR110" s="12"/>
      <c r="AS110" s="12"/>
      <c r="AT110" s="12"/>
      <c r="AU110" s="12"/>
      <c r="AV110" s="32"/>
      <c r="AW110" s="30"/>
      <c r="AX110" s="31"/>
      <c r="AY110" s="12"/>
      <c r="AZ110" s="12"/>
      <c r="BA110" s="12"/>
      <c r="BB110" s="12"/>
      <c r="BC110" s="12"/>
      <c r="BD110" s="12"/>
      <c r="BE110" s="12"/>
      <c r="BF110" s="12"/>
      <c r="BG110" s="12"/>
      <c r="BH110" s="32"/>
    </row>
    <row r="111" spans="1:60" x14ac:dyDescent="0.25">
      <c r="A111" s="30"/>
      <c r="B111" s="31"/>
      <c r="C111" s="12"/>
      <c r="D111" s="12"/>
      <c r="E111" s="12"/>
      <c r="F111" s="12"/>
      <c r="G111" s="12"/>
      <c r="H111" s="12"/>
      <c r="I111" s="12"/>
      <c r="J111" s="12"/>
      <c r="K111" s="12"/>
      <c r="L111" s="32"/>
      <c r="M111" s="30"/>
      <c r="N111" s="31"/>
      <c r="O111" s="12"/>
      <c r="P111" s="12"/>
      <c r="Q111" s="12"/>
      <c r="R111" s="12"/>
      <c r="S111" s="12"/>
      <c r="T111" s="12"/>
      <c r="U111" s="12"/>
      <c r="V111" s="12"/>
      <c r="W111" s="12"/>
      <c r="X111" s="32"/>
      <c r="Y111" s="30"/>
      <c r="Z111" s="31"/>
      <c r="AA111" s="12"/>
      <c r="AB111" s="12"/>
      <c r="AC111" s="12"/>
      <c r="AD111" s="12"/>
      <c r="AE111" s="12"/>
      <c r="AF111" s="12"/>
      <c r="AG111" s="12"/>
      <c r="AH111" s="12"/>
      <c r="AI111" s="12"/>
      <c r="AJ111" s="32"/>
      <c r="AK111" s="30"/>
      <c r="AL111" s="31"/>
      <c r="AM111" s="12"/>
      <c r="AN111" s="12"/>
      <c r="AO111" s="12"/>
      <c r="AP111" s="12"/>
      <c r="AQ111" s="12"/>
      <c r="AR111" s="12"/>
      <c r="AS111" s="12"/>
      <c r="AT111" s="12"/>
      <c r="AU111" s="12"/>
      <c r="AV111" s="32"/>
      <c r="AW111" s="30"/>
      <c r="AX111" s="31"/>
      <c r="AY111" s="12"/>
      <c r="AZ111" s="12"/>
      <c r="BA111" s="12"/>
      <c r="BB111" s="12"/>
      <c r="BC111" s="12"/>
      <c r="BD111" s="12"/>
      <c r="BE111" s="12"/>
      <c r="BF111" s="12"/>
      <c r="BG111" s="12"/>
      <c r="BH111" s="32"/>
    </row>
    <row r="112" spans="1:60" x14ac:dyDescent="0.25">
      <c r="A112" s="30"/>
      <c r="B112" s="31"/>
      <c r="C112" s="12"/>
      <c r="D112" s="12"/>
      <c r="E112" s="12"/>
      <c r="F112" s="12"/>
      <c r="G112" s="12"/>
      <c r="H112" s="12"/>
      <c r="I112" s="12"/>
      <c r="J112" s="12"/>
      <c r="K112" s="12"/>
      <c r="L112" s="32"/>
      <c r="M112" s="30"/>
      <c r="N112" s="31"/>
      <c r="O112" s="12"/>
      <c r="P112" s="12"/>
      <c r="Q112" s="12"/>
      <c r="R112" s="12"/>
      <c r="S112" s="12"/>
      <c r="T112" s="12"/>
      <c r="U112" s="12"/>
      <c r="V112" s="12"/>
      <c r="W112" s="12"/>
      <c r="X112" s="32"/>
      <c r="Y112" s="30"/>
      <c r="Z112" s="31"/>
      <c r="AA112" s="12"/>
      <c r="AB112" s="12"/>
      <c r="AC112" s="12"/>
      <c r="AD112" s="12"/>
      <c r="AE112" s="12"/>
      <c r="AF112" s="12"/>
      <c r="AG112" s="12"/>
      <c r="AH112" s="12"/>
      <c r="AI112" s="12"/>
      <c r="AJ112" s="32"/>
      <c r="AK112" s="30"/>
      <c r="AL112" s="31"/>
      <c r="AM112" s="12"/>
      <c r="AN112" s="12"/>
      <c r="AO112" s="12"/>
      <c r="AP112" s="12"/>
      <c r="AQ112" s="12"/>
      <c r="AR112" s="12"/>
      <c r="AS112" s="12"/>
      <c r="AT112" s="12"/>
      <c r="AU112" s="12"/>
      <c r="AV112" s="32"/>
      <c r="AW112" s="30"/>
      <c r="AX112" s="31"/>
      <c r="AY112" s="12"/>
      <c r="AZ112" s="12"/>
      <c r="BA112" s="12"/>
      <c r="BB112" s="12"/>
      <c r="BC112" s="12"/>
      <c r="BD112" s="12"/>
      <c r="BE112" s="12"/>
      <c r="BF112" s="12"/>
      <c r="BG112" s="12"/>
      <c r="BH112" s="32"/>
    </row>
    <row r="113" spans="1:60" x14ac:dyDescent="0.25">
      <c r="A113" s="30"/>
      <c r="B113" s="31"/>
      <c r="C113" s="12"/>
      <c r="D113" s="12"/>
      <c r="E113" s="12"/>
      <c r="F113" s="12"/>
      <c r="G113" s="12"/>
      <c r="H113" s="12"/>
      <c r="I113" s="12"/>
      <c r="J113" s="12"/>
      <c r="K113" s="12"/>
      <c r="L113" s="32"/>
      <c r="M113" s="30"/>
      <c r="N113" s="31"/>
      <c r="O113" s="12"/>
      <c r="P113" s="12"/>
      <c r="Q113" s="12"/>
      <c r="R113" s="12"/>
      <c r="S113" s="12"/>
      <c r="T113" s="12"/>
      <c r="U113" s="12"/>
      <c r="V113" s="12"/>
      <c r="W113" s="12"/>
      <c r="X113" s="32"/>
      <c r="Y113" s="30"/>
      <c r="Z113" s="31"/>
      <c r="AA113" s="12"/>
      <c r="AB113" s="12"/>
      <c r="AC113" s="12"/>
      <c r="AD113" s="12"/>
      <c r="AE113" s="12"/>
      <c r="AF113" s="12"/>
      <c r="AG113" s="12"/>
      <c r="AH113" s="12"/>
      <c r="AI113" s="12"/>
      <c r="AJ113" s="32"/>
      <c r="AK113" s="30"/>
      <c r="AL113" s="31"/>
      <c r="AM113" s="12"/>
      <c r="AN113" s="12"/>
      <c r="AO113" s="12"/>
      <c r="AP113" s="12"/>
      <c r="AQ113" s="12"/>
      <c r="AR113" s="12"/>
      <c r="AS113" s="12"/>
      <c r="AT113" s="12"/>
      <c r="AU113" s="12"/>
      <c r="AV113" s="32"/>
      <c r="AW113" s="30"/>
      <c r="AX113" s="31"/>
      <c r="AY113" s="12"/>
      <c r="AZ113" s="12"/>
      <c r="BA113" s="12"/>
      <c r="BB113" s="12"/>
      <c r="BC113" s="12"/>
      <c r="BD113" s="12"/>
      <c r="BE113" s="12"/>
      <c r="BF113" s="12"/>
      <c r="BG113" s="12"/>
      <c r="BH113" s="32"/>
    </row>
    <row r="114" spans="1:60" x14ac:dyDescent="0.25">
      <c r="A114" s="30"/>
      <c r="B114" s="31"/>
      <c r="C114" s="12"/>
      <c r="D114" s="12"/>
      <c r="E114" s="12"/>
      <c r="F114" s="12"/>
      <c r="G114" s="12"/>
      <c r="H114" s="12"/>
      <c r="I114" s="12"/>
      <c r="J114" s="12"/>
      <c r="K114" s="12"/>
      <c r="L114" s="32"/>
      <c r="M114" s="30"/>
      <c r="N114" s="31"/>
      <c r="O114" s="12"/>
      <c r="P114" s="12"/>
      <c r="Q114" s="12"/>
      <c r="R114" s="12"/>
      <c r="S114" s="12"/>
      <c r="T114" s="12"/>
      <c r="U114" s="12"/>
      <c r="V114" s="12"/>
      <c r="W114" s="12"/>
      <c r="X114" s="32"/>
      <c r="Y114" s="30"/>
      <c r="Z114" s="31"/>
      <c r="AA114" s="12"/>
      <c r="AB114" s="12"/>
      <c r="AC114" s="12"/>
      <c r="AD114" s="12"/>
      <c r="AE114" s="12"/>
      <c r="AF114" s="12"/>
      <c r="AG114" s="12"/>
      <c r="AH114" s="12"/>
      <c r="AI114" s="12"/>
      <c r="AJ114" s="32"/>
      <c r="AK114" s="30"/>
      <c r="AL114" s="31"/>
      <c r="AM114" s="12"/>
      <c r="AN114" s="12"/>
      <c r="AO114" s="12"/>
      <c r="AP114" s="12"/>
      <c r="AQ114" s="12"/>
      <c r="AR114" s="12"/>
      <c r="AS114" s="12"/>
      <c r="AT114" s="12"/>
      <c r="AU114" s="12"/>
      <c r="AV114" s="32"/>
      <c r="AW114" s="30"/>
      <c r="AX114" s="31"/>
      <c r="AY114" s="12"/>
      <c r="AZ114" s="12"/>
      <c r="BA114" s="12"/>
      <c r="BB114" s="12"/>
      <c r="BC114" s="12"/>
      <c r="BD114" s="12"/>
      <c r="BE114" s="12"/>
      <c r="BF114" s="12"/>
      <c r="BG114" s="12"/>
      <c r="BH114" s="32"/>
    </row>
    <row r="115" spans="1:60" ht="15.75" thickBot="1" x14ac:dyDescent="0.3">
      <c r="A115" s="37"/>
      <c r="B115" s="38"/>
      <c r="C115" s="39"/>
      <c r="D115" s="39"/>
      <c r="E115" s="39"/>
      <c r="F115" s="39"/>
      <c r="G115" s="39"/>
      <c r="H115" s="39"/>
      <c r="I115" s="39"/>
      <c r="J115" s="39"/>
      <c r="K115" s="39"/>
      <c r="L115" s="40"/>
      <c r="M115" s="37"/>
      <c r="N115" s="38"/>
      <c r="O115" s="39"/>
      <c r="P115" s="39"/>
      <c r="Q115" s="39"/>
      <c r="R115" s="39"/>
      <c r="S115" s="39"/>
      <c r="T115" s="39"/>
      <c r="U115" s="39"/>
      <c r="V115" s="39"/>
      <c r="W115" s="39"/>
      <c r="X115" s="40"/>
      <c r="Y115" s="37"/>
      <c r="Z115" s="38"/>
      <c r="AA115" s="39"/>
      <c r="AB115" s="39"/>
      <c r="AC115" s="39"/>
      <c r="AD115" s="39"/>
      <c r="AE115" s="39"/>
      <c r="AF115" s="39"/>
      <c r="AG115" s="39"/>
      <c r="AH115" s="39"/>
      <c r="AI115" s="39"/>
      <c r="AJ115" s="40"/>
      <c r="AK115" s="37"/>
      <c r="AL115" s="38"/>
      <c r="AM115" s="39"/>
      <c r="AN115" s="39"/>
      <c r="AO115" s="39"/>
      <c r="AP115" s="39"/>
      <c r="AQ115" s="39"/>
      <c r="AR115" s="39"/>
      <c r="AS115" s="39"/>
      <c r="AT115" s="39"/>
      <c r="AU115" s="39"/>
      <c r="AV115" s="40"/>
      <c r="AW115" s="37"/>
      <c r="AX115" s="38"/>
      <c r="AY115" s="39"/>
      <c r="AZ115" s="39"/>
      <c r="BA115" s="39"/>
      <c r="BB115" s="39"/>
      <c r="BC115" s="39"/>
      <c r="BD115" s="39"/>
      <c r="BE115" s="39"/>
      <c r="BF115" s="39"/>
      <c r="BG115" s="39"/>
      <c r="BH115" s="40"/>
    </row>
  </sheetData>
  <conditionalFormatting sqref="K7:K115">
    <cfRule type="cellIs" dxfId="337" priority="23" operator="greaterThan">
      <formula>0.1</formula>
    </cfRule>
    <cfRule type="cellIs" dxfId="336" priority="24" operator="between">
      <formula>0.05</formula>
      <formula>0.1</formula>
    </cfRule>
    <cfRule type="cellIs" dxfId="335" priority="25" operator="lessThan">
      <formula>0.05</formula>
    </cfRule>
  </conditionalFormatting>
  <conditionalFormatting sqref="L7:L115">
    <cfRule type="cellIs" dxfId="334" priority="21" operator="greaterThan">
      <formula>$L$2+$L$3</formula>
    </cfRule>
    <cfRule type="cellIs" dxfId="333" priority="22" operator="lessThan">
      <formula>$L$2-$L$3</formula>
    </cfRule>
  </conditionalFormatting>
  <conditionalFormatting sqref="W7:W115">
    <cfRule type="cellIs" dxfId="332" priority="20" operator="lessThan">
      <formula>0.05</formula>
    </cfRule>
    <cfRule type="cellIs" dxfId="331" priority="18" operator="greaterThan">
      <formula>0.1</formula>
    </cfRule>
    <cfRule type="cellIs" dxfId="330" priority="19" operator="between">
      <formula>0.05</formula>
      <formula>0.1</formula>
    </cfRule>
  </conditionalFormatting>
  <conditionalFormatting sqref="X7:X115">
    <cfRule type="cellIs" dxfId="329" priority="16" operator="greaterThan">
      <formula>$L$2+$L$3</formula>
    </cfRule>
    <cfRule type="cellIs" dxfId="328" priority="17" operator="lessThan">
      <formula>$L$2-$L$3</formula>
    </cfRule>
  </conditionalFormatting>
  <conditionalFormatting sqref="AI7:AI115">
    <cfRule type="cellIs" dxfId="327" priority="13" operator="greaterThan">
      <formula>0.1</formula>
    </cfRule>
    <cfRule type="cellIs" dxfId="326" priority="14" operator="between">
      <formula>0.05</formula>
      <formula>0.1</formula>
    </cfRule>
    <cfRule type="cellIs" dxfId="325" priority="15" operator="lessThan">
      <formula>0.05</formula>
    </cfRule>
  </conditionalFormatting>
  <conditionalFormatting sqref="AJ7:AJ115">
    <cfRule type="cellIs" dxfId="324" priority="11" operator="greaterThan">
      <formula>$L$2+$L$3</formula>
    </cfRule>
    <cfRule type="cellIs" dxfId="323" priority="12" operator="lessThan">
      <formula>$L$2-$L$3</formula>
    </cfRule>
  </conditionalFormatting>
  <conditionalFormatting sqref="AU7:AU115">
    <cfRule type="cellIs" dxfId="322" priority="8" operator="greaterThan">
      <formula>0.1</formula>
    </cfRule>
    <cfRule type="cellIs" dxfId="321" priority="9" operator="between">
      <formula>0.05</formula>
      <formula>0.1</formula>
    </cfRule>
    <cfRule type="cellIs" dxfId="320" priority="10" operator="lessThan">
      <formula>0.05</formula>
    </cfRule>
  </conditionalFormatting>
  <conditionalFormatting sqref="AV7:AV115">
    <cfRule type="cellIs" dxfId="319" priority="6" operator="greaterThan">
      <formula>$L$2+$L$3</formula>
    </cfRule>
    <cfRule type="cellIs" dxfId="318" priority="7" operator="lessThan">
      <formula>$L$2-$L$3</formula>
    </cfRule>
  </conditionalFormatting>
  <conditionalFormatting sqref="BG7:BG115">
    <cfRule type="cellIs" dxfId="317" priority="3" operator="greaterThan">
      <formula>0.1</formula>
    </cfRule>
    <cfRule type="cellIs" dxfId="316" priority="4" operator="between">
      <formula>0.05</formula>
      <formula>0.1</formula>
    </cfRule>
    <cfRule type="cellIs" dxfId="315" priority="5" operator="lessThan">
      <formula>0.05</formula>
    </cfRule>
  </conditionalFormatting>
  <conditionalFormatting sqref="BH7:BH115">
    <cfRule type="cellIs" dxfId="314" priority="2" operator="lessThan">
      <formula>$L$2-$L$3</formula>
    </cfRule>
    <cfRule type="cellIs" dxfId="313" priority="1" operator="greaterThan">
      <formula>$L$2+$L$3</formula>
    </cfRule>
  </conditionalFormatting>
  <conditionalFormatting sqref="BS7:BS115">
    <cfRule type="cellIs" dxfId="312" priority="58" operator="greaterThan">
      <formula>0.1</formula>
    </cfRule>
    <cfRule type="cellIs" dxfId="311" priority="59" operator="between">
      <formula>0.05</formula>
      <formula>0.1</formula>
    </cfRule>
    <cfRule type="cellIs" dxfId="310" priority="60" operator="lessThan">
      <formula>0.05</formula>
    </cfRule>
  </conditionalFormatting>
  <conditionalFormatting sqref="BT7:BT115">
    <cfRule type="cellIs" dxfId="309" priority="56" operator="greaterThan">
      <formula>$L$2+$L$3</formula>
    </cfRule>
    <cfRule type="cellIs" dxfId="308" priority="57" operator="lessThan">
      <formula>$L$2-$L$3</formula>
    </cfRule>
  </conditionalFormatting>
  <conditionalFormatting sqref="CE7:CE115">
    <cfRule type="cellIs" dxfId="307" priority="53" operator="greaterThan">
      <formula>0.1</formula>
    </cfRule>
    <cfRule type="cellIs" dxfId="306" priority="54" operator="between">
      <formula>0.05</formula>
      <formula>0.1</formula>
    </cfRule>
    <cfRule type="cellIs" dxfId="305" priority="55" operator="lessThan">
      <formula>0.05</formula>
    </cfRule>
  </conditionalFormatting>
  <conditionalFormatting sqref="CF7:CF115">
    <cfRule type="cellIs" dxfId="304" priority="51" operator="greaterThan">
      <formula>$L$2+$L$3</formula>
    </cfRule>
    <cfRule type="cellIs" dxfId="303" priority="52" operator="lessThan">
      <formula>$L$2-$L$3</formula>
    </cfRule>
  </conditionalFormatting>
  <conditionalFormatting sqref="CQ7:CQ115">
    <cfRule type="cellIs" dxfId="302" priority="48" operator="greaterThan">
      <formula>0.1</formula>
    </cfRule>
    <cfRule type="cellIs" dxfId="301" priority="49" operator="between">
      <formula>0.05</formula>
      <formula>0.1</formula>
    </cfRule>
    <cfRule type="cellIs" dxfId="300" priority="50" operator="lessThan">
      <formula>0.05</formula>
    </cfRule>
  </conditionalFormatting>
  <conditionalFormatting sqref="CR7:CR115">
    <cfRule type="cellIs" dxfId="299" priority="46" operator="greaterThan">
      <formula>$L$2+$L$3</formula>
    </cfRule>
    <cfRule type="cellIs" dxfId="298" priority="47" operator="lessThan">
      <formula>$L$2-$L$3</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4E4FF-F037-46D5-84AC-5DF4451AC216}">
  <dimension ref="A1:BP115"/>
  <sheetViews>
    <sheetView topLeftCell="A45" zoomScale="70" zoomScaleNormal="70" workbookViewId="0">
      <selection activeCell="B1" sqref="B1"/>
    </sheetView>
  </sheetViews>
  <sheetFormatPr defaultRowHeight="15" x14ac:dyDescent="0.25"/>
  <cols>
    <col min="1" max="1" width="11.42578125" style="9" bestFit="1" customWidth="1"/>
    <col min="2" max="2" width="14.5703125" style="9" bestFit="1" customWidth="1"/>
    <col min="3" max="3" width="18" style="9" bestFit="1" customWidth="1"/>
    <col min="4" max="4" width="19.140625" style="9" bestFit="1" customWidth="1"/>
    <col min="5" max="5" width="10.5703125" style="9" bestFit="1" customWidth="1"/>
    <col min="6" max="6" width="12" style="9" bestFit="1" customWidth="1"/>
    <col min="7" max="7" width="15" style="9" bestFit="1" customWidth="1"/>
    <col min="8" max="8" width="13.140625" style="9" bestFit="1" customWidth="1"/>
    <col min="9" max="9" width="15.28515625" style="9" bestFit="1" customWidth="1"/>
    <col min="10" max="10" width="29.140625" style="9" bestFit="1" customWidth="1"/>
    <col min="11" max="11" width="15.85546875" style="9" bestFit="1" customWidth="1"/>
    <col min="12" max="12" width="33.5703125" style="9" bestFit="1" customWidth="1"/>
    <col min="13" max="16384" width="9.140625" style="9"/>
  </cols>
  <sheetData>
    <row r="1" spans="1:60" ht="60" x14ac:dyDescent="0.25">
      <c r="A1" s="26" t="s">
        <v>152</v>
      </c>
      <c r="B1" s="27" t="s">
        <v>33</v>
      </c>
      <c r="C1" s="28" t="s">
        <v>114</v>
      </c>
      <c r="D1"/>
      <c r="E1" s="28" t="s">
        <v>35</v>
      </c>
      <c r="F1" s="28" t="s">
        <v>369</v>
      </c>
      <c r="G1" s="28"/>
      <c r="H1"/>
      <c r="I1"/>
      <c r="J1" s="28" t="s">
        <v>36</v>
      </c>
      <c r="K1" s="28"/>
      <c r="L1" s="29" t="s">
        <v>58</v>
      </c>
      <c r="M1" s="26" t="s">
        <v>76</v>
      </c>
      <c r="N1" s="27" t="s">
        <v>33</v>
      </c>
      <c r="O1" s="28" t="s">
        <v>114</v>
      </c>
      <c r="P1"/>
      <c r="Q1" s="28" t="s">
        <v>35</v>
      </c>
      <c r="R1" s="28" t="s">
        <v>368</v>
      </c>
      <c r="S1" s="28"/>
      <c r="T1"/>
      <c r="U1"/>
      <c r="V1" s="28" t="s">
        <v>36</v>
      </c>
      <c r="W1" s="28"/>
      <c r="X1" s="29" t="s">
        <v>58</v>
      </c>
      <c r="Y1" s="26" t="s">
        <v>76</v>
      </c>
      <c r="Z1" s="27" t="s">
        <v>33</v>
      </c>
      <c r="AA1" s="28" t="s">
        <v>114</v>
      </c>
      <c r="AB1"/>
      <c r="AC1" s="28" t="s">
        <v>35</v>
      </c>
      <c r="AD1" s="28" t="s">
        <v>367</v>
      </c>
      <c r="AE1" s="28"/>
      <c r="AF1"/>
      <c r="AG1"/>
      <c r="AH1" s="28" t="s">
        <v>36</v>
      </c>
      <c r="AI1" s="28"/>
      <c r="AJ1" s="29" t="s">
        <v>58</v>
      </c>
      <c r="AK1" s="26" t="s">
        <v>76</v>
      </c>
      <c r="AL1" s="27" t="s">
        <v>33</v>
      </c>
      <c r="AM1" s="28" t="s">
        <v>116</v>
      </c>
      <c r="AN1"/>
      <c r="AO1" s="28" t="s">
        <v>35</v>
      </c>
      <c r="AP1" s="28" t="s">
        <v>366</v>
      </c>
      <c r="AQ1" s="28"/>
      <c r="AR1"/>
      <c r="AS1"/>
      <c r="AT1" s="28" t="s">
        <v>36</v>
      </c>
      <c r="AU1" s="28"/>
      <c r="AV1" s="29" t="s">
        <v>58</v>
      </c>
      <c r="AW1" s="26" t="s">
        <v>76</v>
      </c>
      <c r="AX1" s="27" t="s">
        <v>33</v>
      </c>
      <c r="AY1" s="28" t="s">
        <v>116</v>
      </c>
      <c r="AZ1"/>
      <c r="BA1" s="28" t="s">
        <v>35</v>
      </c>
      <c r="BB1" s="28" t="s">
        <v>365</v>
      </c>
      <c r="BC1" s="28"/>
      <c r="BD1"/>
      <c r="BE1"/>
      <c r="BF1" s="28" t="s">
        <v>36</v>
      </c>
      <c r="BG1" s="28"/>
      <c r="BH1" s="29" t="s">
        <v>58</v>
      </c>
    </row>
    <row r="2" spans="1:60" ht="45.75" thickBot="1" x14ac:dyDescent="0.3">
      <c r="A2" s="30" t="s">
        <v>4</v>
      </c>
      <c r="B2" s="31" t="s">
        <v>117</v>
      </c>
      <c r="C2" s="12" t="s">
        <v>77</v>
      </c>
      <c r="D2" s="12">
        <v>1.6</v>
      </c>
      <c r="E2" s="12" t="s">
        <v>3</v>
      </c>
      <c r="F2" s="12">
        <f>F3^2/D2</f>
        <v>7.2249999999999988</v>
      </c>
      <c r="G2" s="12" t="s">
        <v>38</v>
      </c>
      <c r="H2" s="12" t="s">
        <v>61</v>
      </c>
      <c r="I2" s="12" t="s">
        <v>39</v>
      </c>
      <c r="J2" s="12" t="s">
        <v>40</v>
      </c>
      <c r="K2" s="12"/>
      <c r="L2" s="32">
        <f>AVERAGEIFS(I5:I115,I5:I115,"&lt;&gt;0",I5:I115,"&lt;&gt;")</f>
        <v>2.6051612903225831</v>
      </c>
      <c r="M2" s="30" t="s">
        <v>4</v>
      </c>
      <c r="N2" s="31" t="s">
        <v>117</v>
      </c>
      <c r="O2" s="12" t="s">
        <v>77</v>
      </c>
      <c r="P2" s="12">
        <v>1.56</v>
      </c>
      <c r="Q2" s="12" t="s">
        <v>3</v>
      </c>
      <c r="R2" s="12">
        <f>R3^2/P2</f>
        <v>7.4102564102564088</v>
      </c>
      <c r="S2" s="12" t="s">
        <v>38</v>
      </c>
      <c r="T2" s="12" t="s">
        <v>61</v>
      </c>
      <c r="U2" s="12" t="s">
        <v>39</v>
      </c>
      <c r="V2" s="12" t="s">
        <v>40</v>
      </c>
      <c r="W2" s="12"/>
      <c r="X2" s="32">
        <f>AVERAGEIFS(U5:U115,U5:U115,"&lt;&gt;0",U5:U115,"&lt;&gt;")</f>
        <v>2.9541071428571413</v>
      </c>
      <c r="Y2" s="30" t="s">
        <v>4</v>
      </c>
      <c r="Z2" s="31" t="s">
        <v>117</v>
      </c>
      <c r="AA2" s="12" t="s">
        <v>77</v>
      </c>
      <c r="AB2" s="12">
        <v>1.52</v>
      </c>
      <c r="AC2" s="12" t="s">
        <v>3</v>
      </c>
      <c r="AD2" s="12">
        <f>AD3^2/AB2</f>
        <v>7.6052631578947363</v>
      </c>
      <c r="AE2" s="12" t="s">
        <v>38</v>
      </c>
      <c r="AF2" s="12" t="s">
        <v>61</v>
      </c>
      <c r="AG2" s="12" t="s">
        <v>39</v>
      </c>
      <c r="AH2" s="12" t="s">
        <v>40</v>
      </c>
      <c r="AI2" s="12"/>
      <c r="AJ2" s="32">
        <f>AVERAGEIFS(AG5:AG115,AG5:AG115,"&lt;&gt;0",AG5:AG115,"&lt;&gt;")</f>
        <v>2.6516666666667041</v>
      </c>
      <c r="AK2" s="30" t="s">
        <v>4</v>
      </c>
      <c r="AL2" s="31" t="s">
        <v>117</v>
      </c>
      <c r="AM2" s="12" t="s">
        <v>77</v>
      </c>
      <c r="AN2" s="12">
        <v>1.58</v>
      </c>
      <c r="AO2" s="12" t="s">
        <v>3</v>
      </c>
      <c r="AP2" s="12">
        <f>AP3^2/AN2</f>
        <v>7.3164556962025307</v>
      </c>
      <c r="AQ2" s="12" t="s">
        <v>38</v>
      </c>
      <c r="AR2" s="12" t="s">
        <v>61</v>
      </c>
      <c r="AS2" s="12" t="s">
        <v>118</v>
      </c>
      <c r="AT2" s="12" t="s">
        <v>40</v>
      </c>
      <c r="AU2" s="12"/>
      <c r="AV2" s="32">
        <f>AVERAGEIFS(AS5:AS115,AS5:AS115,"&lt;&gt;0",AS5:AS115,"&lt;&gt;")</f>
        <v>3.4083333333333243</v>
      </c>
      <c r="AW2" s="30" t="s">
        <v>4</v>
      </c>
      <c r="AX2" s="31" t="s">
        <v>117</v>
      </c>
      <c r="AY2" s="12" t="s">
        <v>77</v>
      </c>
      <c r="AZ2" s="12">
        <v>1.58</v>
      </c>
      <c r="BA2" s="12" t="s">
        <v>3</v>
      </c>
      <c r="BB2" s="12">
        <f>BB3^2/AZ2</f>
        <v>7.3164556962025307</v>
      </c>
      <c r="BC2" s="12" t="s">
        <v>38</v>
      </c>
      <c r="BD2" s="12" t="s">
        <v>61</v>
      </c>
      <c r="BE2" s="12" t="s">
        <v>39</v>
      </c>
      <c r="BF2" s="12" t="s">
        <v>40</v>
      </c>
      <c r="BG2" s="12"/>
      <c r="BH2" s="32">
        <f>AVERAGEIFS(BE5:BE115,BE5:BE115,"&lt;&gt;0",BE5:BE115,"&lt;&gt;")</f>
        <v>3.4516666666666751</v>
      </c>
    </row>
    <row r="3" spans="1:60" ht="30" x14ac:dyDescent="0.25">
      <c r="A3" s="30" t="s">
        <v>41</v>
      </c>
      <c r="B3" s="31" t="s">
        <v>104</v>
      </c>
      <c r="C3" s="28" t="s">
        <v>1</v>
      </c>
      <c r="D3" s="28" t="s">
        <v>115</v>
      </c>
      <c r="E3" s="12" t="s">
        <v>5</v>
      </c>
      <c r="F3" s="12">
        <v>3.4</v>
      </c>
      <c r="G3" s="12" t="s">
        <v>43</v>
      </c>
      <c r="H3" s="12">
        <v>2</v>
      </c>
      <c r="I3" s="12">
        <f t="array" ref="I3">((I5*A5+SUM(I6:I115*(A6:A115-A5:A114)))/1000)/H3</f>
        <v>0.80760000000000054</v>
      </c>
      <c r="J3" s="12" t="s">
        <v>44</v>
      </c>
      <c r="K3" s="12"/>
      <c r="L3" s="32">
        <f t="array" ref="L3">_xlfn.STDEV.P(IF(ISNUMBER(I5:I115), IF(I5:I115&lt;&gt;0,I5:I115)))</f>
        <v>0.54170204265598743</v>
      </c>
      <c r="M3" s="30" t="s">
        <v>41</v>
      </c>
      <c r="N3" s="31" t="s">
        <v>119</v>
      </c>
      <c r="O3" s="28" t="s">
        <v>1</v>
      </c>
      <c r="P3" s="28" t="s">
        <v>115</v>
      </c>
      <c r="Q3" s="12" t="s">
        <v>5</v>
      </c>
      <c r="R3" s="12">
        <v>3.4</v>
      </c>
      <c r="S3" s="12" t="s">
        <v>43</v>
      </c>
      <c r="T3" s="12">
        <v>2</v>
      </c>
      <c r="U3" s="12">
        <f t="array" ref="U3">((U5*M5+SUM(U6:U115*(M6:M115-M5:M114)))/1000)/T3</f>
        <v>0.8271499999999995</v>
      </c>
      <c r="V3" s="12" t="s">
        <v>44</v>
      </c>
      <c r="W3" s="12"/>
      <c r="X3" s="32">
        <f t="array" ref="X3">_xlfn.STDEV.P(IF(ISNUMBER(U5:U115), IF(U5:U115&lt;&gt;0,U5:U115)))</f>
        <v>0.70886422431972507</v>
      </c>
      <c r="Y3" s="30" t="s">
        <v>41</v>
      </c>
      <c r="Z3" s="31" t="s">
        <v>119</v>
      </c>
      <c r="AA3" s="28" t="s">
        <v>1</v>
      </c>
      <c r="AB3" s="28" t="s">
        <v>115</v>
      </c>
      <c r="AC3" s="12" t="s">
        <v>5</v>
      </c>
      <c r="AD3" s="12">
        <v>3.4</v>
      </c>
      <c r="AE3" s="12" t="s">
        <v>43</v>
      </c>
      <c r="AF3" s="12">
        <v>2</v>
      </c>
      <c r="AG3" s="12">
        <f t="array" ref="AG3">((AG5*Y5+SUM(AG6:AG115*(Y6:Y115-Y5:Y114)))/1000)/AF3</f>
        <v>7.955000000000112E-2</v>
      </c>
      <c r="AH3" s="12" t="s">
        <v>44</v>
      </c>
      <c r="AI3" s="12"/>
      <c r="AJ3" s="32">
        <f t="array" ref="AJ3">_xlfn.STDEV.P(IF(ISNUMBER(AG5:AG115), IF(AG5:AG115&lt;&gt;0,AG5:AG115)))</f>
        <v>1.0209377497619505</v>
      </c>
      <c r="AK3" s="30" t="s">
        <v>41</v>
      </c>
      <c r="AL3" s="31" t="s">
        <v>119</v>
      </c>
      <c r="AM3" s="28" t="s">
        <v>1</v>
      </c>
      <c r="AN3" s="28" t="s">
        <v>115</v>
      </c>
      <c r="AO3" s="12" t="s">
        <v>5</v>
      </c>
      <c r="AP3" s="12">
        <v>3.4</v>
      </c>
      <c r="AQ3" s="12" t="s">
        <v>43</v>
      </c>
      <c r="AR3" s="12"/>
      <c r="AS3" s="12" t="e">
        <f t="array" ref="AS3">((AS5*AK5+SUM(AS6:AS115*(AK6:AK115-AK5:AK114)))/1000)/AR3</f>
        <v>#DIV/0!</v>
      </c>
      <c r="AT3" s="12" t="s">
        <v>44</v>
      </c>
      <c r="AU3" s="12"/>
      <c r="AV3" s="32">
        <f t="array" ref="AV3">_xlfn.STDEV.P(IF(ISNUMBER(AS5:AS115), IF(AS5:AS115&lt;&gt;0,AS5:AS115)))</f>
        <v>8.4541245686498082E-2</v>
      </c>
      <c r="AW3" s="30" t="s">
        <v>41</v>
      </c>
      <c r="AX3" s="31" t="s">
        <v>119</v>
      </c>
      <c r="AY3" s="28" t="s">
        <v>1</v>
      </c>
      <c r="AZ3" s="28" t="s">
        <v>115</v>
      </c>
      <c r="BA3" s="12" t="s">
        <v>5</v>
      </c>
      <c r="BB3" s="12">
        <v>3.4</v>
      </c>
      <c r="BC3" s="12" t="s">
        <v>43</v>
      </c>
      <c r="BD3" s="12"/>
      <c r="BE3" s="12" t="e">
        <f t="array" ref="BE3">((BE5*AW5+SUM(BE6:BE115*(AW6:AW115-AW5:AW114)))/1000)/BD3</f>
        <v>#DIV/0!</v>
      </c>
      <c r="BF3" s="12" t="s">
        <v>44</v>
      </c>
      <c r="BG3" s="12"/>
      <c r="BH3" s="32">
        <f t="array" ref="BH3">_xlfn.STDEV.P(IF(ISNUMBER(BE5:BE115), IF(BE5:BE115&lt;&gt;0,BE5:BE115)))</f>
        <v>0.14111657907155362</v>
      </c>
    </row>
    <row r="4" spans="1:60" ht="75" x14ac:dyDescent="0.25">
      <c r="A4" s="30" t="s">
        <v>45</v>
      </c>
      <c r="B4" s="31" t="s">
        <v>46</v>
      </c>
      <c r="C4" s="12" t="s">
        <v>47</v>
      </c>
      <c r="D4" s="12" t="s">
        <v>48</v>
      </c>
      <c r="E4" s="12" t="s">
        <v>49</v>
      </c>
      <c r="F4" s="12" t="s">
        <v>50</v>
      </c>
      <c r="G4" s="12" t="s">
        <v>51</v>
      </c>
      <c r="H4" s="12" t="s">
        <v>52</v>
      </c>
      <c r="I4" s="12" t="s">
        <v>53</v>
      </c>
      <c r="J4" s="12" t="s">
        <v>54</v>
      </c>
      <c r="K4" s="12" t="s">
        <v>55</v>
      </c>
      <c r="L4" s="32" t="s">
        <v>56</v>
      </c>
      <c r="M4" s="30" t="s">
        <v>45</v>
      </c>
      <c r="N4" s="31" t="s">
        <v>46</v>
      </c>
      <c r="O4" s="12" t="s">
        <v>47</v>
      </c>
      <c r="P4" s="12" t="s">
        <v>48</v>
      </c>
      <c r="Q4" s="12" t="s">
        <v>49</v>
      </c>
      <c r="R4" s="12" t="s">
        <v>50</v>
      </c>
      <c r="S4" s="12" t="s">
        <v>51</v>
      </c>
      <c r="T4" s="12" t="s">
        <v>52</v>
      </c>
      <c r="U4" s="12" t="s">
        <v>53</v>
      </c>
      <c r="V4" s="12" t="s">
        <v>54</v>
      </c>
      <c r="W4" s="12" t="s">
        <v>55</v>
      </c>
      <c r="X4" s="32" t="s">
        <v>56</v>
      </c>
      <c r="Y4" s="30" t="s">
        <v>45</v>
      </c>
      <c r="Z4" s="31" t="s">
        <v>46</v>
      </c>
      <c r="AA4" s="12" t="s">
        <v>47</v>
      </c>
      <c r="AB4" s="12" t="s">
        <v>48</v>
      </c>
      <c r="AC4" s="12" t="s">
        <v>49</v>
      </c>
      <c r="AD4" s="12" t="s">
        <v>50</v>
      </c>
      <c r="AE4" s="12" t="s">
        <v>51</v>
      </c>
      <c r="AF4" s="12" t="s">
        <v>52</v>
      </c>
      <c r="AG4" s="12" t="s">
        <v>53</v>
      </c>
      <c r="AH4" s="12" t="s">
        <v>54</v>
      </c>
      <c r="AI4" s="12" t="s">
        <v>55</v>
      </c>
      <c r="AJ4" s="32" t="s">
        <v>56</v>
      </c>
      <c r="AK4" s="30" t="s">
        <v>45</v>
      </c>
      <c r="AL4" s="31" t="s">
        <v>46</v>
      </c>
      <c r="AM4" s="12" t="s">
        <v>47</v>
      </c>
      <c r="AN4" s="12" t="s">
        <v>48</v>
      </c>
      <c r="AO4" s="12" t="s">
        <v>49</v>
      </c>
      <c r="AP4" s="12" t="s">
        <v>50</v>
      </c>
      <c r="AQ4" s="12" t="s">
        <v>51</v>
      </c>
      <c r="AR4" s="12" t="s">
        <v>52</v>
      </c>
      <c r="AS4" s="12" t="s">
        <v>53</v>
      </c>
      <c r="AT4" s="12" t="s">
        <v>54</v>
      </c>
      <c r="AU4" s="12" t="s">
        <v>55</v>
      </c>
      <c r="AV4" s="32" t="s">
        <v>56</v>
      </c>
      <c r="AW4" s="30" t="s">
        <v>45</v>
      </c>
      <c r="AX4" s="31" t="s">
        <v>46</v>
      </c>
      <c r="AY4" s="12" t="s">
        <v>47</v>
      </c>
      <c r="AZ4" s="12" t="s">
        <v>48</v>
      </c>
      <c r="BA4" s="12" t="s">
        <v>49</v>
      </c>
      <c r="BB4" s="12" t="s">
        <v>50</v>
      </c>
      <c r="BC4" s="12" t="s">
        <v>51</v>
      </c>
      <c r="BD4" s="12" t="s">
        <v>52</v>
      </c>
      <c r="BE4" s="12" t="s">
        <v>53</v>
      </c>
      <c r="BF4" s="12" t="s">
        <v>54</v>
      </c>
      <c r="BG4" s="12" t="s">
        <v>55</v>
      </c>
      <c r="BH4" s="32" t="s">
        <v>56</v>
      </c>
    </row>
    <row r="5" spans="1:60" x14ac:dyDescent="0.25">
      <c r="A5" s="30">
        <v>10</v>
      </c>
      <c r="B5" s="31">
        <v>25.017600000000002</v>
      </c>
      <c r="C5" s="12">
        <v>24.9863</v>
      </c>
      <c r="D5" s="12">
        <v>0.71</v>
      </c>
      <c r="E5" s="12">
        <v>1.62</v>
      </c>
      <c r="F5" s="12"/>
      <c r="G5" s="12" t="s">
        <v>120</v>
      </c>
      <c r="H5" s="12"/>
      <c r="I5" s="12">
        <f>(B5-C5)*1000/A5</f>
        <v>3.130000000000166</v>
      </c>
      <c r="J5" s="12">
        <f>I5/F$2</f>
        <v>0.43321799307960784</v>
      </c>
      <c r="K5" s="33"/>
      <c r="L5" s="32"/>
      <c r="M5" s="30">
        <v>10</v>
      </c>
      <c r="N5" s="31">
        <v>25.0732</v>
      </c>
      <c r="O5" s="12">
        <v>25.046700000000001</v>
      </c>
      <c r="P5" s="12">
        <v>0.45</v>
      </c>
      <c r="Q5" s="12">
        <v>1.58</v>
      </c>
      <c r="R5" s="12"/>
      <c r="S5" s="12" t="s">
        <v>120</v>
      </c>
      <c r="T5" s="12"/>
      <c r="U5" s="12">
        <f>(N5-O5)*1000/M5</f>
        <v>2.6499999999998636</v>
      </c>
      <c r="V5" s="12">
        <f>U5/R$2</f>
        <v>0.35761245674738651</v>
      </c>
      <c r="W5" s="33"/>
      <c r="X5" s="32"/>
      <c r="Y5" s="30">
        <v>10</v>
      </c>
      <c r="Z5" s="31">
        <v>25.091200000000001</v>
      </c>
      <c r="AA5" s="12">
        <v>25.0609</v>
      </c>
      <c r="AB5" s="12">
        <v>0.51</v>
      </c>
      <c r="AC5" s="12">
        <v>1.54</v>
      </c>
      <c r="AD5" s="12"/>
      <c r="AE5" s="12" t="s">
        <v>120</v>
      </c>
      <c r="AF5" s="12"/>
      <c r="AG5" s="12">
        <f>(Z5-AA5)*1000/Y5</f>
        <v>3.0300000000000438</v>
      </c>
      <c r="AH5" s="12">
        <f>AG5/AD$2</f>
        <v>0.39840830449827569</v>
      </c>
      <c r="AI5" s="33"/>
      <c r="AJ5" s="32"/>
      <c r="AK5" s="30">
        <v>10</v>
      </c>
      <c r="AL5" s="31">
        <v>25.1023</v>
      </c>
      <c r="AM5" s="12">
        <v>25.068200000000001</v>
      </c>
      <c r="AN5" s="12">
        <v>1</v>
      </c>
      <c r="AO5" s="12"/>
      <c r="AP5" s="12"/>
      <c r="AQ5" s="12"/>
      <c r="AR5" s="12"/>
      <c r="AS5" s="12">
        <f>(AL5-AM5)*1000/AK5</f>
        <v>3.4099999999998687</v>
      </c>
      <c r="AT5" s="12">
        <f>AS5/AP$2</f>
        <v>0.46607266435984368</v>
      </c>
      <c r="AU5" s="33"/>
      <c r="AV5" s="32"/>
      <c r="AW5" s="30">
        <v>10</v>
      </c>
      <c r="AX5" s="31">
        <v>25.053599999999999</v>
      </c>
      <c r="AY5" s="12">
        <v>25.017900000000001</v>
      </c>
      <c r="AZ5" s="12">
        <v>1.1000000000000001</v>
      </c>
      <c r="BA5" s="12"/>
      <c r="BB5" s="12"/>
      <c r="BC5" s="12"/>
      <c r="BD5" s="12"/>
      <c r="BE5" s="12">
        <f>(AX5-AY5)*1000/AW5</f>
        <v>3.5699999999998511</v>
      </c>
      <c r="BF5" s="12">
        <f>BE5/BB$2</f>
        <v>0.48794117647056795</v>
      </c>
      <c r="BG5" s="33"/>
      <c r="BH5" s="32"/>
    </row>
    <row r="6" spans="1:60" x14ac:dyDescent="0.25">
      <c r="A6" s="30">
        <f>A5+10</f>
        <v>20</v>
      </c>
      <c r="B6" s="31">
        <f>C5</f>
        <v>24.9863</v>
      </c>
      <c r="C6" s="12">
        <v>24.956700000000001</v>
      </c>
      <c r="D6" s="12"/>
      <c r="E6" s="12"/>
      <c r="F6" s="12"/>
      <c r="G6" s="12" t="s">
        <v>120</v>
      </c>
      <c r="H6" s="12"/>
      <c r="I6" s="12">
        <f>(B6-C6)*1000/(A6-A5)</f>
        <v>2.9599999999998516</v>
      </c>
      <c r="J6" s="12">
        <f t="shared" ref="J6:J69" si="0">I6/F$2</f>
        <v>0.40968858131485841</v>
      </c>
      <c r="K6" s="33"/>
      <c r="L6" s="32"/>
      <c r="M6" s="30">
        <f>M5+10</f>
        <v>20</v>
      </c>
      <c r="N6" s="31">
        <f>O5</f>
        <v>25.046700000000001</v>
      </c>
      <c r="O6" s="12">
        <v>25.018699999999999</v>
      </c>
      <c r="P6" s="12"/>
      <c r="Q6" s="12"/>
      <c r="R6" s="12"/>
      <c r="S6" s="12" t="s">
        <v>120</v>
      </c>
      <c r="T6" s="12"/>
      <c r="U6" s="12">
        <f>(N6-O6)*1000/(M6-M5)</f>
        <v>2.8000000000002245</v>
      </c>
      <c r="V6" s="12">
        <f t="shared" ref="V6:V69" si="1">U6/R$2</f>
        <v>0.3778546712803072</v>
      </c>
      <c r="W6" s="33"/>
      <c r="X6" s="32"/>
      <c r="Y6" s="30">
        <f>Y5+10</f>
        <v>20</v>
      </c>
      <c r="Z6" s="31">
        <f>AA5</f>
        <v>25.0609</v>
      </c>
      <c r="AA6" s="12">
        <v>25.0291</v>
      </c>
      <c r="AB6" s="12"/>
      <c r="AC6" s="12"/>
      <c r="AD6" s="12"/>
      <c r="AE6" s="12" t="s">
        <v>120</v>
      </c>
      <c r="AF6" s="12"/>
      <c r="AG6" s="12">
        <f>(Z6-AA6)*1000/(Y6-Y5)</f>
        <v>3.1800000000000495</v>
      </c>
      <c r="AH6" s="12">
        <f t="shared" ref="AH6:AH10" si="2">AG6/AD$2</f>
        <v>0.4181314878892799</v>
      </c>
      <c r="AI6" s="33"/>
      <c r="AJ6" s="32"/>
      <c r="AK6" s="30">
        <f>AK5+10</f>
        <v>20</v>
      </c>
      <c r="AL6" s="31">
        <f>AM5</f>
        <v>25.068200000000001</v>
      </c>
      <c r="AM6" s="12">
        <v>25.033300000000001</v>
      </c>
      <c r="AN6" s="12"/>
      <c r="AO6" s="12"/>
      <c r="AP6" s="12"/>
      <c r="AQ6" s="12"/>
      <c r="AR6" s="12"/>
      <c r="AS6" s="12">
        <f>(AL6-AM6)*1000/(AK6-AK5)</f>
        <v>3.4900000000000375</v>
      </c>
      <c r="AT6" s="12">
        <f t="shared" ref="AT6:AT69" si="3">AS6/AP$2</f>
        <v>0.47700692041523013</v>
      </c>
      <c r="AU6" s="33"/>
      <c r="AV6" s="32"/>
      <c r="AW6" s="30">
        <f>AW5+10</f>
        <v>20</v>
      </c>
      <c r="AX6" s="31">
        <f>AY5</f>
        <v>25.017900000000001</v>
      </c>
      <c r="AY6" s="12">
        <v>24.982199999999999</v>
      </c>
      <c r="AZ6" s="12"/>
      <c r="BA6" s="12"/>
      <c r="BB6" s="12"/>
      <c r="BC6" s="12"/>
      <c r="BD6" s="12"/>
      <c r="BE6" s="12">
        <f>(AX6-AY6)*1000/(AW6-AW5)</f>
        <v>3.5700000000002063</v>
      </c>
      <c r="BF6" s="12">
        <f t="shared" ref="BF6:BF69" si="4">BE6/BB$2</f>
        <v>0.48794117647061652</v>
      </c>
      <c r="BG6" s="33"/>
      <c r="BH6" s="32"/>
    </row>
    <row r="7" spans="1:60" x14ac:dyDescent="0.25">
      <c r="A7" s="30">
        <f t="shared" ref="A7:A70" si="5">A6+10</f>
        <v>30</v>
      </c>
      <c r="B7" s="31">
        <f t="shared" ref="B7:B70" si="6">C6</f>
        <v>24.956700000000001</v>
      </c>
      <c r="C7" s="12">
        <v>24.939399999999999</v>
      </c>
      <c r="D7" s="12"/>
      <c r="E7" s="12"/>
      <c r="F7" s="12"/>
      <c r="G7" s="12" t="s">
        <v>120</v>
      </c>
      <c r="H7" s="12" t="s">
        <v>121</v>
      </c>
      <c r="I7" s="12">
        <f t="shared" ref="I7:I70" si="7">(B7-C7)*1000/(A7-A6)</f>
        <v>1.7300000000002314</v>
      </c>
      <c r="J7" s="12">
        <f t="shared" si="0"/>
        <v>0.23944636678203898</v>
      </c>
      <c r="K7" s="12">
        <f>_xlfn.STDEV.P(I5:I7)/AVERAGE(I5:I7)</f>
        <v>0.23929791582942367</v>
      </c>
      <c r="L7" s="32">
        <f>AVERAGE(I5:I7)</f>
        <v>2.6066666666667495</v>
      </c>
      <c r="M7" s="30">
        <f t="shared" ref="M7:M70" si="8">M6+10</f>
        <v>30</v>
      </c>
      <c r="N7" s="31">
        <f t="shared" ref="N7:N70" si="9">O6</f>
        <v>25.018699999999999</v>
      </c>
      <c r="O7" s="12">
        <v>24.993500000000001</v>
      </c>
      <c r="P7" s="12"/>
      <c r="Q7" s="12"/>
      <c r="R7" s="12"/>
      <c r="S7" s="12" t="s">
        <v>120</v>
      </c>
      <c r="T7" s="12"/>
      <c r="U7" s="12">
        <f t="shared" ref="U7:U70" si="10">(N7-O7)*1000/(M7-M6)</f>
        <v>2.5199999999998113</v>
      </c>
      <c r="V7" s="12">
        <f t="shared" si="1"/>
        <v>0.34006920415222375</v>
      </c>
      <c r="W7" s="12">
        <f>_xlfn.STDEV.P(U5:U7)/AVERAGE(U5:U7)</f>
        <v>4.3063995738410202E-2</v>
      </c>
      <c r="X7" s="32">
        <f>AVERAGE(U5:U7)</f>
        <v>2.656666666666633</v>
      </c>
      <c r="Y7" s="30">
        <f t="shared" ref="Y7:Y10" si="11">Y6+10</f>
        <v>30</v>
      </c>
      <c r="Z7" s="31">
        <f t="shared" ref="Z7:Z10" si="12">AA6</f>
        <v>25.0291</v>
      </c>
      <c r="AA7" s="12">
        <v>25.004899999999999</v>
      </c>
      <c r="AB7" s="12"/>
      <c r="AC7" s="12"/>
      <c r="AD7" s="12"/>
      <c r="AE7" s="12" t="s">
        <v>120</v>
      </c>
      <c r="AF7" s="12"/>
      <c r="AG7" s="12">
        <f t="shared" ref="AG7:AG10" si="13">(Z7-AA7)*1000/(Y7-Y6)</f>
        <v>2.4200000000000443</v>
      </c>
      <c r="AH7" s="12">
        <f t="shared" si="2"/>
        <v>0.31820069204152834</v>
      </c>
      <c r="AI7" s="12">
        <f>_xlfn.STDEV.P(AG5:AG7)/AVERAGE(AG5:AG7)</f>
        <v>0.11425284222427246</v>
      </c>
      <c r="AJ7" s="32">
        <f>AVERAGE(AG5:AG7)</f>
        <v>2.8766666666667127</v>
      </c>
      <c r="AK7" s="30">
        <f t="shared" ref="AK7:AK70" si="14">AK6+10</f>
        <v>30</v>
      </c>
      <c r="AL7" s="31">
        <f t="shared" ref="AL7:AL70" si="15">AM6</f>
        <v>25.033300000000001</v>
      </c>
      <c r="AM7" s="12">
        <v>24.999199999999998</v>
      </c>
      <c r="AN7" s="12"/>
      <c r="AO7" s="12"/>
      <c r="AP7" s="12"/>
      <c r="AQ7" s="12"/>
      <c r="AR7" s="12"/>
      <c r="AS7" s="12">
        <f t="shared" ref="AS7:AS70" si="16">(AL7-AM7)*1000/(AK7-AK6)</f>
        <v>3.410000000000224</v>
      </c>
      <c r="AT7" s="12">
        <f t="shared" si="3"/>
        <v>0.46607266435989225</v>
      </c>
      <c r="AU7" s="12">
        <f>_xlfn.STDEV.P(AS5:AS7)/AVERAGE(AS5:AS7)</f>
        <v>1.0973529096977082E-2</v>
      </c>
      <c r="AV7" s="32">
        <f>AVERAGE(AS5:AS7)</f>
        <v>3.4366666666667101</v>
      </c>
      <c r="AW7" s="30">
        <f t="shared" ref="AW7:AW70" si="17">AW6+10</f>
        <v>30</v>
      </c>
      <c r="AX7" s="31">
        <f t="shared" ref="AX7:AX70" si="18">AY6</f>
        <v>24.982199999999999</v>
      </c>
      <c r="AY7" s="12">
        <v>24.946000000000002</v>
      </c>
      <c r="AZ7" s="12"/>
      <c r="BA7" s="12"/>
      <c r="BB7" s="12"/>
      <c r="BC7" s="12"/>
      <c r="BD7" s="12"/>
      <c r="BE7" s="12">
        <f t="shared" ref="BE7:BE70" si="19">(AX7-AY7)*1000/(AW7-AW6)</f>
        <v>3.6199999999997345</v>
      </c>
      <c r="BF7" s="12">
        <f t="shared" si="4"/>
        <v>0.49477508650515412</v>
      </c>
      <c r="BG7" s="12">
        <f>_xlfn.STDEV.P(BE5:BE7)/AVERAGE(BE5:BE7)</f>
        <v>6.5716243604312359E-3</v>
      </c>
      <c r="BH7" s="32">
        <f>AVERAGE(BE5:BE7)</f>
        <v>3.5866666666665972</v>
      </c>
    </row>
    <row r="8" spans="1:60" ht="39" customHeight="1" x14ac:dyDescent="0.25">
      <c r="A8" s="30">
        <f t="shared" si="5"/>
        <v>40</v>
      </c>
      <c r="B8" s="31">
        <f t="shared" si="6"/>
        <v>24.939399999999999</v>
      </c>
      <c r="C8" s="12">
        <v>24.910399999999999</v>
      </c>
      <c r="D8" s="12"/>
      <c r="E8" s="12"/>
      <c r="F8" s="12"/>
      <c r="G8" s="12" t="s">
        <v>120</v>
      </c>
      <c r="H8" s="12"/>
      <c r="I8" s="12">
        <f t="shared" si="7"/>
        <v>2.8999999999999915</v>
      </c>
      <c r="J8" s="12">
        <f t="shared" si="0"/>
        <v>0.40138408304498158</v>
      </c>
      <c r="K8" s="12"/>
      <c r="L8" s="32"/>
      <c r="M8" s="30">
        <f t="shared" si="8"/>
        <v>40</v>
      </c>
      <c r="N8" s="31">
        <f t="shared" si="9"/>
        <v>24.993500000000001</v>
      </c>
      <c r="O8" s="12">
        <v>24.967099999999999</v>
      </c>
      <c r="P8" s="12"/>
      <c r="Q8" s="12"/>
      <c r="R8" s="12"/>
      <c r="S8" s="12" t="s">
        <v>120</v>
      </c>
      <c r="T8" s="12"/>
      <c r="U8" s="12">
        <f t="shared" si="10"/>
        <v>2.6400000000002422</v>
      </c>
      <c r="V8" s="12">
        <f t="shared" si="1"/>
        <v>0.35626297577857946</v>
      </c>
      <c r="W8" s="12"/>
      <c r="X8" s="32"/>
      <c r="Y8" s="30">
        <f t="shared" si="11"/>
        <v>40</v>
      </c>
      <c r="Z8" s="31">
        <f t="shared" si="12"/>
        <v>25.004899999999999</v>
      </c>
      <c r="AA8" s="12">
        <v>25</v>
      </c>
      <c r="AB8" s="12"/>
      <c r="AC8" s="12"/>
      <c r="AD8" s="12"/>
      <c r="AE8" s="12" t="s">
        <v>120</v>
      </c>
      <c r="AF8" s="12" t="s">
        <v>121</v>
      </c>
      <c r="AG8" s="12">
        <f t="shared" si="13"/>
        <v>0.48999999999992383</v>
      </c>
      <c r="AH8" s="12">
        <f t="shared" si="2"/>
        <v>6.442906574393463E-2</v>
      </c>
      <c r="AI8" s="12"/>
      <c r="AJ8" s="32"/>
      <c r="AK8" s="30">
        <f t="shared" si="14"/>
        <v>40</v>
      </c>
      <c r="AL8" s="31">
        <f t="shared" si="15"/>
        <v>24.999199999999998</v>
      </c>
      <c r="AM8" s="12">
        <v>24.964600000000001</v>
      </c>
      <c r="AN8" s="12">
        <v>1.1000000000000001</v>
      </c>
      <c r="AO8" s="12"/>
      <c r="AP8" s="12"/>
      <c r="AQ8" s="12"/>
      <c r="AR8" s="12"/>
      <c r="AS8" s="12">
        <f t="shared" si="16"/>
        <v>3.4599999999997522</v>
      </c>
      <c r="AT8" s="12">
        <f t="shared" si="3"/>
        <v>0.47290657439442985</v>
      </c>
      <c r="AU8" s="12"/>
      <c r="AV8" s="32"/>
      <c r="AW8" s="30">
        <f t="shared" si="17"/>
        <v>40</v>
      </c>
      <c r="AX8" s="31">
        <f t="shared" si="18"/>
        <v>24.946000000000002</v>
      </c>
      <c r="AY8" s="12">
        <v>24.913499999999999</v>
      </c>
      <c r="AZ8" s="12">
        <v>1.1000000000000001</v>
      </c>
      <c r="BA8" s="12"/>
      <c r="BB8" s="12"/>
      <c r="BC8" s="12"/>
      <c r="BD8" s="12"/>
      <c r="BE8" s="12">
        <f t="shared" si="19"/>
        <v>3.2500000000002416</v>
      </c>
      <c r="BF8" s="12">
        <f t="shared" si="4"/>
        <v>0.44420415224916804</v>
      </c>
      <c r="BG8" s="12"/>
      <c r="BH8" s="32"/>
    </row>
    <row r="9" spans="1:60" x14ac:dyDescent="0.25">
      <c r="A9" s="30">
        <f t="shared" si="5"/>
        <v>50</v>
      </c>
      <c r="B9" s="31">
        <f t="shared" si="6"/>
        <v>24.910399999999999</v>
      </c>
      <c r="C9" s="12">
        <v>24.885300000000001</v>
      </c>
      <c r="D9" s="12"/>
      <c r="E9" s="12"/>
      <c r="F9" s="12"/>
      <c r="G9" s="12" t="s">
        <v>120</v>
      </c>
      <c r="H9" s="12"/>
      <c r="I9" s="12">
        <f t="shared" si="7"/>
        <v>2.5099999999998346</v>
      </c>
      <c r="J9" s="12">
        <f t="shared" si="0"/>
        <v>0.34740484429063462</v>
      </c>
      <c r="K9" s="12"/>
      <c r="L9" s="32"/>
      <c r="M9" s="30">
        <f t="shared" si="8"/>
        <v>50</v>
      </c>
      <c r="N9" s="31">
        <f t="shared" si="9"/>
        <v>24.967099999999999</v>
      </c>
      <c r="O9" s="12">
        <v>24.937799999999999</v>
      </c>
      <c r="P9" s="12"/>
      <c r="Q9" s="12"/>
      <c r="R9" s="12"/>
      <c r="S9" s="12" t="s">
        <v>120</v>
      </c>
      <c r="T9" s="12"/>
      <c r="U9" s="12">
        <f t="shared" si="10"/>
        <v>2.9299999999999216</v>
      </c>
      <c r="V9" s="12">
        <f t="shared" si="1"/>
        <v>0.395397923875422</v>
      </c>
      <c r="W9" s="12"/>
      <c r="X9" s="32"/>
      <c r="Y9" s="30">
        <f t="shared" si="11"/>
        <v>50</v>
      </c>
      <c r="Z9" s="31">
        <f t="shared" si="12"/>
        <v>25</v>
      </c>
      <c r="AA9" s="12">
        <v>24.966100000000001</v>
      </c>
      <c r="AB9" s="12"/>
      <c r="AC9" s="12"/>
      <c r="AD9" s="12"/>
      <c r="AE9" s="12" t="s">
        <v>120</v>
      </c>
      <c r="AF9" s="12"/>
      <c r="AG9" s="12">
        <f t="shared" si="13"/>
        <v>3.3899999999999153</v>
      </c>
      <c r="AH9" s="12">
        <f t="shared" si="2"/>
        <v>0.44574394463666711</v>
      </c>
      <c r="AI9" s="12"/>
      <c r="AJ9" s="32"/>
      <c r="AK9" s="30">
        <f t="shared" si="14"/>
        <v>50</v>
      </c>
      <c r="AL9" s="31">
        <f t="shared" si="15"/>
        <v>24.964600000000001</v>
      </c>
      <c r="AM9" s="12">
        <v>24.932300000000001</v>
      </c>
      <c r="AN9" s="12"/>
      <c r="AO9" s="12"/>
      <c r="AP9" s="12"/>
      <c r="AQ9" s="12"/>
      <c r="AR9" s="12"/>
      <c r="AS9" s="12">
        <f t="shared" si="16"/>
        <v>3.2299999999999329</v>
      </c>
      <c r="AT9" s="12">
        <f t="shared" si="3"/>
        <v>0.44147058823528501</v>
      </c>
      <c r="AU9" s="12"/>
      <c r="AV9" s="32"/>
      <c r="AW9" s="30">
        <f t="shared" si="17"/>
        <v>50</v>
      </c>
      <c r="AX9" s="31">
        <f t="shared" si="18"/>
        <v>24.913499999999999</v>
      </c>
      <c r="AY9" s="12">
        <v>24.8797</v>
      </c>
      <c r="AZ9" s="12"/>
      <c r="BA9" s="12"/>
      <c r="BB9" s="12"/>
      <c r="BC9" s="12"/>
      <c r="BD9" s="12"/>
      <c r="BE9" s="12">
        <f t="shared" si="19"/>
        <v>3.3799999999999386</v>
      </c>
      <c r="BF9" s="12">
        <f t="shared" si="4"/>
        <v>0.46197231833909203</v>
      </c>
      <c r="BG9" s="12"/>
      <c r="BH9" s="32"/>
    </row>
    <row r="10" spans="1:60" x14ac:dyDescent="0.25">
      <c r="A10" s="30">
        <f t="shared" si="5"/>
        <v>60</v>
      </c>
      <c r="B10" s="31">
        <f t="shared" si="6"/>
        <v>24.885300000000001</v>
      </c>
      <c r="C10" s="12">
        <v>24.8567</v>
      </c>
      <c r="D10" s="12"/>
      <c r="E10" s="12"/>
      <c r="F10" s="12"/>
      <c r="G10" s="12" t="s">
        <v>120</v>
      </c>
      <c r="H10" s="12"/>
      <c r="I10" s="12">
        <f t="shared" si="7"/>
        <v>2.8600000000000847</v>
      </c>
      <c r="J10" s="12">
        <f t="shared" si="0"/>
        <v>0.39584775086506369</v>
      </c>
      <c r="K10" s="12">
        <f>_xlfn.STDEV.P(I8:I10)/AVERAGE(I8:I10)</f>
        <v>6.3548649787075945E-2</v>
      </c>
      <c r="L10" s="32">
        <f>AVERAGE(I8:I10)</f>
        <v>2.7566666666666371</v>
      </c>
      <c r="M10" s="30">
        <f t="shared" si="8"/>
        <v>60</v>
      </c>
      <c r="N10" s="31">
        <f t="shared" si="9"/>
        <v>24.937799999999999</v>
      </c>
      <c r="O10" s="12">
        <v>24.910299999999999</v>
      </c>
      <c r="P10" s="12"/>
      <c r="Q10" s="12"/>
      <c r="R10" s="12"/>
      <c r="S10" s="12" t="s">
        <v>120</v>
      </c>
      <c r="T10" s="12"/>
      <c r="U10" s="12">
        <f t="shared" si="10"/>
        <v>2.7499999999999858</v>
      </c>
      <c r="V10" s="12">
        <f t="shared" si="1"/>
        <v>0.3711072664359843</v>
      </c>
      <c r="W10" s="12">
        <f>_xlfn.STDEV.P(U8:U10)/AVERAGE(U8:U10)</f>
        <v>4.3101973742842019E-2</v>
      </c>
      <c r="X10" s="32">
        <f>AVERAGE(U8:U10)</f>
        <v>2.7733333333333832</v>
      </c>
      <c r="Y10" s="30">
        <f t="shared" si="11"/>
        <v>60</v>
      </c>
      <c r="Z10" s="31">
        <f t="shared" si="12"/>
        <v>24.966100000000001</v>
      </c>
      <c r="AA10" s="12">
        <v>24.932099999999998</v>
      </c>
      <c r="AB10" s="12"/>
      <c r="AC10" s="12"/>
      <c r="AD10" s="12"/>
      <c r="AE10" s="12" t="s">
        <v>120</v>
      </c>
      <c r="AF10" s="12"/>
      <c r="AG10" s="12">
        <f t="shared" si="13"/>
        <v>3.4000000000002473</v>
      </c>
      <c r="AH10" s="12">
        <f t="shared" si="2"/>
        <v>0.44705882352944432</v>
      </c>
      <c r="AI10" s="12">
        <f>_xlfn.STDEV.P(AG8:AG10)/AVERAGE(AG8:AG10)</f>
        <v>0.56432811187119936</v>
      </c>
      <c r="AJ10" s="32">
        <f>AVERAGE(AG8:AG10)</f>
        <v>2.4266666666666956</v>
      </c>
      <c r="AK10" s="30">
        <f t="shared" si="14"/>
        <v>60</v>
      </c>
      <c r="AL10" s="31">
        <f t="shared" si="15"/>
        <v>24.932300000000001</v>
      </c>
      <c r="AM10" s="12">
        <v>24.8978</v>
      </c>
      <c r="AN10" s="12"/>
      <c r="AO10" s="12"/>
      <c r="AP10" s="12"/>
      <c r="AQ10" s="12"/>
      <c r="AR10" s="12"/>
      <c r="AS10" s="12">
        <f t="shared" si="16"/>
        <v>3.4500000000001307</v>
      </c>
      <c r="AT10" s="12">
        <f t="shared" si="3"/>
        <v>0.47153979238756116</v>
      </c>
      <c r="AU10" s="12">
        <f>_xlfn.STDEV.P(AS8:AS10)/AVERAGE(AS8:AS10)</f>
        <v>3.1403714651066388E-2</v>
      </c>
      <c r="AV10" s="32">
        <f>AVERAGE(AS8:AS10)</f>
        <v>3.3799999999999386</v>
      </c>
      <c r="AW10" s="30">
        <f t="shared" si="17"/>
        <v>60</v>
      </c>
      <c r="AX10" s="31">
        <f t="shared" si="18"/>
        <v>24.8797</v>
      </c>
      <c r="AY10" s="12">
        <v>24.846499999999999</v>
      </c>
      <c r="AZ10" s="12"/>
      <c r="BA10" s="12"/>
      <c r="BB10" s="12"/>
      <c r="BC10" s="12"/>
      <c r="BD10" s="12"/>
      <c r="BE10" s="12">
        <f t="shared" si="19"/>
        <v>3.3200000000000784</v>
      </c>
      <c r="BF10" s="12">
        <f t="shared" si="4"/>
        <v>0.45377162629758866</v>
      </c>
      <c r="BG10" s="12">
        <f>_xlfn.STDEV.P(BE8:BE10)/AVERAGE(BE8:BE10)</f>
        <v>1.6017464774343387E-2</v>
      </c>
      <c r="BH10" s="32">
        <f>AVERAGE(BE8:BE10)</f>
        <v>3.316666666666753</v>
      </c>
    </row>
    <row r="11" spans="1:60" x14ac:dyDescent="0.25">
      <c r="A11" s="30">
        <f t="shared" si="5"/>
        <v>70</v>
      </c>
      <c r="B11" s="31">
        <f t="shared" si="6"/>
        <v>24.8567</v>
      </c>
      <c r="C11" s="12">
        <v>24.828199999999999</v>
      </c>
      <c r="D11" s="12"/>
      <c r="E11" s="12"/>
      <c r="F11" s="12"/>
      <c r="G11" s="12" t="s">
        <v>120</v>
      </c>
      <c r="H11" s="12"/>
      <c r="I11" s="12">
        <f t="shared" si="7"/>
        <v>2.850000000000108</v>
      </c>
      <c r="J11" s="12">
        <f t="shared" si="0"/>
        <v>0.39446366782008424</v>
      </c>
      <c r="K11" s="12"/>
      <c r="L11" s="32"/>
      <c r="M11" s="30">
        <f t="shared" si="8"/>
        <v>70</v>
      </c>
      <c r="N11" s="31">
        <f t="shared" si="9"/>
        <v>24.910299999999999</v>
      </c>
      <c r="O11" s="12">
        <v>24.880500000000001</v>
      </c>
      <c r="P11" s="12"/>
      <c r="Q11" s="12"/>
      <c r="R11" s="12"/>
      <c r="S11" s="12" t="s">
        <v>120</v>
      </c>
      <c r="T11" s="12"/>
      <c r="U11" s="12">
        <f t="shared" si="10"/>
        <v>2.979999999999805</v>
      </c>
      <c r="V11" s="12">
        <f t="shared" si="1"/>
        <v>0.40214532871969694</v>
      </c>
      <c r="W11" s="12"/>
      <c r="X11" s="32"/>
      <c r="Y11" s="30"/>
      <c r="Z11" s="31"/>
      <c r="AA11" s="12"/>
      <c r="AB11" s="12"/>
      <c r="AC11" s="12"/>
      <c r="AD11" s="12"/>
      <c r="AE11" s="12"/>
      <c r="AF11" s="12"/>
      <c r="AG11" s="12"/>
      <c r="AH11" s="12"/>
      <c r="AI11" s="12"/>
      <c r="AJ11" s="32"/>
      <c r="AK11" s="30">
        <f t="shared" si="14"/>
        <v>70</v>
      </c>
      <c r="AL11" s="31"/>
      <c r="AM11" s="12"/>
      <c r="AN11" s="12"/>
      <c r="AO11" s="12"/>
      <c r="AP11" s="12"/>
      <c r="AQ11" s="12"/>
      <c r="AR11" s="12"/>
      <c r="AS11" s="12">
        <f t="shared" si="16"/>
        <v>0</v>
      </c>
      <c r="AT11" s="12">
        <f t="shared" si="3"/>
        <v>0</v>
      </c>
      <c r="AU11" s="12"/>
      <c r="AV11" s="32"/>
      <c r="AW11" s="30">
        <f t="shared" si="17"/>
        <v>70</v>
      </c>
      <c r="AX11" s="31"/>
      <c r="AY11" s="12"/>
      <c r="AZ11" s="12"/>
      <c r="BA11" s="12"/>
      <c r="BB11" s="12"/>
      <c r="BC11" s="12"/>
      <c r="BD11" s="12"/>
      <c r="BE11" s="12">
        <f t="shared" si="19"/>
        <v>0</v>
      </c>
      <c r="BF11" s="12">
        <f t="shared" si="4"/>
        <v>0</v>
      </c>
      <c r="BG11" s="12"/>
      <c r="BH11" s="32"/>
    </row>
    <row r="12" spans="1:60" x14ac:dyDescent="0.25">
      <c r="A12" s="30">
        <f t="shared" si="5"/>
        <v>80</v>
      </c>
      <c r="B12" s="31">
        <f t="shared" si="6"/>
        <v>24.828199999999999</v>
      </c>
      <c r="C12" s="12">
        <v>24.799600000000002</v>
      </c>
      <c r="D12" s="12"/>
      <c r="E12" s="12"/>
      <c r="F12" s="12"/>
      <c r="G12" s="12" t="s">
        <v>120</v>
      </c>
      <c r="H12" s="12"/>
      <c r="I12" s="12">
        <f t="shared" si="7"/>
        <v>2.8599999999997294</v>
      </c>
      <c r="J12" s="12">
        <f t="shared" si="0"/>
        <v>0.3958477508650145</v>
      </c>
      <c r="K12" s="12"/>
      <c r="L12" s="32"/>
      <c r="M12" s="30">
        <f t="shared" si="8"/>
        <v>80</v>
      </c>
      <c r="N12" s="31">
        <f t="shared" si="9"/>
        <v>24.880500000000001</v>
      </c>
      <c r="O12" s="12">
        <v>24.85</v>
      </c>
      <c r="P12" s="12"/>
      <c r="Q12" s="12"/>
      <c r="R12" s="12"/>
      <c r="S12" s="12" t="s">
        <v>120</v>
      </c>
      <c r="T12" s="12"/>
      <c r="U12" s="12">
        <f t="shared" si="10"/>
        <v>3.0499999999999972</v>
      </c>
      <c r="V12" s="12">
        <f t="shared" si="1"/>
        <v>0.4115916955017298</v>
      </c>
      <c r="W12" s="12"/>
      <c r="X12" s="32"/>
      <c r="Y12" s="30"/>
      <c r="Z12" s="31"/>
      <c r="AA12" s="12"/>
      <c r="AB12" s="12"/>
      <c r="AC12" s="12"/>
      <c r="AD12" s="12"/>
      <c r="AE12" s="12"/>
      <c r="AF12" s="12"/>
      <c r="AG12" s="12"/>
      <c r="AH12" s="12"/>
      <c r="AI12" s="12"/>
      <c r="AJ12" s="32"/>
      <c r="AK12" s="30">
        <f t="shared" si="14"/>
        <v>80</v>
      </c>
      <c r="AL12" s="31">
        <f t="shared" si="15"/>
        <v>0</v>
      </c>
      <c r="AM12" s="12"/>
      <c r="AN12" s="12"/>
      <c r="AO12" s="12"/>
      <c r="AP12" s="12"/>
      <c r="AQ12" s="12"/>
      <c r="AR12" s="12"/>
      <c r="AS12" s="12">
        <f t="shared" si="16"/>
        <v>0</v>
      </c>
      <c r="AT12" s="12">
        <f t="shared" si="3"/>
        <v>0</v>
      </c>
      <c r="AU12" s="12"/>
      <c r="AV12" s="32"/>
      <c r="AW12" s="30">
        <f t="shared" si="17"/>
        <v>80</v>
      </c>
      <c r="AX12" s="31">
        <f t="shared" si="18"/>
        <v>0</v>
      </c>
      <c r="AY12" s="12"/>
      <c r="AZ12" s="12"/>
      <c r="BA12" s="12"/>
      <c r="BB12" s="12"/>
      <c r="BC12" s="12"/>
      <c r="BD12" s="12"/>
      <c r="BE12" s="12">
        <f t="shared" si="19"/>
        <v>0</v>
      </c>
      <c r="BF12" s="12">
        <f t="shared" si="4"/>
        <v>0</v>
      </c>
      <c r="BG12" s="12"/>
      <c r="BH12" s="32"/>
    </row>
    <row r="13" spans="1:60" x14ac:dyDescent="0.25">
      <c r="A13" s="30">
        <f t="shared" si="5"/>
        <v>90</v>
      </c>
      <c r="B13" s="31">
        <f t="shared" si="6"/>
        <v>24.799600000000002</v>
      </c>
      <c r="C13" s="12">
        <v>24.770600000000002</v>
      </c>
      <c r="D13" s="12"/>
      <c r="E13" s="12"/>
      <c r="F13" s="12"/>
      <c r="G13" s="12" t="s">
        <v>120</v>
      </c>
      <c r="H13" s="12"/>
      <c r="I13" s="12">
        <f t="shared" si="7"/>
        <v>2.8999999999999915</v>
      </c>
      <c r="J13" s="12">
        <f t="shared" si="0"/>
        <v>0.40138408304498158</v>
      </c>
      <c r="K13" s="12">
        <f>_xlfn.STDEV.P(I11:I13)/AVERAGE(I11:I13)</f>
        <v>7.5269926810793628E-3</v>
      </c>
      <c r="L13" s="32">
        <f>AVERAGE(I11:I13)</f>
        <v>2.8699999999999428</v>
      </c>
      <c r="M13" s="30">
        <f t="shared" si="8"/>
        <v>90</v>
      </c>
      <c r="N13" s="31">
        <f t="shared" si="9"/>
        <v>24.85</v>
      </c>
      <c r="O13" s="12">
        <v>24.8188</v>
      </c>
      <c r="P13" s="12"/>
      <c r="Q13" s="12"/>
      <c r="R13" s="12"/>
      <c r="S13" s="12" t="s">
        <v>120</v>
      </c>
      <c r="T13" s="12"/>
      <c r="U13" s="12">
        <f t="shared" si="10"/>
        <v>3.1200000000001893</v>
      </c>
      <c r="V13" s="12">
        <f t="shared" si="1"/>
        <v>0.42103806228376267</v>
      </c>
      <c r="W13" s="12">
        <f>_xlfn.STDEV.P(U11:U13)/AVERAGE(U11:U13)</f>
        <v>1.8739265791835328E-2</v>
      </c>
      <c r="X13" s="32">
        <f>AVERAGE(U11:U13)</f>
        <v>3.0499999999999972</v>
      </c>
      <c r="Y13" s="30"/>
      <c r="Z13" s="31"/>
      <c r="AA13" s="12"/>
      <c r="AB13" s="12"/>
      <c r="AC13" s="12"/>
      <c r="AD13" s="12"/>
      <c r="AE13" s="12"/>
      <c r="AF13" s="12"/>
      <c r="AG13" s="12"/>
      <c r="AH13" s="12"/>
      <c r="AI13" s="12"/>
      <c r="AJ13" s="32"/>
      <c r="AK13" s="30">
        <f t="shared" si="14"/>
        <v>90</v>
      </c>
      <c r="AL13" s="31">
        <f t="shared" si="15"/>
        <v>0</v>
      </c>
      <c r="AM13" s="12"/>
      <c r="AN13" s="12"/>
      <c r="AO13" s="12"/>
      <c r="AP13" s="12"/>
      <c r="AQ13" s="12"/>
      <c r="AR13" s="12"/>
      <c r="AS13" s="12">
        <f t="shared" si="16"/>
        <v>0</v>
      </c>
      <c r="AT13" s="12">
        <f t="shared" si="3"/>
        <v>0</v>
      </c>
      <c r="AU13" s="12" t="e">
        <f>_xlfn.STDEV.P(AS11:AS13)/AVERAGE(AS11:AS13)</f>
        <v>#DIV/0!</v>
      </c>
      <c r="AV13" s="32">
        <f>AVERAGE(AS11:AS13)</f>
        <v>0</v>
      </c>
      <c r="AW13" s="30">
        <f t="shared" si="17"/>
        <v>90</v>
      </c>
      <c r="AX13" s="31">
        <f t="shared" si="18"/>
        <v>0</v>
      </c>
      <c r="AY13" s="12"/>
      <c r="AZ13" s="12"/>
      <c r="BA13" s="12"/>
      <c r="BB13" s="12"/>
      <c r="BC13" s="12"/>
      <c r="BD13" s="12"/>
      <c r="BE13" s="12">
        <f t="shared" si="19"/>
        <v>0</v>
      </c>
      <c r="BF13" s="12">
        <f t="shared" si="4"/>
        <v>0</v>
      </c>
      <c r="BG13" s="12" t="e">
        <f>_xlfn.STDEV.P(BE11:BE13)/AVERAGE(BE11:BE13)</f>
        <v>#DIV/0!</v>
      </c>
      <c r="BH13" s="32">
        <f>AVERAGE(BE11:BE13)</f>
        <v>0</v>
      </c>
    </row>
    <row r="14" spans="1:60" x14ac:dyDescent="0.25">
      <c r="A14" s="30">
        <f t="shared" si="5"/>
        <v>100</v>
      </c>
      <c r="B14" s="31">
        <f t="shared" si="6"/>
        <v>24.770600000000002</v>
      </c>
      <c r="C14" s="12">
        <v>24.744499999999999</v>
      </c>
      <c r="D14" s="12"/>
      <c r="E14" s="12">
        <v>1.63</v>
      </c>
      <c r="F14" s="12"/>
      <c r="G14" s="12" t="s">
        <v>120</v>
      </c>
      <c r="H14" s="12"/>
      <c r="I14" s="12">
        <f t="shared" si="7"/>
        <v>2.6100000000003121</v>
      </c>
      <c r="J14" s="12">
        <f t="shared" si="0"/>
        <v>0.36124567474052771</v>
      </c>
      <c r="K14" s="12"/>
      <c r="L14" s="32"/>
      <c r="M14" s="30">
        <f t="shared" si="8"/>
        <v>100</v>
      </c>
      <c r="N14" s="31">
        <f t="shared" si="9"/>
        <v>24.8188</v>
      </c>
      <c r="O14" s="12">
        <v>24.790500000000002</v>
      </c>
      <c r="P14" s="12"/>
      <c r="Q14" s="12">
        <v>1.59</v>
      </c>
      <c r="R14" s="12"/>
      <c r="S14" s="12" t="s">
        <v>120</v>
      </c>
      <c r="T14" s="12"/>
      <c r="U14" s="12">
        <f t="shared" si="10"/>
        <v>2.8299999999997993</v>
      </c>
      <c r="V14" s="12">
        <f t="shared" si="1"/>
        <v>0.38190311418682421</v>
      </c>
      <c r="W14" s="12"/>
      <c r="X14" s="32"/>
      <c r="Y14" s="30"/>
      <c r="Z14" s="31"/>
      <c r="AA14" s="12"/>
      <c r="AB14" s="12"/>
      <c r="AC14" s="12"/>
      <c r="AD14" s="12"/>
      <c r="AE14" s="12"/>
      <c r="AF14" s="12"/>
      <c r="AG14" s="12"/>
      <c r="AH14" s="12"/>
      <c r="AI14" s="12"/>
      <c r="AJ14" s="32"/>
      <c r="AK14" s="30">
        <f t="shared" si="14"/>
        <v>100</v>
      </c>
      <c r="AL14" s="31">
        <f t="shared" si="15"/>
        <v>0</v>
      </c>
      <c r="AM14" s="12"/>
      <c r="AN14" s="12"/>
      <c r="AO14" s="12"/>
      <c r="AP14" s="12"/>
      <c r="AQ14" s="12"/>
      <c r="AR14" s="12"/>
      <c r="AS14" s="12">
        <f t="shared" si="16"/>
        <v>0</v>
      </c>
      <c r="AT14" s="12">
        <f t="shared" si="3"/>
        <v>0</v>
      </c>
      <c r="AU14" s="12"/>
      <c r="AV14" s="32"/>
      <c r="AW14" s="30">
        <f t="shared" si="17"/>
        <v>100</v>
      </c>
      <c r="AX14" s="31">
        <f t="shared" si="18"/>
        <v>0</v>
      </c>
      <c r="AY14" s="12"/>
      <c r="AZ14" s="12"/>
      <c r="BA14" s="12"/>
      <c r="BB14" s="12"/>
      <c r="BC14" s="12"/>
      <c r="BD14" s="12"/>
      <c r="BE14" s="12">
        <f t="shared" si="19"/>
        <v>0</v>
      </c>
      <c r="BF14" s="12">
        <f t="shared" si="4"/>
        <v>0</v>
      </c>
      <c r="BG14" s="12"/>
      <c r="BH14" s="32"/>
    </row>
    <row r="15" spans="1:60" x14ac:dyDescent="0.25">
      <c r="A15" s="30">
        <f t="shared" si="5"/>
        <v>110</v>
      </c>
      <c r="B15" s="31">
        <f t="shared" si="6"/>
        <v>24.744499999999999</v>
      </c>
      <c r="C15" s="12">
        <v>24.715800000000002</v>
      </c>
      <c r="D15" s="12"/>
      <c r="E15" s="12"/>
      <c r="F15" s="12"/>
      <c r="G15" s="12" t="s">
        <v>120</v>
      </c>
      <c r="H15" s="12"/>
      <c r="I15" s="12">
        <f t="shared" si="7"/>
        <v>2.8699999999997061</v>
      </c>
      <c r="J15" s="12">
        <f t="shared" si="0"/>
        <v>0.397231833909994</v>
      </c>
      <c r="K15" s="12"/>
      <c r="L15" s="32"/>
      <c r="M15" s="30">
        <f t="shared" si="8"/>
        <v>110</v>
      </c>
      <c r="N15" s="31">
        <f t="shared" si="9"/>
        <v>24.790500000000002</v>
      </c>
      <c r="O15" s="12">
        <v>24.760999999999999</v>
      </c>
      <c r="P15" s="12"/>
      <c r="Q15" s="12"/>
      <c r="R15" s="12"/>
      <c r="S15" s="12" t="s">
        <v>120</v>
      </c>
      <c r="T15" s="12"/>
      <c r="U15" s="12">
        <f t="shared" si="10"/>
        <v>2.9500000000002302</v>
      </c>
      <c r="V15" s="12">
        <f t="shared" si="1"/>
        <v>0.39809688581317992</v>
      </c>
      <c r="W15" s="12"/>
      <c r="X15" s="32"/>
      <c r="Y15" s="30"/>
      <c r="Z15" s="31"/>
      <c r="AA15" s="12"/>
      <c r="AB15" s="12"/>
      <c r="AC15" s="12"/>
      <c r="AD15" s="12"/>
      <c r="AE15" s="12"/>
      <c r="AF15" s="12"/>
      <c r="AG15" s="12"/>
      <c r="AH15" s="12"/>
      <c r="AI15" s="12"/>
      <c r="AJ15" s="32"/>
      <c r="AK15" s="30">
        <f t="shared" si="14"/>
        <v>110</v>
      </c>
      <c r="AL15" s="31">
        <f t="shared" si="15"/>
        <v>0</v>
      </c>
      <c r="AM15" s="12"/>
      <c r="AN15" s="12"/>
      <c r="AO15" s="12"/>
      <c r="AP15" s="12"/>
      <c r="AQ15" s="12"/>
      <c r="AR15" s="12"/>
      <c r="AS15" s="12">
        <f t="shared" si="16"/>
        <v>0</v>
      </c>
      <c r="AT15" s="12">
        <f t="shared" si="3"/>
        <v>0</v>
      </c>
      <c r="AU15" s="12"/>
      <c r="AV15" s="32"/>
      <c r="AW15" s="30">
        <f t="shared" si="17"/>
        <v>110</v>
      </c>
      <c r="AX15" s="31">
        <f t="shared" si="18"/>
        <v>0</v>
      </c>
      <c r="AY15" s="12"/>
      <c r="AZ15" s="12"/>
      <c r="BA15" s="12"/>
      <c r="BB15" s="12"/>
      <c r="BC15" s="12"/>
      <c r="BD15" s="12"/>
      <c r="BE15" s="12">
        <f t="shared" si="19"/>
        <v>0</v>
      </c>
      <c r="BF15" s="12">
        <f t="shared" si="4"/>
        <v>0</v>
      </c>
      <c r="BG15" s="12"/>
      <c r="BH15" s="32"/>
    </row>
    <row r="16" spans="1:60" x14ac:dyDescent="0.25">
      <c r="A16" s="30">
        <f t="shared" si="5"/>
        <v>120</v>
      </c>
      <c r="B16" s="31">
        <f t="shared" si="6"/>
        <v>24.715800000000002</v>
      </c>
      <c r="C16" s="12">
        <v>24.688600000000001</v>
      </c>
      <c r="D16" s="12"/>
      <c r="E16" s="12"/>
      <c r="F16" s="12"/>
      <c r="G16" s="12" t="s">
        <v>120</v>
      </c>
      <c r="H16" s="12"/>
      <c r="I16" s="12">
        <f t="shared" si="7"/>
        <v>2.7200000000000557</v>
      </c>
      <c r="J16" s="12">
        <f t="shared" si="0"/>
        <v>0.37647058823530188</v>
      </c>
      <c r="K16" s="12">
        <f>_xlfn.STDEV.P(I14:I16)/AVERAGE(I14:I16)</f>
        <v>3.8986261861239963E-2</v>
      </c>
      <c r="L16" s="32">
        <f>AVERAGE(I14:I16)</f>
        <v>2.7333333333333578</v>
      </c>
      <c r="M16" s="30">
        <f t="shared" si="8"/>
        <v>120</v>
      </c>
      <c r="N16" s="31">
        <f t="shared" si="9"/>
        <v>24.760999999999999</v>
      </c>
      <c r="O16" s="12">
        <v>24.7302</v>
      </c>
      <c r="P16" s="12"/>
      <c r="Q16" s="12"/>
      <c r="R16" s="12"/>
      <c r="S16" s="12" t="s">
        <v>120</v>
      </c>
      <c r="T16" s="12"/>
      <c r="U16" s="12">
        <f t="shared" si="10"/>
        <v>3.0799999999999272</v>
      </c>
      <c r="V16" s="12">
        <f t="shared" si="1"/>
        <v>0.41564013840829478</v>
      </c>
      <c r="W16" s="12">
        <f>_xlfn.STDEV.P(U14:U16)/AVERAGE(U14:U16)</f>
        <v>3.4567478174087722E-2</v>
      </c>
      <c r="X16" s="32">
        <f>AVERAGE(U14:U16)</f>
        <v>2.9533333333333189</v>
      </c>
      <c r="Y16" s="30"/>
      <c r="Z16" s="31"/>
      <c r="AA16" s="12"/>
      <c r="AB16" s="12"/>
      <c r="AC16" s="12"/>
      <c r="AD16" s="12"/>
      <c r="AE16" s="12"/>
      <c r="AF16" s="12"/>
      <c r="AG16" s="12"/>
      <c r="AH16" s="12"/>
      <c r="AI16" s="12"/>
      <c r="AJ16" s="32"/>
      <c r="AK16" s="30">
        <f t="shared" si="14"/>
        <v>120</v>
      </c>
      <c r="AL16" s="31">
        <f t="shared" si="15"/>
        <v>0</v>
      </c>
      <c r="AM16" s="12"/>
      <c r="AN16" s="12"/>
      <c r="AO16" s="12"/>
      <c r="AP16" s="12"/>
      <c r="AQ16" s="12"/>
      <c r="AR16" s="12"/>
      <c r="AS16" s="12">
        <f t="shared" si="16"/>
        <v>0</v>
      </c>
      <c r="AT16" s="12">
        <f t="shared" si="3"/>
        <v>0</v>
      </c>
      <c r="AU16" s="12" t="e">
        <f>_xlfn.STDEV.P(AS14:AS16)/AVERAGE(AS14:AS16)</f>
        <v>#DIV/0!</v>
      </c>
      <c r="AV16" s="32">
        <f>AVERAGE(AS14:AS16)</f>
        <v>0</v>
      </c>
      <c r="AW16" s="30">
        <f t="shared" si="17"/>
        <v>120</v>
      </c>
      <c r="AX16" s="31">
        <f t="shared" si="18"/>
        <v>0</v>
      </c>
      <c r="AY16" s="12"/>
      <c r="AZ16" s="12"/>
      <c r="BA16" s="12"/>
      <c r="BB16" s="12"/>
      <c r="BC16" s="12"/>
      <c r="BD16" s="12"/>
      <c r="BE16" s="12">
        <f t="shared" si="19"/>
        <v>0</v>
      </c>
      <c r="BF16" s="12">
        <f t="shared" si="4"/>
        <v>0</v>
      </c>
      <c r="BG16" s="12" t="e">
        <f>_xlfn.STDEV.P(BE14:BE16)/AVERAGE(BE14:BE16)</f>
        <v>#DIV/0!</v>
      </c>
      <c r="BH16" s="32">
        <f>AVERAGE(BE14:BE16)</f>
        <v>0</v>
      </c>
    </row>
    <row r="17" spans="1:68" x14ac:dyDescent="0.25">
      <c r="A17" s="30">
        <f t="shared" si="5"/>
        <v>130</v>
      </c>
      <c r="B17" s="31">
        <f t="shared" si="6"/>
        <v>24.688600000000001</v>
      </c>
      <c r="C17" s="12">
        <v>24.661899999999999</v>
      </c>
      <c r="D17" s="12"/>
      <c r="E17" s="12"/>
      <c r="F17" s="12"/>
      <c r="G17" s="12" t="s">
        <v>120</v>
      </c>
      <c r="H17" s="12"/>
      <c r="I17" s="12">
        <f t="shared" si="7"/>
        <v>2.6700000000001722</v>
      </c>
      <c r="J17" s="12">
        <f t="shared" si="0"/>
        <v>0.36955017301040455</v>
      </c>
      <c r="K17" s="12"/>
      <c r="L17" s="32"/>
      <c r="M17" s="30">
        <f t="shared" si="8"/>
        <v>130</v>
      </c>
      <c r="N17" s="31">
        <f t="shared" si="9"/>
        <v>24.7302</v>
      </c>
      <c r="O17" s="12">
        <v>24.7</v>
      </c>
      <c r="P17" s="12"/>
      <c r="Q17" s="12"/>
      <c r="R17" s="12"/>
      <c r="S17" s="12" t="s">
        <v>120</v>
      </c>
      <c r="T17" s="12"/>
      <c r="U17" s="12">
        <f t="shared" si="10"/>
        <v>3.0200000000000671</v>
      </c>
      <c r="V17" s="12">
        <f t="shared" si="1"/>
        <v>0.40754325259516483</v>
      </c>
      <c r="W17" s="12"/>
      <c r="X17" s="32"/>
      <c r="Y17" s="30"/>
      <c r="Z17" s="31"/>
      <c r="AA17" s="12"/>
      <c r="AB17" s="12"/>
      <c r="AC17" s="12"/>
      <c r="AD17" s="12"/>
      <c r="AE17" s="12"/>
      <c r="AF17" s="12"/>
      <c r="AG17" s="12"/>
      <c r="AH17" s="12"/>
      <c r="AI17" s="12"/>
      <c r="AJ17" s="32"/>
      <c r="AK17" s="30">
        <f t="shared" si="14"/>
        <v>130</v>
      </c>
      <c r="AL17" s="31">
        <f t="shared" si="15"/>
        <v>0</v>
      </c>
      <c r="AM17" s="12"/>
      <c r="AN17" s="12"/>
      <c r="AO17" s="12"/>
      <c r="AP17" s="12"/>
      <c r="AQ17" s="12"/>
      <c r="AR17" s="12"/>
      <c r="AS17" s="12">
        <f t="shared" si="16"/>
        <v>0</v>
      </c>
      <c r="AT17" s="12">
        <f t="shared" si="3"/>
        <v>0</v>
      </c>
      <c r="AU17" s="12"/>
      <c r="AV17" s="32"/>
      <c r="AW17" s="30">
        <f t="shared" si="17"/>
        <v>130</v>
      </c>
      <c r="AX17" s="31">
        <f t="shared" si="18"/>
        <v>0</v>
      </c>
      <c r="AY17" s="12"/>
      <c r="AZ17" s="12"/>
      <c r="BA17" s="12"/>
      <c r="BB17" s="12"/>
      <c r="BC17" s="12"/>
      <c r="BD17" s="12"/>
      <c r="BE17" s="12">
        <f t="shared" si="19"/>
        <v>0</v>
      </c>
      <c r="BF17" s="12">
        <f t="shared" si="4"/>
        <v>0</v>
      </c>
      <c r="BG17" s="12"/>
      <c r="BH17" s="32"/>
    </row>
    <row r="18" spans="1:68" x14ac:dyDescent="0.25">
      <c r="A18" s="30">
        <f t="shared" si="5"/>
        <v>140</v>
      </c>
      <c r="B18" s="31">
        <f t="shared" si="6"/>
        <v>24.661899999999999</v>
      </c>
      <c r="C18" s="12">
        <v>24.6343</v>
      </c>
      <c r="D18" s="12"/>
      <c r="E18" s="12"/>
      <c r="F18" s="12"/>
      <c r="G18" s="12" t="s">
        <v>120</v>
      </c>
      <c r="H18" s="12"/>
      <c r="I18" s="12">
        <f t="shared" si="7"/>
        <v>2.7599999999999625</v>
      </c>
      <c r="J18" s="12">
        <f t="shared" si="0"/>
        <v>0.38200692041521978</v>
      </c>
      <c r="K18" s="12"/>
      <c r="L18" s="32"/>
      <c r="M18" s="30">
        <f t="shared" si="8"/>
        <v>140</v>
      </c>
      <c r="N18" s="31">
        <f t="shared" si="9"/>
        <v>24.7</v>
      </c>
      <c r="O18" s="12">
        <v>24.669799999999999</v>
      </c>
      <c r="P18" s="12"/>
      <c r="Q18" s="12"/>
      <c r="R18" s="12"/>
      <c r="S18" s="12" t="s">
        <v>120</v>
      </c>
      <c r="T18" s="12"/>
      <c r="U18" s="12">
        <f t="shared" si="10"/>
        <v>3.0200000000000671</v>
      </c>
      <c r="V18" s="12">
        <f t="shared" si="1"/>
        <v>0.40754325259516483</v>
      </c>
      <c r="W18" s="12"/>
      <c r="X18" s="32"/>
      <c r="Y18" s="30"/>
      <c r="Z18" s="31"/>
      <c r="AA18" s="12"/>
      <c r="AB18" s="12"/>
      <c r="AC18" s="12"/>
      <c r="AD18" s="12"/>
      <c r="AE18" s="12"/>
      <c r="AF18" s="12"/>
      <c r="AG18" s="12"/>
      <c r="AH18" s="12"/>
      <c r="AI18" s="12"/>
      <c r="AJ18" s="32"/>
      <c r="AK18" s="30">
        <f t="shared" si="14"/>
        <v>140</v>
      </c>
      <c r="AL18" s="31">
        <f t="shared" si="15"/>
        <v>0</v>
      </c>
      <c r="AM18" s="12"/>
      <c r="AN18" s="12"/>
      <c r="AO18" s="12"/>
      <c r="AP18" s="12"/>
      <c r="AQ18" s="12"/>
      <c r="AR18" s="12"/>
      <c r="AS18" s="12">
        <f t="shared" si="16"/>
        <v>0</v>
      </c>
      <c r="AT18" s="12">
        <f t="shared" si="3"/>
        <v>0</v>
      </c>
      <c r="AU18" s="12"/>
      <c r="AV18" s="32"/>
      <c r="AW18" s="30">
        <f t="shared" si="17"/>
        <v>140</v>
      </c>
      <c r="AX18" s="31">
        <f t="shared" si="18"/>
        <v>0</v>
      </c>
      <c r="AY18" s="12"/>
      <c r="AZ18" s="12"/>
      <c r="BA18" s="12"/>
      <c r="BB18" s="12"/>
      <c r="BC18" s="12"/>
      <c r="BD18" s="12"/>
      <c r="BE18" s="12">
        <f t="shared" si="19"/>
        <v>0</v>
      </c>
      <c r="BF18" s="12">
        <f t="shared" si="4"/>
        <v>0</v>
      </c>
      <c r="BG18" s="12"/>
      <c r="BH18" s="32"/>
    </row>
    <row r="19" spans="1:68" x14ac:dyDescent="0.25">
      <c r="A19" s="30">
        <f t="shared" si="5"/>
        <v>150</v>
      </c>
      <c r="B19" s="31">
        <f t="shared" si="6"/>
        <v>24.6343</v>
      </c>
      <c r="C19" s="12">
        <v>24.605899999999998</v>
      </c>
      <c r="D19" s="12"/>
      <c r="E19" s="12"/>
      <c r="F19" s="12"/>
      <c r="G19" s="12" t="s">
        <v>120</v>
      </c>
      <c r="H19" s="12"/>
      <c r="I19" s="12">
        <f t="shared" si="7"/>
        <v>2.8400000000001313</v>
      </c>
      <c r="J19" s="12">
        <f t="shared" si="0"/>
        <v>0.39307958477510474</v>
      </c>
      <c r="K19" s="12">
        <f>_xlfn.STDEV.P(I17:I19)/AVERAGE(I17:I19)</f>
        <v>2.5190648918975905E-2</v>
      </c>
      <c r="L19" s="32">
        <f>AVERAGE(I17:I19)</f>
        <v>2.7566666666667552</v>
      </c>
      <c r="M19" s="30">
        <f t="shared" si="8"/>
        <v>150</v>
      </c>
      <c r="N19" s="31">
        <f t="shared" si="9"/>
        <v>24.669799999999999</v>
      </c>
      <c r="O19" s="12">
        <v>24.6417</v>
      </c>
      <c r="P19" s="12"/>
      <c r="Q19" s="12"/>
      <c r="R19" s="12"/>
      <c r="S19" s="12" t="s">
        <v>120</v>
      </c>
      <c r="T19" s="12"/>
      <c r="U19" s="12">
        <f t="shared" si="10"/>
        <v>2.809999999999846</v>
      </c>
      <c r="V19" s="12">
        <f t="shared" si="1"/>
        <v>0.37920415224911425</v>
      </c>
      <c r="W19" s="12">
        <f>_xlfn.STDEV.P(U17:U19)/AVERAGE(U17:U19)</f>
        <v>3.3557609954651221E-2</v>
      </c>
      <c r="X19" s="32">
        <f>AVERAGE(U17:U19)</f>
        <v>2.9499999999999935</v>
      </c>
      <c r="Y19" s="30"/>
      <c r="Z19" s="31"/>
      <c r="AA19" s="12"/>
      <c r="AB19" s="12"/>
      <c r="AC19" s="12"/>
      <c r="AD19" s="12"/>
      <c r="AE19" s="12"/>
      <c r="AF19" s="12"/>
      <c r="AG19" s="12"/>
      <c r="AH19" s="12"/>
      <c r="AI19" s="12"/>
      <c r="AJ19" s="32"/>
      <c r="AK19" s="30">
        <f t="shared" si="14"/>
        <v>150</v>
      </c>
      <c r="AL19" s="31">
        <f t="shared" si="15"/>
        <v>0</v>
      </c>
      <c r="AM19" s="12"/>
      <c r="AN19" s="12"/>
      <c r="AO19" s="12"/>
      <c r="AP19" s="12"/>
      <c r="AQ19" s="12"/>
      <c r="AR19" s="12"/>
      <c r="AS19" s="12">
        <f t="shared" si="16"/>
        <v>0</v>
      </c>
      <c r="AT19" s="12">
        <f t="shared" si="3"/>
        <v>0</v>
      </c>
      <c r="AU19" s="12" t="e">
        <f>_xlfn.STDEV.P(AS17:AS19)/AVERAGE(AS17:AS19)</f>
        <v>#DIV/0!</v>
      </c>
      <c r="AV19" s="32">
        <f>AVERAGE(AS17:AS19)</f>
        <v>0</v>
      </c>
      <c r="AW19" s="30">
        <f t="shared" si="17"/>
        <v>150</v>
      </c>
      <c r="AX19" s="31">
        <f t="shared" si="18"/>
        <v>0</v>
      </c>
      <c r="AY19" s="12"/>
      <c r="AZ19" s="12"/>
      <c r="BA19" s="12"/>
      <c r="BB19" s="12"/>
      <c r="BC19" s="12"/>
      <c r="BD19" s="12"/>
      <c r="BE19" s="12">
        <f t="shared" si="19"/>
        <v>0</v>
      </c>
      <c r="BF19" s="12">
        <f t="shared" si="4"/>
        <v>0</v>
      </c>
      <c r="BG19" s="12" t="e">
        <f>_xlfn.STDEV.P(BE17:BE19)/AVERAGE(BE17:BE19)</f>
        <v>#DIV/0!</v>
      </c>
      <c r="BH19" s="32">
        <f>AVERAGE(BE17:BE19)</f>
        <v>0</v>
      </c>
    </row>
    <row r="20" spans="1:68" x14ac:dyDescent="0.25">
      <c r="A20" s="30">
        <f t="shared" si="5"/>
        <v>160</v>
      </c>
      <c r="B20" s="31">
        <f t="shared" si="6"/>
        <v>24.605899999999998</v>
      </c>
      <c r="C20" s="12">
        <v>24.580300000000001</v>
      </c>
      <c r="D20" s="12"/>
      <c r="E20" s="12"/>
      <c r="F20" s="12"/>
      <c r="G20" s="12" t="s">
        <v>120</v>
      </c>
      <c r="H20" s="12"/>
      <c r="I20" s="12">
        <f t="shared" si="7"/>
        <v>2.5599999999997181</v>
      </c>
      <c r="J20" s="12">
        <f t="shared" si="0"/>
        <v>0.35432525951553195</v>
      </c>
      <c r="K20" s="12"/>
      <c r="L20" s="32"/>
      <c r="M20" s="30">
        <f t="shared" si="8"/>
        <v>160</v>
      </c>
      <c r="N20" s="31">
        <f t="shared" si="9"/>
        <v>24.6417</v>
      </c>
      <c r="O20" s="12">
        <v>24.611499999999999</v>
      </c>
      <c r="P20" s="12"/>
      <c r="Q20" s="12"/>
      <c r="R20" s="12"/>
      <c r="S20" s="12" t="s">
        <v>120</v>
      </c>
      <c r="T20" s="12"/>
      <c r="U20" s="12">
        <f t="shared" si="10"/>
        <v>3.0200000000000671</v>
      </c>
      <c r="V20" s="12">
        <f t="shared" si="1"/>
        <v>0.40754325259516483</v>
      </c>
      <c r="W20" s="12"/>
      <c r="X20" s="32"/>
      <c r="Y20" s="30"/>
      <c r="Z20" s="31"/>
      <c r="AA20" s="12"/>
      <c r="AB20" s="12"/>
      <c r="AC20" s="12"/>
      <c r="AD20" s="12"/>
      <c r="AE20" s="12"/>
      <c r="AF20" s="12"/>
      <c r="AG20" s="12"/>
      <c r="AH20" s="12"/>
      <c r="AI20" s="12"/>
      <c r="AJ20" s="32"/>
      <c r="AK20" s="30">
        <f t="shared" si="14"/>
        <v>160</v>
      </c>
      <c r="AL20" s="31">
        <f t="shared" si="15"/>
        <v>0</v>
      </c>
      <c r="AM20" s="12"/>
      <c r="AN20" s="12"/>
      <c r="AO20" s="12"/>
      <c r="AP20" s="12"/>
      <c r="AQ20" s="12"/>
      <c r="AR20" s="12"/>
      <c r="AS20" s="12">
        <f t="shared" si="16"/>
        <v>0</v>
      </c>
      <c r="AT20" s="12">
        <f t="shared" si="3"/>
        <v>0</v>
      </c>
      <c r="AU20" s="12"/>
      <c r="AV20" s="32"/>
      <c r="AW20" s="30">
        <f t="shared" si="17"/>
        <v>160</v>
      </c>
      <c r="AX20" s="31">
        <f t="shared" si="18"/>
        <v>0</v>
      </c>
      <c r="AY20" s="12"/>
      <c r="AZ20" s="12"/>
      <c r="BA20" s="12"/>
      <c r="BB20" s="12"/>
      <c r="BC20" s="12"/>
      <c r="BD20" s="12"/>
      <c r="BE20" s="12">
        <f t="shared" si="19"/>
        <v>0</v>
      </c>
      <c r="BF20" s="12">
        <f t="shared" si="4"/>
        <v>0</v>
      </c>
      <c r="BG20" s="12"/>
      <c r="BH20" s="32"/>
    </row>
    <row r="21" spans="1:68" x14ac:dyDescent="0.25">
      <c r="A21" s="30">
        <f t="shared" si="5"/>
        <v>170</v>
      </c>
      <c r="B21" s="31">
        <f t="shared" si="6"/>
        <v>24.580300000000001</v>
      </c>
      <c r="C21" s="12">
        <v>24.555800000000001</v>
      </c>
      <c r="D21" s="12"/>
      <c r="E21" s="12"/>
      <c r="F21" s="12"/>
      <c r="G21" s="12" t="s">
        <v>120</v>
      </c>
      <c r="H21" s="12"/>
      <c r="I21" s="12">
        <f t="shared" si="7"/>
        <v>2.4499999999999744</v>
      </c>
      <c r="J21" s="12">
        <f t="shared" si="0"/>
        <v>0.33910034602075778</v>
      </c>
      <c r="K21" s="12"/>
      <c r="L21" s="32"/>
      <c r="M21" s="30">
        <f t="shared" si="8"/>
        <v>170</v>
      </c>
      <c r="N21" s="31">
        <f t="shared" si="9"/>
        <v>24.611499999999999</v>
      </c>
      <c r="O21" s="12">
        <v>24.584800000000001</v>
      </c>
      <c r="P21" s="12"/>
      <c r="Q21" s="12"/>
      <c r="R21" s="12"/>
      <c r="S21" s="12" t="s">
        <v>120</v>
      </c>
      <c r="T21" s="12"/>
      <c r="U21" s="12">
        <f t="shared" si="10"/>
        <v>2.669999999999817</v>
      </c>
      <c r="V21" s="12">
        <f t="shared" si="1"/>
        <v>0.36031141868509647</v>
      </c>
      <c r="W21" s="12"/>
      <c r="X21" s="32"/>
      <c r="Y21" s="30"/>
      <c r="Z21" s="31"/>
      <c r="AA21" s="12"/>
      <c r="AB21" s="12"/>
      <c r="AC21" s="12"/>
      <c r="AD21" s="12"/>
      <c r="AE21" s="12"/>
      <c r="AF21" s="12"/>
      <c r="AG21" s="12"/>
      <c r="AH21" s="12"/>
      <c r="AI21" s="12"/>
      <c r="AJ21" s="32"/>
      <c r="AK21" s="30">
        <f t="shared" si="14"/>
        <v>170</v>
      </c>
      <c r="AL21" s="31">
        <f t="shared" si="15"/>
        <v>0</v>
      </c>
      <c r="AM21" s="12"/>
      <c r="AN21" s="12"/>
      <c r="AO21" s="12"/>
      <c r="AP21" s="12"/>
      <c r="AQ21" s="12"/>
      <c r="AR21" s="12"/>
      <c r="AS21" s="12">
        <f t="shared" si="16"/>
        <v>0</v>
      </c>
      <c r="AT21" s="12">
        <f t="shared" si="3"/>
        <v>0</v>
      </c>
      <c r="AU21" s="12"/>
      <c r="AV21" s="32"/>
      <c r="AW21" s="30">
        <f t="shared" si="17"/>
        <v>170</v>
      </c>
      <c r="AX21" s="31">
        <f t="shared" si="18"/>
        <v>0</v>
      </c>
      <c r="AY21" s="12"/>
      <c r="AZ21" s="12"/>
      <c r="BA21" s="12"/>
      <c r="BB21" s="12"/>
      <c r="BC21" s="12"/>
      <c r="BD21" s="12"/>
      <c r="BE21" s="12">
        <f t="shared" si="19"/>
        <v>0</v>
      </c>
      <c r="BF21" s="12">
        <f t="shared" si="4"/>
        <v>0</v>
      </c>
      <c r="BG21" s="12"/>
      <c r="BH21" s="32"/>
    </row>
    <row r="22" spans="1:68" x14ac:dyDescent="0.25">
      <c r="A22" s="30">
        <f t="shared" si="5"/>
        <v>180</v>
      </c>
      <c r="B22" s="31">
        <f t="shared" si="6"/>
        <v>24.555800000000001</v>
      </c>
      <c r="C22" s="12">
        <v>24.528500000000001</v>
      </c>
      <c r="D22" s="12"/>
      <c r="E22" s="12"/>
      <c r="F22" s="12"/>
      <c r="G22" s="12" t="s">
        <v>120</v>
      </c>
      <c r="H22" s="12"/>
      <c r="I22" s="12">
        <f t="shared" si="7"/>
        <v>2.7300000000000324</v>
      </c>
      <c r="J22" s="12">
        <f t="shared" si="0"/>
        <v>0.37785467128028138</v>
      </c>
      <c r="K22" s="12">
        <f>_xlfn.STDEV.P(I20:I22)/AVERAGE(I20:I22)</f>
        <v>4.4643805021130779E-2</v>
      </c>
      <c r="L22" s="32">
        <f>AVERAGE(I20:I22)</f>
        <v>2.5799999999999081</v>
      </c>
      <c r="M22" s="30">
        <f t="shared" si="8"/>
        <v>180</v>
      </c>
      <c r="N22" s="31">
        <f t="shared" si="9"/>
        <v>24.584800000000001</v>
      </c>
      <c r="O22" s="12">
        <v>24.556799999999999</v>
      </c>
      <c r="P22" s="12"/>
      <c r="Q22" s="12"/>
      <c r="R22" s="12"/>
      <c r="S22" s="12" t="s">
        <v>120</v>
      </c>
      <c r="T22" s="12"/>
      <c r="U22" s="12">
        <f t="shared" si="10"/>
        <v>2.8000000000002245</v>
      </c>
      <c r="V22" s="12">
        <f t="shared" si="1"/>
        <v>0.3778546712803072</v>
      </c>
      <c r="W22" s="12">
        <f>_xlfn.STDEV.P(U20:U22)/AVERAGE(U20:U22)</f>
        <v>5.104345978806217E-2</v>
      </c>
      <c r="X22" s="32">
        <f>AVERAGE(U20:U22)</f>
        <v>2.830000000000036</v>
      </c>
      <c r="Y22" s="30"/>
      <c r="Z22" s="31"/>
      <c r="AA22" s="12"/>
      <c r="AB22" s="12"/>
      <c r="AC22" s="12"/>
      <c r="AD22" s="12"/>
      <c r="AE22" s="12"/>
      <c r="AF22" s="12"/>
      <c r="AG22" s="12"/>
      <c r="AH22" s="12"/>
      <c r="AI22" s="12"/>
      <c r="AJ22" s="32"/>
      <c r="AK22" s="30">
        <f t="shared" si="14"/>
        <v>180</v>
      </c>
      <c r="AL22" s="31">
        <f t="shared" si="15"/>
        <v>0</v>
      </c>
      <c r="AM22" s="12"/>
      <c r="AN22" s="12"/>
      <c r="AO22" s="12"/>
      <c r="AP22" s="12"/>
      <c r="AQ22" s="12"/>
      <c r="AR22" s="12"/>
      <c r="AS22" s="12">
        <f t="shared" si="16"/>
        <v>0</v>
      </c>
      <c r="AT22" s="12">
        <f t="shared" si="3"/>
        <v>0</v>
      </c>
      <c r="AU22" s="12" t="e">
        <f>_xlfn.STDEV.P(AS20:AS22)/AVERAGE(AS20:AS22)</f>
        <v>#DIV/0!</v>
      </c>
      <c r="AV22" s="32">
        <f>AVERAGE(AS20:AS22)</f>
        <v>0</v>
      </c>
      <c r="AW22" s="30">
        <f t="shared" si="17"/>
        <v>180</v>
      </c>
      <c r="AX22" s="31">
        <f t="shared" si="18"/>
        <v>0</v>
      </c>
      <c r="AY22" s="12"/>
      <c r="AZ22" s="12"/>
      <c r="BA22" s="12"/>
      <c r="BB22" s="12"/>
      <c r="BC22" s="12"/>
      <c r="BD22" s="12"/>
      <c r="BE22" s="12">
        <f t="shared" si="19"/>
        <v>0</v>
      </c>
      <c r="BF22" s="12">
        <f t="shared" si="4"/>
        <v>0</v>
      </c>
      <c r="BG22" s="12" t="e">
        <f>_xlfn.STDEV.P(BE20:BE22)/AVERAGE(BE20:BE22)</f>
        <v>#DIV/0!</v>
      </c>
      <c r="BH22" s="32">
        <f>AVERAGE(BE20:BE22)</f>
        <v>0</v>
      </c>
    </row>
    <row r="23" spans="1:68" x14ac:dyDescent="0.25">
      <c r="A23" s="30">
        <f t="shared" si="5"/>
        <v>190</v>
      </c>
      <c r="B23" s="31">
        <f t="shared" si="6"/>
        <v>24.528500000000001</v>
      </c>
      <c r="C23" s="12">
        <v>24.5029</v>
      </c>
      <c r="D23" s="12"/>
      <c r="E23" s="12"/>
      <c r="F23" s="12"/>
      <c r="G23" s="12" t="s">
        <v>120</v>
      </c>
      <c r="H23" s="12"/>
      <c r="I23" s="12">
        <f t="shared" si="7"/>
        <v>2.5600000000000733</v>
      </c>
      <c r="J23" s="12">
        <f t="shared" si="0"/>
        <v>0.35432525951558114</v>
      </c>
      <c r="K23" s="12"/>
      <c r="L23" s="32"/>
      <c r="M23" s="30">
        <f t="shared" si="8"/>
        <v>190</v>
      </c>
      <c r="N23" s="31">
        <f t="shared" si="9"/>
        <v>24.556799999999999</v>
      </c>
      <c r="O23" s="12">
        <v>24.527200000000001</v>
      </c>
      <c r="P23" s="12"/>
      <c r="Q23" s="12"/>
      <c r="R23" s="12"/>
      <c r="S23" s="12" t="s">
        <v>120</v>
      </c>
      <c r="T23" s="12"/>
      <c r="U23" s="12">
        <f t="shared" si="10"/>
        <v>2.9599999999998516</v>
      </c>
      <c r="V23" s="12">
        <f t="shared" si="1"/>
        <v>0.39944636678198697</v>
      </c>
      <c r="W23" s="12"/>
      <c r="X23" s="32"/>
      <c r="Y23" s="30"/>
      <c r="Z23" s="31"/>
      <c r="AA23" s="12"/>
      <c r="AB23" s="12"/>
      <c r="AC23" s="12"/>
      <c r="AD23" s="12"/>
      <c r="AE23" s="12"/>
      <c r="AF23" s="12"/>
      <c r="AG23" s="12"/>
      <c r="AH23" s="12"/>
      <c r="AI23" s="12"/>
      <c r="AJ23" s="32"/>
      <c r="AK23" s="30">
        <f t="shared" si="14"/>
        <v>190</v>
      </c>
      <c r="AL23" s="31">
        <f t="shared" si="15"/>
        <v>0</v>
      </c>
      <c r="AM23" s="12"/>
      <c r="AN23" s="12"/>
      <c r="AO23" s="12"/>
      <c r="AP23" s="12"/>
      <c r="AQ23" s="12"/>
      <c r="AR23" s="12"/>
      <c r="AS23" s="12">
        <f t="shared" si="16"/>
        <v>0</v>
      </c>
      <c r="AT23" s="12">
        <f t="shared" si="3"/>
        <v>0</v>
      </c>
      <c r="AU23" s="12"/>
      <c r="AV23" s="32"/>
      <c r="AW23" s="30">
        <f t="shared" si="17"/>
        <v>190</v>
      </c>
      <c r="AX23" s="31">
        <f t="shared" si="18"/>
        <v>0</v>
      </c>
      <c r="AY23" s="12"/>
      <c r="AZ23" s="12"/>
      <c r="BA23" s="12"/>
      <c r="BB23" s="12"/>
      <c r="BC23" s="12"/>
      <c r="BD23" s="12"/>
      <c r="BE23" s="12">
        <f t="shared" si="19"/>
        <v>0</v>
      </c>
      <c r="BF23" s="12">
        <f t="shared" si="4"/>
        <v>0</v>
      </c>
      <c r="BG23" s="12"/>
      <c r="BH23" s="32"/>
    </row>
    <row r="24" spans="1:68" x14ac:dyDescent="0.25">
      <c r="A24" s="30">
        <f t="shared" si="5"/>
        <v>200</v>
      </c>
      <c r="B24" s="31">
        <f t="shared" si="6"/>
        <v>24.5029</v>
      </c>
      <c r="C24" s="12">
        <v>24.475200000000001</v>
      </c>
      <c r="D24" s="12"/>
      <c r="E24" s="12"/>
      <c r="F24" s="12"/>
      <c r="G24" s="12" t="s">
        <v>120</v>
      </c>
      <c r="H24" s="12"/>
      <c r="I24" s="12">
        <f t="shared" si="7"/>
        <v>2.7699999999999392</v>
      </c>
      <c r="J24" s="12">
        <f t="shared" si="0"/>
        <v>0.38339100346019928</v>
      </c>
      <c r="K24" s="12"/>
      <c r="L24" s="32"/>
      <c r="M24" s="30">
        <f t="shared" si="8"/>
        <v>200</v>
      </c>
      <c r="N24" s="31">
        <f t="shared" si="9"/>
        <v>24.527200000000001</v>
      </c>
      <c r="O24" s="12">
        <v>24.4985</v>
      </c>
      <c r="P24" s="12"/>
      <c r="Q24" s="12"/>
      <c r="R24" s="12"/>
      <c r="S24" s="12" t="s">
        <v>120</v>
      </c>
      <c r="T24" s="12"/>
      <c r="U24" s="12">
        <f t="shared" si="10"/>
        <v>2.8700000000000614</v>
      </c>
      <c r="V24" s="12">
        <f t="shared" si="1"/>
        <v>0.3873010380622921</v>
      </c>
      <c r="W24" s="12"/>
      <c r="X24" s="32"/>
      <c r="Y24" s="30"/>
      <c r="Z24" s="31"/>
      <c r="AA24" s="12"/>
      <c r="AB24" s="12"/>
      <c r="AC24" s="12"/>
      <c r="AD24" s="12"/>
      <c r="AE24" s="12"/>
      <c r="AF24" s="12"/>
      <c r="AG24" s="12"/>
      <c r="AH24" s="12"/>
      <c r="AI24" s="12"/>
      <c r="AJ24" s="32"/>
      <c r="AK24" s="30">
        <f t="shared" si="14"/>
        <v>200</v>
      </c>
      <c r="AL24" s="31">
        <f t="shared" si="15"/>
        <v>0</v>
      </c>
      <c r="AM24" s="12"/>
      <c r="AN24" s="12"/>
      <c r="AO24" s="12"/>
      <c r="AP24" s="12"/>
      <c r="AQ24" s="12"/>
      <c r="AR24" s="12"/>
      <c r="AS24" s="12">
        <f t="shared" si="16"/>
        <v>0</v>
      </c>
      <c r="AT24" s="12">
        <f t="shared" si="3"/>
        <v>0</v>
      </c>
      <c r="AU24" s="12"/>
      <c r="AV24" s="32"/>
      <c r="AW24" s="30">
        <f t="shared" si="17"/>
        <v>200</v>
      </c>
      <c r="AX24" s="31">
        <f t="shared" si="18"/>
        <v>0</v>
      </c>
      <c r="AY24" s="12"/>
      <c r="AZ24" s="12"/>
      <c r="BA24" s="12"/>
      <c r="BB24" s="12"/>
      <c r="BC24" s="12"/>
      <c r="BD24" s="12"/>
      <c r="BE24" s="12">
        <f t="shared" si="19"/>
        <v>0</v>
      </c>
      <c r="BF24" s="12">
        <f t="shared" si="4"/>
        <v>0</v>
      </c>
      <c r="BG24" s="12"/>
      <c r="BH24" s="32"/>
    </row>
    <row r="25" spans="1:68" x14ac:dyDescent="0.25">
      <c r="A25" s="30">
        <f t="shared" si="5"/>
        <v>210</v>
      </c>
      <c r="B25" s="31">
        <f t="shared" si="6"/>
        <v>24.475200000000001</v>
      </c>
      <c r="C25" s="12">
        <v>24.448</v>
      </c>
      <c r="D25" s="12"/>
      <c r="E25" s="12"/>
      <c r="F25" s="12"/>
      <c r="G25" s="12" t="s">
        <v>120</v>
      </c>
      <c r="H25" s="12"/>
      <c r="I25" s="12">
        <f t="shared" si="7"/>
        <v>2.7200000000000557</v>
      </c>
      <c r="J25" s="12">
        <f t="shared" si="0"/>
        <v>0.37647058823530188</v>
      </c>
      <c r="K25" s="12">
        <f>_xlfn.STDEV.P(I23:I25)/AVERAGE(I23:I25)</f>
        <v>3.337895364605574E-2</v>
      </c>
      <c r="L25" s="32">
        <f>AVERAGE(I23:I25)</f>
        <v>2.6833333333333562</v>
      </c>
      <c r="M25" s="30">
        <f t="shared" si="8"/>
        <v>210</v>
      </c>
      <c r="N25" s="31">
        <f t="shared" si="9"/>
        <v>24.4985</v>
      </c>
      <c r="O25" s="12">
        <v>24.472000000000001</v>
      </c>
      <c r="P25" s="12"/>
      <c r="Q25" s="12"/>
      <c r="R25" s="12"/>
      <c r="S25" s="12" t="s">
        <v>120</v>
      </c>
      <c r="T25" s="12"/>
      <c r="U25" s="12">
        <f t="shared" si="10"/>
        <v>2.6499999999998636</v>
      </c>
      <c r="V25" s="12">
        <f t="shared" si="1"/>
        <v>0.35761245674738651</v>
      </c>
      <c r="W25" s="12">
        <f>_xlfn.STDEV.P(U23:U25)/AVERAGE(U23:U25)</f>
        <v>4.6066096661858034E-2</v>
      </c>
      <c r="X25" s="32">
        <f>AVERAGE(U23:U25)</f>
        <v>2.8266666666665921</v>
      </c>
      <c r="Y25" s="30"/>
      <c r="Z25" s="31"/>
      <c r="AA25" s="12"/>
      <c r="AB25" s="12"/>
      <c r="AC25" s="12"/>
      <c r="AD25" s="12"/>
      <c r="AE25" s="12"/>
      <c r="AF25" s="12"/>
      <c r="AG25" s="12"/>
      <c r="AH25" s="12"/>
      <c r="AI25" s="12"/>
      <c r="AJ25" s="32"/>
      <c r="AK25" s="30">
        <f t="shared" si="14"/>
        <v>210</v>
      </c>
      <c r="AL25" s="31">
        <f t="shared" si="15"/>
        <v>0</v>
      </c>
      <c r="AM25" s="12"/>
      <c r="AN25" s="12"/>
      <c r="AO25" s="12"/>
      <c r="AP25" s="12"/>
      <c r="AQ25" s="12"/>
      <c r="AR25" s="12"/>
      <c r="AS25" s="12">
        <f t="shared" si="16"/>
        <v>0</v>
      </c>
      <c r="AT25" s="12">
        <f t="shared" si="3"/>
        <v>0</v>
      </c>
      <c r="AU25" s="12" t="e">
        <f>_xlfn.STDEV.P(AS23:AS25)/AVERAGE(AS23:AS25)</f>
        <v>#DIV/0!</v>
      </c>
      <c r="AV25" s="32">
        <f>AVERAGE(AS23:AS25)</f>
        <v>0</v>
      </c>
      <c r="AW25" s="30">
        <f t="shared" si="17"/>
        <v>210</v>
      </c>
      <c r="AX25" s="31">
        <f t="shared" si="18"/>
        <v>0</v>
      </c>
      <c r="AY25" s="12"/>
      <c r="AZ25" s="12"/>
      <c r="BA25" s="12"/>
      <c r="BB25" s="12"/>
      <c r="BC25" s="12"/>
      <c r="BD25" s="12"/>
      <c r="BE25" s="12">
        <f t="shared" si="19"/>
        <v>0</v>
      </c>
      <c r="BF25" s="12">
        <f t="shared" si="4"/>
        <v>0</v>
      </c>
      <c r="BG25" s="12" t="e">
        <f>_xlfn.STDEV.P(BE23:BE25)/AVERAGE(BE23:BE25)</f>
        <v>#DIV/0!</v>
      </c>
      <c r="BH25" s="32">
        <f>AVERAGE(BE23:BE25)</f>
        <v>0</v>
      </c>
    </row>
    <row r="26" spans="1:68" x14ac:dyDescent="0.25">
      <c r="A26" s="30">
        <f t="shared" si="5"/>
        <v>220</v>
      </c>
      <c r="B26" s="31">
        <f t="shared" si="6"/>
        <v>24.448</v>
      </c>
      <c r="C26" s="12">
        <v>24.419</v>
      </c>
      <c r="D26" s="12"/>
      <c r="E26" s="12"/>
      <c r="F26" s="12"/>
      <c r="G26" s="12" t="s">
        <v>120</v>
      </c>
      <c r="H26" s="12"/>
      <c r="I26" s="12">
        <f t="shared" si="7"/>
        <v>2.8999999999999915</v>
      </c>
      <c r="J26" s="12">
        <f t="shared" si="0"/>
        <v>0.40138408304498158</v>
      </c>
      <c r="K26" s="12"/>
      <c r="L26" s="32"/>
      <c r="M26" s="30">
        <f t="shared" si="8"/>
        <v>220</v>
      </c>
      <c r="N26" s="31">
        <f t="shared" si="9"/>
        <v>24.472000000000001</v>
      </c>
      <c r="O26" s="12">
        <v>24.445399999999999</v>
      </c>
      <c r="P26" s="12"/>
      <c r="Q26" s="12"/>
      <c r="R26" s="12"/>
      <c r="S26" s="12" t="s">
        <v>120</v>
      </c>
      <c r="T26" s="12"/>
      <c r="U26" s="12">
        <f t="shared" si="10"/>
        <v>2.6600000000001955</v>
      </c>
      <c r="V26" s="12">
        <f t="shared" si="1"/>
        <v>0.35896193771628943</v>
      </c>
      <c r="W26" s="12"/>
      <c r="X26" s="32"/>
      <c r="Y26" s="30"/>
      <c r="Z26" s="31"/>
      <c r="AA26" s="12"/>
      <c r="AB26" s="12"/>
      <c r="AC26" s="12"/>
      <c r="AD26" s="12"/>
      <c r="AE26" s="12"/>
      <c r="AF26" s="12"/>
      <c r="AG26" s="12"/>
      <c r="AH26" s="12"/>
      <c r="AI26" s="12"/>
      <c r="AJ26" s="32"/>
      <c r="AK26" s="30">
        <f t="shared" si="14"/>
        <v>220</v>
      </c>
      <c r="AL26" s="31">
        <f t="shared" si="15"/>
        <v>0</v>
      </c>
      <c r="AM26" s="12"/>
      <c r="AN26" s="12"/>
      <c r="AO26" s="12"/>
      <c r="AP26" s="12"/>
      <c r="AQ26" s="12"/>
      <c r="AR26" s="12"/>
      <c r="AS26" s="12">
        <f t="shared" si="16"/>
        <v>0</v>
      </c>
      <c r="AT26" s="12">
        <f t="shared" si="3"/>
        <v>0</v>
      </c>
      <c r="AU26" s="12"/>
      <c r="AV26" s="32"/>
      <c r="AW26" s="30">
        <f t="shared" si="17"/>
        <v>220</v>
      </c>
      <c r="AX26" s="31">
        <f t="shared" si="18"/>
        <v>0</v>
      </c>
      <c r="AY26" s="12"/>
      <c r="AZ26" s="12"/>
      <c r="BA26" s="12"/>
      <c r="BB26" s="12"/>
      <c r="BC26" s="12"/>
      <c r="BD26" s="12"/>
      <c r="BE26" s="12">
        <f t="shared" si="19"/>
        <v>0</v>
      </c>
      <c r="BF26" s="12">
        <f t="shared" si="4"/>
        <v>0</v>
      </c>
      <c r="BG26" s="12"/>
      <c r="BH26" s="32"/>
    </row>
    <row r="27" spans="1:68" x14ac:dyDescent="0.25">
      <c r="A27" s="30">
        <f t="shared" si="5"/>
        <v>230</v>
      </c>
      <c r="B27" s="31">
        <f t="shared" si="6"/>
        <v>24.419</v>
      </c>
      <c r="C27" s="12">
        <v>24.392499999999998</v>
      </c>
      <c r="D27" s="12"/>
      <c r="E27" s="12"/>
      <c r="F27" s="12"/>
      <c r="G27" s="12" t="s">
        <v>120</v>
      </c>
      <c r="H27" s="12"/>
      <c r="I27" s="12">
        <f t="shared" si="7"/>
        <v>2.6500000000002188</v>
      </c>
      <c r="J27" s="12">
        <f t="shared" si="0"/>
        <v>0.3667820069204456</v>
      </c>
      <c r="K27" s="12"/>
      <c r="L27" s="32"/>
      <c r="M27" s="30">
        <f t="shared" si="8"/>
        <v>230</v>
      </c>
      <c r="N27" s="31">
        <f t="shared" si="9"/>
        <v>24.445399999999999</v>
      </c>
      <c r="O27" s="12">
        <v>24.416</v>
      </c>
      <c r="P27" s="12"/>
      <c r="Q27" s="12"/>
      <c r="R27" s="12"/>
      <c r="S27" s="12" t="s">
        <v>120</v>
      </c>
      <c r="T27" s="12"/>
      <c r="U27" s="12">
        <f t="shared" si="10"/>
        <v>2.9399999999998983</v>
      </c>
      <c r="V27" s="12">
        <f t="shared" si="1"/>
        <v>0.39674740484427701</v>
      </c>
      <c r="W27" s="12"/>
      <c r="X27" s="32"/>
      <c r="Y27" s="30"/>
      <c r="Z27" s="31"/>
      <c r="AA27" s="12"/>
      <c r="AB27" s="12"/>
      <c r="AC27" s="12"/>
      <c r="AD27" s="12"/>
      <c r="AE27" s="12"/>
      <c r="AF27" s="12"/>
      <c r="AG27" s="12"/>
      <c r="AH27" s="12"/>
      <c r="AI27" s="12"/>
      <c r="AJ27" s="32"/>
      <c r="AK27" s="30">
        <f t="shared" si="14"/>
        <v>230</v>
      </c>
      <c r="AL27" s="31">
        <f t="shared" si="15"/>
        <v>0</v>
      </c>
      <c r="AM27" s="12"/>
      <c r="AN27" s="12"/>
      <c r="AO27" s="12"/>
      <c r="AP27" s="12"/>
      <c r="AQ27" s="12"/>
      <c r="AR27" s="12"/>
      <c r="AS27" s="12">
        <f t="shared" si="16"/>
        <v>0</v>
      </c>
      <c r="AT27" s="12">
        <f t="shared" si="3"/>
        <v>0</v>
      </c>
      <c r="AU27" s="12"/>
      <c r="AV27" s="32"/>
      <c r="AW27" s="30">
        <f t="shared" si="17"/>
        <v>230</v>
      </c>
      <c r="AX27" s="31">
        <f t="shared" si="18"/>
        <v>0</v>
      </c>
      <c r="AY27" s="12"/>
      <c r="AZ27" s="12"/>
      <c r="BA27" s="12"/>
      <c r="BB27" s="12"/>
      <c r="BC27" s="12"/>
      <c r="BD27" s="12"/>
      <c r="BE27" s="12">
        <f t="shared" si="19"/>
        <v>0</v>
      </c>
      <c r="BF27" s="12">
        <f t="shared" si="4"/>
        <v>0</v>
      </c>
      <c r="BG27" s="12"/>
      <c r="BH27" s="32"/>
    </row>
    <row r="28" spans="1:68" x14ac:dyDescent="0.25">
      <c r="A28" s="30">
        <f t="shared" si="5"/>
        <v>240</v>
      </c>
      <c r="B28" s="31">
        <f t="shared" si="6"/>
        <v>24.392499999999998</v>
      </c>
      <c r="C28" s="12">
        <v>24.3657</v>
      </c>
      <c r="D28" s="12"/>
      <c r="E28" s="12"/>
      <c r="F28" s="12"/>
      <c r="G28" s="12" t="s">
        <v>120</v>
      </c>
      <c r="H28" s="12"/>
      <c r="I28" s="12">
        <f t="shared" si="7"/>
        <v>2.6799999999997937</v>
      </c>
      <c r="J28" s="12">
        <f t="shared" si="0"/>
        <v>0.37093425605533481</v>
      </c>
      <c r="K28" s="12">
        <f>_xlfn.STDEV.P(I26:I28)/AVERAGE(I26:I28)</f>
        <v>4.0627590515909064E-2</v>
      </c>
      <c r="L28" s="32">
        <f>AVERAGE(I26:I28)</f>
        <v>2.7433333333333345</v>
      </c>
      <c r="M28" s="30">
        <f t="shared" si="8"/>
        <v>240</v>
      </c>
      <c r="N28" s="31">
        <f t="shared" si="9"/>
        <v>24.416</v>
      </c>
      <c r="O28" s="12">
        <v>24.387699999999999</v>
      </c>
      <c r="P28" s="12"/>
      <c r="Q28" s="12"/>
      <c r="R28" s="12"/>
      <c r="S28" s="12" t="s">
        <v>120</v>
      </c>
      <c r="T28" s="12"/>
      <c r="U28" s="12">
        <f t="shared" si="10"/>
        <v>2.8300000000001546</v>
      </c>
      <c r="V28" s="12">
        <f t="shared" si="1"/>
        <v>0.38190311418687217</v>
      </c>
      <c r="W28" s="12">
        <f>_xlfn.STDEV.P(U26:U28)/AVERAGE(U26:U28)</f>
        <v>4.0989685748881032E-2</v>
      </c>
      <c r="X28" s="32">
        <f>AVERAGE(U26:U28)</f>
        <v>2.8100000000000827</v>
      </c>
      <c r="Y28" s="30"/>
      <c r="Z28" s="31"/>
      <c r="AA28" s="12"/>
      <c r="AB28" s="12"/>
      <c r="AC28" s="12"/>
      <c r="AD28" s="12"/>
      <c r="AE28" s="12"/>
      <c r="AF28" s="12"/>
      <c r="AG28" s="12"/>
      <c r="AH28" s="12"/>
      <c r="AI28" s="12"/>
      <c r="AJ28" s="32"/>
      <c r="AK28" s="30">
        <f t="shared" si="14"/>
        <v>240</v>
      </c>
      <c r="AL28" s="31">
        <f t="shared" si="15"/>
        <v>0</v>
      </c>
      <c r="AM28" s="12"/>
      <c r="AN28" s="12"/>
      <c r="AO28" s="12"/>
      <c r="AP28" s="12"/>
      <c r="AQ28" s="12"/>
      <c r="AR28" s="12"/>
      <c r="AS28" s="12">
        <f t="shared" si="16"/>
        <v>0</v>
      </c>
      <c r="AT28" s="12">
        <f t="shared" si="3"/>
        <v>0</v>
      </c>
      <c r="AU28" s="12" t="e">
        <f>_xlfn.STDEV.P(AS26:AS28)/AVERAGE(AS26:AS28)</f>
        <v>#DIV/0!</v>
      </c>
      <c r="AV28" s="32">
        <f>AVERAGE(AS26:AS28)</f>
        <v>0</v>
      </c>
      <c r="AW28" s="30">
        <f t="shared" si="17"/>
        <v>240</v>
      </c>
      <c r="AX28" s="31">
        <f t="shared" si="18"/>
        <v>0</v>
      </c>
      <c r="AY28" s="12"/>
      <c r="AZ28" s="12"/>
      <c r="BA28" s="12"/>
      <c r="BB28" s="12"/>
      <c r="BC28" s="12"/>
      <c r="BD28" s="12"/>
      <c r="BE28" s="12">
        <f t="shared" si="19"/>
        <v>0</v>
      </c>
      <c r="BF28" s="12">
        <f t="shared" si="4"/>
        <v>0</v>
      </c>
      <c r="BG28" s="12" t="e">
        <f>_xlfn.STDEV.P(BE26:BE28)/AVERAGE(BE26:BE28)</f>
        <v>#DIV/0!</v>
      </c>
      <c r="BH28" s="32">
        <f>AVERAGE(BE26:BE28)</f>
        <v>0</v>
      </c>
    </row>
    <row r="29" spans="1:68" x14ac:dyDescent="0.25">
      <c r="A29" s="30">
        <f t="shared" si="5"/>
        <v>250</v>
      </c>
      <c r="B29" s="31">
        <f t="shared" si="6"/>
        <v>24.3657</v>
      </c>
      <c r="C29" s="12">
        <v>24.341100000000001</v>
      </c>
      <c r="D29" s="12"/>
      <c r="E29" s="12"/>
      <c r="F29" s="16"/>
      <c r="G29" s="12" t="s">
        <v>120</v>
      </c>
      <c r="H29" s="16"/>
      <c r="I29" s="12">
        <f t="shared" si="7"/>
        <v>2.4599999999999511</v>
      </c>
      <c r="J29" s="12">
        <f t="shared" si="0"/>
        <v>0.34048442906573723</v>
      </c>
      <c r="K29" s="12"/>
      <c r="L29" s="32"/>
      <c r="M29" s="30">
        <f t="shared" si="8"/>
        <v>250</v>
      </c>
      <c r="N29" s="31">
        <f t="shared" si="9"/>
        <v>24.387699999999999</v>
      </c>
      <c r="O29" s="12">
        <v>24.359400000000001</v>
      </c>
      <c r="P29" s="12"/>
      <c r="Q29" s="12"/>
      <c r="R29" s="16"/>
      <c r="S29" s="12" t="s">
        <v>120</v>
      </c>
      <c r="T29" s="16"/>
      <c r="U29" s="12">
        <f t="shared" si="10"/>
        <v>2.8299999999997993</v>
      </c>
      <c r="V29" s="12">
        <f t="shared" si="1"/>
        <v>0.38190311418682421</v>
      </c>
      <c r="W29" s="12"/>
      <c r="X29" s="32"/>
      <c r="Y29" s="30"/>
      <c r="Z29" s="31"/>
      <c r="AA29" s="12"/>
      <c r="AB29" s="12"/>
      <c r="AC29" s="12"/>
      <c r="AD29" s="16"/>
      <c r="AE29" s="12"/>
      <c r="AF29" s="16"/>
      <c r="AG29" s="12"/>
      <c r="AH29" s="12"/>
      <c r="AI29" s="12"/>
      <c r="AJ29" s="32"/>
      <c r="AK29" s="30">
        <f t="shared" si="14"/>
        <v>250</v>
      </c>
      <c r="AL29" s="31">
        <f t="shared" si="15"/>
        <v>0</v>
      </c>
      <c r="AM29" s="12"/>
      <c r="AN29" s="12"/>
      <c r="AO29" s="12"/>
      <c r="AP29" s="16"/>
      <c r="AQ29" s="16"/>
      <c r="AR29" s="16"/>
      <c r="AS29" s="12">
        <f t="shared" si="16"/>
        <v>0</v>
      </c>
      <c r="AT29" s="12">
        <f t="shared" si="3"/>
        <v>0</v>
      </c>
      <c r="AU29" s="12"/>
      <c r="AV29" s="32"/>
      <c r="AW29" s="30">
        <f t="shared" si="17"/>
        <v>250</v>
      </c>
      <c r="AX29" s="31">
        <f t="shared" si="18"/>
        <v>0</v>
      </c>
      <c r="AY29" s="12"/>
      <c r="AZ29" s="12"/>
      <c r="BA29" s="12"/>
      <c r="BB29" s="16"/>
      <c r="BC29" s="16"/>
      <c r="BD29" s="16"/>
      <c r="BE29" s="12">
        <f t="shared" si="19"/>
        <v>0</v>
      </c>
      <c r="BF29" s="12">
        <f t="shared" si="4"/>
        <v>0</v>
      </c>
      <c r="BG29" s="12"/>
      <c r="BH29" s="32"/>
      <c r="BN29" s="11"/>
      <c r="BO29" s="11"/>
      <c r="BP29" s="11"/>
    </row>
    <row r="30" spans="1:68" ht="30" x14ac:dyDescent="0.25">
      <c r="A30" s="34">
        <f t="shared" si="5"/>
        <v>260</v>
      </c>
      <c r="B30" s="31">
        <v>24.5093</v>
      </c>
      <c r="C30" s="31">
        <v>24.4754</v>
      </c>
      <c r="D30" s="31">
        <v>0.85</v>
      </c>
      <c r="E30" s="31">
        <v>1.6</v>
      </c>
      <c r="F30" s="31"/>
      <c r="G30" s="31" t="s">
        <v>120</v>
      </c>
      <c r="H30" s="31" t="s">
        <v>122</v>
      </c>
      <c r="I30" s="31">
        <f t="shared" si="7"/>
        <v>3.3899999999999153</v>
      </c>
      <c r="J30" s="31">
        <f t="shared" si="0"/>
        <v>0.46920415224912332</v>
      </c>
      <c r="K30" s="31"/>
      <c r="L30" s="35"/>
      <c r="M30" s="34">
        <f t="shared" si="8"/>
        <v>260</v>
      </c>
      <c r="N30" s="31">
        <v>24.25</v>
      </c>
      <c r="O30" s="31">
        <v>24.221</v>
      </c>
      <c r="P30" s="31">
        <v>0.71</v>
      </c>
      <c r="Q30" s="31">
        <v>1.56</v>
      </c>
      <c r="R30" s="31"/>
      <c r="S30" s="31" t="s">
        <v>120</v>
      </c>
      <c r="T30" s="31" t="s">
        <v>122</v>
      </c>
      <c r="U30" s="31">
        <f t="shared" si="10"/>
        <v>2.8999999999999915</v>
      </c>
      <c r="V30" s="31">
        <f t="shared" si="1"/>
        <v>0.39134948096885708</v>
      </c>
      <c r="W30" s="31"/>
      <c r="X30" s="35"/>
      <c r="Y30" s="34"/>
      <c r="Z30" s="31"/>
      <c r="AA30" s="31"/>
      <c r="AB30" s="31"/>
      <c r="AC30" s="31"/>
      <c r="AD30" s="31"/>
      <c r="AE30" s="31"/>
      <c r="AF30" s="31"/>
      <c r="AG30" s="31"/>
      <c r="AH30" s="31"/>
      <c r="AI30" s="31"/>
      <c r="AJ30" s="35"/>
      <c r="AK30" s="34">
        <f t="shared" si="14"/>
        <v>260</v>
      </c>
      <c r="AL30" s="31">
        <f t="shared" si="15"/>
        <v>0</v>
      </c>
      <c r="AM30" s="31"/>
      <c r="AN30" s="31"/>
      <c r="AO30" s="31"/>
      <c r="AP30" s="31"/>
      <c r="AQ30" s="31"/>
      <c r="AR30" s="31"/>
      <c r="AS30" s="31">
        <f t="shared" si="16"/>
        <v>0</v>
      </c>
      <c r="AT30" s="31">
        <f t="shared" si="3"/>
        <v>0</v>
      </c>
      <c r="AU30" s="31"/>
      <c r="AV30" s="35"/>
      <c r="AW30" s="34">
        <f t="shared" si="17"/>
        <v>260</v>
      </c>
      <c r="AX30" s="31">
        <f t="shared" si="18"/>
        <v>0</v>
      </c>
      <c r="AY30" s="31"/>
      <c r="AZ30" s="31"/>
      <c r="BA30" s="31"/>
      <c r="BB30" s="31"/>
      <c r="BC30" s="31"/>
      <c r="BD30" s="31"/>
      <c r="BE30" s="31">
        <f t="shared" si="19"/>
        <v>0</v>
      </c>
      <c r="BF30" s="31">
        <f t="shared" si="4"/>
        <v>0</v>
      </c>
      <c r="BG30" s="31"/>
      <c r="BH30" s="35"/>
    </row>
    <row r="31" spans="1:68" x14ac:dyDescent="0.25">
      <c r="A31" s="30">
        <f t="shared" si="5"/>
        <v>270</v>
      </c>
      <c r="B31" s="31">
        <f t="shared" si="6"/>
        <v>24.4754</v>
      </c>
      <c r="C31" s="12">
        <v>24.445499999999999</v>
      </c>
      <c r="D31" s="12"/>
      <c r="E31" s="12"/>
      <c r="F31" s="12"/>
      <c r="G31" s="12" t="s">
        <v>120</v>
      </c>
      <c r="H31" s="12"/>
      <c r="I31" s="12">
        <f t="shared" si="7"/>
        <v>2.990000000000137</v>
      </c>
      <c r="J31" s="12">
        <f t="shared" si="0"/>
        <v>0.41384083044984604</v>
      </c>
      <c r="K31" s="12">
        <f>_xlfn.STDEV.P(I29:I31)/AVERAGE(I29:I31)</f>
        <v>0.12926652293220828</v>
      </c>
      <c r="L31" s="32">
        <f>AVERAGE(I29:I31)</f>
        <v>2.9466666666666677</v>
      </c>
      <c r="M31" s="30">
        <f t="shared" si="8"/>
        <v>270</v>
      </c>
      <c r="N31" s="31">
        <f t="shared" si="9"/>
        <v>24.221</v>
      </c>
      <c r="O31" s="12">
        <v>24.192299999999999</v>
      </c>
      <c r="P31" s="12"/>
      <c r="Q31" s="12"/>
      <c r="R31" s="12"/>
      <c r="S31" s="12" t="s">
        <v>120</v>
      </c>
      <c r="T31" s="12"/>
      <c r="U31" s="12">
        <f t="shared" si="10"/>
        <v>2.8700000000000614</v>
      </c>
      <c r="V31" s="12">
        <f t="shared" si="1"/>
        <v>0.3873010380622921</v>
      </c>
      <c r="W31" s="12">
        <f>_xlfn.STDEV.P(U29:U31)/AVERAGE(U29:U31)</f>
        <v>1.0002703798916459E-2</v>
      </c>
      <c r="X31" s="32">
        <f>AVERAGE(U29:U31)</f>
        <v>2.8666666666666174</v>
      </c>
      <c r="Y31" s="30"/>
      <c r="Z31" s="31"/>
      <c r="AA31" s="12"/>
      <c r="AB31" s="12"/>
      <c r="AC31" s="12"/>
      <c r="AD31" s="12"/>
      <c r="AE31" s="12"/>
      <c r="AF31" s="12"/>
      <c r="AG31" s="12"/>
      <c r="AH31" s="12"/>
      <c r="AI31" s="12"/>
      <c r="AJ31" s="32"/>
      <c r="AK31" s="30">
        <f t="shared" si="14"/>
        <v>270</v>
      </c>
      <c r="AL31" s="31">
        <f t="shared" si="15"/>
        <v>0</v>
      </c>
      <c r="AM31" s="12"/>
      <c r="AN31" s="12"/>
      <c r="AO31" s="12"/>
      <c r="AP31" s="12"/>
      <c r="AQ31" s="12"/>
      <c r="AR31" s="12"/>
      <c r="AS31" s="12">
        <f t="shared" si="16"/>
        <v>0</v>
      </c>
      <c r="AT31" s="12">
        <f t="shared" si="3"/>
        <v>0</v>
      </c>
      <c r="AU31" s="12" t="e">
        <f>_xlfn.STDEV.P(AS29:AS31)/AVERAGE(AS29:AS31)</f>
        <v>#DIV/0!</v>
      </c>
      <c r="AV31" s="32">
        <f>AVERAGE(AS29:AS31)</f>
        <v>0</v>
      </c>
      <c r="AW31" s="30">
        <f t="shared" si="17"/>
        <v>270</v>
      </c>
      <c r="AX31" s="31">
        <f t="shared" si="18"/>
        <v>0</v>
      </c>
      <c r="AY31" s="12"/>
      <c r="AZ31" s="12"/>
      <c r="BA31" s="12"/>
      <c r="BB31" s="12"/>
      <c r="BC31" s="12"/>
      <c r="BD31" s="12"/>
      <c r="BE31" s="12">
        <f t="shared" si="19"/>
        <v>0</v>
      </c>
      <c r="BF31" s="12">
        <f t="shared" si="4"/>
        <v>0</v>
      </c>
      <c r="BG31" s="12" t="e">
        <f>_xlfn.STDEV.P(BE29:BE31)/AVERAGE(BE29:BE31)</f>
        <v>#DIV/0!</v>
      </c>
      <c r="BH31" s="32">
        <f>AVERAGE(BE29:BE31)</f>
        <v>0</v>
      </c>
    </row>
    <row r="32" spans="1:68" x14ac:dyDescent="0.25">
      <c r="A32" s="30">
        <f t="shared" si="5"/>
        <v>280</v>
      </c>
      <c r="B32" s="31">
        <f t="shared" si="6"/>
        <v>24.445499999999999</v>
      </c>
      <c r="C32" s="12">
        <v>24.417400000000001</v>
      </c>
      <c r="D32" s="12"/>
      <c r="E32" s="12"/>
      <c r="F32" s="12"/>
      <c r="G32" s="12" t="s">
        <v>120</v>
      </c>
      <c r="H32" s="12"/>
      <c r="I32" s="12">
        <f t="shared" si="7"/>
        <v>2.809999999999846</v>
      </c>
      <c r="J32" s="12">
        <f t="shared" si="0"/>
        <v>0.38892733564011717</v>
      </c>
      <c r="K32" s="12"/>
      <c r="L32" s="32"/>
      <c r="M32" s="30">
        <f t="shared" si="8"/>
        <v>280</v>
      </c>
      <c r="N32" s="31">
        <f t="shared" si="9"/>
        <v>24.192299999999999</v>
      </c>
      <c r="O32" s="12">
        <v>24.156099999999999</v>
      </c>
      <c r="P32" s="12"/>
      <c r="Q32" s="12"/>
      <c r="R32" s="12"/>
      <c r="S32" s="12" t="s">
        <v>120</v>
      </c>
      <c r="T32" s="12"/>
      <c r="U32" s="12">
        <f t="shared" si="10"/>
        <v>3.6200000000000898</v>
      </c>
      <c r="V32" s="12">
        <f t="shared" si="1"/>
        <v>0.48851211072665579</v>
      </c>
      <c r="W32" s="12"/>
      <c r="X32" s="32"/>
      <c r="Y32" s="30"/>
      <c r="Z32" s="31"/>
      <c r="AA32" s="12"/>
      <c r="AB32" s="12"/>
      <c r="AC32" s="12"/>
      <c r="AD32" s="12"/>
      <c r="AE32" s="12"/>
      <c r="AF32" s="12"/>
      <c r="AG32" s="12"/>
      <c r="AH32" s="12"/>
      <c r="AI32" s="12"/>
      <c r="AJ32" s="32"/>
      <c r="AK32" s="30">
        <f t="shared" si="14"/>
        <v>280</v>
      </c>
      <c r="AL32" s="31">
        <f t="shared" si="15"/>
        <v>0</v>
      </c>
      <c r="AM32" s="12"/>
      <c r="AN32" s="12"/>
      <c r="AO32" s="12"/>
      <c r="AP32" s="12"/>
      <c r="AQ32" s="12"/>
      <c r="AR32" s="12"/>
      <c r="AS32" s="12">
        <f t="shared" si="16"/>
        <v>0</v>
      </c>
      <c r="AT32" s="12">
        <f t="shared" si="3"/>
        <v>0</v>
      </c>
      <c r="AU32" s="12"/>
      <c r="AV32" s="32"/>
      <c r="AW32" s="30">
        <f t="shared" si="17"/>
        <v>280</v>
      </c>
      <c r="AX32" s="31">
        <f t="shared" si="18"/>
        <v>0</v>
      </c>
      <c r="AY32" s="12"/>
      <c r="AZ32" s="12"/>
      <c r="BA32" s="12"/>
      <c r="BB32" s="12"/>
      <c r="BC32" s="12"/>
      <c r="BD32" s="12"/>
      <c r="BE32" s="12">
        <f t="shared" si="19"/>
        <v>0</v>
      </c>
      <c r="BF32" s="12">
        <f t="shared" si="4"/>
        <v>0</v>
      </c>
      <c r="BG32" s="12"/>
      <c r="BH32" s="32"/>
    </row>
    <row r="33" spans="1:60" x14ac:dyDescent="0.25">
      <c r="A33" s="30">
        <f t="shared" si="5"/>
        <v>290</v>
      </c>
      <c r="B33" s="31">
        <f t="shared" si="6"/>
        <v>24.417400000000001</v>
      </c>
      <c r="C33" s="12">
        <v>24.3903</v>
      </c>
      <c r="D33" s="12"/>
      <c r="E33" s="12"/>
      <c r="F33" s="12"/>
      <c r="G33" s="12" t="s">
        <v>120</v>
      </c>
      <c r="H33" s="12"/>
      <c r="I33" s="12">
        <f t="shared" si="7"/>
        <v>2.710000000000079</v>
      </c>
      <c r="J33" s="12">
        <f t="shared" si="0"/>
        <v>0.37508650519032244</v>
      </c>
      <c r="K33" s="12"/>
      <c r="L33" s="32"/>
      <c r="M33" s="30">
        <f t="shared" si="8"/>
        <v>290</v>
      </c>
      <c r="N33" s="31">
        <f t="shared" si="9"/>
        <v>24.156099999999999</v>
      </c>
      <c r="O33" s="12">
        <v>24.1188</v>
      </c>
      <c r="P33" s="12"/>
      <c r="Q33" s="12"/>
      <c r="R33" s="12"/>
      <c r="S33" s="12" t="s">
        <v>120</v>
      </c>
      <c r="T33" s="12"/>
      <c r="U33" s="12">
        <f t="shared" si="10"/>
        <v>3.7299999999998334</v>
      </c>
      <c r="V33" s="12">
        <f t="shared" si="1"/>
        <v>0.50335640138406068</v>
      </c>
      <c r="W33" s="12"/>
      <c r="X33" s="32"/>
      <c r="Y33" s="30"/>
      <c r="Z33" s="31"/>
      <c r="AA33" s="12"/>
      <c r="AB33" s="12"/>
      <c r="AC33" s="12"/>
      <c r="AD33" s="12"/>
      <c r="AE33" s="12"/>
      <c r="AF33" s="12"/>
      <c r="AG33" s="12"/>
      <c r="AH33" s="12"/>
      <c r="AI33" s="12"/>
      <c r="AJ33" s="32"/>
      <c r="AK33" s="30">
        <f t="shared" si="14"/>
        <v>290</v>
      </c>
      <c r="AL33" s="31">
        <f t="shared" si="15"/>
        <v>0</v>
      </c>
      <c r="AM33" s="12"/>
      <c r="AN33" s="12"/>
      <c r="AO33" s="12"/>
      <c r="AP33" s="12"/>
      <c r="AQ33" s="12"/>
      <c r="AR33" s="12"/>
      <c r="AS33" s="12">
        <f t="shared" si="16"/>
        <v>0</v>
      </c>
      <c r="AT33" s="12">
        <f t="shared" si="3"/>
        <v>0</v>
      </c>
      <c r="AU33" s="12"/>
      <c r="AV33" s="32"/>
      <c r="AW33" s="30">
        <f t="shared" si="17"/>
        <v>290</v>
      </c>
      <c r="AX33" s="31">
        <f t="shared" si="18"/>
        <v>0</v>
      </c>
      <c r="AY33" s="12"/>
      <c r="AZ33" s="12"/>
      <c r="BA33" s="12"/>
      <c r="BB33" s="12"/>
      <c r="BC33" s="12"/>
      <c r="BD33" s="12"/>
      <c r="BE33" s="12">
        <f t="shared" si="19"/>
        <v>0</v>
      </c>
      <c r="BF33" s="12">
        <f t="shared" si="4"/>
        <v>0</v>
      </c>
      <c r="BG33" s="12"/>
      <c r="BH33" s="32"/>
    </row>
    <row r="34" spans="1:60" x14ac:dyDescent="0.25">
      <c r="A34" s="30">
        <f t="shared" si="5"/>
        <v>300</v>
      </c>
      <c r="B34" s="31">
        <f t="shared" si="6"/>
        <v>24.3903</v>
      </c>
      <c r="C34" s="12">
        <v>24.364699999999999</v>
      </c>
      <c r="D34" s="12"/>
      <c r="E34" s="12"/>
      <c r="F34" s="12"/>
      <c r="G34" s="12" t="s">
        <v>120</v>
      </c>
      <c r="H34" s="12"/>
      <c r="I34" s="12">
        <f t="shared" si="7"/>
        <v>2.5600000000000733</v>
      </c>
      <c r="J34" s="12">
        <f t="shared" si="0"/>
        <v>0.35432525951558114</v>
      </c>
      <c r="K34" s="12">
        <f>_xlfn.STDEV.P(I32:I34)/AVERAGE(I32:I34)</f>
        <v>3.8146126255964308E-2</v>
      </c>
      <c r="L34" s="32">
        <f>AVERAGE(I32:I34)</f>
        <v>2.6933333333333329</v>
      </c>
      <c r="M34" s="30">
        <f t="shared" si="8"/>
        <v>300</v>
      </c>
      <c r="N34" s="31">
        <f t="shared" si="9"/>
        <v>24.1188</v>
      </c>
      <c r="O34" s="12">
        <v>24.081600000000002</v>
      </c>
      <c r="P34" s="12"/>
      <c r="Q34" s="12"/>
      <c r="R34" s="12"/>
      <c r="S34" s="12" t="s">
        <v>120</v>
      </c>
      <c r="T34" s="12"/>
      <c r="U34" s="12">
        <f t="shared" si="10"/>
        <v>3.7199999999998568</v>
      </c>
      <c r="V34" s="12">
        <f t="shared" si="1"/>
        <v>0.50200692041520567</v>
      </c>
      <c r="W34" s="12">
        <f>_xlfn.STDEV.P(U32:U34)/AVERAGE(U32:U34)</f>
        <v>1.3459498126212206E-2</v>
      </c>
      <c r="X34" s="32">
        <f>AVERAGE(U32:U34)</f>
        <v>3.6899999999999267</v>
      </c>
      <c r="Y34" s="30"/>
      <c r="Z34" s="31"/>
      <c r="AA34" s="12"/>
      <c r="AB34" s="12"/>
      <c r="AC34" s="12"/>
      <c r="AD34" s="12"/>
      <c r="AE34" s="12"/>
      <c r="AF34" s="12"/>
      <c r="AG34" s="12"/>
      <c r="AH34" s="12"/>
      <c r="AI34" s="12"/>
      <c r="AJ34" s="32"/>
      <c r="AK34" s="30">
        <f t="shared" si="14"/>
        <v>300</v>
      </c>
      <c r="AL34" s="31">
        <f t="shared" si="15"/>
        <v>0</v>
      </c>
      <c r="AM34" s="12"/>
      <c r="AN34" s="12"/>
      <c r="AO34" s="12"/>
      <c r="AP34" s="12"/>
      <c r="AQ34" s="12"/>
      <c r="AR34" s="12"/>
      <c r="AS34" s="12">
        <f t="shared" si="16"/>
        <v>0</v>
      </c>
      <c r="AT34" s="12">
        <f t="shared" si="3"/>
        <v>0</v>
      </c>
      <c r="AU34" s="12" t="e">
        <f>_xlfn.STDEV.P(AS32:AS34)/AVERAGE(AS32:AS34)</f>
        <v>#DIV/0!</v>
      </c>
      <c r="AV34" s="32">
        <f>AVERAGE(AS32:AS34)</f>
        <v>0</v>
      </c>
      <c r="AW34" s="30">
        <f t="shared" si="17"/>
        <v>300</v>
      </c>
      <c r="AX34" s="31">
        <f t="shared" si="18"/>
        <v>0</v>
      </c>
      <c r="AY34" s="12"/>
      <c r="AZ34" s="12"/>
      <c r="BA34" s="12"/>
      <c r="BB34" s="12"/>
      <c r="BC34" s="12"/>
      <c r="BD34" s="12"/>
      <c r="BE34" s="12">
        <f t="shared" si="19"/>
        <v>0</v>
      </c>
      <c r="BF34" s="12">
        <f t="shared" si="4"/>
        <v>0</v>
      </c>
      <c r="BG34" s="12" t="e">
        <f>_xlfn.STDEV.P(BE32:BE34)/AVERAGE(BE32:BE34)</f>
        <v>#DIV/0!</v>
      </c>
      <c r="BH34" s="32">
        <f>AVERAGE(BE32:BE34)</f>
        <v>0</v>
      </c>
    </row>
    <row r="35" spans="1:60" x14ac:dyDescent="0.25">
      <c r="A35" s="30">
        <f t="shared" si="5"/>
        <v>310</v>
      </c>
      <c r="B35" s="31">
        <f t="shared" si="6"/>
        <v>24.364699999999999</v>
      </c>
      <c r="C35" s="12">
        <v>24.335699999999999</v>
      </c>
      <c r="D35" s="12"/>
      <c r="E35" s="12"/>
      <c r="F35" s="12"/>
      <c r="G35" s="12" t="s">
        <v>120</v>
      </c>
      <c r="H35" s="12"/>
      <c r="I35" s="12">
        <f t="shared" si="7"/>
        <v>2.8999999999999915</v>
      </c>
      <c r="J35" s="12">
        <f t="shared" si="0"/>
        <v>0.40138408304498158</v>
      </c>
      <c r="K35" s="12"/>
      <c r="L35" s="32"/>
      <c r="M35" s="30">
        <f t="shared" si="8"/>
        <v>310</v>
      </c>
      <c r="N35" s="31">
        <f t="shared" si="9"/>
        <v>24.081600000000002</v>
      </c>
      <c r="O35" s="12">
        <v>24.044</v>
      </c>
      <c r="P35" s="12"/>
      <c r="Q35" s="12"/>
      <c r="R35" s="12"/>
      <c r="S35" s="12" t="s">
        <v>120</v>
      </c>
      <c r="T35" s="12"/>
      <c r="U35" s="12">
        <f t="shared" si="10"/>
        <v>3.7600000000001188</v>
      </c>
      <c r="V35" s="12">
        <f t="shared" si="1"/>
        <v>0.50740484429067356</v>
      </c>
      <c r="W35" s="12"/>
      <c r="X35" s="32"/>
      <c r="Y35" s="30"/>
      <c r="Z35" s="31"/>
      <c r="AA35" s="12"/>
      <c r="AB35" s="12"/>
      <c r="AC35" s="12"/>
      <c r="AD35" s="12"/>
      <c r="AE35" s="12"/>
      <c r="AF35" s="12"/>
      <c r="AG35" s="12"/>
      <c r="AH35" s="12"/>
      <c r="AI35" s="12"/>
      <c r="AJ35" s="32"/>
      <c r="AK35" s="30">
        <f t="shared" si="14"/>
        <v>310</v>
      </c>
      <c r="AL35" s="31">
        <f t="shared" si="15"/>
        <v>0</v>
      </c>
      <c r="AM35" s="12"/>
      <c r="AN35" s="12"/>
      <c r="AO35" s="12"/>
      <c r="AP35" s="12"/>
      <c r="AQ35" s="12"/>
      <c r="AR35" s="12"/>
      <c r="AS35" s="12">
        <f t="shared" si="16"/>
        <v>0</v>
      </c>
      <c r="AT35" s="12">
        <f t="shared" si="3"/>
        <v>0</v>
      </c>
      <c r="AU35" s="12"/>
      <c r="AV35" s="32"/>
      <c r="AW35" s="30">
        <f t="shared" si="17"/>
        <v>310</v>
      </c>
      <c r="AX35" s="31">
        <f t="shared" si="18"/>
        <v>0</v>
      </c>
      <c r="AY35" s="12"/>
      <c r="AZ35" s="12"/>
      <c r="BA35" s="12"/>
      <c r="BB35" s="12"/>
      <c r="BC35" s="12"/>
      <c r="BD35" s="12"/>
      <c r="BE35" s="12">
        <f t="shared" si="19"/>
        <v>0</v>
      </c>
      <c r="BF35" s="12">
        <f t="shared" si="4"/>
        <v>0</v>
      </c>
      <c r="BG35" s="12"/>
      <c r="BH35" s="32"/>
    </row>
    <row r="36" spans="1:60" x14ac:dyDescent="0.25">
      <c r="A36" s="30">
        <f t="shared" si="5"/>
        <v>320</v>
      </c>
      <c r="B36" s="31">
        <f t="shared" si="6"/>
        <v>24.335699999999999</v>
      </c>
      <c r="C36" s="12">
        <v>24.306899999999999</v>
      </c>
      <c r="D36" s="12"/>
      <c r="E36" s="12"/>
      <c r="F36" s="12"/>
      <c r="G36" s="12" t="s">
        <v>120</v>
      </c>
      <c r="H36" s="12"/>
      <c r="I36" s="12">
        <f t="shared" si="7"/>
        <v>2.8800000000000381</v>
      </c>
      <c r="J36" s="12">
        <f t="shared" si="0"/>
        <v>0.39861591695502263</v>
      </c>
      <c r="K36" s="12"/>
      <c r="L36" s="32"/>
      <c r="M36" s="30">
        <f t="shared" si="8"/>
        <v>320</v>
      </c>
      <c r="N36" s="31">
        <f t="shared" si="9"/>
        <v>24.044</v>
      </c>
      <c r="O36" s="12">
        <v>24.010100000000001</v>
      </c>
      <c r="P36" s="12"/>
      <c r="Q36" s="12"/>
      <c r="R36" s="12"/>
      <c r="S36" s="12" t="s">
        <v>120</v>
      </c>
      <c r="T36" s="12"/>
      <c r="U36" s="12">
        <f t="shared" si="10"/>
        <v>3.3899999999999153</v>
      </c>
      <c r="V36" s="12">
        <f t="shared" si="1"/>
        <v>0.45747404844289524</v>
      </c>
      <c r="W36" s="12"/>
      <c r="X36" s="32"/>
      <c r="Y36" s="30"/>
      <c r="Z36" s="31"/>
      <c r="AA36" s="12"/>
      <c r="AB36" s="12"/>
      <c r="AC36" s="12"/>
      <c r="AD36" s="12"/>
      <c r="AE36" s="12"/>
      <c r="AF36" s="12"/>
      <c r="AG36" s="12"/>
      <c r="AH36" s="12"/>
      <c r="AI36" s="12"/>
      <c r="AJ36" s="32"/>
      <c r="AK36" s="30">
        <f t="shared" si="14"/>
        <v>320</v>
      </c>
      <c r="AL36" s="31">
        <f t="shared" si="15"/>
        <v>0</v>
      </c>
      <c r="AM36" s="12"/>
      <c r="AN36" s="12"/>
      <c r="AO36" s="12"/>
      <c r="AP36" s="12"/>
      <c r="AQ36" s="12"/>
      <c r="AR36" s="12"/>
      <c r="AS36" s="12">
        <f t="shared" si="16"/>
        <v>0</v>
      </c>
      <c r="AT36" s="12">
        <f t="shared" si="3"/>
        <v>0</v>
      </c>
      <c r="AU36" s="12"/>
      <c r="AV36" s="32"/>
      <c r="AW36" s="30">
        <f t="shared" si="17"/>
        <v>320</v>
      </c>
      <c r="AX36" s="31">
        <f t="shared" si="18"/>
        <v>0</v>
      </c>
      <c r="AY36" s="12"/>
      <c r="AZ36" s="12"/>
      <c r="BA36" s="12"/>
      <c r="BB36" s="12"/>
      <c r="BC36" s="12"/>
      <c r="BD36" s="12"/>
      <c r="BE36" s="12">
        <f t="shared" si="19"/>
        <v>0</v>
      </c>
      <c r="BF36" s="12">
        <f t="shared" si="4"/>
        <v>0</v>
      </c>
      <c r="BG36" s="12"/>
      <c r="BH36" s="32"/>
    </row>
    <row r="37" spans="1:60" x14ac:dyDescent="0.25">
      <c r="A37" s="30">
        <f t="shared" si="5"/>
        <v>330</v>
      </c>
      <c r="B37" s="31">
        <f t="shared" si="6"/>
        <v>24.306899999999999</v>
      </c>
      <c r="C37" s="12">
        <v>24.278400000000001</v>
      </c>
      <c r="D37" s="12"/>
      <c r="E37" s="12"/>
      <c r="F37" s="12"/>
      <c r="G37" s="12" t="s">
        <v>120</v>
      </c>
      <c r="H37" s="12"/>
      <c r="I37" s="12">
        <f t="shared" si="7"/>
        <v>2.8499999999997527</v>
      </c>
      <c r="J37" s="12">
        <f t="shared" si="0"/>
        <v>0.39446366782003506</v>
      </c>
      <c r="K37" s="12">
        <f>_xlfn.STDEV.P(I35:I37)/AVERAGE(I35:I37)</f>
        <v>7.1430057972200122E-3</v>
      </c>
      <c r="L37" s="32">
        <f>AVERAGE(I35:I37)</f>
        <v>2.8766666666665941</v>
      </c>
      <c r="M37" s="30">
        <f t="shared" si="8"/>
        <v>330</v>
      </c>
      <c r="N37" s="31">
        <f t="shared" si="9"/>
        <v>24.010100000000001</v>
      </c>
      <c r="O37" s="12">
        <v>23.974699999999999</v>
      </c>
      <c r="P37" s="12"/>
      <c r="Q37" s="12"/>
      <c r="R37" s="12"/>
      <c r="S37" s="12" t="s">
        <v>120</v>
      </c>
      <c r="T37" s="12"/>
      <c r="U37" s="12">
        <f t="shared" si="10"/>
        <v>3.5400000000002763</v>
      </c>
      <c r="V37" s="12">
        <f t="shared" si="1"/>
        <v>0.47771626297581593</v>
      </c>
      <c r="W37" s="12">
        <f>_xlfn.STDEV.P(U35:U37)/AVERAGE(U35:U37)</f>
        <v>4.2642736464158455E-2</v>
      </c>
      <c r="X37" s="32">
        <f>AVERAGE(U35:U37)</f>
        <v>3.5633333333334369</v>
      </c>
      <c r="Y37" s="30"/>
      <c r="Z37" s="31"/>
      <c r="AA37" s="12"/>
      <c r="AB37" s="12"/>
      <c r="AC37" s="12"/>
      <c r="AD37" s="12"/>
      <c r="AE37" s="12"/>
      <c r="AF37" s="12"/>
      <c r="AG37" s="12"/>
      <c r="AH37" s="12"/>
      <c r="AI37" s="12"/>
      <c r="AJ37" s="32"/>
      <c r="AK37" s="30">
        <f t="shared" si="14"/>
        <v>330</v>
      </c>
      <c r="AL37" s="31">
        <f t="shared" si="15"/>
        <v>0</v>
      </c>
      <c r="AM37" s="12"/>
      <c r="AN37" s="12"/>
      <c r="AO37" s="12"/>
      <c r="AP37" s="12"/>
      <c r="AQ37" s="12"/>
      <c r="AR37" s="12"/>
      <c r="AS37" s="12">
        <f t="shared" si="16"/>
        <v>0</v>
      </c>
      <c r="AT37" s="12">
        <f t="shared" si="3"/>
        <v>0</v>
      </c>
      <c r="AU37" s="12" t="e">
        <f>_xlfn.STDEV.P(AS35:AS37)/AVERAGE(AS35:AS37)</f>
        <v>#DIV/0!</v>
      </c>
      <c r="AV37" s="32">
        <f>AVERAGE(AS35:AS37)</f>
        <v>0</v>
      </c>
      <c r="AW37" s="30">
        <f t="shared" si="17"/>
        <v>330</v>
      </c>
      <c r="AX37" s="31">
        <f t="shared" si="18"/>
        <v>0</v>
      </c>
      <c r="AY37" s="12"/>
      <c r="AZ37" s="12"/>
      <c r="BA37" s="12"/>
      <c r="BB37" s="12"/>
      <c r="BC37" s="12"/>
      <c r="BD37" s="12"/>
      <c r="BE37" s="12">
        <f t="shared" si="19"/>
        <v>0</v>
      </c>
      <c r="BF37" s="12">
        <f t="shared" si="4"/>
        <v>0</v>
      </c>
      <c r="BG37" s="12" t="e">
        <f>_xlfn.STDEV.P(BE35:BE37)/AVERAGE(BE35:BE37)</f>
        <v>#DIV/0!</v>
      </c>
      <c r="BH37" s="32">
        <f>AVERAGE(BE35:BE37)</f>
        <v>0</v>
      </c>
    </row>
    <row r="38" spans="1:60" x14ac:dyDescent="0.25">
      <c r="A38" s="30">
        <f t="shared" si="5"/>
        <v>340</v>
      </c>
      <c r="B38" s="31">
        <f t="shared" si="6"/>
        <v>24.278400000000001</v>
      </c>
      <c r="C38" s="12">
        <v>24.247199999999999</v>
      </c>
      <c r="D38" s="12"/>
      <c r="E38" s="12"/>
      <c r="F38" s="12"/>
      <c r="G38" s="12" t="s">
        <v>120</v>
      </c>
      <c r="H38" s="12"/>
      <c r="I38" s="12">
        <f t="shared" si="7"/>
        <v>3.1200000000001893</v>
      </c>
      <c r="J38" s="12">
        <f t="shared" si="0"/>
        <v>0.43183391003462834</v>
      </c>
      <c r="K38" s="12"/>
      <c r="L38" s="32"/>
      <c r="M38" s="30">
        <f t="shared" si="8"/>
        <v>340</v>
      </c>
      <c r="N38" s="31">
        <f t="shared" si="9"/>
        <v>23.974699999999999</v>
      </c>
      <c r="O38" s="12">
        <v>23.94</v>
      </c>
      <c r="P38" s="12"/>
      <c r="Q38" s="12"/>
      <c r="R38" s="12"/>
      <c r="S38" s="12" t="s">
        <v>120</v>
      </c>
      <c r="T38" s="12"/>
      <c r="U38" s="12">
        <f t="shared" si="10"/>
        <v>3.4699999999997289</v>
      </c>
      <c r="V38" s="12">
        <f t="shared" si="1"/>
        <v>0.4682698961937351</v>
      </c>
      <c r="W38" s="12"/>
      <c r="X38" s="32"/>
      <c r="Y38" s="30"/>
      <c r="Z38" s="31"/>
      <c r="AA38" s="12"/>
      <c r="AB38" s="12"/>
      <c r="AC38" s="12"/>
      <c r="AD38" s="12"/>
      <c r="AE38" s="12"/>
      <c r="AF38" s="12"/>
      <c r="AG38" s="12"/>
      <c r="AH38" s="12"/>
      <c r="AI38" s="12"/>
      <c r="AJ38" s="32"/>
      <c r="AK38" s="30">
        <f t="shared" si="14"/>
        <v>340</v>
      </c>
      <c r="AL38" s="31">
        <f t="shared" si="15"/>
        <v>0</v>
      </c>
      <c r="AM38" s="12"/>
      <c r="AN38" s="12"/>
      <c r="AO38" s="12"/>
      <c r="AP38" s="12"/>
      <c r="AQ38" s="12"/>
      <c r="AR38" s="12"/>
      <c r="AS38" s="12">
        <f t="shared" si="16"/>
        <v>0</v>
      </c>
      <c r="AT38" s="12">
        <f t="shared" si="3"/>
        <v>0</v>
      </c>
      <c r="AU38" s="12"/>
      <c r="AV38" s="32"/>
      <c r="AW38" s="30">
        <f t="shared" si="17"/>
        <v>340</v>
      </c>
      <c r="AX38" s="31">
        <f t="shared" si="18"/>
        <v>0</v>
      </c>
      <c r="AY38" s="12"/>
      <c r="AZ38" s="12"/>
      <c r="BA38" s="12"/>
      <c r="BB38" s="12"/>
      <c r="BC38" s="12"/>
      <c r="BD38" s="12"/>
      <c r="BE38" s="12">
        <f t="shared" si="19"/>
        <v>0</v>
      </c>
      <c r="BF38" s="12">
        <f t="shared" si="4"/>
        <v>0</v>
      </c>
      <c r="BG38" s="12"/>
      <c r="BH38" s="32"/>
    </row>
    <row r="39" spans="1:60" x14ac:dyDescent="0.25">
      <c r="A39" s="30">
        <f t="shared" si="5"/>
        <v>350</v>
      </c>
      <c r="B39" s="31">
        <f t="shared" si="6"/>
        <v>24.247199999999999</v>
      </c>
      <c r="C39" s="12">
        <v>24.221299999999999</v>
      </c>
      <c r="D39" s="12"/>
      <c r="E39" s="12"/>
      <c r="F39" s="12"/>
      <c r="G39" s="12" t="s">
        <v>120</v>
      </c>
      <c r="H39" s="12"/>
      <c r="I39" s="12">
        <f t="shared" si="7"/>
        <v>2.5900000000000034</v>
      </c>
      <c r="J39" s="12">
        <f t="shared" si="0"/>
        <v>0.35847750865051958</v>
      </c>
      <c r="K39" s="12"/>
      <c r="L39" s="32"/>
      <c r="M39" s="30">
        <f t="shared" si="8"/>
        <v>350</v>
      </c>
      <c r="N39" s="31">
        <f t="shared" si="9"/>
        <v>23.94</v>
      </c>
      <c r="O39" s="12">
        <v>23.904900000000001</v>
      </c>
      <c r="P39" s="12"/>
      <c r="Q39" s="12"/>
      <c r="R39" s="12"/>
      <c r="S39" s="12" t="s">
        <v>120</v>
      </c>
      <c r="T39" s="12"/>
      <c r="U39" s="12">
        <f t="shared" si="10"/>
        <v>3.5099999999999909</v>
      </c>
      <c r="V39" s="12">
        <f t="shared" si="1"/>
        <v>0.47366782006920299</v>
      </c>
      <c r="W39" s="12"/>
      <c r="X39" s="32"/>
      <c r="Y39" s="30"/>
      <c r="Z39" s="31"/>
      <c r="AA39" s="12"/>
      <c r="AB39" s="12"/>
      <c r="AC39" s="12"/>
      <c r="AD39" s="12"/>
      <c r="AE39" s="12"/>
      <c r="AF39" s="12"/>
      <c r="AG39" s="12"/>
      <c r="AH39" s="12"/>
      <c r="AI39" s="12"/>
      <c r="AJ39" s="32"/>
      <c r="AK39" s="30">
        <f t="shared" si="14"/>
        <v>350</v>
      </c>
      <c r="AL39" s="31">
        <f t="shared" si="15"/>
        <v>0</v>
      </c>
      <c r="AM39" s="12"/>
      <c r="AN39" s="12"/>
      <c r="AO39" s="12"/>
      <c r="AP39" s="12"/>
      <c r="AQ39" s="12"/>
      <c r="AR39" s="12"/>
      <c r="AS39" s="12">
        <f t="shared" si="16"/>
        <v>0</v>
      </c>
      <c r="AT39" s="12">
        <f t="shared" si="3"/>
        <v>0</v>
      </c>
      <c r="AU39" s="12"/>
      <c r="AV39" s="32"/>
      <c r="AW39" s="30">
        <f t="shared" si="17"/>
        <v>350</v>
      </c>
      <c r="AX39" s="31">
        <f t="shared" si="18"/>
        <v>0</v>
      </c>
      <c r="AY39" s="12"/>
      <c r="AZ39" s="12"/>
      <c r="BA39" s="12"/>
      <c r="BB39" s="12"/>
      <c r="BC39" s="12"/>
      <c r="BD39" s="12"/>
      <c r="BE39" s="12">
        <f t="shared" si="19"/>
        <v>0</v>
      </c>
      <c r="BF39" s="12">
        <f t="shared" si="4"/>
        <v>0</v>
      </c>
      <c r="BG39" s="12"/>
      <c r="BH39" s="32"/>
    </row>
    <row r="40" spans="1:60" x14ac:dyDescent="0.25">
      <c r="A40" s="30">
        <f t="shared" si="5"/>
        <v>360</v>
      </c>
      <c r="B40" s="31">
        <f t="shared" si="6"/>
        <v>24.221299999999999</v>
      </c>
      <c r="C40" s="12">
        <v>24.193999999999999</v>
      </c>
      <c r="D40" s="12"/>
      <c r="E40" s="12"/>
      <c r="F40" s="12"/>
      <c r="G40" s="12" t="s">
        <v>120</v>
      </c>
      <c r="H40" s="12"/>
      <c r="I40" s="12">
        <f t="shared" si="7"/>
        <v>2.7300000000000324</v>
      </c>
      <c r="J40" s="12">
        <f t="shared" si="0"/>
        <v>0.37785467128028138</v>
      </c>
      <c r="K40" s="12">
        <f>_xlfn.STDEV.P(I38:I40)/AVERAGE(I38:I40)</f>
        <v>7.9710370576112771E-2</v>
      </c>
      <c r="L40" s="32">
        <f>AVERAGE(I38:I40)</f>
        <v>2.8133333333334085</v>
      </c>
      <c r="M40" s="30">
        <f t="shared" si="8"/>
        <v>360</v>
      </c>
      <c r="N40" s="31">
        <f t="shared" si="9"/>
        <v>23.904900000000001</v>
      </c>
      <c r="O40" s="12">
        <v>23.8688</v>
      </c>
      <c r="P40" s="12"/>
      <c r="Q40" s="12"/>
      <c r="R40" s="12"/>
      <c r="S40" s="12" t="s">
        <v>120</v>
      </c>
      <c r="T40" s="12"/>
      <c r="U40" s="12">
        <f t="shared" si="10"/>
        <v>3.6100000000001131</v>
      </c>
      <c r="V40" s="12">
        <f t="shared" si="1"/>
        <v>0.48716262975780084</v>
      </c>
      <c r="W40" s="12">
        <f>_xlfn.STDEV.P(U38:U40)/AVERAGE(U38:U40)</f>
        <v>1.6679435063927557E-2</v>
      </c>
      <c r="X40" s="32">
        <f>AVERAGE(U38:U40)</f>
        <v>3.5299999999999443</v>
      </c>
      <c r="Y40" s="30"/>
      <c r="Z40" s="31"/>
      <c r="AA40" s="12"/>
      <c r="AB40" s="12"/>
      <c r="AC40" s="12"/>
      <c r="AD40" s="12"/>
      <c r="AE40" s="12"/>
      <c r="AF40" s="12"/>
      <c r="AG40" s="12"/>
      <c r="AH40" s="12"/>
      <c r="AI40" s="12"/>
      <c r="AJ40" s="32"/>
      <c r="AK40" s="30">
        <f t="shared" si="14"/>
        <v>360</v>
      </c>
      <c r="AL40" s="31">
        <f t="shared" si="15"/>
        <v>0</v>
      </c>
      <c r="AM40" s="12"/>
      <c r="AN40" s="12"/>
      <c r="AO40" s="12"/>
      <c r="AP40" s="12"/>
      <c r="AQ40" s="12"/>
      <c r="AR40" s="12"/>
      <c r="AS40" s="12">
        <f t="shared" si="16"/>
        <v>0</v>
      </c>
      <c r="AT40" s="12">
        <f t="shared" si="3"/>
        <v>0</v>
      </c>
      <c r="AU40" s="12" t="e">
        <f>_xlfn.STDEV.P(AS38:AS40)/AVERAGE(AS38:AS40)</f>
        <v>#DIV/0!</v>
      </c>
      <c r="AV40" s="32">
        <f>AVERAGE(AS38:AS40)</f>
        <v>0</v>
      </c>
      <c r="AW40" s="30">
        <f t="shared" si="17"/>
        <v>360</v>
      </c>
      <c r="AX40" s="31">
        <f t="shared" si="18"/>
        <v>0</v>
      </c>
      <c r="AY40" s="12"/>
      <c r="AZ40" s="12"/>
      <c r="BA40" s="12"/>
      <c r="BB40" s="12"/>
      <c r="BC40" s="12"/>
      <c r="BD40" s="12"/>
      <c r="BE40" s="12">
        <f t="shared" si="19"/>
        <v>0</v>
      </c>
      <c r="BF40" s="12">
        <f t="shared" si="4"/>
        <v>0</v>
      </c>
      <c r="BG40" s="12" t="e">
        <f>_xlfn.STDEV.P(BE38:BE40)/AVERAGE(BE38:BE40)</f>
        <v>#DIV/0!</v>
      </c>
      <c r="BH40" s="32">
        <f>AVERAGE(BE38:BE40)</f>
        <v>0</v>
      </c>
    </row>
    <row r="41" spans="1:60" x14ac:dyDescent="0.25">
      <c r="A41" s="30">
        <f t="shared" si="5"/>
        <v>370</v>
      </c>
      <c r="B41" s="31">
        <f t="shared" si="6"/>
        <v>24.193999999999999</v>
      </c>
      <c r="C41" s="12">
        <v>24.165900000000001</v>
      </c>
      <c r="D41" s="12"/>
      <c r="E41" s="12"/>
      <c r="F41" s="12"/>
      <c r="G41" s="12" t="s">
        <v>120</v>
      </c>
      <c r="H41" s="12"/>
      <c r="I41" s="12">
        <f t="shared" si="7"/>
        <v>2.809999999999846</v>
      </c>
      <c r="J41" s="12">
        <f t="shared" si="0"/>
        <v>0.38892733564011717</v>
      </c>
      <c r="K41" s="12"/>
      <c r="L41" s="32"/>
      <c r="M41" s="30">
        <f t="shared" si="8"/>
        <v>370</v>
      </c>
      <c r="N41" s="31">
        <f t="shared" si="9"/>
        <v>23.8688</v>
      </c>
      <c r="O41" s="12">
        <v>23.833100000000002</v>
      </c>
      <c r="P41" s="12"/>
      <c r="Q41" s="12"/>
      <c r="R41" s="12"/>
      <c r="S41" s="12" t="s">
        <v>120</v>
      </c>
      <c r="T41" s="12"/>
      <c r="U41" s="12">
        <f t="shared" si="10"/>
        <v>3.5699999999998511</v>
      </c>
      <c r="V41" s="12">
        <f t="shared" si="1"/>
        <v>0.48176470588233294</v>
      </c>
      <c r="W41" s="12"/>
      <c r="X41" s="32"/>
      <c r="Y41" s="30"/>
      <c r="Z41" s="31"/>
      <c r="AA41" s="12"/>
      <c r="AB41" s="12"/>
      <c r="AC41" s="12"/>
      <c r="AD41" s="12"/>
      <c r="AE41" s="12"/>
      <c r="AF41" s="12"/>
      <c r="AG41" s="12"/>
      <c r="AH41" s="12"/>
      <c r="AI41" s="12"/>
      <c r="AJ41" s="32"/>
      <c r="AK41" s="30">
        <f t="shared" si="14"/>
        <v>370</v>
      </c>
      <c r="AL41" s="31">
        <f t="shared" si="15"/>
        <v>0</v>
      </c>
      <c r="AM41" s="12"/>
      <c r="AN41" s="12"/>
      <c r="AO41" s="12"/>
      <c r="AP41" s="12"/>
      <c r="AQ41" s="12"/>
      <c r="AR41" s="12"/>
      <c r="AS41" s="12">
        <f t="shared" si="16"/>
        <v>0</v>
      </c>
      <c r="AT41" s="12">
        <f t="shared" si="3"/>
        <v>0</v>
      </c>
      <c r="AU41" s="12"/>
      <c r="AV41" s="32"/>
      <c r="AW41" s="30">
        <f t="shared" si="17"/>
        <v>370</v>
      </c>
      <c r="AX41" s="31">
        <f t="shared" si="18"/>
        <v>0</v>
      </c>
      <c r="AY41" s="12"/>
      <c r="AZ41" s="12"/>
      <c r="BA41" s="12"/>
      <c r="BB41" s="12"/>
      <c r="BC41" s="12"/>
      <c r="BD41" s="12"/>
      <c r="BE41" s="12">
        <f t="shared" si="19"/>
        <v>0</v>
      </c>
      <c r="BF41" s="12">
        <f t="shared" si="4"/>
        <v>0</v>
      </c>
      <c r="BG41" s="12"/>
      <c r="BH41" s="32"/>
    </row>
    <row r="42" spans="1:60" x14ac:dyDescent="0.25">
      <c r="A42" s="30">
        <f t="shared" si="5"/>
        <v>380</v>
      </c>
      <c r="B42" s="31">
        <f t="shared" si="6"/>
        <v>24.165900000000001</v>
      </c>
      <c r="C42" s="12">
        <v>24.135999999999999</v>
      </c>
      <c r="D42" s="12"/>
      <c r="E42" s="12"/>
      <c r="F42" s="12"/>
      <c r="G42" s="12" t="s">
        <v>120</v>
      </c>
      <c r="H42" s="12"/>
      <c r="I42" s="12">
        <f t="shared" si="7"/>
        <v>2.990000000000137</v>
      </c>
      <c r="J42" s="12">
        <f t="shared" si="0"/>
        <v>0.41384083044984604</v>
      </c>
      <c r="K42" s="12"/>
      <c r="L42" s="32"/>
      <c r="M42" s="30">
        <f t="shared" si="8"/>
        <v>380</v>
      </c>
      <c r="N42" s="31">
        <f t="shared" si="9"/>
        <v>23.833100000000002</v>
      </c>
      <c r="O42" s="12">
        <v>23.7972</v>
      </c>
      <c r="P42" s="12"/>
      <c r="Q42" s="12"/>
      <c r="R42" s="12"/>
      <c r="S42" s="12" t="s">
        <v>120</v>
      </c>
      <c r="T42" s="12"/>
      <c r="U42" s="12">
        <f t="shared" si="10"/>
        <v>3.5900000000001597</v>
      </c>
      <c r="V42" s="12">
        <f t="shared" si="1"/>
        <v>0.48446366782009087</v>
      </c>
      <c r="W42" s="12"/>
      <c r="X42" s="32"/>
      <c r="Y42" s="30"/>
      <c r="Z42" s="31"/>
      <c r="AA42" s="12"/>
      <c r="AB42" s="12"/>
      <c r="AC42" s="12"/>
      <c r="AD42" s="12"/>
      <c r="AE42" s="12"/>
      <c r="AF42" s="12"/>
      <c r="AG42" s="12"/>
      <c r="AH42" s="12"/>
      <c r="AI42" s="12"/>
      <c r="AJ42" s="32"/>
      <c r="AK42" s="30">
        <f t="shared" si="14"/>
        <v>380</v>
      </c>
      <c r="AL42" s="31">
        <f t="shared" si="15"/>
        <v>0</v>
      </c>
      <c r="AM42" s="12"/>
      <c r="AN42" s="12"/>
      <c r="AO42" s="12"/>
      <c r="AP42" s="12"/>
      <c r="AQ42" s="12"/>
      <c r="AR42" s="12"/>
      <c r="AS42" s="12">
        <f t="shared" si="16"/>
        <v>0</v>
      </c>
      <c r="AT42" s="12">
        <f t="shared" si="3"/>
        <v>0</v>
      </c>
      <c r="AU42" s="12"/>
      <c r="AV42" s="32"/>
      <c r="AW42" s="30">
        <f t="shared" si="17"/>
        <v>380</v>
      </c>
      <c r="AX42" s="31">
        <f t="shared" si="18"/>
        <v>0</v>
      </c>
      <c r="AY42" s="12"/>
      <c r="AZ42" s="12"/>
      <c r="BA42" s="12"/>
      <c r="BB42" s="12"/>
      <c r="BC42" s="12"/>
      <c r="BD42" s="12"/>
      <c r="BE42" s="12">
        <f t="shared" si="19"/>
        <v>0</v>
      </c>
      <c r="BF42" s="12">
        <f t="shared" si="4"/>
        <v>0</v>
      </c>
      <c r="BG42" s="12"/>
      <c r="BH42" s="32"/>
    </row>
    <row r="43" spans="1:60" x14ac:dyDescent="0.25">
      <c r="A43" s="30">
        <f t="shared" si="5"/>
        <v>390</v>
      </c>
      <c r="B43" s="31">
        <f t="shared" si="6"/>
        <v>24.135999999999999</v>
      </c>
      <c r="C43" s="12">
        <v>24.110399999999998</v>
      </c>
      <c r="D43" s="12"/>
      <c r="E43" s="12"/>
      <c r="F43" s="12"/>
      <c r="G43" s="12" t="s">
        <v>120</v>
      </c>
      <c r="H43" s="12"/>
      <c r="I43" s="12">
        <f t="shared" si="7"/>
        <v>2.5600000000000733</v>
      </c>
      <c r="J43" s="12">
        <f t="shared" si="0"/>
        <v>0.35432525951558114</v>
      </c>
      <c r="K43" s="12">
        <f>_xlfn.STDEV.P(I41:I43)/AVERAGE(I41:I43)</f>
        <v>6.3272876341814305E-2</v>
      </c>
      <c r="L43" s="32">
        <f>AVERAGE(I41:I43)</f>
        <v>2.7866666666666853</v>
      </c>
      <c r="M43" s="30">
        <f t="shared" si="8"/>
        <v>390</v>
      </c>
      <c r="N43" s="31">
        <f t="shared" si="9"/>
        <v>23.7972</v>
      </c>
      <c r="O43" s="12">
        <v>23.762599999999999</v>
      </c>
      <c r="P43" s="12"/>
      <c r="Q43" s="12"/>
      <c r="R43" s="12"/>
      <c r="S43" s="12" t="s">
        <v>120</v>
      </c>
      <c r="T43" s="12"/>
      <c r="U43" s="12">
        <f t="shared" si="10"/>
        <v>3.4600000000001074</v>
      </c>
      <c r="V43" s="12">
        <f t="shared" si="1"/>
        <v>0.46692041522492811</v>
      </c>
      <c r="W43" s="12">
        <f>_xlfn.STDEV.P(U41:U43)/AVERAGE(U41:U43)</f>
        <v>1.6145412617206381E-2</v>
      </c>
      <c r="X43" s="32">
        <f>AVERAGE(U41:U43)</f>
        <v>3.5400000000000396</v>
      </c>
      <c r="Y43" s="30"/>
      <c r="Z43" s="31"/>
      <c r="AA43" s="12"/>
      <c r="AB43" s="12"/>
      <c r="AC43" s="12"/>
      <c r="AD43" s="12"/>
      <c r="AE43" s="12"/>
      <c r="AF43" s="12"/>
      <c r="AG43" s="12"/>
      <c r="AH43" s="12"/>
      <c r="AI43" s="12"/>
      <c r="AJ43" s="32"/>
      <c r="AK43" s="30">
        <f t="shared" si="14"/>
        <v>390</v>
      </c>
      <c r="AL43" s="31">
        <f t="shared" si="15"/>
        <v>0</v>
      </c>
      <c r="AM43" s="12"/>
      <c r="AN43" s="12"/>
      <c r="AO43" s="12"/>
      <c r="AP43" s="12"/>
      <c r="AQ43" s="12"/>
      <c r="AR43" s="12"/>
      <c r="AS43" s="12">
        <f t="shared" si="16"/>
        <v>0</v>
      </c>
      <c r="AT43" s="12">
        <f t="shared" si="3"/>
        <v>0</v>
      </c>
      <c r="AU43" s="12" t="e">
        <f>_xlfn.STDEV.P(AS41:AS43)/AVERAGE(AS41:AS43)</f>
        <v>#DIV/0!</v>
      </c>
      <c r="AV43" s="32">
        <f>AVERAGE(AS41:AS43)</f>
        <v>0</v>
      </c>
      <c r="AW43" s="30">
        <f t="shared" si="17"/>
        <v>390</v>
      </c>
      <c r="AX43" s="31">
        <f t="shared" si="18"/>
        <v>0</v>
      </c>
      <c r="AY43" s="12"/>
      <c r="AZ43" s="12"/>
      <c r="BA43" s="12"/>
      <c r="BB43" s="12"/>
      <c r="BC43" s="12"/>
      <c r="BD43" s="12"/>
      <c r="BE43" s="12">
        <f t="shared" si="19"/>
        <v>0</v>
      </c>
      <c r="BF43" s="12">
        <f t="shared" si="4"/>
        <v>0</v>
      </c>
      <c r="BG43" s="12" t="e">
        <f>_xlfn.STDEV.P(BE41:BE43)/AVERAGE(BE41:BE43)</f>
        <v>#DIV/0!</v>
      </c>
      <c r="BH43" s="32">
        <f>AVERAGE(BE41:BE43)</f>
        <v>0</v>
      </c>
    </row>
    <row r="44" spans="1:60" x14ac:dyDescent="0.25">
      <c r="A44" s="30">
        <f t="shared" si="5"/>
        <v>400</v>
      </c>
      <c r="B44" s="31">
        <f t="shared" si="6"/>
        <v>24.110399999999998</v>
      </c>
      <c r="C44" s="12">
        <v>24.081</v>
      </c>
      <c r="D44" s="12"/>
      <c r="E44" s="12"/>
      <c r="F44" s="12"/>
      <c r="G44" s="12" t="s">
        <v>120</v>
      </c>
      <c r="H44" s="12"/>
      <c r="I44" s="12">
        <f t="shared" si="7"/>
        <v>2.9399999999998983</v>
      </c>
      <c r="J44" s="12">
        <f t="shared" si="0"/>
        <v>0.40692041522489947</v>
      </c>
      <c r="K44" s="12"/>
      <c r="L44" s="32"/>
      <c r="M44" s="30">
        <f t="shared" si="8"/>
        <v>400</v>
      </c>
      <c r="N44" s="31">
        <f t="shared" si="9"/>
        <v>23.762599999999999</v>
      </c>
      <c r="O44" s="12">
        <v>23.728000000000002</v>
      </c>
      <c r="P44" s="12"/>
      <c r="Q44" s="12"/>
      <c r="R44" s="12"/>
      <c r="S44" s="12" t="s">
        <v>120</v>
      </c>
      <c r="T44" s="12"/>
      <c r="U44" s="12">
        <f t="shared" si="10"/>
        <v>3.4599999999997522</v>
      </c>
      <c r="V44" s="12">
        <f t="shared" si="1"/>
        <v>0.46692041522488015</v>
      </c>
      <c r="W44" s="12"/>
      <c r="X44" s="32"/>
      <c r="Y44" s="30"/>
      <c r="Z44" s="31"/>
      <c r="AA44" s="12"/>
      <c r="AB44" s="12"/>
      <c r="AC44" s="12"/>
      <c r="AD44" s="12"/>
      <c r="AE44" s="12"/>
      <c r="AF44" s="12"/>
      <c r="AG44" s="12"/>
      <c r="AH44" s="12"/>
      <c r="AI44" s="12"/>
      <c r="AJ44" s="32"/>
      <c r="AK44" s="30">
        <f t="shared" si="14"/>
        <v>400</v>
      </c>
      <c r="AL44" s="31">
        <f t="shared" si="15"/>
        <v>0</v>
      </c>
      <c r="AM44" s="12"/>
      <c r="AN44" s="12"/>
      <c r="AO44" s="12"/>
      <c r="AP44" s="12"/>
      <c r="AQ44" s="12"/>
      <c r="AR44" s="12"/>
      <c r="AS44" s="12">
        <f t="shared" si="16"/>
        <v>0</v>
      </c>
      <c r="AT44" s="12">
        <f t="shared" si="3"/>
        <v>0</v>
      </c>
      <c r="AU44" s="12"/>
      <c r="AV44" s="32"/>
      <c r="AW44" s="30">
        <f t="shared" si="17"/>
        <v>400</v>
      </c>
      <c r="AX44" s="31">
        <f t="shared" si="18"/>
        <v>0</v>
      </c>
      <c r="AY44" s="12"/>
      <c r="AZ44" s="12"/>
      <c r="BA44" s="12"/>
      <c r="BB44" s="12"/>
      <c r="BC44" s="12"/>
      <c r="BD44" s="12"/>
      <c r="BE44" s="12">
        <f t="shared" si="19"/>
        <v>0</v>
      </c>
      <c r="BF44" s="12">
        <f t="shared" si="4"/>
        <v>0</v>
      </c>
      <c r="BG44" s="12"/>
      <c r="BH44" s="32"/>
    </row>
    <row r="45" spans="1:60" x14ac:dyDescent="0.25">
      <c r="A45" s="30">
        <f t="shared" si="5"/>
        <v>410</v>
      </c>
      <c r="B45" s="31">
        <f t="shared" si="6"/>
        <v>24.081</v>
      </c>
      <c r="C45" s="12">
        <v>24.048100000000002</v>
      </c>
      <c r="D45" s="12"/>
      <c r="E45" s="12"/>
      <c r="F45" s="12"/>
      <c r="G45" s="12" t="s">
        <v>120</v>
      </c>
      <c r="H45" s="12"/>
      <c r="I45" s="12">
        <f t="shared" si="7"/>
        <v>3.2899999999997931</v>
      </c>
      <c r="J45" s="12">
        <f t="shared" si="0"/>
        <v>0.45536332179927941</v>
      </c>
      <c r="K45" s="12"/>
      <c r="L45" s="32"/>
      <c r="M45" s="30">
        <f t="shared" si="8"/>
        <v>410</v>
      </c>
      <c r="N45" s="31">
        <f t="shared" si="9"/>
        <v>23.728000000000002</v>
      </c>
      <c r="O45" s="12">
        <v>23.6891</v>
      </c>
      <c r="P45" s="12">
        <v>1.1000000000000001</v>
      </c>
      <c r="Q45" s="12"/>
      <c r="R45" s="12"/>
      <c r="S45" s="12" t="s">
        <v>120</v>
      </c>
      <c r="T45" s="12"/>
      <c r="U45" s="12">
        <f t="shared" si="10"/>
        <v>3.8900000000001711</v>
      </c>
      <c r="V45" s="12">
        <f t="shared" si="1"/>
        <v>0.52494809688583632</v>
      </c>
      <c r="W45" s="12"/>
      <c r="X45" s="32"/>
      <c r="Y45" s="30"/>
      <c r="Z45" s="31"/>
      <c r="AA45" s="12"/>
      <c r="AB45" s="12"/>
      <c r="AC45" s="12"/>
      <c r="AD45" s="12"/>
      <c r="AE45" s="12"/>
      <c r="AF45" s="12"/>
      <c r="AG45" s="12"/>
      <c r="AH45" s="12"/>
      <c r="AI45" s="12"/>
      <c r="AJ45" s="32"/>
      <c r="AK45" s="30">
        <f t="shared" si="14"/>
        <v>410</v>
      </c>
      <c r="AL45" s="31">
        <f t="shared" si="15"/>
        <v>0</v>
      </c>
      <c r="AM45" s="12"/>
      <c r="AN45" s="12"/>
      <c r="AO45" s="12"/>
      <c r="AP45" s="12"/>
      <c r="AQ45" s="12"/>
      <c r="AR45" s="12"/>
      <c r="AS45" s="12">
        <f t="shared" si="16"/>
        <v>0</v>
      </c>
      <c r="AT45" s="12">
        <f t="shared" si="3"/>
        <v>0</v>
      </c>
      <c r="AU45" s="12"/>
      <c r="AV45" s="32"/>
      <c r="AW45" s="30">
        <f t="shared" si="17"/>
        <v>410</v>
      </c>
      <c r="AX45" s="31">
        <f t="shared" si="18"/>
        <v>0</v>
      </c>
      <c r="AY45" s="12"/>
      <c r="AZ45" s="12"/>
      <c r="BA45" s="12"/>
      <c r="BB45" s="12"/>
      <c r="BC45" s="12"/>
      <c r="BD45" s="12"/>
      <c r="BE45" s="12">
        <f t="shared" si="19"/>
        <v>0</v>
      </c>
      <c r="BF45" s="12">
        <f t="shared" si="4"/>
        <v>0</v>
      </c>
      <c r="BG45" s="12"/>
      <c r="BH45" s="32"/>
    </row>
    <row r="46" spans="1:60" x14ac:dyDescent="0.25">
      <c r="A46" s="30">
        <f t="shared" si="5"/>
        <v>420</v>
      </c>
      <c r="B46" s="31">
        <f t="shared" si="6"/>
        <v>24.048100000000002</v>
      </c>
      <c r="C46" s="12">
        <v>24.0215</v>
      </c>
      <c r="D46" s="12"/>
      <c r="E46" s="12"/>
      <c r="F46" s="12"/>
      <c r="G46" s="12" t="s">
        <v>120</v>
      </c>
      <c r="H46" s="12" t="s">
        <v>123</v>
      </c>
      <c r="I46" s="12">
        <f t="shared" si="7"/>
        <v>2.6600000000001955</v>
      </c>
      <c r="J46" s="12">
        <f t="shared" si="0"/>
        <v>0.36816608996542505</v>
      </c>
      <c r="K46" s="12">
        <f>_xlfn.STDEV.P(I44:I46)/AVERAGE(I44:I46)</f>
        <v>8.697134659197242E-2</v>
      </c>
      <c r="L46" s="32">
        <f>AVERAGE(I44:I46)</f>
        <v>2.9633333333332956</v>
      </c>
      <c r="M46" s="30">
        <f t="shared" si="8"/>
        <v>420</v>
      </c>
      <c r="N46" s="31">
        <f t="shared" si="9"/>
        <v>23.6891</v>
      </c>
      <c r="O46" s="12">
        <v>23.654800000000002</v>
      </c>
      <c r="P46" s="12"/>
      <c r="Q46" s="12"/>
      <c r="R46" s="12"/>
      <c r="S46" s="12" t="s">
        <v>120</v>
      </c>
      <c r="T46" s="12" t="s">
        <v>123</v>
      </c>
      <c r="U46" s="12">
        <f t="shared" si="10"/>
        <v>3.4299999999998221</v>
      </c>
      <c r="V46" s="12">
        <f t="shared" si="1"/>
        <v>0.46287197231831517</v>
      </c>
      <c r="W46" s="12">
        <f>_xlfn.STDEV.P(U44:U46)/AVERAGE(U44:U46)</f>
        <v>5.8478358116839657E-2</v>
      </c>
      <c r="X46" s="32">
        <f>AVERAGE(U44:U46)</f>
        <v>3.5933333333332484</v>
      </c>
      <c r="Y46" s="30"/>
      <c r="Z46" s="31"/>
      <c r="AA46" s="12"/>
      <c r="AB46" s="12"/>
      <c r="AC46" s="12"/>
      <c r="AD46" s="12"/>
      <c r="AE46" s="12"/>
      <c r="AF46" s="12"/>
      <c r="AG46" s="12"/>
      <c r="AH46" s="12"/>
      <c r="AI46" s="12"/>
      <c r="AJ46" s="32"/>
      <c r="AK46" s="30">
        <f t="shared" si="14"/>
        <v>420</v>
      </c>
      <c r="AL46" s="31">
        <f t="shared" si="15"/>
        <v>0</v>
      </c>
      <c r="AM46" s="12"/>
      <c r="AN46" s="12"/>
      <c r="AO46" s="12"/>
      <c r="AP46" s="12"/>
      <c r="AQ46" s="12"/>
      <c r="AR46" s="12"/>
      <c r="AS46" s="12">
        <f t="shared" si="16"/>
        <v>0</v>
      </c>
      <c r="AT46" s="12">
        <f t="shared" si="3"/>
        <v>0</v>
      </c>
      <c r="AU46" s="12" t="e">
        <f>_xlfn.STDEV.P(AS44:AS46)/AVERAGE(AS44:AS46)</f>
        <v>#DIV/0!</v>
      </c>
      <c r="AV46" s="32">
        <f>AVERAGE(AS44:AS46)</f>
        <v>0</v>
      </c>
      <c r="AW46" s="30">
        <f t="shared" si="17"/>
        <v>420</v>
      </c>
      <c r="AX46" s="31">
        <f t="shared" si="18"/>
        <v>0</v>
      </c>
      <c r="AY46" s="12"/>
      <c r="AZ46" s="12"/>
      <c r="BA46" s="12"/>
      <c r="BB46" s="12"/>
      <c r="BC46" s="12"/>
      <c r="BD46" s="12"/>
      <c r="BE46" s="12">
        <f t="shared" si="19"/>
        <v>0</v>
      </c>
      <c r="BF46" s="12">
        <f t="shared" si="4"/>
        <v>0</v>
      </c>
      <c r="BG46" s="12" t="e">
        <f>_xlfn.STDEV.P(BE44:BE46)/AVERAGE(BE44:BE46)</f>
        <v>#DIV/0!</v>
      </c>
      <c r="BH46" s="32">
        <f>AVERAGE(BE44:BE46)</f>
        <v>0</v>
      </c>
    </row>
    <row r="47" spans="1:60" x14ac:dyDescent="0.25">
      <c r="A47" s="30">
        <f t="shared" si="5"/>
        <v>430</v>
      </c>
      <c r="B47" s="31">
        <f t="shared" si="6"/>
        <v>24.0215</v>
      </c>
      <c r="C47" s="12">
        <v>23.9925</v>
      </c>
      <c r="D47" s="12"/>
      <c r="E47" s="12"/>
      <c r="F47" s="12"/>
      <c r="G47" s="12" t="s">
        <v>120</v>
      </c>
      <c r="H47" s="12"/>
      <c r="I47" s="12">
        <f t="shared" si="7"/>
        <v>2.8999999999999915</v>
      </c>
      <c r="J47" s="12">
        <f t="shared" si="0"/>
        <v>0.40138408304498158</v>
      </c>
      <c r="K47" s="12"/>
      <c r="L47" s="32"/>
      <c r="M47" s="30">
        <f t="shared" si="8"/>
        <v>430</v>
      </c>
      <c r="N47" s="31">
        <f t="shared" si="9"/>
        <v>23.654800000000002</v>
      </c>
      <c r="O47" s="12">
        <v>23.622299999999999</v>
      </c>
      <c r="P47" s="12"/>
      <c r="Q47" s="12"/>
      <c r="R47" s="12"/>
      <c r="S47" s="12" t="s">
        <v>120</v>
      </c>
      <c r="T47" s="12"/>
      <c r="U47" s="12">
        <f t="shared" si="10"/>
        <v>3.2500000000002416</v>
      </c>
      <c r="V47" s="12">
        <f t="shared" si="1"/>
        <v>0.43858131487892543</v>
      </c>
      <c r="W47" s="12"/>
      <c r="X47" s="32"/>
      <c r="Y47" s="30"/>
      <c r="Z47" s="31"/>
      <c r="AA47" s="12"/>
      <c r="AB47" s="12"/>
      <c r="AC47" s="12"/>
      <c r="AD47" s="12"/>
      <c r="AE47" s="12"/>
      <c r="AF47" s="12"/>
      <c r="AG47" s="12"/>
      <c r="AH47" s="12"/>
      <c r="AI47" s="12"/>
      <c r="AJ47" s="32"/>
      <c r="AK47" s="30">
        <f t="shared" si="14"/>
        <v>430</v>
      </c>
      <c r="AL47" s="31">
        <f t="shared" si="15"/>
        <v>0</v>
      </c>
      <c r="AM47" s="12"/>
      <c r="AN47" s="12"/>
      <c r="AO47" s="12"/>
      <c r="AP47" s="12"/>
      <c r="AQ47" s="12"/>
      <c r="AR47" s="12"/>
      <c r="AS47" s="12">
        <f t="shared" si="16"/>
        <v>0</v>
      </c>
      <c r="AT47" s="12">
        <f t="shared" si="3"/>
        <v>0</v>
      </c>
      <c r="AU47" s="12"/>
      <c r="AV47" s="32"/>
      <c r="AW47" s="30">
        <f t="shared" si="17"/>
        <v>430</v>
      </c>
      <c r="AX47" s="31">
        <f t="shared" si="18"/>
        <v>0</v>
      </c>
      <c r="AY47" s="12"/>
      <c r="AZ47" s="12"/>
      <c r="BA47" s="12"/>
      <c r="BB47" s="12"/>
      <c r="BC47" s="12"/>
      <c r="BD47" s="12"/>
      <c r="BE47" s="12">
        <f t="shared" si="19"/>
        <v>0</v>
      </c>
      <c r="BF47" s="12">
        <f t="shared" si="4"/>
        <v>0</v>
      </c>
      <c r="BG47" s="12"/>
      <c r="BH47" s="32"/>
    </row>
    <row r="48" spans="1:60" x14ac:dyDescent="0.25">
      <c r="A48" s="30">
        <f t="shared" si="5"/>
        <v>440</v>
      </c>
      <c r="B48" s="31">
        <f t="shared" si="6"/>
        <v>23.9925</v>
      </c>
      <c r="C48" s="12">
        <v>23.965299999999999</v>
      </c>
      <c r="D48" s="12"/>
      <c r="E48" s="12"/>
      <c r="F48" s="12"/>
      <c r="G48" s="12" t="s">
        <v>120</v>
      </c>
      <c r="H48" s="12"/>
      <c r="I48" s="12">
        <f t="shared" si="7"/>
        <v>2.7200000000000557</v>
      </c>
      <c r="J48" s="12">
        <f t="shared" si="0"/>
        <v>0.37647058823530188</v>
      </c>
      <c r="K48" s="12"/>
      <c r="L48" s="32"/>
      <c r="M48" s="30">
        <f t="shared" si="8"/>
        <v>440</v>
      </c>
      <c r="N48" s="31">
        <f t="shared" si="9"/>
        <v>23.622299999999999</v>
      </c>
      <c r="O48" s="12">
        <v>23.591899999999999</v>
      </c>
      <c r="P48" s="12"/>
      <c r="Q48" s="12"/>
      <c r="R48" s="12"/>
      <c r="S48" s="12" t="s">
        <v>120</v>
      </c>
      <c r="T48" s="12"/>
      <c r="U48" s="12">
        <f t="shared" si="10"/>
        <v>3.0400000000000205</v>
      </c>
      <c r="V48" s="12">
        <f t="shared" si="1"/>
        <v>0.41024221453287479</v>
      </c>
      <c r="W48" s="12"/>
      <c r="X48" s="32"/>
      <c r="Y48" s="30"/>
      <c r="Z48" s="31"/>
      <c r="AA48" s="12"/>
      <c r="AB48" s="12"/>
      <c r="AC48" s="12"/>
      <c r="AD48" s="12"/>
      <c r="AE48" s="12"/>
      <c r="AF48" s="12"/>
      <c r="AG48" s="12"/>
      <c r="AH48" s="12"/>
      <c r="AI48" s="12"/>
      <c r="AJ48" s="32"/>
      <c r="AK48" s="30">
        <f t="shared" si="14"/>
        <v>440</v>
      </c>
      <c r="AL48" s="31">
        <f t="shared" si="15"/>
        <v>0</v>
      </c>
      <c r="AM48" s="12"/>
      <c r="AN48" s="12"/>
      <c r="AO48" s="12"/>
      <c r="AP48" s="12"/>
      <c r="AQ48" s="12"/>
      <c r="AR48" s="12"/>
      <c r="AS48" s="12">
        <f t="shared" si="16"/>
        <v>0</v>
      </c>
      <c r="AT48" s="12">
        <f t="shared" si="3"/>
        <v>0</v>
      </c>
      <c r="AU48" s="12"/>
      <c r="AV48" s="32"/>
      <c r="AW48" s="30">
        <f t="shared" si="17"/>
        <v>440</v>
      </c>
      <c r="AX48" s="31">
        <f t="shared" si="18"/>
        <v>0</v>
      </c>
      <c r="AY48" s="12"/>
      <c r="AZ48" s="12"/>
      <c r="BA48" s="12"/>
      <c r="BB48" s="12"/>
      <c r="BC48" s="12"/>
      <c r="BD48" s="12"/>
      <c r="BE48" s="12">
        <f t="shared" si="19"/>
        <v>0</v>
      </c>
      <c r="BF48" s="12">
        <f t="shared" si="4"/>
        <v>0</v>
      </c>
      <c r="BG48" s="12"/>
      <c r="BH48" s="32"/>
    </row>
    <row r="49" spans="1:60" x14ac:dyDescent="0.25">
      <c r="A49" s="30">
        <f t="shared" si="5"/>
        <v>450</v>
      </c>
      <c r="B49" s="31">
        <f t="shared" si="6"/>
        <v>23.965299999999999</v>
      </c>
      <c r="C49" s="12">
        <v>23.939800000000002</v>
      </c>
      <c r="D49" s="12"/>
      <c r="E49" s="12"/>
      <c r="F49" s="12"/>
      <c r="G49" s="12" t="s">
        <v>120</v>
      </c>
      <c r="H49" s="12"/>
      <c r="I49" s="12">
        <f t="shared" si="7"/>
        <v>2.5499999999997414</v>
      </c>
      <c r="J49" s="12">
        <f t="shared" si="0"/>
        <v>0.35294117647055251</v>
      </c>
      <c r="K49" s="12">
        <f>_xlfn.STDEV.P(I47:I49)/AVERAGE(I47:I49)</f>
        <v>5.2474788519563435E-2</v>
      </c>
      <c r="L49" s="32">
        <f>AVERAGE(I47:I49)</f>
        <v>2.723333333333263</v>
      </c>
      <c r="M49" s="30">
        <f t="shared" si="8"/>
        <v>450</v>
      </c>
      <c r="N49" s="31">
        <f t="shared" si="9"/>
        <v>23.591899999999999</v>
      </c>
      <c r="O49" s="12">
        <v>23.560500000000001</v>
      </c>
      <c r="P49" s="12"/>
      <c r="Q49" s="12"/>
      <c r="R49" s="12"/>
      <c r="S49" s="12" t="s">
        <v>120</v>
      </c>
      <c r="T49" s="12"/>
      <c r="U49" s="12">
        <f t="shared" si="10"/>
        <v>3.1399999999997874</v>
      </c>
      <c r="V49" s="12">
        <f t="shared" si="1"/>
        <v>0.42373702422142467</v>
      </c>
      <c r="W49" s="12">
        <f>_xlfn.STDEV.P(U47:U49)/AVERAGE(U47:U49)</f>
        <v>2.728458182456573E-2</v>
      </c>
      <c r="X49" s="32">
        <f>AVERAGE(U47:U49)</f>
        <v>3.14333333333335</v>
      </c>
      <c r="Y49" s="30"/>
      <c r="Z49" s="31"/>
      <c r="AA49" s="12"/>
      <c r="AB49" s="12"/>
      <c r="AC49" s="12"/>
      <c r="AD49" s="12"/>
      <c r="AE49" s="12"/>
      <c r="AF49" s="12"/>
      <c r="AG49" s="12"/>
      <c r="AH49" s="12"/>
      <c r="AI49" s="12"/>
      <c r="AJ49" s="32"/>
      <c r="AK49" s="30">
        <f t="shared" si="14"/>
        <v>450</v>
      </c>
      <c r="AL49" s="31">
        <f t="shared" si="15"/>
        <v>0</v>
      </c>
      <c r="AM49" s="12"/>
      <c r="AN49" s="12"/>
      <c r="AO49" s="12"/>
      <c r="AP49" s="12"/>
      <c r="AQ49" s="12"/>
      <c r="AR49" s="12"/>
      <c r="AS49" s="12">
        <f t="shared" si="16"/>
        <v>0</v>
      </c>
      <c r="AT49" s="12">
        <f t="shared" si="3"/>
        <v>0</v>
      </c>
      <c r="AU49" s="12" t="e">
        <f>_xlfn.STDEV.P(AS47:AS49)/AVERAGE(AS47:AS49)</f>
        <v>#DIV/0!</v>
      </c>
      <c r="AV49" s="32">
        <f>AVERAGE(AS47:AS49)</f>
        <v>0</v>
      </c>
      <c r="AW49" s="30">
        <f t="shared" si="17"/>
        <v>450</v>
      </c>
      <c r="AX49" s="31">
        <f t="shared" si="18"/>
        <v>0</v>
      </c>
      <c r="AY49" s="12"/>
      <c r="AZ49" s="12"/>
      <c r="BA49" s="12"/>
      <c r="BB49" s="12"/>
      <c r="BC49" s="12"/>
      <c r="BD49" s="12"/>
      <c r="BE49" s="12">
        <f t="shared" si="19"/>
        <v>0</v>
      </c>
      <c r="BF49" s="12">
        <f t="shared" si="4"/>
        <v>0</v>
      </c>
      <c r="BG49" s="12" t="e">
        <f>_xlfn.STDEV.P(BE47:BE49)/AVERAGE(BE47:BE49)</f>
        <v>#DIV/0!</v>
      </c>
      <c r="BH49" s="32">
        <f>AVERAGE(BE47:BE49)</f>
        <v>0</v>
      </c>
    </row>
    <row r="50" spans="1:60" x14ac:dyDescent="0.25">
      <c r="A50" s="30">
        <f t="shared" si="5"/>
        <v>460</v>
      </c>
      <c r="B50" s="31">
        <f t="shared" si="6"/>
        <v>23.939800000000002</v>
      </c>
      <c r="C50" s="12">
        <v>23.9129</v>
      </c>
      <c r="D50" s="12"/>
      <c r="E50" s="12"/>
      <c r="F50" s="12"/>
      <c r="G50" s="12" t="s">
        <v>120</v>
      </c>
      <c r="H50" s="12"/>
      <c r="I50" s="12">
        <f t="shared" si="7"/>
        <v>2.6900000000001256</v>
      </c>
      <c r="J50" s="12">
        <f t="shared" si="0"/>
        <v>0.37231833910036349</v>
      </c>
      <c r="K50" s="12"/>
      <c r="L50" s="32"/>
      <c r="M50" s="30">
        <f t="shared" si="8"/>
        <v>460</v>
      </c>
      <c r="N50" s="31">
        <f t="shared" si="9"/>
        <v>23.560500000000001</v>
      </c>
      <c r="O50" s="12">
        <v>23.527999999999999</v>
      </c>
      <c r="P50" s="12"/>
      <c r="Q50" s="12"/>
      <c r="R50" s="12"/>
      <c r="S50" s="12" t="s">
        <v>120</v>
      </c>
      <c r="T50" s="12"/>
      <c r="U50" s="12">
        <f t="shared" si="10"/>
        <v>3.2500000000002416</v>
      </c>
      <c r="V50" s="12">
        <f t="shared" si="1"/>
        <v>0.43858131487892543</v>
      </c>
      <c r="W50" s="12"/>
      <c r="X50" s="32"/>
      <c r="Y50" s="30"/>
      <c r="Z50" s="31"/>
      <c r="AA50" s="12"/>
      <c r="AB50" s="12"/>
      <c r="AC50" s="12"/>
      <c r="AD50" s="12"/>
      <c r="AE50" s="12"/>
      <c r="AF50" s="12"/>
      <c r="AG50" s="12"/>
      <c r="AH50" s="12"/>
      <c r="AI50" s="12"/>
      <c r="AJ50" s="32"/>
      <c r="AK50" s="30">
        <f t="shared" si="14"/>
        <v>460</v>
      </c>
      <c r="AL50" s="31">
        <f t="shared" si="15"/>
        <v>0</v>
      </c>
      <c r="AM50" s="12"/>
      <c r="AN50" s="12"/>
      <c r="AO50" s="12"/>
      <c r="AP50" s="12"/>
      <c r="AQ50" s="12"/>
      <c r="AR50" s="12"/>
      <c r="AS50" s="12">
        <f t="shared" si="16"/>
        <v>0</v>
      </c>
      <c r="AT50" s="12">
        <f t="shared" si="3"/>
        <v>0</v>
      </c>
      <c r="AU50" s="12"/>
      <c r="AV50" s="32"/>
      <c r="AW50" s="30">
        <f t="shared" si="17"/>
        <v>460</v>
      </c>
      <c r="AX50" s="31">
        <f t="shared" si="18"/>
        <v>0</v>
      </c>
      <c r="AY50" s="12"/>
      <c r="AZ50" s="12"/>
      <c r="BA50" s="12"/>
      <c r="BB50" s="12"/>
      <c r="BC50" s="12"/>
      <c r="BD50" s="12"/>
      <c r="BE50" s="12">
        <f t="shared" si="19"/>
        <v>0</v>
      </c>
      <c r="BF50" s="12">
        <f t="shared" si="4"/>
        <v>0</v>
      </c>
      <c r="BG50" s="12"/>
      <c r="BH50" s="32"/>
    </row>
    <row r="51" spans="1:60" ht="30" x14ac:dyDescent="0.25">
      <c r="A51" s="30">
        <f t="shared" si="5"/>
        <v>470</v>
      </c>
      <c r="B51" s="31">
        <f t="shared" si="6"/>
        <v>23.9129</v>
      </c>
      <c r="C51" s="12">
        <v>23.8872</v>
      </c>
      <c r="D51" s="12"/>
      <c r="E51" s="12"/>
      <c r="F51" s="12"/>
      <c r="G51" s="12" t="s">
        <v>120</v>
      </c>
      <c r="H51" s="12"/>
      <c r="I51" s="12">
        <f t="shared" si="7"/>
        <v>2.57000000000005</v>
      </c>
      <c r="J51" s="12">
        <f t="shared" si="0"/>
        <v>0.35570934256056064</v>
      </c>
      <c r="K51" s="12"/>
      <c r="L51" s="32"/>
      <c r="M51" s="30">
        <f t="shared" si="8"/>
        <v>470</v>
      </c>
      <c r="N51" s="31">
        <v>23.303999999999998</v>
      </c>
      <c r="O51" s="12">
        <v>23.273199999999999</v>
      </c>
      <c r="P51" s="12"/>
      <c r="Q51" s="12"/>
      <c r="R51" s="12"/>
      <c r="S51" s="12" t="s">
        <v>120</v>
      </c>
      <c r="T51" s="12" t="s">
        <v>124</v>
      </c>
      <c r="U51" s="12">
        <f t="shared" si="10"/>
        <v>3.0799999999999272</v>
      </c>
      <c r="V51" s="12">
        <f t="shared" si="1"/>
        <v>0.41564013840829478</v>
      </c>
      <c r="W51" s="12"/>
      <c r="X51" s="32"/>
      <c r="Y51" s="30"/>
      <c r="Z51" s="31"/>
      <c r="AA51" s="12"/>
      <c r="AB51" s="12"/>
      <c r="AC51" s="12"/>
      <c r="AD51" s="12"/>
      <c r="AE51" s="12"/>
      <c r="AF51" s="12"/>
      <c r="AG51" s="12"/>
      <c r="AH51" s="12"/>
      <c r="AI51" s="12"/>
      <c r="AJ51" s="32"/>
      <c r="AK51" s="30">
        <f t="shared" si="14"/>
        <v>470</v>
      </c>
      <c r="AL51" s="31">
        <f t="shared" si="15"/>
        <v>0</v>
      </c>
      <c r="AM51" s="12"/>
      <c r="AN51" s="12"/>
      <c r="AO51" s="12"/>
      <c r="AP51" s="12"/>
      <c r="AQ51" s="12"/>
      <c r="AR51" s="12"/>
      <c r="AS51" s="12">
        <f t="shared" si="16"/>
        <v>0</v>
      </c>
      <c r="AT51" s="12">
        <f t="shared" si="3"/>
        <v>0</v>
      </c>
      <c r="AU51" s="12"/>
      <c r="AV51" s="32"/>
      <c r="AW51" s="30">
        <f t="shared" si="17"/>
        <v>470</v>
      </c>
      <c r="AX51" s="31">
        <f t="shared" si="18"/>
        <v>0</v>
      </c>
      <c r="AY51" s="12"/>
      <c r="AZ51" s="12"/>
      <c r="BA51" s="12"/>
      <c r="BB51" s="12"/>
      <c r="BC51" s="12"/>
      <c r="BD51" s="12"/>
      <c r="BE51" s="12">
        <f t="shared" si="19"/>
        <v>0</v>
      </c>
      <c r="BF51" s="12">
        <f t="shared" si="4"/>
        <v>0</v>
      </c>
      <c r="BG51" s="12"/>
      <c r="BH51" s="32"/>
    </row>
    <row r="52" spans="1:60" ht="30" x14ac:dyDescent="0.25">
      <c r="A52" s="34">
        <f t="shared" si="5"/>
        <v>480</v>
      </c>
      <c r="B52" s="31">
        <v>23.886900000000001</v>
      </c>
      <c r="C52" s="31">
        <v>23.863299999999999</v>
      </c>
      <c r="D52" s="31"/>
      <c r="E52" s="31"/>
      <c r="F52" s="31"/>
      <c r="G52" s="31" t="s">
        <v>120</v>
      </c>
      <c r="H52" s="31" t="s">
        <v>125</v>
      </c>
      <c r="I52" s="31">
        <f t="shared" si="7"/>
        <v>2.3600000000001842</v>
      </c>
      <c r="J52" s="31">
        <f t="shared" si="0"/>
        <v>0.3266435986159425</v>
      </c>
      <c r="K52" s="31">
        <f>_xlfn.STDEV.P(I50:I52)/AVERAGE(I50:I52)</f>
        <v>5.3693628728275912E-2</v>
      </c>
      <c r="L52" s="35">
        <f>AVERAGE(I50:I52)</f>
        <v>2.5400000000001199</v>
      </c>
      <c r="M52" s="34">
        <f t="shared" si="8"/>
        <v>480</v>
      </c>
      <c r="N52" s="31">
        <v>23.273</v>
      </c>
      <c r="O52" s="31">
        <v>23.2379</v>
      </c>
      <c r="P52" s="31"/>
      <c r="Q52" s="31"/>
      <c r="R52" s="31"/>
      <c r="S52" s="31" t="s">
        <v>120</v>
      </c>
      <c r="T52" s="31" t="s">
        <v>125</v>
      </c>
      <c r="U52" s="31">
        <f t="shared" si="10"/>
        <v>3.5099999999999909</v>
      </c>
      <c r="V52" s="31">
        <f t="shared" si="1"/>
        <v>0.47366782006920299</v>
      </c>
      <c r="W52" s="31">
        <f>_xlfn.STDEV.P(U50:U52)/AVERAGE(U50:U52)</f>
        <v>5.3909704105184413E-2</v>
      </c>
      <c r="X52" s="35">
        <f>AVERAGE(U50:U52)</f>
        <v>3.2800000000000531</v>
      </c>
      <c r="Y52" s="34"/>
      <c r="Z52" s="31"/>
      <c r="AA52" s="31"/>
      <c r="AB52" s="31"/>
      <c r="AC52" s="31"/>
      <c r="AD52" s="31"/>
      <c r="AE52" s="31"/>
      <c r="AF52" s="31"/>
      <c r="AG52" s="31"/>
      <c r="AH52" s="31"/>
      <c r="AI52" s="31"/>
      <c r="AJ52" s="35"/>
      <c r="AK52" s="34">
        <f t="shared" si="14"/>
        <v>480</v>
      </c>
      <c r="AL52" s="31">
        <f t="shared" si="15"/>
        <v>0</v>
      </c>
      <c r="AM52" s="31"/>
      <c r="AN52" s="31"/>
      <c r="AO52" s="31"/>
      <c r="AP52" s="31"/>
      <c r="AQ52" s="31"/>
      <c r="AR52" s="31"/>
      <c r="AS52" s="31">
        <f t="shared" si="16"/>
        <v>0</v>
      </c>
      <c r="AT52" s="31">
        <f t="shared" si="3"/>
        <v>0</v>
      </c>
      <c r="AU52" s="31" t="e">
        <f>_xlfn.STDEV.P(AS50:AS52)/AVERAGE(AS50:AS52)</f>
        <v>#DIV/0!</v>
      </c>
      <c r="AV52" s="35">
        <f>AVERAGE(AS50:AS52)</f>
        <v>0</v>
      </c>
      <c r="AW52" s="34">
        <f t="shared" si="17"/>
        <v>480</v>
      </c>
      <c r="AX52" s="31">
        <f t="shared" si="18"/>
        <v>0</v>
      </c>
      <c r="AY52" s="31"/>
      <c r="AZ52" s="31"/>
      <c r="BA52" s="31"/>
      <c r="BB52" s="31"/>
      <c r="BC52" s="31"/>
      <c r="BD52" s="31"/>
      <c r="BE52" s="31">
        <f t="shared" si="19"/>
        <v>0</v>
      </c>
      <c r="BF52" s="31">
        <f t="shared" si="4"/>
        <v>0</v>
      </c>
      <c r="BG52" s="31" t="e">
        <f>_xlfn.STDEV.P(BE50:BE52)/AVERAGE(BE50:BE52)</f>
        <v>#DIV/0!</v>
      </c>
      <c r="BH52" s="35">
        <f>AVERAGE(BE50:BE52)</f>
        <v>0</v>
      </c>
    </row>
    <row r="53" spans="1:60" x14ac:dyDescent="0.25">
      <c r="A53" s="30">
        <f t="shared" si="5"/>
        <v>490</v>
      </c>
      <c r="B53" s="31">
        <f t="shared" si="6"/>
        <v>23.863299999999999</v>
      </c>
      <c r="C53" s="12">
        <v>23.837</v>
      </c>
      <c r="D53" s="12"/>
      <c r="E53" s="12"/>
      <c r="F53" s="12"/>
      <c r="G53" s="12" t="s">
        <v>120</v>
      </c>
      <c r="H53" s="12"/>
      <c r="I53" s="12">
        <f t="shared" si="7"/>
        <v>2.6299999999999102</v>
      </c>
      <c r="J53" s="12">
        <f t="shared" si="0"/>
        <v>0.36401384083043747</v>
      </c>
      <c r="K53" s="12"/>
      <c r="L53" s="32"/>
      <c r="M53" s="30">
        <f t="shared" si="8"/>
        <v>490</v>
      </c>
      <c r="N53" s="31">
        <f t="shared" si="9"/>
        <v>23.2379</v>
      </c>
      <c r="O53" s="12">
        <v>23.206</v>
      </c>
      <c r="P53" s="12"/>
      <c r="Q53" s="12"/>
      <c r="R53" s="12"/>
      <c r="S53" s="12" t="s">
        <v>120</v>
      </c>
      <c r="T53" s="36"/>
      <c r="U53" s="12">
        <f t="shared" si="10"/>
        <v>3.1900000000000261</v>
      </c>
      <c r="V53" s="12">
        <f t="shared" si="1"/>
        <v>0.43048442906574758</v>
      </c>
      <c r="W53" s="12"/>
      <c r="X53" s="32"/>
      <c r="Y53" s="30"/>
      <c r="Z53" s="31"/>
      <c r="AA53" s="12"/>
      <c r="AB53" s="12"/>
      <c r="AC53" s="12"/>
      <c r="AD53" s="12"/>
      <c r="AE53" s="12"/>
      <c r="AF53" s="12"/>
      <c r="AG53" s="12"/>
      <c r="AH53" s="12"/>
      <c r="AI53" s="12"/>
      <c r="AJ53" s="32"/>
      <c r="AK53" s="30">
        <f t="shared" si="14"/>
        <v>490</v>
      </c>
      <c r="AL53" s="31">
        <f t="shared" si="15"/>
        <v>0</v>
      </c>
      <c r="AM53" s="12"/>
      <c r="AN53" s="12"/>
      <c r="AO53" s="12"/>
      <c r="AP53" s="12"/>
      <c r="AQ53" s="12"/>
      <c r="AR53" s="12"/>
      <c r="AS53" s="12">
        <f t="shared" si="16"/>
        <v>0</v>
      </c>
      <c r="AT53" s="12">
        <f t="shared" si="3"/>
        <v>0</v>
      </c>
      <c r="AU53" s="12"/>
      <c r="AV53" s="32"/>
      <c r="AW53" s="30">
        <f t="shared" si="17"/>
        <v>490</v>
      </c>
      <c r="AX53" s="31">
        <f t="shared" si="18"/>
        <v>0</v>
      </c>
      <c r="AY53" s="12"/>
      <c r="AZ53" s="12"/>
      <c r="BA53" s="12"/>
      <c r="BB53" s="12"/>
      <c r="BC53" s="12"/>
      <c r="BD53" s="12"/>
      <c r="BE53" s="12">
        <f t="shared" si="19"/>
        <v>0</v>
      </c>
      <c r="BF53" s="12">
        <f t="shared" si="4"/>
        <v>0</v>
      </c>
      <c r="BG53" s="12"/>
      <c r="BH53" s="32"/>
    </row>
    <row r="54" spans="1:60" x14ac:dyDescent="0.25">
      <c r="A54" s="30">
        <f t="shared" si="5"/>
        <v>500</v>
      </c>
      <c r="B54" s="31">
        <f t="shared" si="6"/>
        <v>23.837</v>
      </c>
      <c r="C54" s="12">
        <v>23.812100000000001</v>
      </c>
      <c r="D54" s="12">
        <v>1.06</v>
      </c>
      <c r="E54" s="12"/>
      <c r="F54" s="12"/>
      <c r="G54" s="12" t="s">
        <v>120</v>
      </c>
      <c r="H54" s="12"/>
      <c r="I54" s="12">
        <f t="shared" si="7"/>
        <v>2.4899999999998812</v>
      </c>
      <c r="J54" s="12">
        <f t="shared" si="0"/>
        <v>0.34463667820067567</v>
      </c>
      <c r="K54" s="12"/>
      <c r="L54" s="32"/>
      <c r="M54" s="30">
        <f t="shared" si="8"/>
        <v>500</v>
      </c>
      <c r="N54" s="31">
        <f t="shared" si="9"/>
        <v>23.206</v>
      </c>
      <c r="O54" s="12">
        <v>23.1737</v>
      </c>
      <c r="P54" s="12">
        <v>1.2</v>
      </c>
      <c r="Q54" s="12"/>
      <c r="R54" s="12"/>
      <c r="S54" s="12" t="s">
        <v>120</v>
      </c>
      <c r="T54" s="12"/>
      <c r="U54" s="12">
        <f t="shared" si="10"/>
        <v>3.2299999999999329</v>
      </c>
      <c r="V54" s="12">
        <f t="shared" si="1"/>
        <v>0.43588235294116751</v>
      </c>
      <c r="W54" s="12"/>
      <c r="X54" s="32"/>
      <c r="Y54" s="30"/>
      <c r="Z54" s="31"/>
      <c r="AA54" s="12"/>
      <c r="AB54" s="12"/>
      <c r="AC54" s="12"/>
      <c r="AD54" s="12"/>
      <c r="AE54" s="12"/>
      <c r="AF54" s="12"/>
      <c r="AG54" s="12"/>
      <c r="AH54" s="12"/>
      <c r="AI54" s="12"/>
      <c r="AJ54" s="32"/>
      <c r="AK54" s="30">
        <f t="shared" si="14"/>
        <v>500</v>
      </c>
      <c r="AL54" s="31">
        <f t="shared" si="15"/>
        <v>0</v>
      </c>
      <c r="AM54" s="12"/>
      <c r="AN54" s="12"/>
      <c r="AO54" s="12"/>
      <c r="AP54" s="12"/>
      <c r="AQ54" s="12"/>
      <c r="AR54" s="12"/>
      <c r="AS54" s="12">
        <f t="shared" si="16"/>
        <v>0</v>
      </c>
      <c r="AT54" s="12">
        <f t="shared" si="3"/>
        <v>0</v>
      </c>
      <c r="AU54" s="12"/>
      <c r="AV54" s="32"/>
      <c r="AW54" s="30">
        <f t="shared" si="17"/>
        <v>500</v>
      </c>
      <c r="AX54" s="31">
        <f t="shared" si="18"/>
        <v>0</v>
      </c>
      <c r="AY54" s="12"/>
      <c r="AZ54" s="12"/>
      <c r="BA54" s="12"/>
      <c r="BB54" s="12"/>
      <c r="BC54" s="12"/>
      <c r="BD54" s="12"/>
      <c r="BE54" s="12">
        <f t="shared" si="19"/>
        <v>0</v>
      </c>
      <c r="BF54" s="12">
        <f t="shared" si="4"/>
        <v>0</v>
      </c>
      <c r="BG54" s="12"/>
      <c r="BH54" s="32"/>
    </row>
    <row r="55" spans="1:60" x14ac:dyDescent="0.25">
      <c r="A55" s="30">
        <f t="shared" si="5"/>
        <v>510</v>
      </c>
      <c r="B55" s="31">
        <f t="shared" si="6"/>
        <v>23.812100000000001</v>
      </c>
      <c r="C55" s="12">
        <v>23.784500000000001</v>
      </c>
      <c r="D55" s="12"/>
      <c r="E55" s="12"/>
      <c r="F55" s="12"/>
      <c r="G55" s="12" t="s">
        <v>120</v>
      </c>
      <c r="H55" s="12"/>
      <c r="I55" s="12">
        <f t="shared" si="7"/>
        <v>2.7599999999999625</v>
      </c>
      <c r="J55" s="12">
        <f t="shared" si="0"/>
        <v>0.38200692041521978</v>
      </c>
      <c r="K55" s="12">
        <f>_xlfn.STDEV.P(I53:I55)/AVERAGE(I53:I55)</f>
        <v>4.1974201544534774E-2</v>
      </c>
      <c r="L55" s="32">
        <f>AVERAGE(I53:I55)</f>
        <v>2.6266666666665848</v>
      </c>
      <c r="M55" s="30">
        <f t="shared" si="8"/>
        <v>510</v>
      </c>
      <c r="N55" s="31">
        <f t="shared" si="9"/>
        <v>23.1737</v>
      </c>
      <c r="O55" s="12">
        <v>23.1431</v>
      </c>
      <c r="P55" s="12"/>
      <c r="Q55" s="12"/>
      <c r="R55" s="12"/>
      <c r="S55" s="12" t="s">
        <v>120</v>
      </c>
      <c r="T55" s="12" t="s">
        <v>126</v>
      </c>
      <c r="U55" s="12">
        <f t="shared" si="10"/>
        <v>3.0599999999999739</v>
      </c>
      <c r="V55" s="12">
        <f t="shared" si="1"/>
        <v>0.41294117647058481</v>
      </c>
      <c r="W55" s="12">
        <f>_xlfn.STDEV.P(U53:U55)/AVERAGE(U53:U55)</f>
        <v>2.2965760608729544E-2</v>
      </c>
      <c r="X55" s="32">
        <f>AVERAGE(U53:U55)</f>
        <v>3.1599999999999775</v>
      </c>
      <c r="Y55" s="30"/>
      <c r="Z55" s="31"/>
      <c r="AA55" s="12"/>
      <c r="AB55" s="12"/>
      <c r="AC55" s="12"/>
      <c r="AD55" s="12"/>
      <c r="AE55" s="12"/>
      <c r="AF55" s="12"/>
      <c r="AG55" s="12"/>
      <c r="AH55" s="12"/>
      <c r="AI55" s="12"/>
      <c r="AJ55" s="32"/>
      <c r="AK55" s="30">
        <f t="shared" si="14"/>
        <v>510</v>
      </c>
      <c r="AL55" s="31">
        <f t="shared" si="15"/>
        <v>0</v>
      </c>
      <c r="AM55" s="12"/>
      <c r="AN55" s="12"/>
      <c r="AO55" s="12"/>
      <c r="AP55" s="12"/>
      <c r="AQ55" s="12"/>
      <c r="AR55" s="12"/>
      <c r="AS55" s="12">
        <f t="shared" si="16"/>
        <v>0</v>
      </c>
      <c r="AT55" s="12">
        <f t="shared" si="3"/>
        <v>0</v>
      </c>
      <c r="AU55" s="12" t="e">
        <f>_xlfn.STDEV.P(AS53:AS55)/AVERAGE(AS53:AS55)</f>
        <v>#DIV/0!</v>
      </c>
      <c r="AV55" s="32">
        <f>AVERAGE(AS53:AS55)</f>
        <v>0</v>
      </c>
      <c r="AW55" s="30">
        <f t="shared" si="17"/>
        <v>510</v>
      </c>
      <c r="AX55" s="31">
        <f t="shared" si="18"/>
        <v>0</v>
      </c>
      <c r="AY55" s="12"/>
      <c r="AZ55" s="12"/>
      <c r="BA55" s="12"/>
      <c r="BB55" s="12"/>
      <c r="BC55" s="12"/>
      <c r="BD55" s="12"/>
      <c r="BE55" s="12">
        <f t="shared" si="19"/>
        <v>0</v>
      </c>
      <c r="BF55" s="12">
        <f t="shared" si="4"/>
        <v>0</v>
      </c>
      <c r="BG55" s="12" t="e">
        <f>_xlfn.STDEV.P(BE53:BE55)/AVERAGE(BE53:BE55)</f>
        <v>#DIV/0!</v>
      </c>
      <c r="BH55" s="32">
        <f>AVERAGE(BE53:BE55)</f>
        <v>0</v>
      </c>
    </row>
    <row r="56" spans="1:60" x14ac:dyDescent="0.25">
      <c r="A56" s="30">
        <f t="shared" si="5"/>
        <v>520</v>
      </c>
      <c r="B56" s="31">
        <f t="shared" si="6"/>
        <v>23.784500000000001</v>
      </c>
      <c r="C56" s="12">
        <v>23.759</v>
      </c>
      <c r="D56" s="12"/>
      <c r="E56" s="12"/>
      <c r="F56" s="12"/>
      <c r="G56" s="12" t="s">
        <v>120</v>
      </c>
      <c r="H56" s="12"/>
      <c r="I56" s="12">
        <f t="shared" si="7"/>
        <v>2.5500000000000966</v>
      </c>
      <c r="J56" s="12">
        <f t="shared" si="0"/>
        <v>0.35294117647060169</v>
      </c>
      <c r="K56" s="12"/>
      <c r="L56" s="32"/>
      <c r="M56" s="30">
        <f t="shared" si="8"/>
        <v>520</v>
      </c>
      <c r="N56" s="31">
        <f t="shared" si="9"/>
        <v>23.1431</v>
      </c>
      <c r="O56" s="12">
        <v>23.114000000000001</v>
      </c>
      <c r="P56" s="12"/>
      <c r="Q56" s="12"/>
      <c r="R56" s="12"/>
      <c r="S56" s="12" t="s">
        <v>120</v>
      </c>
      <c r="T56" s="12"/>
      <c r="U56" s="12">
        <f t="shared" si="10"/>
        <v>2.9099999999999682</v>
      </c>
      <c r="V56" s="12">
        <f t="shared" si="1"/>
        <v>0.39269896193771203</v>
      </c>
      <c r="W56" s="12"/>
      <c r="X56" s="32"/>
      <c r="Y56" s="30"/>
      <c r="Z56" s="31"/>
      <c r="AA56" s="12"/>
      <c r="AB56" s="12"/>
      <c r="AC56" s="12"/>
      <c r="AD56" s="12"/>
      <c r="AE56" s="12"/>
      <c r="AF56" s="12"/>
      <c r="AG56" s="12"/>
      <c r="AH56" s="12"/>
      <c r="AI56" s="12"/>
      <c r="AJ56" s="32"/>
      <c r="AK56" s="30">
        <f t="shared" si="14"/>
        <v>520</v>
      </c>
      <c r="AL56" s="31">
        <f t="shared" si="15"/>
        <v>0</v>
      </c>
      <c r="AM56" s="12"/>
      <c r="AN56" s="12"/>
      <c r="AO56" s="12"/>
      <c r="AP56" s="12"/>
      <c r="AQ56" s="12"/>
      <c r="AR56" s="12"/>
      <c r="AS56" s="12">
        <f t="shared" si="16"/>
        <v>0</v>
      </c>
      <c r="AT56" s="12">
        <f t="shared" si="3"/>
        <v>0</v>
      </c>
      <c r="AU56" s="12"/>
      <c r="AV56" s="32"/>
      <c r="AW56" s="30">
        <f t="shared" si="17"/>
        <v>520</v>
      </c>
      <c r="AX56" s="31">
        <f t="shared" si="18"/>
        <v>0</v>
      </c>
      <c r="AY56" s="12"/>
      <c r="AZ56" s="12"/>
      <c r="BA56" s="12"/>
      <c r="BB56" s="12"/>
      <c r="BC56" s="12"/>
      <c r="BD56" s="12"/>
      <c r="BE56" s="12">
        <f t="shared" si="19"/>
        <v>0</v>
      </c>
      <c r="BF56" s="12">
        <f t="shared" si="4"/>
        <v>0</v>
      </c>
      <c r="BG56" s="12"/>
      <c r="BH56" s="32"/>
    </row>
    <row r="57" spans="1:60" ht="30" x14ac:dyDescent="0.25">
      <c r="A57" s="30">
        <f t="shared" si="5"/>
        <v>530</v>
      </c>
      <c r="B57" s="31">
        <f t="shared" si="6"/>
        <v>23.759</v>
      </c>
      <c r="C57" s="12">
        <v>23.7334</v>
      </c>
      <c r="D57" s="12"/>
      <c r="E57" s="12"/>
      <c r="F57" s="12"/>
      <c r="G57" s="12" t="s">
        <v>120</v>
      </c>
      <c r="H57" s="12"/>
      <c r="I57" s="12">
        <f t="shared" si="7"/>
        <v>2.5600000000000733</v>
      </c>
      <c r="J57" s="12">
        <f t="shared" si="0"/>
        <v>0.35432525951558114</v>
      </c>
      <c r="K57" s="12"/>
      <c r="L57" s="32"/>
      <c r="M57" s="30">
        <f t="shared" si="8"/>
        <v>530</v>
      </c>
      <c r="N57" s="31">
        <f t="shared" si="9"/>
        <v>23.114000000000001</v>
      </c>
      <c r="O57" s="12">
        <v>23.1036</v>
      </c>
      <c r="P57" s="12"/>
      <c r="Q57" s="12"/>
      <c r="R57" s="12"/>
      <c r="S57" s="12" t="s">
        <v>120</v>
      </c>
      <c r="T57" s="12" t="s">
        <v>127</v>
      </c>
      <c r="U57" s="12">
        <f t="shared" si="10"/>
        <v>1.0400000000000631</v>
      </c>
      <c r="V57" s="12">
        <f t="shared" si="1"/>
        <v>0.14034602076125421</v>
      </c>
      <c r="W57" s="12"/>
      <c r="X57" s="32"/>
      <c r="Y57" s="30"/>
      <c r="Z57" s="31"/>
      <c r="AA57" s="12"/>
      <c r="AB57" s="12"/>
      <c r="AC57" s="12"/>
      <c r="AD57" s="12"/>
      <c r="AE57" s="12"/>
      <c r="AF57" s="12"/>
      <c r="AG57" s="12"/>
      <c r="AH57" s="12"/>
      <c r="AI57" s="12"/>
      <c r="AJ57" s="32"/>
      <c r="AK57" s="30">
        <f t="shared" si="14"/>
        <v>530</v>
      </c>
      <c r="AL57" s="31">
        <f t="shared" si="15"/>
        <v>0</v>
      </c>
      <c r="AM57" s="12"/>
      <c r="AN57" s="12"/>
      <c r="AO57" s="12"/>
      <c r="AP57" s="12"/>
      <c r="AQ57" s="12"/>
      <c r="AR57" s="12"/>
      <c r="AS57" s="12">
        <f t="shared" si="16"/>
        <v>0</v>
      </c>
      <c r="AT57" s="12">
        <f t="shared" si="3"/>
        <v>0</v>
      </c>
      <c r="AU57" s="12"/>
      <c r="AV57" s="32"/>
      <c r="AW57" s="30">
        <f t="shared" si="17"/>
        <v>530</v>
      </c>
      <c r="AX57" s="31">
        <f t="shared" si="18"/>
        <v>0</v>
      </c>
      <c r="AY57" s="12"/>
      <c r="AZ57" s="12"/>
      <c r="BA57" s="12"/>
      <c r="BB57" s="12"/>
      <c r="BC57" s="12"/>
      <c r="BD57" s="12"/>
      <c r="BE57" s="12">
        <f t="shared" si="19"/>
        <v>0</v>
      </c>
      <c r="BF57" s="12">
        <f t="shared" si="4"/>
        <v>0</v>
      </c>
      <c r="BG57" s="12"/>
      <c r="BH57" s="32"/>
    </row>
    <row r="58" spans="1:60" x14ac:dyDescent="0.25">
      <c r="A58" s="30">
        <f t="shared" si="5"/>
        <v>540</v>
      </c>
      <c r="B58" s="31">
        <f t="shared" si="6"/>
        <v>23.7334</v>
      </c>
      <c r="C58" s="12">
        <v>23.705500000000001</v>
      </c>
      <c r="D58" s="12"/>
      <c r="E58" s="12"/>
      <c r="F58" s="12"/>
      <c r="G58" s="12" t="s">
        <v>120</v>
      </c>
      <c r="H58" s="12" t="s">
        <v>126</v>
      </c>
      <c r="I58" s="12">
        <f t="shared" si="7"/>
        <v>2.7899999999998926</v>
      </c>
      <c r="J58" s="12">
        <f t="shared" si="0"/>
        <v>0.38615916955015822</v>
      </c>
      <c r="K58" s="12">
        <f>_xlfn.STDEV.P(I56:I58)/AVERAGE(I56:I58)</f>
        <v>4.209693455266357E-2</v>
      </c>
      <c r="L58" s="32">
        <f>AVERAGE(I56:I58)</f>
        <v>2.6333333333333542</v>
      </c>
      <c r="M58" s="30">
        <f t="shared" si="8"/>
        <v>540</v>
      </c>
      <c r="N58" s="31">
        <f t="shared" si="9"/>
        <v>23.1036</v>
      </c>
      <c r="O58" s="12">
        <v>23.093800000000002</v>
      </c>
      <c r="P58" s="12"/>
      <c r="Q58" s="12"/>
      <c r="R58" s="12"/>
      <c r="S58" s="12" t="s">
        <v>120</v>
      </c>
      <c r="T58" s="12"/>
      <c r="U58" s="12">
        <f t="shared" si="10"/>
        <v>0.97999999999984766</v>
      </c>
      <c r="V58" s="12">
        <f t="shared" si="1"/>
        <v>0.13224913494807636</v>
      </c>
      <c r="W58" s="12">
        <f>_xlfn.STDEV.P(U56:U58)/AVERAGE(U56:U58)</f>
        <v>0.54523537863013694</v>
      </c>
      <c r="X58" s="32">
        <f>AVERAGE(U56:U58)</f>
        <v>1.6433333333332929</v>
      </c>
      <c r="Y58" s="30"/>
      <c r="Z58" s="31"/>
      <c r="AA58" s="12"/>
      <c r="AB58" s="12"/>
      <c r="AC58" s="12"/>
      <c r="AD58" s="12"/>
      <c r="AE58" s="12"/>
      <c r="AF58" s="12"/>
      <c r="AG58" s="12"/>
      <c r="AH58" s="12"/>
      <c r="AI58" s="12"/>
      <c r="AJ58" s="32"/>
      <c r="AK58" s="30">
        <f t="shared" si="14"/>
        <v>540</v>
      </c>
      <c r="AL58" s="31">
        <f t="shared" si="15"/>
        <v>0</v>
      </c>
      <c r="AM58" s="12"/>
      <c r="AN58" s="12"/>
      <c r="AO58" s="12"/>
      <c r="AP58" s="12"/>
      <c r="AQ58" s="12"/>
      <c r="AR58" s="12"/>
      <c r="AS58" s="12">
        <f t="shared" si="16"/>
        <v>0</v>
      </c>
      <c r="AT58" s="12">
        <f t="shared" si="3"/>
        <v>0</v>
      </c>
      <c r="AU58" s="12" t="e">
        <f>_xlfn.STDEV.P(AS56:AS58)/AVERAGE(AS56:AS58)</f>
        <v>#DIV/0!</v>
      </c>
      <c r="AV58" s="32">
        <f>AVERAGE(AS56:AS58)</f>
        <v>0</v>
      </c>
      <c r="AW58" s="30">
        <f t="shared" si="17"/>
        <v>540</v>
      </c>
      <c r="AX58" s="31">
        <f t="shared" si="18"/>
        <v>0</v>
      </c>
      <c r="AY58" s="12"/>
      <c r="AZ58" s="12"/>
      <c r="BA58" s="12"/>
      <c r="BB58" s="12"/>
      <c r="BC58" s="12"/>
      <c r="BD58" s="12"/>
      <c r="BE58" s="12">
        <f t="shared" si="19"/>
        <v>0</v>
      </c>
      <c r="BF58" s="12">
        <f t="shared" si="4"/>
        <v>0</v>
      </c>
      <c r="BG58" s="12" t="e">
        <f>_xlfn.STDEV.P(BE56:BE58)/AVERAGE(BE56:BE58)</f>
        <v>#DIV/0!</v>
      </c>
      <c r="BH58" s="32">
        <f>AVERAGE(BE56:BE58)</f>
        <v>0</v>
      </c>
    </row>
    <row r="59" spans="1:60" x14ac:dyDescent="0.25">
      <c r="A59" s="30">
        <f t="shared" si="5"/>
        <v>550</v>
      </c>
      <c r="B59" s="31">
        <f t="shared" si="6"/>
        <v>23.705500000000001</v>
      </c>
      <c r="C59" s="12">
        <v>23.6767</v>
      </c>
      <c r="D59" s="12"/>
      <c r="E59" s="12"/>
      <c r="F59" s="12"/>
      <c r="G59" s="12" t="s">
        <v>120</v>
      </c>
      <c r="H59" s="12"/>
      <c r="I59" s="12">
        <f t="shared" si="7"/>
        <v>2.8800000000000381</v>
      </c>
      <c r="J59" s="12">
        <f t="shared" si="0"/>
        <v>0.39861591695502263</v>
      </c>
      <c r="K59" s="12"/>
      <c r="L59" s="32"/>
      <c r="M59" s="30">
        <f t="shared" si="8"/>
        <v>550</v>
      </c>
      <c r="N59" s="31">
        <f t="shared" si="9"/>
        <v>23.093800000000002</v>
      </c>
      <c r="O59" s="12">
        <v>23.0898</v>
      </c>
      <c r="P59" s="12"/>
      <c r="Q59" s="12"/>
      <c r="R59" s="12"/>
      <c r="S59" s="12" t="s">
        <v>120</v>
      </c>
      <c r="T59" s="12"/>
      <c r="U59" s="12">
        <f t="shared" si="10"/>
        <v>0.40000000000013358</v>
      </c>
      <c r="V59" s="12">
        <f t="shared" si="1"/>
        <v>5.3979238754343295E-2</v>
      </c>
      <c r="W59" s="12"/>
      <c r="X59" s="32"/>
      <c r="Y59" s="30"/>
      <c r="Z59" s="31"/>
      <c r="AA59" s="12"/>
      <c r="AB59" s="12"/>
      <c r="AC59" s="12"/>
      <c r="AD59" s="12"/>
      <c r="AE59" s="12"/>
      <c r="AF59" s="12"/>
      <c r="AG59" s="12"/>
      <c r="AH59" s="12"/>
      <c r="AI59" s="12"/>
      <c r="AJ59" s="32"/>
      <c r="AK59" s="30">
        <f t="shared" si="14"/>
        <v>550</v>
      </c>
      <c r="AL59" s="31">
        <f t="shared" si="15"/>
        <v>0</v>
      </c>
      <c r="AM59" s="12"/>
      <c r="AN59" s="12"/>
      <c r="AO59" s="12"/>
      <c r="AP59" s="12"/>
      <c r="AQ59" s="12"/>
      <c r="AR59" s="12"/>
      <c r="AS59" s="12">
        <f t="shared" si="16"/>
        <v>0</v>
      </c>
      <c r="AT59" s="12">
        <f t="shared" si="3"/>
        <v>0</v>
      </c>
      <c r="AU59" s="12"/>
      <c r="AV59" s="32"/>
      <c r="AW59" s="30">
        <f t="shared" si="17"/>
        <v>550</v>
      </c>
      <c r="AX59" s="31">
        <f t="shared" si="18"/>
        <v>0</v>
      </c>
      <c r="AY59" s="12"/>
      <c r="AZ59" s="12"/>
      <c r="BA59" s="12"/>
      <c r="BB59" s="12"/>
      <c r="BC59" s="12"/>
      <c r="BD59" s="12"/>
      <c r="BE59" s="12">
        <f t="shared" si="19"/>
        <v>0</v>
      </c>
      <c r="BF59" s="12">
        <f t="shared" si="4"/>
        <v>0</v>
      </c>
      <c r="BG59" s="12"/>
      <c r="BH59" s="32"/>
    </row>
    <row r="60" spans="1:60" x14ac:dyDescent="0.25">
      <c r="A60" s="30">
        <f t="shared" si="5"/>
        <v>560</v>
      </c>
      <c r="B60" s="31">
        <f t="shared" si="6"/>
        <v>23.6767</v>
      </c>
      <c r="C60" s="12">
        <v>23.650600000000001</v>
      </c>
      <c r="D60" s="12"/>
      <c r="E60" s="12"/>
      <c r="F60" s="12"/>
      <c r="G60" s="12" t="s">
        <v>120</v>
      </c>
      <c r="H60" s="12"/>
      <c r="I60" s="12">
        <f t="shared" si="7"/>
        <v>2.6099999999999568</v>
      </c>
      <c r="J60" s="12">
        <f t="shared" si="0"/>
        <v>0.36124567474047853</v>
      </c>
      <c r="K60" s="12"/>
      <c r="L60" s="32"/>
      <c r="M60" s="30">
        <f t="shared" si="8"/>
        <v>560</v>
      </c>
      <c r="N60" s="31">
        <f t="shared" si="9"/>
        <v>23.0898</v>
      </c>
      <c r="O60" s="12">
        <v>23.0853</v>
      </c>
      <c r="P60" s="12">
        <v>1.2</v>
      </c>
      <c r="Q60" s="12">
        <v>1.6</v>
      </c>
      <c r="R60" s="12"/>
      <c r="S60" s="12" t="s">
        <v>120</v>
      </c>
      <c r="T60" s="12" t="s">
        <v>128</v>
      </c>
      <c r="U60" s="12">
        <f t="shared" si="10"/>
        <v>0.45000000000001705</v>
      </c>
      <c r="V60" s="12">
        <f t="shared" si="1"/>
        <v>6.0726643598618228E-2</v>
      </c>
      <c r="W60" s="12"/>
      <c r="X60" s="32"/>
      <c r="Y60" s="30"/>
      <c r="Z60" s="31"/>
      <c r="AA60" s="12"/>
      <c r="AB60" s="12"/>
      <c r="AC60" s="12"/>
      <c r="AD60" s="12"/>
      <c r="AE60" s="12"/>
      <c r="AF60" s="12"/>
      <c r="AG60" s="12"/>
      <c r="AH60" s="12"/>
      <c r="AI60" s="12"/>
      <c r="AJ60" s="32"/>
      <c r="AK60" s="30">
        <f t="shared" si="14"/>
        <v>560</v>
      </c>
      <c r="AL60" s="31">
        <f t="shared" si="15"/>
        <v>0</v>
      </c>
      <c r="AM60" s="12"/>
      <c r="AN60" s="12"/>
      <c r="AO60" s="12"/>
      <c r="AP60" s="12"/>
      <c r="AQ60" s="12"/>
      <c r="AR60" s="12"/>
      <c r="AS60" s="12">
        <f t="shared" si="16"/>
        <v>0</v>
      </c>
      <c r="AT60" s="12">
        <f t="shared" si="3"/>
        <v>0</v>
      </c>
      <c r="AU60" s="12"/>
      <c r="AV60" s="32"/>
      <c r="AW60" s="30">
        <f t="shared" si="17"/>
        <v>560</v>
      </c>
      <c r="AX60" s="31">
        <f t="shared" si="18"/>
        <v>0</v>
      </c>
      <c r="AY60" s="12"/>
      <c r="AZ60" s="12"/>
      <c r="BA60" s="12"/>
      <c r="BB60" s="12"/>
      <c r="BC60" s="12"/>
      <c r="BD60" s="12"/>
      <c r="BE60" s="12">
        <f t="shared" si="19"/>
        <v>0</v>
      </c>
      <c r="BF60" s="12">
        <f t="shared" si="4"/>
        <v>0</v>
      </c>
      <c r="BG60" s="12"/>
      <c r="BH60" s="32"/>
    </row>
    <row r="61" spans="1:60" x14ac:dyDescent="0.25">
      <c r="A61" s="30">
        <f t="shared" si="5"/>
        <v>570</v>
      </c>
      <c r="B61" s="31">
        <f t="shared" si="6"/>
        <v>23.650600000000001</v>
      </c>
      <c r="C61" s="12">
        <v>23.625399999999999</v>
      </c>
      <c r="D61" s="12"/>
      <c r="E61" s="12"/>
      <c r="F61" s="12"/>
      <c r="G61" s="12" t="s">
        <v>120</v>
      </c>
      <c r="H61" s="12" t="s">
        <v>127</v>
      </c>
      <c r="I61" s="12">
        <f t="shared" si="7"/>
        <v>2.5200000000001666</v>
      </c>
      <c r="J61" s="12">
        <f t="shared" si="0"/>
        <v>0.34878892733566325</v>
      </c>
      <c r="K61" s="12">
        <f>_xlfn.STDEV.P(I59:I61)/AVERAGE(I59:I61)</f>
        <v>5.7292354085299292E-2</v>
      </c>
      <c r="L61" s="32">
        <f>AVERAGE(I59:I61)</f>
        <v>2.6700000000000537</v>
      </c>
      <c r="M61" s="30">
        <f t="shared" si="8"/>
        <v>570</v>
      </c>
      <c r="N61" s="31">
        <v>0</v>
      </c>
      <c r="O61" s="12"/>
      <c r="P61" s="12"/>
      <c r="Q61" s="12"/>
      <c r="R61" s="12"/>
      <c r="S61" s="12"/>
      <c r="T61" s="12"/>
      <c r="U61" s="12">
        <f t="shared" si="10"/>
        <v>0</v>
      </c>
      <c r="V61" s="12">
        <f t="shared" si="1"/>
        <v>0</v>
      </c>
      <c r="W61" s="12">
        <f>_xlfn.STDEV.P(U59:U61)/AVERAGE(U59:U61)</f>
        <v>0.71076741021142686</v>
      </c>
      <c r="X61" s="32">
        <f>AVERAGE(U59:U61)</f>
        <v>0.28333333333338356</v>
      </c>
      <c r="Y61" s="30"/>
      <c r="Z61" s="31"/>
      <c r="AA61" s="12"/>
      <c r="AB61" s="12"/>
      <c r="AC61" s="12"/>
      <c r="AD61" s="12"/>
      <c r="AE61" s="12"/>
      <c r="AF61" s="12"/>
      <c r="AG61" s="12"/>
      <c r="AH61" s="12"/>
      <c r="AI61" s="12"/>
      <c r="AJ61" s="32"/>
      <c r="AK61" s="30">
        <f t="shared" si="14"/>
        <v>570</v>
      </c>
      <c r="AL61" s="31">
        <f t="shared" si="15"/>
        <v>0</v>
      </c>
      <c r="AM61" s="12"/>
      <c r="AN61" s="12"/>
      <c r="AO61" s="12"/>
      <c r="AP61" s="12"/>
      <c r="AQ61" s="12"/>
      <c r="AR61" s="12"/>
      <c r="AS61" s="12">
        <f t="shared" si="16"/>
        <v>0</v>
      </c>
      <c r="AT61" s="12">
        <f t="shared" si="3"/>
        <v>0</v>
      </c>
      <c r="AU61" s="12" t="e">
        <f>_xlfn.STDEV.P(AS59:AS61)/AVERAGE(AS59:AS61)</f>
        <v>#DIV/0!</v>
      </c>
      <c r="AV61" s="32">
        <f>AVERAGE(AS59:AS61)</f>
        <v>0</v>
      </c>
      <c r="AW61" s="30">
        <f t="shared" si="17"/>
        <v>570</v>
      </c>
      <c r="AX61" s="31">
        <f t="shared" si="18"/>
        <v>0</v>
      </c>
      <c r="AY61" s="12"/>
      <c r="AZ61" s="12"/>
      <c r="BA61" s="12"/>
      <c r="BB61" s="12"/>
      <c r="BC61" s="12"/>
      <c r="BD61" s="12"/>
      <c r="BE61" s="12">
        <f t="shared" si="19"/>
        <v>0</v>
      </c>
      <c r="BF61" s="12">
        <f t="shared" si="4"/>
        <v>0</v>
      </c>
      <c r="BG61" s="12" t="e">
        <f>_xlfn.STDEV.P(BE59:BE61)/AVERAGE(BE59:BE61)</f>
        <v>#DIV/0!</v>
      </c>
      <c r="BH61" s="32">
        <f>AVERAGE(BE59:BE61)</f>
        <v>0</v>
      </c>
    </row>
    <row r="62" spans="1:60" x14ac:dyDescent="0.25">
      <c r="A62" s="30">
        <f t="shared" si="5"/>
        <v>580</v>
      </c>
      <c r="B62" s="31">
        <f t="shared" si="6"/>
        <v>23.625399999999999</v>
      </c>
      <c r="C62" s="12">
        <v>23.601400000000002</v>
      </c>
      <c r="D62" s="12"/>
      <c r="E62" s="12"/>
      <c r="F62" s="12"/>
      <c r="G62" s="12" t="s">
        <v>120</v>
      </c>
      <c r="H62" s="12"/>
      <c r="I62" s="12">
        <f t="shared" si="7"/>
        <v>2.3999999999997357</v>
      </c>
      <c r="J62" s="12">
        <f t="shared" si="0"/>
        <v>0.33217993079581121</v>
      </c>
      <c r="K62" s="12"/>
      <c r="L62" s="32"/>
      <c r="M62" s="30">
        <f t="shared" si="8"/>
        <v>580</v>
      </c>
      <c r="N62" s="31">
        <f t="shared" si="9"/>
        <v>0</v>
      </c>
      <c r="O62" s="12"/>
      <c r="P62" s="12"/>
      <c r="Q62" s="12"/>
      <c r="R62" s="12"/>
      <c r="S62" s="12"/>
      <c r="T62" s="12"/>
      <c r="U62" s="12">
        <f t="shared" si="10"/>
        <v>0</v>
      </c>
      <c r="V62" s="12">
        <f t="shared" si="1"/>
        <v>0</v>
      </c>
      <c r="W62" s="12"/>
      <c r="X62" s="32"/>
      <c r="Y62" s="30"/>
      <c r="Z62" s="31"/>
      <c r="AA62" s="12"/>
      <c r="AB62" s="12"/>
      <c r="AC62" s="12"/>
      <c r="AD62" s="12"/>
      <c r="AE62" s="12"/>
      <c r="AF62" s="12"/>
      <c r="AG62" s="12"/>
      <c r="AH62" s="12"/>
      <c r="AI62" s="12"/>
      <c r="AJ62" s="32"/>
      <c r="AK62" s="30">
        <f t="shared" si="14"/>
        <v>580</v>
      </c>
      <c r="AL62" s="31">
        <f t="shared" si="15"/>
        <v>0</v>
      </c>
      <c r="AM62" s="12"/>
      <c r="AN62" s="12"/>
      <c r="AO62" s="12"/>
      <c r="AP62" s="12"/>
      <c r="AQ62" s="12"/>
      <c r="AR62" s="12"/>
      <c r="AS62" s="12">
        <f t="shared" si="16"/>
        <v>0</v>
      </c>
      <c r="AT62" s="12">
        <f t="shared" si="3"/>
        <v>0</v>
      </c>
      <c r="AU62" s="12"/>
      <c r="AV62" s="32"/>
      <c r="AW62" s="30">
        <f t="shared" si="17"/>
        <v>580</v>
      </c>
      <c r="AX62" s="31">
        <f t="shared" si="18"/>
        <v>0</v>
      </c>
      <c r="AY62" s="12"/>
      <c r="AZ62" s="12"/>
      <c r="BA62" s="12"/>
      <c r="BB62" s="12"/>
      <c r="BC62" s="12"/>
      <c r="BD62" s="12"/>
      <c r="BE62" s="12">
        <f t="shared" si="19"/>
        <v>0</v>
      </c>
      <c r="BF62" s="12">
        <f t="shared" si="4"/>
        <v>0</v>
      </c>
      <c r="BG62" s="12"/>
      <c r="BH62" s="32"/>
    </row>
    <row r="63" spans="1:60" x14ac:dyDescent="0.25">
      <c r="A63" s="30">
        <f t="shared" si="5"/>
        <v>590</v>
      </c>
      <c r="B63" s="31">
        <f t="shared" si="6"/>
        <v>23.601400000000002</v>
      </c>
      <c r="C63" s="12">
        <v>23.5884</v>
      </c>
      <c r="D63" s="12"/>
      <c r="E63" s="12"/>
      <c r="F63" s="12"/>
      <c r="G63" s="12" t="s">
        <v>120</v>
      </c>
      <c r="H63" s="12"/>
      <c r="I63" s="12">
        <f t="shared" si="7"/>
        <v>1.3000000000001677</v>
      </c>
      <c r="J63" s="12">
        <f t="shared" si="0"/>
        <v>0.17993079584777411</v>
      </c>
      <c r="K63" s="12"/>
      <c r="L63" s="32"/>
      <c r="M63" s="30">
        <f t="shared" si="8"/>
        <v>590</v>
      </c>
      <c r="N63" s="31">
        <f t="shared" si="9"/>
        <v>0</v>
      </c>
      <c r="O63" s="12"/>
      <c r="P63" s="12"/>
      <c r="Q63" s="12"/>
      <c r="R63" s="12"/>
      <c r="S63" s="12"/>
      <c r="T63" s="12"/>
      <c r="U63" s="12">
        <f t="shared" si="10"/>
        <v>0</v>
      </c>
      <c r="V63" s="12">
        <f t="shared" si="1"/>
        <v>0</v>
      </c>
      <c r="W63" s="12"/>
      <c r="X63" s="32"/>
      <c r="Y63" s="30"/>
      <c r="Z63" s="31"/>
      <c r="AA63" s="12"/>
      <c r="AB63" s="12"/>
      <c r="AC63" s="12"/>
      <c r="AD63" s="12"/>
      <c r="AE63" s="12"/>
      <c r="AF63" s="12"/>
      <c r="AG63" s="12"/>
      <c r="AH63" s="12"/>
      <c r="AI63" s="12"/>
      <c r="AJ63" s="32"/>
      <c r="AK63" s="30">
        <f t="shared" si="14"/>
        <v>590</v>
      </c>
      <c r="AL63" s="31">
        <f t="shared" si="15"/>
        <v>0</v>
      </c>
      <c r="AM63" s="12"/>
      <c r="AN63" s="12"/>
      <c r="AO63" s="12"/>
      <c r="AP63" s="12"/>
      <c r="AQ63" s="12"/>
      <c r="AR63" s="12"/>
      <c r="AS63" s="12">
        <f t="shared" si="16"/>
        <v>0</v>
      </c>
      <c r="AT63" s="12">
        <f t="shared" si="3"/>
        <v>0</v>
      </c>
      <c r="AU63" s="12"/>
      <c r="AV63" s="32"/>
      <c r="AW63" s="30">
        <f t="shared" si="17"/>
        <v>590</v>
      </c>
      <c r="AX63" s="31">
        <f t="shared" si="18"/>
        <v>0</v>
      </c>
      <c r="AY63" s="12"/>
      <c r="AZ63" s="12"/>
      <c r="BA63" s="12"/>
      <c r="BB63" s="12"/>
      <c r="BC63" s="12"/>
      <c r="BD63" s="12"/>
      <c r="BE63" s="12">
        <f t="shared" si="19"/>
        <v>0</v>
      </c>
      <c r="BF63" s="12">
        <f t="shared" si="4"/>
        <v>0</v>
      </c>
      <c r="BG63" s="12"/>
      <c r="BH63" s="32"/>
    </row>
    <row r="64" spans="1:60" x14ac:dyDescent="0.25">
      <c r="A64" s="30">
        <f t="shared" si="5"/>
        <v>600</v>
      </c>
      <c r="B64" s="31">
        <f t="shared" si="6"/>
        <v>23.5884</v>
      </c>
      <c r="C64" s="12">
        <v>23.580400000000001</v>
      </c>
      <c r="D64" s="12"/>
      <c r="E64" s="12"/>
      <c r="F64" s="12"/>
      <c r="G64" s="12" t="s">
        <v>120</v>
      </c>
      <c r="H64" s="12"/>
      <c r="I64" s="12">
        <f t="shared" si="7"/>
        <v>0.79999999999991189</v>
      </c>
      <c r="J64" s="12">
        <f t="shared" si="0"/>
        <v>0.11072664359860374</v>
      </c>
      <c r="K64" s="12">
        <f>_xlfn.STDEV.P(I62:I64)/AVERAGE(I62:I64)</f>
        <v>0.44555417012802456</v>
      </c>
      <c r="L64" s="32">
        <f>AVERAGE(I62:I64)</f>
        <v>1.4999999999999385</v>
      </c>
      <c r="M64" s="30">
        <f t="shared" si="8"/>
        <v>600</v>
      </c>
      <c r="N64" s="31">
        <f t="shared" si="9"/>
        <v>0</v>
      </c>
      <c r="O64" s="12"/>
      <c r="P64" s="12"/>
      <c r="Q64" s="12"/>
      <c r="R64" s="12"/>
      <c r="S64" s="12"/>
      <c r="T64" s="12"/>
      <c r="U64" s="12">
        <f t="shared" si="10"/>
        <v>0</v>
      </c>
      <c r="V64" s="12">
        <f t="shared" si="1"/>
        <v>0</v>
      </c>
      <c r="W64" s="12" t="e">
        <f>_xlfn.STDEV.P(U62:U64)/AVERAGE(U62:U64)</f>
        <v>#DIV/0!</v>
      </c>
      <c r="X64" s="32">
        <f>AVERAGE(U62:U64)</f>
        <v>0</v>
      </c>
      <c r="Y64" s="30"/>
      <c r="Z64" s="31"/>
      <c r="AA64" s="12"/>
      <c r="AB64" s="12"/>
      <c r="AC64" s="12"/>
      <c r="AD64" s="12"/>
      <c r="AE64" s="12"/>
      <c r="AF64" s="12"/>
      <c r="AG64" s="12"/>
      <c r="AH64" s="12"/>
      <c r="AI64" s="12"/>
      <c r="AJ64" s="32"/>
      <c r="AK64" s="30">
        <f t="shared" si="14"/>
        <v>600</v>
      </c>
      <c r="AL64" s="31">
        <f t="shared" si="15"/>
        <v>0</v>
      </c>
      <c r="AM64" s="12"/>
      <c r="AN64" s="12"/>
      <c r="AO64" s="12"/>
      <c r="AP64" s="12"/>
      <c r="AQ64" s="12"/>
      <c r="AR64" s="12"/>
      <c r="AS64" s="12">
        <f t="shared" si="16"/>
        <v>0</v>
      </c>
      <c r="AT64" s="12">
        <f t="shared" si="3"/>
        <v>0</v>
      </c>
      <c r="AU64" s="12" t="e">
        <f>_xlfn.STDEV.P(AS62:AS64)/AVERAGE(AS62:AS64)</f>
        <v>#DIV/0!</v>
      </c>
      <c r="AV64" s="32">
        <f>AVERAGE(AS62:AS64)</f>
        <v>0</v>
      </c>
      <c r="AW64" s="30">
        <f t="shared" si="17"/>
        <v>600</v>
      </c>
      <c r="AX64" s="31">
        <f t="shared" si="18"/>
        <v>0</v>
      </c>
      <c r="AY64" s="12"/>
      <c r="AZ64" s="12"/>
      <c r="BA64" s="12"/>
      <c r="BB64" s="12"/>
      <c r="BC64" s="12"/>
      <c r="BD64" s="12"/>
      <c r="BE64" s="12">
        <f t="shared" si="19"/>
        <v>0</v>
      </c>
      <c r="BF64" s="12">
        <f t="shared" si="4"/>
        <v>0</v>
      </c>
      <c r="BG64" s="12" t="e">
        <f>_xlfn.STDEV.P(BE62:BE64)/AVERAGE(BE62:BE64)</f>
        <v>#DIV/0!</v>
      </c>
      <c r="BH64" s="32">
        <f>AVERAGE(BE62:BE64)</f>
        <v>0</v>
      </c>
    </row>
    <row r="65" spans="1:60" x14ac:dyDescent="0.25">
      <c r="A65" s="30">
        <f t="shared" si="5"/>
        <v>610</v>
      </c>
      <c r="B65" s="31">
        <f t="shared" si="6"/>
        <v>23.580400000000001</v>
      </c>
      <c r="C65" s="12">
        <v>23.574100000000001</v>
      </c>
      <c r="D65" s="12"/>
      <c r="E65" s="12"/>
      <c r="F65" s="12"/>
      <c r="G65" s="12" t="s">
        <v>120</v>
      </c>
      <c r="H65" s="12"/>
      <c r="I65" s="12">
        <f t="shared" si="7"/>
        <v>0.62999999999995282</v>
      </c>
      <c r="J65" s="12">
        <f t="shared" si="0"/>
        <v>8.7197231833903516E-2</v>
      </c>
      <c r="K65" s="12"/>
      <c r="L65" s="32"/>
      <c r="M65" s="30">
        <f t="shared" si="8"/>
        <v>610</v>
      </c>
      <c r="N65" s="31">
        <f t="shared" si="9"/>
        <v>0</v>
      </c>
      <c r="O65" s="12"/>
      <c r="P65" s="12"/>
      <c r="Q65" s="12"/>
      <c r="R65" s="12"/>
      <c r="S65" s="12"/>
      <c r="T65" s="12"/>
      <c r="U65" s="12">
        <f t="shared" si="10"/>
        <v>0</v>
      </c>
      <c r="V65" s="12">
        <f t="shared" si="1"/>
        <v>0</v>
      </c>
      <c r="W65" s="12"/>
      <c r="X65" s="32"/>
      <c r="Y65" s="30"/>
      <c r="Z65" s="31"/>
      <c r="AA65" s="12"/>
      <c r="AB65" s="12"/>
      <c r="AC65" s="12"/>
      <c r="AD65" s="12"/>
      <c r="AE65" s="12"/>
      <c r="AF65" s="12"/>
      <c r="AG65" s="12"/>
      <c r="AH65" s="12"/>
      <c r="AI65" s="12"/>
      <c r="AJ65" s="32"/>
      <c r="AK65" s="30">
        <f t="shared" si="14"/>
        <v>610</v>
      </c>
      <c r="AL65" s="31">
        <f t="shared" si="15"/>
        <v>0</v>
      </c>
      <c r="AM65" s="12"/>
      <c r="AN65" s="12"/>
      <c r="AO65" s="12"/>
      <c r="AP65" s="12"/>
      <c r="AQ65" s="12"/>
      <c r="AR65" s="12"/>
      <c r="AS65" s="12">
        <f t="shared" si="16"/>
        <v>0</v>
      </c>
      <c r="AT65" s="12">
        <f t="shared" si="3"/>
        <v>0</v>
      </c>
      <c r="AU65" s="12"/>
      <c r="AV65" s="32"/>
      <c r="AW65" s="30">
        <f t="shared" si="17"/>
        <v>610</v>
      </c>
      <c r="AX65" s="31">
        <f t="shared" si="18"/>
        <v>0</v>
      </c>
      <c r="AY65" s="12"/>
      <c r="AZ65" s="12"/>
      <c r="BA65" s="12"/>
      <c r="BB65" s="12"/>
      <c r="BC65" s="12"/>
      <c r="BD65" s="12"/>
      <c r="BE65" s="12">
        <f t="shared" si="19"/>
        <v>0</v>
      </c>
      <c r="BF65" s="12">
        <f t="shared" si="4"/>
        <v>0</v>
      </c>
      <c r="BG65" s="12"/>
      <c r="BH65" s="32"/>
    </row>
    <row r="66" spans="1:60" x14ac:dyDescent="0.25">
      <c r="A66" s="30">
        <f t="shared" si="5"/>
        <v>620</v>
      </c>
      <c r="B66" s="31">
        <f t="shared" si="6"/>
        <v>23.574100000000001</v>
      </c>
      <c r="C66" s="12">
        <v>23.5703</v>
      </c>
      <c r="D66" s="12">
        <v>1.18</v>
      </c>
      <c r="E66" s="12">
        <v>1.64</v>
      </c>
      <c r="F66" s="12"/>
      <c r="G66" s="12" t="s">
        <v>120</v>
      </c>
      <c r="H66" s="12" t="s">
        <v>128</v>
      </c>
      <c r="I66" s="12">
        <f t="shared" si="7"/>
        <v>0.38000000000018019</v>
      </c>
      <c r="J66" s="12">
        <f t="shared" si="0"/>
        <v>5.2595155709367507E-2</v>
      </c>
      <c r="K66" s="12"/>
      <c r="L66" s="32"/>
      <c r="M66" s="30">
        <f t="shared" si="8"/>
        <v>620</v>
      </c>
      <c r="N66" s="31">
        <f t="shared" si="9"/>
        <v>0</v>
      </c>
      <c r="O66" s="12"/>
      <c r="P66" s="12"/>
      <c r="Q66" s="12"/>
      <c r="R66" s="12"/>
      <c r="S66" s="12"/>
      <c r="T66" s="12"/>
      <c r="U66" s="12">
        <f t="shared" si="10"/>
        <v>0</v>
      </c>
      <c r="V66" s="12">
        <f t="shared" si="1"/>
        <v>0</v>
      </c>
      <c r="W66" s="12"/>
      <c r="X66" s="32"/>
      <c r="Y66" s="30"/>
      <c r="Z66" s="31"/>
      <c r="AA66" s="12"/>
      <c r="AB66" s="12"/>
      <c r="AC66" s="12"/>
      <c r="AD66" s="12"/>
      <c r="AE66" s="12"/>
      <c r="AF66" s="12"/>
      <c r="AG66" s="12"/>
      <c r="AH66" s="12"/>
      <c r="AI66" s="12"/>
      <c r="AJ66" s="32"/>
      <c r="AK66" s="30">
        <f t="shared" si="14"/>
        <v>620</v>
      </c>
      <c r="AL66" s="31">
        <f t="shared" si="15"/>
        <v>0</v>
      </c>
      <c r="AM66" s="12"/>
      <c r="AN66" s="12"/>
      <c r="AO66" s="12"/>
      <c r="AP66" s="12"/>
      <c r="AQ66" s="12"/>
      <c r="AR66" s="12"/>
      <c r="AS66" s="12">
        <f t="shared" si="16"/>
        <v>0</v>
      </c>
      <c r="AT66" s="12">
        <f t="shared" si="3"/>
        <v>0</v>
      </c>
      <c r="AU66" s="12"/>
      <c r="AV66" s="32"/>
      <c r="AW66" s="30">
        <f t="shared" si="17"/>
        <v>620</v>
      </c>
      <c r="AX66" s="31">
        <f t="shared" si="18"/>
        <v>0</v>
      </c>
      <c r="AY66" s="12"/>
      <c r="AZ66" s="12"/>
      <c r="BA66" s="12"/>
      <c r="BB66" s="12"/>
      <c r="BC66" s="12"/>
      <c r="BD66" s="12"/>
      <c r="BE66" s="12">
        <f t="shared" si="19"/>
        <v>0</v>
      </c>
      <c r="BF66" s="12">
        <f t="shared" si="4"/>
        <v>0</v>
      </c>
      <c r="BG66" s="12"/>
      <c r="BH66" s="32"/>
    </row>
    <row r="67" spans="1:60" x14ac:dyDescent="0.25">
      <c r="A67" s="30">
        <f t="shared" si="5"/>
        <v>630</v>
      </c>
      <c r="B67" s="31">
        <v>0</v>
      </c>
      <c r="C67" s="12"/>
      <c r="D67" s="12"/>
      <c r="E67" s="12"/>
      <c r="F67" s="12"/>
      <c r="G67" s="12"/>
      <c r="H67" s="12"/>
      <c r="I67" s="12">
        <f t="shared" si="7"/>
        <v>0</v>
      </c>
      <c r="J67" s="12">
        <f t="shared" si="0"/>
        <v>0</v>
      </c>
      <c r="K67" s="12">
        <f>_xlfn.STDEV.P(I65:I67)/AVERAGE(I65:I67)</f>
        <v>0.76935216554690189</v>
      </c>
      <c r="L67" s="32">
        <f>AVERAGE(I65:I67)</f>
        <v>0.33666666666671102</v>
      </c>
      <c r="M67" s="30">
        <f t="shared" si="8"/>
        <v>630</v>
      </c>
      <c r="N67" s="31">
        <f t="shared" si="9"/>
        <v>0</v>
      </c>
      <c r="O67" s="12"/>
      <c r="P67" s="12"/>
      <c r="Q67" s="12"/>
      <c r="R67" s="12"/>
      <c r="S67" s="12"/>
      <c r="T67" s="12"/>
      <c r="U67" s="12">
        <f t="shared" si="10"/>
        <v>0</v>
      </c>
      <c r="V67" s="12">
        <f t="shared" si="1"/>
        <v>0</v>
      </c>
      <c r="W67" s="12" t="e">
        <f>_xlfn.STDEV.P(U65:U67)/AVERAGE(U65:U67)</f>
        <v>#DIV/0!</v>
      </c>
      <c r="X67" s="32">
        <f>AVERAGE(U65:U67)</f>
        <v>0</v>
      </c>
      <c r="Y67" s="30"/>
      <c r="Z67" s="31"/>
      <c r="AA67" s="12"/>
      <c r="AB67" s="12"/>
      <c r="AC67" s="12"/>
      <c r="AD67" s="12"/>
      <c r="AE67" s="12"/>
      <c r="AF67" s="12"/>
      <c r="AG67" s="12"/>
      <c r="AH67" s="12"/>
      <c r="AI67" s="12"/>
      <c r="AJ67" s="32"/>
      <c r="AK67" s="30">
        <f t="shared" si="14"/>
        <v>630</v>
      </c>
      <c r="AL67" s="31">
        <f t="shared" si="15"/>
        <v>0</v>
      </c>
      <c r="AM67" s="12"/>
      <c r="AN67" s="12"/>
      <c r="AO67" s="12"/>
      <c r="AP67" s="12"/>
      <c r="AQ67" s="12"/>
      <c r="AR67" s="12"/>
      <c r="AS67" s="12">
        <f t="shared" si="16"/>
        <v>0</v>
      </c>
      <c r="AT67" s="12">
        <f t="shared" si="3"/>
        <v>0</v>
      </c>
      <c r="AU67" s="12" t="e">
        <f>_xlfn.STDEV.P(AS65:AS67)/AVERAGE(AS65:AS67)</f>
        <v>#DIV/0!</v>
      </c>
      <c r="AV67" s="32">
        <f>AVERAGE(AS65:AS67)</f>
        <v>0</v>
      </c>
      <c r="AW67" s="30">
        <f t="shared" si="17"/>
        <v>630</v>
      </c>
      <c r="AX67" s="31">
        <f t="shared" si="18"/>
        <v>0</v>
      </c>
      <c r="AY67" s="12"/>
      <c r="AZ67" s="12"/>
      <c r="BA67" s="12"/>
      <c r="BB67" s="12"/>
      <c r="BC67" s="12"/>
      <c r="BD67" s="12"/>
      <c r="BE67" s="12">
        <f t="shared" si="19"/>
        <v>0</v>
      </c>
      <c r="BF67" s="12">
        <f t="shared" si="4"/>
        <v>0</v>
      </c>
      <c r="BG67" s="12" t="e">
        <f>_xlfn.STDEV.P(BE65:BE67)/AVERAGE(BE65:BE67)</f>
        <v>#DIV/0!</v>
      </c>
      <c r="BH67" s="32">
        <f>AVERAGE(BE65:BE67)</f>
        <v>0</v>
      </c>
    </row>
    <row r="68" spans="1:60" x14ac:dyDescent="0.25">
      <c r="A68" s="30">
        <f t="shared" si="5"/>
        <v>640</v>
      </c>
      <c r="B68" s="31">
        <f t="shared" si="6"/>
        <v>0</v>
      </c>
      <c r="C68" s="12"/>
      <c r="D68" s="12"/>
      <c r="E68" s="12"/>
      <c r="F68" s="12"/>
      <c r="G68" s="12"/>
      <c r="H68" s="12"/>
      <c r="I68" s="12">
        <f t="shared" si="7"/>
        <v>0</v>
      </c>
      <c r="J68" s="12">
        <f t="shared" si="0"/>
        <v>0</v>
      </c>
      <c r="K68" s="12"/>
      <c r="L68" s="32"/>
      <c r="M68" s="30">
        <f t="shared" si="8"/>
        <v>640</v>
      </c>
      <c r="N68" s="31">
        <f t="shared" si="9"/>
        <v>0</v>
      </c>
      <c r="O68" s="12"/>
      <c r="P68" s="12"/>
      <c r="Q68" s="12"/>
      <c r="R68" s="12"/>
      <c r="S68" s="12"/>
      <c r="T68" s="12"/>
      <c r="U68" s="12">
        <f t="shared" si="10"/>
        <v>0</v>
      </c>
      <c r="V68" s="12">
        <f t="shared" si="1"/>
        <v>0</v>
      </c>
      <c r="W68" s="12"/>
      <c r="X68" s="32"/>
      <c r="Y68" s="30"/>
      <c r="Z68" s="31"/>
      <c r="AA68" s="12"/>
      <c r="AB68" s="12"/>
      <c r="AC68" s="12"/>
      <c r="AD68" s="12"/>
      <c r="AE68" s="12"/>
      <c r="AF68" s="12"/>
      <c r="AG68" s="12"/>
      <c r="AH68" s="12"/>
      <c r="AI68" s="12"/>
      <c r="AJ68" s="32"/>
      <c r="AK68" s="30">
        <f t="shared" si="14"/>
        <v>640</v>
      </c>
      <c r="AL68" s="31">
        <f t="shared" si="15"/>
        <v>0</v>
      </c>
      <c r="AM68" s="12"/>
      <c r="AN68" s="12"/>
      <c r="AO68" s="12"/>
      <c r="AP68" s="12"/>
      <c r="AQ68" s="12"/>
      <c r="AR68" s="12"/>
      <c r="AS68" s="12">
        <f t="shared" si="16"/>
        <v>0</v>
      </c>
      <c r="AT68" s="12">
        <f t="shared" si="3"/>
        <v>0</v>
      </c>
      <c r="AU68" s="12"/>
      <c r="AV68" s="32"/>
      <c r="AW68" s="30">
        <f t="shared" si="17"/>
        <v>640</v>
      </c>
      <c r="AX68" s="31">
        <f t="shared" si="18"/>
        <v>0</v>
      </c>
      <c r="AY68" s="12"/>
      <c r="AZ68" s="12"/>
      <c r="BA68" s="12"/>
      <c r="BB68" s="12"/>
      <c r="BC68" s="12"/>
      <c r="BD68" s="12"/>
      <c r="BE68" s="12">
        <f t="shared" si="19"/>
        <v>0</v>
      </c>
      <c r="BF68" s="12">
        <f t="shared" si="4"/>
        <v>0</v>
      </c>
      <c r="BG68" s="12"/>
      <c r="BH68" s="32"/>
    </row>
    <row r="69" spans="1:60" x14ac:dyDescent="0.25">
      <c r="A69" s="30">
        <f t="shared" si="5"/>
        <v>650</v>
      </c>
      <c r="B69" s="31">
        <f t="shared" si="6"/>
        <v>0</v>
      </c>
      <c r="C69" s="12"/>
      <c r="D69" s="12"/>
      <c r="E69" s="12"/>
      <c r="F69" s="12"/>
      <c r="G69" s="12"/>
      <c r="H69" s="12"/>
      <c r="I69" s="12">
        <f t="shared" si="7"/>
        <v>0</v>
      </c>
      <c r="J69" s="12">
        <f t="shared" si="0"/>
        <v>0</v>
      </c>
      <c r="K69" s="12"/>
      <c r="L69" s="32"/>
      <c r="M69" s="30">
        <f t="shared" si="8"/>
        <v>650</v>
      </c>
      <c r="N69" s="31">
        <f t="shared" si="9"/>
        <v>0</v>
      </c>
      <c r="O69" s="12"/>
      <c r="P69" s="12"/>
      <c r="Q69" s="12"/>
      <c r="R69" s="12"/>
      <c r="S69" s="12"/>
      <c r="T69" s="12"/>
      <c r="U69" s="12">
        <f t="shared" si="10"/>
        <v>0</v>
      </c>
      <c r="V69" s="12">
        <f t="shared" si="1"/>
        <v>0</v>
      </c>
      <c r="W69" s="12"/>
      <c r="X69" s="32"/>
      <c r="Y69" s="30"/>
      <c r="Z69" s="31"/>
      <c r="AA69" s="12"/>
      <c r="AB69" s="12"/>
      <c r="AC69" s="12"/>
      <c r="AD69" s="12"/>
      <c r="AE69" s="12"/>
      <c r="AF69" s="12"/>
      <c r="AG69" s="12"/>
      <c r="AH69" s="12"/>
      <c r="AI69" s="12"/>
      <c r="AJ69" s="32"/>
      <c r="AK69" s="30">
        <f t="shared" si="14"/>
        <v>650</v>
      </c>
      <c r="AL69" s="31">
        <f t="shared" si="15"/>
        <v>0</v>
      </c>
      <c r="AM69" s="12"/>
      <c r="AN69" s="12"/>
      <c r="AO69" s="12"/>
      <c r="AP69" s="12"/>
      <c r="AQ69" s="12"/>
      <c r="AR69" s="12"/>
      <c r="AS69" s="12">
        <f t="shared" si="16"/>
        <v>0</v>
      </c>
      <c r="AT69" s="12">
        <f t="shared" si="3"/>
        <v>0</v>
      </c>
      <c r="AU69" s="12"/>
      <c r="AV69" s="32"/>
      <c r="AW69" s="30">
        <f t="shared" si="17"/>
        <v>650</v>
      </c>
      <c r="AX69" s="31">
        <f t="shared" si="18"/>
        <v>0</v>
      </c>
      <c r="AY69" s="12"/>
      <c r="AZ69" s="12"/>
      <c r="BA69" s="12"/>
      <c r="BB69" s="12"/>
      <c r="BC69" s="12"/>
      <c r="BD69" s="12"/>
      <c r="BE69" s="12">
        <f t="shared" si="19"/>
        <v>0</v>
      </c>
      <c r="BF69" s="12">
        <f t="shared" si="4"/>
        <v>0</v>
      </c>
      <c r="BG69" s="12"/>
      <c r="BH69" s="32"/>
    </row>
    <row r="70" spans="1:60" x14ac:dyDescent="0.25">
      <c r="A70" s="30">
        <f t="shared" si="5"/>
        <v>660</v>
      </c>
      <c r="B70" s="31">
        <f t="shared" si="6"/>
        <v>0</v>
      </c>
      <c r="C70" s="12"/>
      <c r="D70" s="12"/>
      <c r="E70" s="12"/>
      <c r="F70" s="12"/>
      <c r="G70" s="12"/>
      <c r="H70" s="12"/>
      <c r="I70" s="12">
        <f t="shared" si="7"/>
        <v>0</v>
      </c>
      <c r="J70" s="12">
        <f t="shared" ref="J70:J115" si="20">I70/F$2</f>
        <v>0</v>
      </c>
      <c r="K70" s="12" t="e">
        <f>_xlfn.STDEV.P(I68:I70)/AVERAGE(I68:I70)</f>
        <v>#DIV/0!</v>
      </c>
      <c r="L70" s="32">
        <f>AVERAGE(I68:I70)</f>
        <v>0</v>
      </c>
      <c r="M70" s="30">
        <f t="shared" si="8"/>
        <v>660</v>
      </c>
      <c r="N70" s="31">
        <f t="shared" si="9"/>
        <v>0</v>
      </c>
      <c r="O70" s="12"/>
      <c r="P70" s="12"/>
      <c r="Q70" s="12"/>
      <c r="R70" s="12"/>
      <c r="S70" s="12"/>
      <c r="T70" s="12"/>
      <c r="U70" s="12">
        <f t="shared" si="10"/>
        <v>0</v>
      </c>
      <c r="V70" s="12">
        <f t="shared" ref="V70:V115" si="21">U70/R$2</f>
        <v>0</v>
      </c>
      <c r="W70" s="12" t="e">
        <f>_xlfn.STDEV.P(U68:U70)/AVERAGE(U68:U70)</f>
        <v>#DIV/0!</v>
      </c>
      <c r="X70" s="32">
        <f>AVERAGE(U68:U70)</f>
        <v>0</v>
      </c>
      <c r="Y70" s="30"/>
      <c r="Z70" s="31"/>
      <c r="AA70" s="12"/>
      <c r="AB70" s="12"/>
      <c r="AC70" s="12"/>
      <c r="AD70" s="12"/>
      <c r="AE70" s="12"/>
      <c r="AF70" s="12"/>
      <c r="AG70" s="12"/>
      <c r="AH70" s="12"/>
      <c r="AI70" s="12"/>
      <c r="AJ70" s="32"/>
      <c r="AK70" s="30">
        <f t="shared" si="14"/>
        <v>660</v>
      </c>
      <c r="AL70" s="31">
        <f t="shared" si="15"/>
        <v>0</v>
      </c>
      <c r="AM70" s="12"/>
      <c r="AN70" s="12"/>
      <c r="AO70" s="12"/>
      <c r="AP70" s="12"/>
      <c r="AQ70" s="12"/>
      <c r="AR70" s="12"/>
      <c r="AS70" s="12">
        <f t="shared" si="16"/>
        <v>0</v>
      </c>
      <c r="AT70" s="12">
        <f t="shared" ref="AT70:AT115" si="22">AS70/AP$2</f>
        <v>0</v>
      </c>
      <c r="AU70" s="12" t="e">
        <f>_xlfn.STDEV.P(AS68:AS70)/AVERAGE(AS68:AS70)</f>
        <v>#DIV/0!</v>
      </c>
      <c r="AV70" s="32">
        <f>AVERAGE(AS68:AS70)</f>
        <v>0</v>
      </c>
      <c r="AW70" s="30">
        <f t="shared" si="17"/>
        <v>660</v>
      </c>
      <c r="AX70" s="31">
        <f t="shared" si="18"/>
        <v>0</v>
      </c>
      <c r="AY70" s="12"/>
      <c r="AZ70" s="12"/>
      <c r="BA70" s="12"/>
      <c r="BB70" s="12"/>
      <c r="BC70" s="12"/>
      <c r="BD70" s="12"/>
      <c r="BE70" s="12">
        <f t="shared" si="19"/>
        <v>0</v>
      </c>
      <c r="BF70" s="12">
        <f t="shared" ref="BF70:BF115" si="23">BE70/BB$2</f>
        <v>0</v>
      </c>
      <c r="BG70" s="12" t="e">
        <f>_xlfn.STDEV.P(BE68:BE70)/AVERAGE(BE68:BE70)</f>
        <v>#DIV/0!</v>
      </c>
      <c r="BH70" s="32">
        <f>AVERAGE(BE68:BE70)</f>
        <v>0</v>
      </c>
    </row>
    <row r="71" spans="1:60" x14ac:dyDescent="0.25">
      <c r="A71" s="30">
        <f t="shared" ref="A71:A115" si="24">A70+10</f>
        <v>670</v>
      </c>
      <c r="B71" s="31">
        <f t="shared" ref="B71:B115" si="25">C70</f>
        <v>0</v>
      </c>
      <c r="C71" s="12"/>
      <c r="D71" s="12"/>
      <c r="E71" s="12"/>
      <c r="F71" s="12"/>
      <c r="G71" s="12"/>
      <c r="H71" s="12"/>
      <c r="I71" s="12">
        <f t="shared" ref="I71:I115" si="26">(B71-C71)*1000/(A71-A70)</f>
        <v>0</v>
      </c>
      <c r="J71" s="12">
        <f t="shared" si="20"/>
        <v>0</v>
      </c>
      <c r="K71" s="12"/>
      <c r="L71" s="32"/>
      <c r="M71" s="30">
        <f t="shared" ref="M71:M115" si="27">M70+10</f>
        <v>670</v>
      </c>
      <c r="N71" s="31">
        <f t="shared" ref="N71:N115" si="28">O70</f>
        <v>0</v>
      </c>
      <c r="O71" s="12"/>
      <c r="P71" s="12"/>
      <c r="Q71" s="12"/>
      <c r="R71" s="12"/>
      <c r="S71" s="12"/>
      <c r="T71" s="12"/>
      <c r="U71" s="12">
        <f t="shared" ref="U71:U115" si="29">(N71-O71)*1000/(M71-M70)</f>
        <v>0</v>
      </c>
      <c r="V71" s="12">
        <f t="shared" si="21"/>
        <v>0</v>
      </c>
      <c r="W71" s="12"/>
      <c r="X71" s="32"/>
      <c r="Y71" s="30"/>
      <c r="Z71" s="31"/>
      <c r="AA71" s="12"/>
      <c r="AB71" s="12"/>
      <c r="AC71" s="12"/>
      <c r="AD71" s="12"/>
      <c r="AE71" s="12"/>
      <c r="AF71" s="12"/>
      <c r="AG71" s="12"/>
      <c r="AH71" s="12"/>
      <c r="AI71" s="12"/>
      <c r="AJ71" s="32"/>
      <c r="AK71" s="30">
        <f t="shared" ref="AK71:AK115" si="30">AK70+10</f>
        <v>670</v>
      </c>
      <c r="AL71" s="31">
        <f t="shared" ref="AL71:AL115" si="31">AM70</f>
        <v>0</v>
      </c>
      <c r="AM71" s="12"/>
      <c r="AN71" s="12"/>
      <c r="AO71" s="12"/>
      <c r="AP71" s="12"/>
      <c r="AQ71" s="12"/>
      <c r="AR71" s="12"/>
      <c r="AS71" s="12">
        <f t="shared" ref="AS71:AS115" si="32">(AL71-AM71)*1000/(AK71-AK70)</f>
        <v>0</v>
      </c>
      <c r="AT71" s="12">
        <f t="shared" si="22"/>
        <v>0</v>
      </c>
      <c r="AU71" s="12"/>
      <c r="AV71" s="32"/>
      <c r="AW71" s="30">
        <f t="shared" ref="AW71:AW115" si="33">AW70+10</f>
        <v>670</v>
      </c>
      <c r="AX71" s="31">
        <f t="shared" ref="AX71:AX115" si="34">AY70</f>
        <v>0</v>
      </c>
      <c r="AY71" s="12"/>
      <c r="AZ71" s="12"/>
      <c r="BA71" s="12"/>
      <c r="BB71" s="12"/>
      <c r="BC71" s="12"/>
      <c r="BD71" s="12"/>
      <c r="BE71" s="12">
        <f t="shared" ref="BE71:BE115" si="35">(AX71-AY71)*1000/(AW71-AW70)</f>
        <v>0</v>
      </c>
      <c r="BF71" s="12">
        <f t="shared" si="23"/>
        <v>0</v>
      </c>
      <c r="BG71" s="12"/>
      <c r="BH71" s="32"/>
    </row>
    <row r="72" spans="1:60" x14ac:dyDescent="0.25">
      <c r="A72" s="30">
        <f t="shared" si="24"/>
        <v>680</v>
      </c>
      <c r="B72" s="31">
        <f t="shared" si="25"/>
        <v>0</v>
      </c>
      <c r="C72" s="12"/>
      <c r="D72" s="12"/>
      <c r="E72" s="12"/>
      <c r="F72" s="12"/>
      <c r="G72" s="12"/>
      <c r="H72" s="12"/>
      <c r="I72" s="12">
        <f t="shared" si="26"/>
        <v>0</v>
      </c>
      <c r="J72" s="12">
        <f t="shared" si="20"/>
        <v>0</v>
      </c>
      <c r="K72" s="12"/>
      <c r="L72" s="32"/>
      <c r="M72" s="30">
        <f t="shared" si="27"/>
        <v>680</v>
      </c>
      <c r="N72" s="31">
        <f t="shared" si="28"/>
        <v>0</v>
      </c>
      <c r="O72" s="12"/>
      <c r="P72" s="12"/>
      <c r="Q72" s="12"/>
      <c r="R72" s="12"/>
      <c r="S72" s="12"/>
      <c r="T72" s="12"/>
      <c r="U72" s="12">
        <f t="shared" si="29"/>
        <v>0</v>
      </c>
      <c r="V72" s="12">
        <f t="shared" si="21"/>
        <v>0</v>
      </c>
      <c r="W72" s="12"/>
      <c r="X72" s="32"/>
      <c r="Y72" s="30"/>
      <c r="Z72" s="31"/>
      <c r="AA72" s="12"/>
      <c r="AB72" s="12"/>
      <c r="AC72" s="12"/>
      <c r="AD72" s="12"/>
      <c r="AE72" s="12"/>
      <c r="AF72" s="12"/>
      <c r="AG72" s="12"/>
      <c r="AH72" s="12"/>
      <c r="AI72" s="12"/>
      <c r="AJ72" s="32"/>
      <c r="AK72" s="30">
        <f t="shared" si="30"/>
        <v>680</v>
      </c>
      <c r="AL72" s="31">
        <f t="shared" si="31"/>
        <v>0</v>
      </c>
      <c r="AM72" s="12"/>
      <c r="AN72" s="12"/>
      <c r="AO72" s="12"/>
      <c r="AP72" s="12"/>
      <c r="AQ72" s="12"/>
      <c r="AR72" s="12"/>
      <c r="AS72" s="12">
        <f t="shared" si="32"/>
        <v>0</v>
      </c>
      <c r="AT72" s="12">
        <f t="shared" si="22"/>
        <v>0</v>
      </c>
      <c r="AU72" s="12"/>
      <c r="AV72" s="32"/>
      <c r="AW72" s="30">
        <f t="shared" si="33"/>
        <v>680</v>
      </c>
      <c r="AX72" s="31">
        <f t="shared" si="34"/>
        <v>0</v>
      </c>
      <c r="AY72" s="12"/>
      <c r="AZ72" s="12"/>
      <c r="BA72" s="12"/>
      <c r="BB72" s="12"/>
      <c r="BC72" s="12"/>
      <c r="BD72" s="12"/>
      <c r="BE72" s="12">
        <f t="shared" si="35"/>
        <v>0</v>
      </c>
      <c r="BF72" s="12">
        <f t="shared" si="23"/>
        <v>0</v>
      </c>
      <c r="BG72" s="12"/>
      <c r="BH72" s="32"/>
    </row>
    <row r="73" spans="1:60" x14ac:dyDescent="0.25">
      <c r="A73" s="30">
        <f t="shared" si="24"/>
        <v>690</v>
      </c>
      <c r="B73" s="31">
        <f t="shared" si="25"/>
        <v>0</v>
      </c>
      <c r="C73" s="12"/>
      <c r="D73" s="12"/>
      <c r="E73" s="12"/>
      <c r="F73" s="12"/>
      <c r="G73" s="12"/>
      <c r="H73" s="12"/>
      <c r="I73" s="12">
        <f t="shared" si="26"/>
        <v>0</v>
      </c>
      <c r="J73" s="12">
        <f t="shared" si="20"/>
        <v>0</v>
      </c>
      <c r="K73" s="12" t="e">
        <f>_xlfn.STDEV.P(I71:I73)/AVERAGE(I71:I73)</f>
        <v>#DIV/0!</v>
      </c>
      <c r="L73" s="32">
        <f>AVERAGE(I71:I73)</f>
        <v>0</v>
      </c>
      <c r="M73" s="30">
        <f t="shared" si="27"/>
        <v>690</v>
      </c>
      <c r="N73" s="31">
        <f t="shared" si="28"/>
        <v>0</v>
      </c>
      <c r="O73" s="12"/>
      <c r="P73" s="12"/>
      <c r="Q73" s="12"/>
      <c r="R73" s="12"/>
      <c r="S73" s="12"/>
      <c r="T73" s="12"/>
      <c r="U73" s="12">
        <f t="shared" si="29"/>
        <v>0</v>
      </c>
      <c r="V73" s="12">
        <f t="shared" si="21"/>
        <v>0</v>
      </c>
      <c r="W73" s="12" t="e">
        <f>_xlfn.STDEV.P(U71:U73)/AVERAGE(U71:U73)</f>
        <v>#DIV/0!</v>
      </c>
      <c r="X73" s="32">
        <f>AVERAGE(U71:U73)</f>
        <v>0</v>
      </c>
      <c r="Y73" s="30"/>
      <c r="Z73" s="31"/>
      <c r="AA73" s="12"/>
      <c r="AB73" s="12"/>
      <c r="AC73" s="12"/>
      <c r="AD73" s="12"/>
      <c r="AE73" s="12"/>
      <c r="AF73" s="12"/>
      <c r="AG73" s="12"/>
      <c r="AH73" s="12"/>
      <c r="AI73" s="12"/>
      <c r="AJ73" s="32"/>
      <c r="AK73" s="30">
        <f t="shared" si="30"/>
        <v>690</v>
      </c>
      <c r="AL73" s="31">
        <f t="shared" si="31"/>
        <v>0</v>
      </c>
      <c r="AM73" s="12"/>
      <c r="AN73" s="12"/>
      <c r="AO73" s="12"/>
      <c r="AP73" s="12"/>
      <c r="AQ73" s="12"/>
      <c r="AR73" s="12"/>
      <c r="AS73" s="12">
        <f t="shared" si="32"/>
        <v>0</v>
      </c>
      <c r="AT73" s="12">
        <f t="shared" si="22"/>
        <v>0</v>
      </c>
      <c r="AU73" s="12" t="e">
        <f>_xlfn.STDEV.P(AS71:AS73)/AVERAGE(AS71:AS73)</f>
        <v>#DIV/0!</v>
      </c>
      <c r="AV73" s="32">
        <f>AVERAGE(AS71:AS73)</f>
        <v>0</v>
      </c>
      <c r="AW73" s="30">
        <f t="shared" si="33"/>
        <v>690</v>
      </c>
      <c r="AX73" s="31">
        <f t="shared" si="34"/>
        <v>0</v>
      </c>
      <c r="AY73" s="12"/>
      <c r="AZ73" s="12"/>
      <c r="BA73" s="12"/>
      <c r="BB73" s="12"/>
      <c r="BC73" s="12"/>
      <c r="BD73" s="12"/>
      <c r="BE73" s="12">
        <f t="shared" si="35"/>
        <v>0</v>
      </c>
      <c r="BF73" s="12">
        <f t="shared" si="23"/>
        <v>0</v>
      </c>
      <c r="BG73" s="12" t="e">
        <f>_xlfn.STDEV.P(BE71:BE73)/AVERAGE(BE71:BE73)</f>
        <v>#DIV/0!</v>
      </c>
      <c r="BH73" s="32">
        <f>AVERAGE(BE71:BE73)</f>
        <v>0</v>
      </c>
    </row>
    <row r="74" spans="1:60" x14ac:dyDescent="0.25">
      <c r="A74" s="30">
        <f t="shared" si="24"/>
        <v>700</v>
      </c>
      <c r="B74" s="31">
        <f t="shared" si="25"/>
        <v>0</v>
      </c>
      <c r="C74" s="12"/>
      <c r="D74" s="12"/>
      <c r="E74" s="12"/>
      <c r="F74" s="12"/>
      <c r="G74" s="12"/>
      <c r="H74" s="12"/>
      <c r="I74" s="12">
        <f t="shared" si="26"/>
        <v>0</v>
      </c>
      <c r="J74" s="12">
        <f t="shared" si="20"/>
        <v>0</v>
      </c>
      <c r="K74" s="12"/>
      <c r="L74" s="32"/>
      <c r="M74" s="30">
        <f t="shared" si="27"/>
        <v>700</v>
      </c>
      <c r="N74" s="31">
        <f t="shared" si="28"/>
        <v>0</v>
      </c>
      <c r="O74" s="12"/>
      <c r="P74" s="12"/>
      <c r="Q74" s="12"/>
      <c r="R74" s="12"/>
      <c r="S74" s="12"/>
      <c r="T74" s="12"/>
      <c r="U74" s="12">
        <f t="shared" si="29"/>
        <v>0</v>
      </c>
      <c r="V74" s="12">
        <f t="shared" si="21"/>
        <v>0</v>
      </c>
      <c r="W74" s="12"/>
      <c r="X74" s="32"/>
      <c r="Y74" s="30"/>
      <c r="Z74" s="31"/>
      <c r="AA74" s="12"/>
      <c r="AB74" s="12"/>
      <c r="AC74" s="12"/>
      <c r="AD74" s="12"/>
      <c r="AE74" s="12"/>
      <c r="AF74" s="12"/>
      <c r="AG74" s="12"/>
      <c r="AH74" s="12"/>
      <c r="AI74" s="12"/>
      <c r="AJ74" s="32"/>
      <c r="AK74" s="30">
        <f t="shared" si="30"/>
        <v>700</v>
      </c>
      <c r="AL74" s="31">
        <f t="shared" si="31"/>
        <v>0</v>
      </c>
      <c r="AM74" s="12"/>
      <c r="AN74" s="12"/>
      <c r="AO74" s="12"/>
      <c r="AP74" s="12"/>
      <c r="AQ74" s="12"/>
      <c r="AR74" s="12"/>
      <c r="AS74" s="12">
        <f t="shared" si="32"/>
        <v>0</v>
      </c>
      <c r="AT74" s="12">
        <f t="shared" si="22"/>
        <v>0</v>
      </c>
      <c r="AU74" s="12"/>
      <c r="AV74" s="32"/>
      <c r="AW74" s="30">
        <f t="shared" si="33"/>
        <v>700</v>
      </c>
      <c r="AX74" s="31">
        <f t="shared" si="34"/>
        <v>0</v>
      </c>
      <c r="AY74" s="12"/>
      <c r="AZ74" s="12"/>
      <c r="BA74" s="12"/>
      <c r="BB74" s="12"/>
      <c r="BC74" s="12"/>
      <c r="BD74" s="12"/>
      <c r="BE74" s="12">
        <f t="shared" si="35"/>
        <v>0</v>
      </c>
      <c r="BF74" s="12">
        <f t="shared" si="23"/>
        <v>0</v>
      </c>
      <c r="BG74" s="12"/>
      <c r="BH74" s="32"/>
    </row>
    <row r="75" spans="1:60" x14ac:dyDescent="0.25">
      <c r="A75" s="30">
        <f t="shared" si="24"/>
        <v>710</v>
      </c>
      <c r="B75" s="31">
        <f t="shared" si="25"/>
        <v>0</v>
      </c>
      <c r="C75" s="12"/>
      <c r="D75" s="12"/>
      <c r="E75" s="12"/>
      <c r="F75" s="12"/>
      <c r="G75" s="12"/>
      <c r="H75" s="12"/>
      <c r="I75" s="12">
        <f t="shared" si="26"/>
        <v>0</v>
      </c>
      <c r="J75" s="12">
        <f t="shared" si="20"/>
        <v>0</v>
      </c>
      <c r="K75" s="12"/>
      <c r="L75" s="32"/>
      <c r="M75" s="30">
        <f t="shared" si="27"/>
        <v>710</v>
      </c>
      <c r="N75" s="31">
        <f t="shared" si="28"/>
        <v>0</v>
      </c>
      <c r="O75" s="12"/>
      <c r="P75" s="12"/>
      <c r="Q75" s="12"/>
      <c r="R75" s="12"/>
      <c r="S75" s="12"/>
      <c r="T75" s="12"/>
      <c r="U75" s="12">
        <f t="shared" si="29"/>
        <v>0</v>
      </c>
      <c r="V75" s="12">
        <f t="shared" si="21"/>
        <v>0</v>
      </c>
      <c r="W75" s="12"/>
      <c r="X75" s="32"/>
      <c r="Y75" s="30"/>
      <c r="Z75" s="31"/>
      <c r="AA75" s="12"/>
      <c r="AB75" s="12"/>
      <c r="AC75" s="12"/>
      <c r="AD75" s="12"/>
      <c r="AE75" s="12"/>
      <c r="AF75" s="12"/>
      <c r="AG75" s="12"/>
      <c r="AH75" s="12"/>
      <c r="AI75" s="12"/>
      <c r="AJ75" s="32"/>
      <c r="AK75" s="30">
        <f t="shared" si="30"/>
        <v>710</v>
      </c>
      <c r="AL75" s="31">
        <f t="shared" si="31"/>
        <v>0</v>
      </c>
      <c r="AM75" s="12"/>
      <c r="AN75" s="12"/>
      <c r="AO75" s="12"/>
      <c r="AP75" s="12"/>
      <c r="AQ75" s="12"/>
      <c r="AR75" s="12"/>
      <c r="AS75" s="12">
        <f t="shared" si="32"/>
        <v>0</v>
      </c>
      <c r="AT75" s="12">
        <f t="shared" si="22"/>
        <v>0</v>
      </c>
      <c r="AU75" s="12"/>
      <c r="AV75" s="32"/>
      <c r="AW75" s="30">
        <f t="shared" si="33"/>
        <v>710</v>
      </c>
      <c r="AX75" s="31">
        <f t="shared" si="34"/>
        <v>0</v>
      </c>
      <c r="AY75" s="12"/>
      <c r="AZ75" s="12"/>
      <c r="BA75" s="12"/>
      <c r="BB75" s="12"/>
      <c r="BC75" s="12"/>
      <c r="BD75" s="12"/>
      <c r="BE75" s="12">
        <f t="shared" si="35"/>
        <v>0</v>
      </c>
      <c r="BF75" s="12">
        <f t="shared" si="23"/>
        <v>0</v>
      </c>
      <c r="BG75" s="12"/>
      <c r="BH75" s="32"/>
    </row>
    <row r="76" spans="1:60" x14ac:dyDescent="0.25">
      <c r="A76" s="30">
        <f t="shared" si="24"/>
        <v>720</v>
      </c>
      <c r="B76" s="31">
        <f t="shared" si="25"/>
        <v>0</v>
      </c>
      <c r="C76" s="12"/>
      <c r="D76" s="12"/>
      <c r="E76" s="12"/>
      <c r="F76" s="12"/>
      <c r="G76" s="12"/>
      <c r="H76" s="12"/>
      <c r="I76" s="12">
        <f t="shared" si="26"/>
        <v>0</v>
      </c>
      <c r="J76" s="12">
        <f t="shared" si="20"/>
        <v>0</v>
      </c>
      <c r="K76" s="12" t="e">
        <f>_xlfn.STDEV.P(I74:I76)/AVERAGE(I74:I76)</f>
        <v>#DIV/0!</v>
      </c>
      <c r="L76" s="32">
        <f>AVERAGE(I74:I76)</f>
        <v>0</v>
      </c>
      <c r="M76" s="30">
        <f t="shared" si="27"/>
        <v>720</v>
      </c>
      <c r="N76" s="31">
        <f t="shared" si="28"/>
        <v>0</v>
      </c>
      <c r="O76" s="12"/>
      <c r="P76" s="12"/>
      <c r="Q76" s="12"/>
      <c r="R76" s="12"/>
      <c r="S76" s="12"/>
      <c r="T76" s="12"/>
      <c r="U76" s="12">
        <f t="shared" si="29"/>
        <v>0</v>
      </c>
      <c r="V76" s="12">
        <f t="shared" si="21"/>
        <v>0</v>
      </c>
      <c r="W76" s="12" t="e">
        <f>_xlfn.STDEV.P(U74:U76)/AVERAGE(U74:U76)</f>
        <v>#DIV/0!</v>
      </c>
      <c r="X76" s="32">
        <f>AVERAGE(U74:U76)</f>
        <v>0</v>
      </c>
      <c r="Y76" s="30"/>
      <c r="Z76" s="31"/>
      <c r="AA76" s="12"/>
      <c r="AB76" s="12"/>
      <c r="AC76" s="12"/>
      <c r="AD76" s="12"/>
      <c r="AE76" s="12"/>
      <c r="AF76" s="12"/>
      <c r="AG76" s="12"/>
      <c r="AH76" s="12"/>
      <c r="AI76" s="12"/>
      <c r="AJ76" s="32"/>
      <c r="AK76" s="30">
        <f t="shared" si="30"/>
        <v>720</v>
      </c>
      <c r="AL76" s="31">
        <f t="shared" si="31"/>
        <v>0</v>
      </c>
      <c r="AM76" s="12"/>
      <c r="AN76" s="12"/>
      <c r="AO76" s="12"/>
      <c r="AP76" s="12"/>
      <c r="AQ76" s="12"/>
      <c r="AR76" s="12"/>
      <c r="AS76" s="12">
        <f t="shared" si="32"/>
        <v>0</v>
      </c>
      <c r="AT76" s="12">
        <f t="shared" si="22"/>
        <v>0</v>
      </c>
      <c r="AU76" s="12" t="e">
        <f>_xlfn.STDEV.P(AS74:AS76)/AVERAGE(AS74:AS76)</f>
        <v>#DIV/0!</v>
      </c>
      <c r="AV76" s="32">
        <f>AVERAGE(AS74:AS76)</f>
        <v>0</v>
      </c>
      <c r="AW76" s="30">
        <f t="shared" si="33"/>
        <v>720</v>
      </c>
      <c r="AX76" s="31">
        <f t="shared" si="34"/>
        <v>0</v>
      </c>
      <c r="AY76" s="12"/>
      <c r="AZ76" s="12"/>
      <c r="BA76" s="12"/>
      <c r="BB76" s="12"/>
      <c r="BC76" s="12"/>
      <c r="BD76" s="12"/>
      <c r="BE76" s="12">
        <f t="shared" si="35"/>
        <v>0</v>
      </c>
      <c r="BF76" s="12">
        <f t="shared" si="23"/>
        <v>0</v>
      </c>
      <c r="BG76" s="12" t="e">
        <f>_xlfn.STDEV.P(BE74:BE76)/AVERAGE(BE74:BE76)</f>
        <v>#DIV/0!</v>
      </c>
      <c r="BH76" s="32">
        <f>AVERAGE(BE74:BE76)</f>
        <v>0</v>
      </c>
    </row>
    <row r="77" spans="1:60" x14ac:dyDescent="0.25">
      <c r="A77" s="30">
        <f t="shared" si="24"/>
        <v>730</v>
      </c>
      <c r="B77" s="31">
        <f t="shared" si="25"/>
        <v>0</v>
      </c>
      <c r="C77" s="12"/>
      <c r="D77" s="12"/>
      <c r="E77" s="12"/>
      <c r="F77" s="12"/>
      <c r="G77" s="12"/>
      <c r="H77" s="12"/>
      <c r="I77" s="12">
        <f t="shared" si="26"/>
        <v>0</v>
      </c>
      <c r="J77" s="12">
        <f t="shared" si="20"/>
        <v>0</v>
      </c>
      <c r="K77" s="12"/>
      <c r="L77" s="32"/>
      <c r="M77" s="30">
        <f t="shared" si="27"/>
        <v>730</v>
      </c>
      <c r="N77" s="31">
        <f t="shared" si="28"/>
        <v>0</v>
      </c>
      <c r="O77" s="12"/>
      <c r="P77" s="12"/>
      <c r="Q77" s="12"/>
      <c r="R77" s="12"/>
      <c r="S77" s="12"/>
      <c r="T77" s="12"/>
      <c r="U77" s="12">
        <f t="shared" si="29"/>
        <v>0</v>
      </c>
      <c r="V77" s="12">
        <f t="shared" si="21"/>
        <v>0</v>
      </c>
      <c r="W77" s="12"/>
      <c r="X77" s="32"/>
      <c r="Y77" s="30"/>
      <c r="Z77" s="31"/>
      <c r="AA77" s="12"/>
      <c r="AB77" s="12"/>
      <c r="AC77" s="12"/>
      <c r="AD77" s="12"/>
      <c r="AE77" s="12"/>
      <c r="AF77" s="12"/>
      <c r="AG77" s="12"/>
      <c r="AH77" s="12"/>
      <c r="AI77" s="12"/>
      <c r="AJ77" s="32"/>
      <c r="AK77" s="30">
        <f t="shared" si="30"/>
        <v>730</v>
      </c>
      <c r="AL77" s="31">
        <f t="shared" si="31"/>
        <v>0</v>
      </c>
      <c r="AM77" s="12"/>
      <c r="AN77" s="12"/>
      <c r="AO77" s="12"/>
      <c r="AP77" s="12"/>
      <c r="AQ77" s="12"/>
      <c r="AR77" s="12"/>
      <c r="AS77" s="12">
        <f t="shared" si="32"/>
        <v>0</v>
      </c>
      <c r="AT77" s="12">
        <f t="shared" si="22"/>
        <v>0</v>
      </c>
      <c r="AU77" s="12"/>
      <c r="AV77" s="32"/>
      <c r="AW77" s="30">
        <f t="shared" si="33"/>
        <v>730</v>
      </c>
      <c r="AX77" s="31">
        <f t="shared" si="34"/>
        <v>0</v>
      </c>
      <c r="AY77" s="12"/>
      <c r="AZ77" s="12"/>
      <c r="BA77" s="12"/>
      <c r="BB77" s="12"/>
      <c r="BC77" s="12"/>
      <c r="BD77" s="12"/>
      <c r="BE77" s="12">
        <f t="shared" si="35"/>
        <v>0</v>
      </c>
      <c r="BF77" s="12">
        <f t="shared" si="23"/>
        <v>0</v>
      </c>
      <c r="BG77" s="12"/>
      <c r="BH77" s="32"/>
    </row>
    <row r="78" spans="1:60" x14ac:dyDescent="0.25">
      <c r="A78" s="30">
        <f t="shared" si="24"/>
        <v>740</v>
      </c>
      <c r="B78" s="31">
        <f t="shared" si="25"/>
        <v>0</v>
      </c>
      <c r="C78" s="12"/>
      <c r="D78" s="12"/>
      <c r="E78" s="12"/>
      <c r="F78" s="12"/>
      <c r="G78" s="12"/>
      <c r="H78" s="12"/>
      <c r="I78" s="12">
        <f t="shared" si="26"/>
        <v>0</v>
      </c>
      <c r="J78" s="12">
        <f t="shared" si="20"/>
        <v>0</v>
      </c>
      <c r="K78" s="12"/>
      <c r="L78" s="32"/>
      <c r="M78" s="30">
        <f t="shared" si="27"/>
        <v>740</v>
      </c>
      <c r="N78" s="31">
        <f t="shared" si="28"/>
        <v>0</v>
      </c>
      <c r="O78" s="12"/>
      <c r="P78" s="12"/>
      <c r="Q78" s="12"/>
      <c r="R78" s="12"/>
      <c r="S78" s="12"/>
      <c r="T78" s="12"/>
      <c r="U78" s="12">
        <f t="shared" si="29"/>
        <v>0</v>
      </c>
      <c r="V78" s="12">
        <f t="shared" si="21"/>
        <v>0</v>
      </c>
      <c r="W78" s="12"/>
      <c r="X78" s="32"/>
      <c r="Y78" s="30"/>
      <c r="Z78" s="31"/>
      <c r="AA78" s="12"/>
      <c r="AB78" s="12"/>
      <c r="AC78" s="12"/>
      <c r="AD78" s="12"/>
      <c r="AE78" s="12"/>
      <c r="AF78" s="12"/>
      <c r="AG78" s="12"/>
      <c r="AH78" s="12"/>
      <c r="AI78" s="12"/>
      <c r="AJ78" s="32"/>
      <c r="AK78" s="30">
        <f t="shared" si="30"/>
        <v>740</v>
      </c>
      <c r="AL78" s="31">
        <f t="shared" si="31"/>
        <v>0</v>
      </c>
      <c r="AM78" s="12"/>
      <c r="AN78" s="12"/>
      <c r="AO78" s="12"/>
      <c r="AP78" s="12"/>
      <c r="AQ78" s="12"/>
      <c r="AR78" s="12"/>
      <c r="AS78" s="12">
        <f t="shared" si="32"/>
        <v>0</v>
      </c>
      <c r="AT78" s="12">
        <f t="shared" si="22"/>
        <v>0</v>
      </c>
      <c r="AU78" s="12"/>
      <c r="AV78" s="32"/>
      <c r="AW78" s="30">
        <f t="shared" si="33"/>
        <v>740</v>
      </c>
      <c r="AX78" s="31">
        <f t="shared" si="34"/>
        <v>0</v>
      </c>
      <c r="AY78" s="12"/>
      <c r="AZ78" s="12"/>
      <c r="BA78" s="12"/>
      <c r="BB78" s="12"/>
      <c r="BC78" s="12"/>
      <c r="BD78" s="12"/>
      <c r="BE78" s="12">
        <f t="shared" si="35"/>
        <v>0</v>
      </c>
      <c r="BF78" s="12">
        <f t="shared" si="23"/>
        <v>0</v>
      </c>
      <c r="BG78" s="12"/>
      <c r="BH78" s="32"/>
    </row>
    <row r="79" spans="1:60" x14ac:dyDescent="0.25">
      <c r="A79" s="30">
        <f t="shared" si="24"/>
        <v>750</v>
      </c>
      <c r="B79" s="31">
        <f t="shared" si="25"/>
        <v>0</v>
      </c>
      <c r="C79" s="12"/>
      <c r="D79" s="12"/>
      <c r="E79" s="12"/>
      <c r="F79" s="12"/>
      <c r="G79" s="12"/>
      <c r="H79" s="12"/>
      <c r="I79" s="12">
        <f t="shared" si="26"/>
        <v>0</v>
      </c>
      <c r="J79" s="12">
        <f t="shared" si="20"/>
        <v>0</v>
      </c>
      <c r="K79" s="12" t="e">
        <f>_xlfn.STDEV.P(I77:I79)/AVERAGE(I77:I79)</f>
        <v>#DIV/0!</v>
      </c>
      <c r="L79" s="32">
        <f>AVERAGE(I77:I79)</f>
        <v>0</v>
      </c>
      <c r="M79" s="30">
        <f t="shared" si="27"/>
        <v>750</v>
      </c>
      <c r="N79" s="31">
        <f t="shared" si="28"/>
        <v>0</v>
      </c>
      <c r="O79" s="12"/>
      <c r="P79" s="12"/>
      <c r="Q79" s="12"/>
      <c r="R79" s="12"/>
      <c r="S79" s="12"/>
      <c r="T79" s="12"/>
      <c r="U79" s="12">
        <f t="shared" si="29"/>
        <v>0</v>
      </c>
      <c r="V79" s="12">
        <f t="shared" si="21"/>
        <v>0</v>
      </c>
      <c r="W79" s="12" t="e">
        <f>_xlfn.STDEV.P(U77:U79)/AVERAGE(U77:U79)</f>
        <v>#DIV/0!</v>
      </c>
      <c r="X79" s="32">
        <f>AVERAGE(U77:U79)</f>
        <v>0</v>
      </c>
      <c r="Y79" s="30"/>
      <c r="Z79" s="31"/>
      <c r="AA79" s="12"/>
      <c r="AB79" s="12"/>
      <c r="AC79" s="12"/>
      <c r="AD79" s="12"/>
      <c r="AE79" s="12"/>
      <c r="AF79" s="12"/>
      <c r="AG79" s="12"/>
      <c r="AH79" s="12"/>
      <c r="AI79" s="12"/>
      <c r="AJ79" s="32"/>
      <c r="AK79" s="30">
        <f t="shared" si="30"/>
        <v>750</v>
      </c>
      <c r="AL79" s="31">
        <f t="shared" si="31"/>
        <v>0</v>
      </c>
      <c r="AM79" s="12"/>
      <c r="AN79" s="12"/>
      <c r="AO79" s="12"/>
      <c r="AP79" s="12"/>
      <c r="AQ79" s="12"/>
      <c r="AR79" s="12"/>
      <c r="AS79" s="12">
        <f t="shared" si="32"/>
        <v>0</v>
      </c>
      <c r="AT79" s="12">
        <f t="shared" si="22"/>
        <v>0</v>
      </c>
      <c r="AU79" s="12" t="e">
        <f>_xlfn.STDEV.P(AS77:AS79)/AVERAGE(AS77:AS79)</f>
        <v>#DIV/0!</v>
      </c>
      <c r="AV79" s="32">
        <f>AVERAGE(AS77:AS79)</f>
        <v>0</v>
      </c>
      <c r="AW79" s="30">
        <f t="shared" si="33"/>
        <v>750</v>
      </c>
      <c r="AX79" s="31">
        <f t="shared" si="34"/>
        <v>0</v>
      </c>
      <c r="AY79" s="12"/>
      <c r="AZ79" s="12"/>
      <c r="BA79" s="12"/>
      <c r="BB79" s="12"/>
      <c r="BC79" s="12"/>
      <c r="BD79" s="12"/>
      <c r="BE79" s="12">
        <f t="shared" si="35"/>
        <v>0</v>
      </c>
      <c r="BF79" s="12">
        <f t="shared" si="23"/>
        <v>0</v>
      </c>
      <c r="BG79" s="12" t="e">
        <f>_xlfn.STDEV.P(BE77:BE79)/AVERAGE(BE77:BE79)</f>
        <v>#DIV/0!</v>
      </c>
      <c r="BH79" s="32">
        <f>AVERAGE(BE77:BE79)</f>
        <v>0</v>
      </c>
    </row>
    <row r="80" spans="1:60" x14ac:dyDescent="0.25">
      <c r="A80" s="30">
        <f t="shared" si="24"/>
        <v>760</v>
      </c>
      <c r="B80" s="31">
        <f t="shared" si="25"/>
        <v>0</v>
      </c>
      <c r="C80" s="12"/>
      <c r="D80" s="12"/>
      <c r="E80" s="12"/>
      <c r="F80" s="12"/>
      <c r="G80" s="12"/>
      <c r="H80" s="12"/>
      <c r="I80" s="12">
        <f t="shared" si="26"/>
        <v>0</v>
      </c>
      <c r="J80" s="12">
        <f t="shared" si="20"/>
        <v>0</v>
      </c>
      <c r="K80" s="12"/>
      <c r="L80" s="32"/>
      <c r="M80" s="30">
        <f t="shared" si="27"/>
        <v>760</v>
      </c>
      <c r="N80" s="31">
        <f t="shared" si="28"/>
        <v>0</v>
      </c>
      <c r="O80" s="12"/>
      <c r="P80" s="12"/>
      <c r="Q80" s="12"/>
      <c r="R80" s="12"/>
      <c r="S80" s="12"/>
      <c r="T80" s="12"/>
      <c r="U80" s="12">
        <f t="shared" si="29"/>
        <v>0</v>
      </c>
      <c r="V80" s="12">
        <f t="shared" si="21"/>
        <v>0</v>
      </c>
      <c r="W80" s="12"/>
      <c r="X80" s="32"/>
      <c r="Y80" s="30"/>
      <c r="Z80" s="31"/>
      <c r="AA80" s="12"/>
      <c r="AB80" s="12"/>
      <c r="AC80" s="12"/>
      <c r="AD80" s="12"/>
      <c r="AE80" s="12"/>
      <c r="AF80" s="12"/>
      <c r="AG80" s="12"/>
      <c r="AH80" s="12"/>
      <c r="AI80" s="12"/>
      <c r="AJ80" s="32"/>
      <c r="AK80" s="30">
        <f t="shared" si="30"/>
        <v>760</v>
      </c>
      <c r="AL80" s="31">
        <f t="shared" si="31"/>
        <v>0</v>
      </c>
      <c r="AM80" s="12"/>
      <c r="AN80" s="12"/>
      <c r="AO80" s="12"/>
      <c r="AP80" s="12"/>
      <c r="AQ80" s="12"/>
      <c r="AR80" s="12"/>
      <c r="AS80" s="12">
        <f t="shared" si="32"/>
        <v>0</v>
      </c>
      <c r="AT80" s="12">
        <f t="shared" si="22"/>
        <v>0</v>
      </c>
      <c r="AU80" s="12"/>
      <c r="AV80" s="32"/>
      <c r="AW80" s="30">
        <f t="shared" si="33"/>
        <v>760</v>
      </c>
      <c r="AX80" s="31">
        <f t="shared" si="34"/>
        <v>0</v>
      </c>
      <c r="AY80" s="12"/>
      <c r="AZ80" s="12"/>
      <c r="BA80" s="12"/>
      <c r="BB80" s="12"/>
      <c r="BC80" s="12"/>
      <c r="BD80" s="12"/>
      <c r="BE80" s="12">
        <f t="shared" si="35"/>
        <v>0</v>
      </c>
      <c r="BF80" s="12">
        <f t="shared" si="23"/>
        <v>0</v>
      </c>
      <c r="BG80" s="12"/>
      <c r="BH80" s="32"/>
    </row>
    <row r="81" spans="1:60" x14ac:dyDescent="0.25">
      <c r="A81" s="30">
        <f t="shared" si="24"/>
        <v>770</v>
      </c>
      <c r="B81" s="31">
        <f t="shared" si="25"/>
        <v>0</v>
      </c>
      <c r="C81" s="12"/>
      <c r="D81" s="12"/>
      <c r="E81" s="12"/>
      <c r="F81" s="12"/>
      <c r="G81" s="12"/>
      <c r="H81" s="12"/>
      <c r="I81" s="12">
        <f t="shared" si="26"/>
        <v>0</v>
      </c>
      <c r="J81" s="12">
        <f t="shared" si="20"/>
        <v>0</v>
      </c>
      <c r="K81" s="12"/>
      <c r="L81" s="32"/>
      <c r="M81" s="30">
        <f t="shared" si="27"/>
        <v>770</v>
      </c>
      <c r="N81" s="31">
        <f t="shared" si="28"/>
        <v>0</v>
      </c>
      <c r="O81" s="12"/>
      <c r="P81" s="12"/>
      <c r="Q81" s="12"/>
      <c r="R81" s="12"/>
      <c r="S81" s="12"/>
      <c r="T81" s="12"/>
      <c r="U81" s="12">
        <f t="shared" si="29"/>
        <v>0</v>
      </c>
      <c r="V81" s="12">
        <f t="shared" si="21"/>
        <v>0</v>
      </c>
      <c r="W81" s="12"/>
      <c r="X81" s="32"/>
      <c r="Y81" s="30"/>
      <c r="Z81" s="31"/>
      <c r="AA81" s="12"/>
      <c r="AB81" s="12"/>
      <c r="AC81" s="12"/>
      <c r="AD81" s="12"/>
      <c r="AE81" s="12"/>
      <c r="AF81" s="12"/>
      <c r="AG81" s="12"/>
      <c r="AH81" s="12"/>
      <c r="AI81" s="12"/>
      <c r="AJ81" s="32"/>
      <c r="AK81" s="30">
        <f t="shared" si="30"/>
        <v>770</v>
      </c>
      <c r="AL81" s="31">
        <f t="shared" si="31"/>
        <v>0</v>
      </c>
      <c r="AM81" s="12"/>
      <c r="AN81" s="12"/>
      <c r="AO81" s="12"/>
      <c r="AP81" s="12"/>
      <c r="AQ81" s="12"/>
      <c r="AR81" s="12"/>
      <c r="AS81" s="12">
        <f t="shared" si="32"/>
        <v>0</v>
      </c>
      <c r="AT81" s="12">
        <f t="shared" si="22"/>
        <v>0</v>
      </c>
      <c r="AU81" s="12"/>
      <c r="AV81" s="32"/>
      <c r="AW81" s="30">
        <f t="shared" si="33"/>
        <v>770</v>
      </c>
      <c r="AX81" s="31">
        <f t="shared" si="34"/>
        <v>0</v>
      </c>
      <c r="AY81" s="12"/>
      <c r="AZ81" s="12"/>
      <c r="BA81" s="12"/>
      <c r="BB81" s="12"/>
      <c r="BC81" s="12"/>
      <c r="BD81" s="12"/>
      <c r="BE81" s="12">
        <f t="shared" si="35"/>
        <v>0</v>
      </c>
      <c r="BF81" s="12">
        <f t="shared" si="23"/>
        <v>0</v>
      </c>
      <c r="BG81" s="12"/>
      <c r="BH81" s="32"/>
    </row>
    <row r="82" spans="1:60" x14ac:dyDescent="0.25">
      <c r="A82" s="30">
        <f t="shared" si="24"/>
        <v>780</v>
      </c>
      <c r="B82" s="31">
        <f t="shared" si="25"/>
        <v>0</v>
      </c>
      <c r="C82" s="12"/>
      <c r="D82" s="12"/>
      <c r="E82" s="12"/>
      <c r="F82" s="12"/>
      <c r="G82" s="12"/>
      <c r="H82" s="12"/>
      <c r="I82" s="12">
        <f t="shared" si="26"/>
        <v>0</v>
      </c>
      <c r="J82" s="12">
        <f t="shared" si="20"/>
        <v>0</v>
      </c>
      <c r="K82" s="12" t="e">
        <f>_xlfn.STDEV.P(I80:I82)/AVERAGE(I80:I82)</f>
        <v>#DIV/0!</v>
      </c>
      <c r="L82" s="32">
        <f>AVERAGE(I80:I82)</f>
        <v>0</v>
      </c>
      <c r="M82" s="30">
        <f t="shared" si="27"/>
        <v>780</v>
      </c>
      <c r="N82" s="31">
        <f t="shared" si="28"/>
        <v>0</v>
      </c>
      <c r="O82" s="12"/>
      <c r="P82" s="12"/>
      <c r="Q82" s="12"/>
      <c r="R82" s="12"/>
      <c r="S82" s="12"/>
      <c r="T82" s="12"/>
      <c r="U82" s="12">
        <f t="shared" si="29"/>
        <v>0</v>
      </c>
      <c r="V82" s="12">
        <f t="shared" si="21"/>
        <v>0</v>
      </c>
      <c r="W82" s="12" t="e">
        <f>_xlfn.STDEV.P(U80:U82)/AVERAGE(U80:U82)</f>
        <v>#DIV/0!</v>
      </c>
      <c r="X82" s="32">
        <f>AVERAGE(U80:U82)</f>
        <v>0</v>
      </c>
      <c r="Y82" s="30"/>
      <c r="Z82" s="31"/>
      <c r="AA82" s="12"/>
      <c r="AB82" s="12"/>
      <c r="AC82" s="12"/>
      <c r="AD82" s="12"/>
      <c r="AE82" s="12"/>
      <c r="AF82" s="12"/>
      <c r="AG82" s="12"/>
      <c r="AH82" s="12"/>
      <c r="AI82" s="12"/>
      <c r="AJ82" s="32"/>
      <c r="AK82" s="30">
        <f t="shared" si="30"/>
        <v>780</v>
      </c>
      <c r="AL82" s="31">
        <f t="shared" si="31"/>
        <v>0</v>
      </c>
      <c r="AM82" s="12"/>
      <c r="AN82" s="12"/>
      <c r="AO82" s="12"/>
      <c r="AP82" s="12"/>
      <c r="AQ82" s="12"/>
      <c r="AR82" s="12"/>
      <c r="AS82" s="12">
        <f t="shared" si="32"/>
        <v>0</v>
      </c>
      <c r="AT82" s="12">
        <f t="shared" si="22"/>
        <v>0</v>
      </c>
      <c r="AU82" s="12" t="e">
        <f>_xlfn.STDEV.P(AS80:AS82)/AVERAGE(AS80:AS82)</f>
        <v>#DIV/0!</v>
      </c>
      <c r="AV82" s="32">
        <f>AVERAGE(AS80:AS82)</f>
        <v>0</v>
      </c>
      <c r="AW82" s="30">
        <f t="shared" si="33"/>
        <v>780</v>
      </c>
      <c r="AX82" s="31">
        <f t="shared" si="34"/>
        <v>0</v>
      </c>
      <c r="AY82" s="12"/>
      <c r="AZ82" s="12"/>
      <c r="BA82" s="12"/>
      <c r="BB82" s="12"/>
      <c r="BC82" s="12"/>
      <c r="BD82" s="12"/>
      <c r="BE82" s="12">
        <f t="shared" si="35"/>
        <v>0</v>
      </c>
      <c r="BF82" s="12">
        <f t="shared" si="23"/>
        <v>0</v>
      </c>
      <c r="BG82" s="12" t="e">
        <f>_xlfn.STDEV.P(BE80:BE82)/AVERAGE(BE80:BE82)</f>
        <v>#DIV/0!</v>
      </c>
      <c r="BH82" s="32">
        <f>AVERAGE(BE80:BE82)</f>
        <v>0</v>
      </c>
    </row>
    <row r="83" spans="1:60" x14ac:dyDescent="0.25">
      <c r="A83" s="30">
        <f t="shared" si="24"/>
        <v>790</v>
      </c>
      <c r="B83" s="31">
        <f t="shared" si="25"/>
        <v>0</v>
      </c>
      <c r="C83" s="12"/>
      <c r="D83" s="12"/>
      <c r="E83" s="12"/>
      <c r="F83" s="12"/>
      <c r="G83" s="12"/>
      <c r="H83" s="12"/>
      <c r="I83" s="12">
        <f t="shared" si="26"/>
        <v>0</v>
      </c>
      <c r="J83" s="12">
        <f t="shared" si="20"/>
        <v>0</v>
      </c>
      <c r="K83" s="12"/>
      <c r="L83" s="32"/>
      <c r="M83" s="30">
        <f t="shared" si="27"/>
        <v>790</v>
      </c>
      <c r="N83" s="31">
        <f t="shared" si="28"/>
        <v>0</v>
      </c>
      <c r="O83" s="12"/>
      <c r="P83" s="12"/>
      <c r="Q83" s="12"/>
      <c r="R83" s="12"/>
      <c r="S83" s="12"/>
      <c r="T83" s="12"/>
      <c r="U83" s="12">
        <f t="shared" si="29"/>
        <v>0</v>
      </c>
      <c r="V83" s="12">
        <f t="shared" si="21"/>
        <v>0</v>
      </c>
      <c r="W83" s="12"/>
      <c r="X83" s="32"/>
      <c r="Y83" s="30"/>
      <c r="Z83" s="31"/>
      <c r="AA83" s="12"/>
      <c r="AB83" s="12"/>
      <c r="AC83" s="12"/>
      <c r="AD83" s="12"/>
      <c r="AE83" s="12"/>
      <c r="AF83" s="12"/>
      <c r="AG83" s="12"/>
      <c r="AH83" s="12"/>
      <c r="AI83" s="12"/>
      <c r="AJ83" s="32"/>
      <c r="AK83" s="30">
        <f t="shared" si="30"/>
        <v>790</v>
      </c>
      <c r="AL83" s="31">
        <f t="shared" si="31"/>
        <v>0</v>
      </c>
      <c r="AM83" s="12"/>
      <c r="AN83" s="12"/>
      <c r="AO83" s="12"/>
      <c r="AP83" s="12"/>
      <c r="AQ83" s="12"/>
      <c r="AR83" s="12"/>
      <c r="AS83" s="12">
        <f t="shared" si="32"/>
        <v>0</v>
      </c>
      <c r="AT83" s="12">
        <f t="shared" si="22"/>
        <v>0</v>
      </c>
      <c r="AU83" s="12"/>
      <c r="AV83" s="32"/>
      <c r="AW83" s="30">
        <f t="shared" si="33"/>
        <v>790</v>
      </c>
      <c r="AX83" s="31">
        <f t="shared" si="34"/>
        <v>0</v>
      </c>
      <c r="AY83" s="12"/>
      <c r="AZ83" s="12"/>
      <c r="BA83" s="12"/>
      <c r="BB83" s="12"/>
      <c r="BC83" s="12"/>
      <c r="BD83" s="12"/>
      <c r="BE83" s="12">
        <f t="shared" si="35"/>
        <v>0</v>
      </c>
      <c r="BF83" s="12">
        <f t="shared" si="23"/>
        <v>0</v>
      </c>
      <c r="BG83" s="12"/>
      <c r="BH83" s="32"/>
    </row>
    <row r="84" spans="1:60" x14ac:dyDescent="0.25">
      <c r="A84" s="30">
        <f t="shared" si="24"/>
        <v>800</v>
      </c>
      <c r="B84" s="31">
        <f t="shared" si="25"/>
        <v>0</v>
      </c>
      <c r="C84" s="12"/>
      <c r="D84" s="12"/>
      <c r="E84" s="12"/>
      <c r="F84" s="12"/>
      <c r="G84" s="12"/>
      <c r="H84" s="12"/>
      <c r="I84" s="12">
        <f t="shared" si="26"/>
        <v>0</v>
      </c>
      <c r="J84" s="12">
        <f t="shared" si="20"/>
        <v>0</v>
      </c>
      <c r="K84" s="12"/>
      <c r="L84" s="32"/>
      <c r="M84" s="30">
        <f t="shared" si="27"/>
        <v>800</v>
      </c>
      <c r="N84" s="31">
        <f t="shared" si="28"/>
        <v>0</v>
      </c>
      <c r="O84" s="12"/>
      <c r="P84" s="12"/>
      <c r="Q84" s="12"/>
      <c r="R84" s="12"/>
      <c r="S84" s="12"/>
      <c r="T84" s="12"/>
      <c r="U84" s="12">
        <f t="shared" si="29"/>
        <v>0</v>
      </c>
      <c r="V84" s="12">
        <f t="shared" si="21"/>
        <v>0</v>
      </c>
      <c r="W84" s="12"/>
      <c r="X84" s="32"/>
      <c r="Y84" s="30"/>
      <c r="Z84" s="31"/>
      <c r="AA84" s="12"/>
      <c r="AB84" s="12"/>
      <c r="AC84" s="12"/>
      <c r="AD84" s="12"/>
      <c r="AE84" s="12"/>
      <c r="AF84" s="12"/>
      <c r="AG84" s="12"/>
      <c r="AH84" s="12"/>
      <c r="AI84" s="12"/>
      <c r="AJ84" s="32"/>
      <c r="AK84" s="30">
        <f t="shared" si="30"/>
        <v>800</v>
      </c>
      <c r="AL84" s="31">
        <f t="shared" si="31"/>
        <v>0</v>
      </c>
      <c r="AM84" s="12"/>
      <c r="AN84" s="12"/>
      <c r="AO84" s="12"/>
      <c r="AP84" s="12"/>
      <c r="AQ84" s="12"/>
      <c r="AR84" s="12"/>
      <c r="AS84" s="12">
        <f t="shared" si="32"/>
        <v>0</v>
      </c>
      <c r="AT84" s="12">
        <f t="shared" si="22"/>
        <v>0</v>
      </c>
      <c r="AU84" s="12"/>
      <c r="AV84" s="32"/>
      <c r="AW84" s="30">
        <f t="shared" si="33"/>
        <v>800</v>
      </c>
      <c r="AX84" s="31">
        <f t="shared" si="34"/>
        <v>0</v>
      </c>
      <c r="AY84" s="12"/>
      <c r="AZ84" s="12"/>
      <c r="BA84" s="12"/>
      <c r="BB84" s="12"/>
      <c r="BC84" s="12"/>
      <c r="BD84" s="12"/>
      <c r="BE84" s="12">
        <f t="shared" si="35"/>
        <v>0</v>
      </c>
      <c r="BF84" s="12">
        <f t="shared" si="23"/>
        <v>0</v>
      </c>
      <c r="BG84" s="12"/>
      <c r="BH84" s="32"/>
    </row>
    <row r="85" spans="1:60" x14ac:dyDescent="0.25">
      <c r="A85" s="30">
        <f t="shared" si="24"/>
        <v>810</v>
      </c>
      <c r="B85" s="31">
        <f t="shared" si="25"/>
        <v>0</v>
      </c>
      <c r="C85" s="12"/>
      <c r="D85" s="12"/>
      <c r="E85" s="12"/>
      <c r="F85" s="12"/>
      <c r="G85" s="12"/>
      <c r="H85" s="12"/>
      <c r="I85" s="12">
        <f t="shared" si="26"/>
        <v>0</v>
      </c>
      <c r="J85" s="12">
        <f t="shared" si="20"/>
        <v>0</v>
      </c>
      <c r="K85" s="12" t="e">
        <f>_xlfn.STDEV.P(I83:I85)/AVERAGE(I83:I85)</f>
        <v>#DIV/0!</v>
      </c>
      <c r="L85" s="32">
        <f>AVERAGE(I83:I85)</f>
        <v>0</v>
      </c>
      <c r="M85" s="30">
        <f t="shared" si="27"/>
        <v>810</v>
      </c>
      <c r="N85" s="31">
        <f t="shared" si="28"/>
        <v>0</v>
      </c>
      <c r="O85" s="12"/>
      <c r="P85" s="12"/>
      <c r="Q85" s="12"/>
      <c r="R85" s="12"/>
      <c r="S85" s="12"/>
      <c r="T85" s="12"/>
      <c r="U85" s="12">
        <f t="shared" si="29"/>
        <v>0</v>
      </c>
      <c r="V85" s="12">
        <f t="shared" si="21"/>
        <v>0</v>
      </c>
      <c r="W85" s="12" t="e">
        <f>_xlfn.STDEV.P(U83:U85)/AVERAGE(U83:U85)</f>
        <v>#DIV/0!</v>
      </c>
      <c r="X85" s="32">
        <f>AVERAGE(U83:U85)</f>
        <v>0</v>
      </c>
      <c r="Y85" s="30"/>
      <c r="Z85" s="31"/>
      <c r="AA85" s="12"/>
      <c r="AB85" s="12"/>
      <c r="AC85" s="12"/>
      <c r="AD85" s="12"/>
      <c r="AE85" s="12"/>
      <c r="AF85" s="12"/>
      <c r="AG85" s="12"/>
      <c r="AH85" s="12"/>
      <c r="AI85" s="12"/>
      <c r="AJ85" s="32"/>
      <c r="AK85" s="30">
        <f t="shared" si="30"/>
        <v>810</v>
      </c>
      <c r="AL85" s="31">
        <f t="shared" si="31"/>
        <v>0</v>
      </c>
      <c r="AM85" s="12"/>
      <c r="AN85" s="12"/>
      <c r="AO85" s="12"/>
      <c r="AP85" s="12"/>
      <c r="AQ85" s="12"/>
      <c r="AR85" s="12"/>
      <c r="AS85" s="12">
        <f t="shared" si="32"/>
        <v>0</v>
      </c>
      <c r="AT85" s="12">
        <f t="shared" si="22"/>
        <v>0</v>
      </c>
      <c r="AU85" s="12" t="e">
        <f>_xlfn.STDEV.P(AS83:AS85)/AVERAGE(AS83:AS85)</f>
        <v>#DIV/0!</v>
      </c>
      <c r="AV85" s="32">
        <f>AVERAGE(AS83:AS85)</f>
        <v>0</v>
      </c>
      <c r="AW85" s="30">
        <f t="shared" si="33"/>
        <v>810</v>
      </c>
      <c r="AX85" s="31">
        <f t="shared" si="34"/>
        <v>0</v>
      </c>
      <c r="AY85" s="12"/>
      <c r="AZ85" s="12"/>
      <c r="BA85" s="12"/>
      <c r="BB85" s="12"/>
      <c r="BC85" s="12"/>
      <c r="BD85" s="12"/>
      <c r="BE85" s="12">
        <f t="shared" si="35"/>
        <v>0</v>
      </c>
      <c r="BF85" s="12">
        <f t="shared" si="23"/>
        <v>0</v>
      </c>
      <c r="BG85" s="12" t="e">
        <f>_xlfn.STDEV.P(BE83:BE85)/AVERAGE(BE83:BE85)</f>
        <v>#DIV/0!</v>
      </c>
      <c r="BH85" s="32">
        <f>AVERAGE(BE83:BE85)</f>
        <v>0</v>
      </c>
    </row>
    <row r="86" spans="1:60" x14ac:dyDescent="0.25">
      <c r="A86" s="30">
        <f t="shared" si="24"/>
        <v>820</v>
      </c>
      <c r="B86" s="31">
        <f t="shared" si="25"/>
        <v>0</v>
      </c>
      <c r="C86" s="12"/>
      <c r="D86" s="12"/>
      <c r="E86" s="12"/>
      <c r="F86" s="12"/>
      <c r="G86" s="12"/>
      <c r="H86" s="12"/>
      <c r="I86" s="12">
        <f t="shared" si="26"/>
        <v>0</v>
      </c>
      <c r="J86" s="12">
        <f t="shared" si="20"/>
        <v>0</v>
      </c>
      <c r="K86" s="12"/>
      <c r="L86" s="32"/>
      <c r="M86" s="30">
        <f t="shared" si="27"/>
        <v>820</v>
      </c>
      <c r="N86" s="31">
        <f t="shared" si="28"/>
        <v>0</v>
      </c>
      <c r="O86" s="12"/>
      <c r="P86" s="12"/>
      <c r="Q86" s="12"/>
      <c r="R86" s="12"/>
      <c r="S86" s="12"/>
      <c r="T86" s="12"/>
      <c r="U86" s="12">
        <f t="shared" si="29"/>
        <v>0</v>
      </c>
      <c r="V86" s="12">
        <f t="shared" si="21"/>
        <v>0</v>
      </c>
      <c r="W86" s="12"/>
      <c r="X86" s="32"/>
      <c r="Y86" s="30"/>
      <c r="Z86" s="31"/>
      <c r="AA86" s="12"/>
      <c r="AB86" s="12"/>
      <c r="AC86" s="12"/>
      <c r="AD86" s="12"/>
      <c r="AE86" s="12"/>
      <c r="AF86" s="12"/>
      <c r="AG86" s="12"/>
      <c r="AH86" s="12"/>
      <c r="AI86" s="12"/>
      <c r="AJ86" s="32"/>
      <c r="AK86" s="30">
        <f t="shared" si="30"/>
        <v>820</v>
      </c>
      <c r="AL86" s="31">
        <f t="shared" si="31"/>
        <v>0</v>
      </c>
      <c r="AM86" s="12"/>
      <c r="AN86" s="12"/>
      <c r="AO86" s="12"/>
      <c r="AP86" s="12"/>
      <c r="AQ86" s="12"/>
      <c r="AR86" s="12"/>
      <c r="AS86" s="12">
        <f t="shared" si="32"/>
        <v>0</v>
      </c>
      <c r="AT86" s="12">
        <f t="shared" si="22"/>
        <v>0</v>
      </c>
      <c r="AU86" s="12"/>
      <c r="AV86" s="32"/>
      <c r="AW86" s="30">
        <f t="shared" si="33"/>
        <v>820</v>
      </c>
      <c r="AX86" s="31">
        <f t="shared" si="34"/>
        <v>0</v>
      </c>
      <c r="AY86" s="12"/>
      <c r="AZ86" s="12"/>
      <c r="BA86" s="12"/>
      <c r="BB86" s="12"/>
      <c r="BC86" s="12"/>
      <c r="BD86" s="12"/>
      <c r="BE86" s="12">
        <f t="shared" si="35"/>
        <v>0</v>
      </c>
      <c r="BF86" s="12">
        <f t="shared" si="23"/>
        <v>0</v>
      </c>
      <c r="BG86" s="12"/>
      <c r="BH86" s="32"/>
    </row>
    <row r="87" spans="1:60" x14ac:dyDescent="0.25">
      <c r="A87" s="30">
        <f t="shared" si="24"/>
        <v>830</v>
      </c>
      <c r="B87" s="31">
        <f t="shared" si="25"/>
        <v>0</v>
      </c>
      <c r="C87" s="12"/>
      <c r="D87" s="12"/>
      <c r="E87" s="12"/>
      <c r="F87" s="12"/>
      <c r="G87" s="12"/>
      <c r="H87" s="12"/>
      <c r="I87" s="12">
        <f t="shared" si="26"/>
        <v>0</v>
      </c>
      <c r="J87" s="12">
        <f t="shared" si="20"/>
        <v>0</v>
      </c>
      <c r="K87" s="12"/>
      <c r="L87" s="32"/>
      <c r="M87" s="30">
        <f t="shared" si="27"/>
        <v>830</v>
      </c>
      <c r="N87" s="31">
        <f t="shared" si="28"/>
        <v>0</v>
      </c>
      <c r="O87" s="12"/>
      <c r="P87" s="12"/>
      <c r="Q87" s="12"/>
      <c r="R87" s="12"/>
      <c r="S87" s="12"/>
      <c r="T87" s="12"/>
      <c r="U87" s="12">
        <f t="shared" si="29"/>
        <v>0</v>
      </c>
      <c r="V87" s="12">
        <f t="shared" si="21"/>
        <v>0</v>
      </c>
      <c r="W87" s="12"/>
      <c r="X87" s="32"/>
      <c r="Y87" s="30"/>
      <c r="Z87" s="31"/>
      <c r="AA87" s="12"/>
      <c r="AB87" s="12"/>
      <c r="AC87" s="12"/>
      <c r="AD87" s="12"/>
      <c r="AE87" s="12"/>
      <c r="AF87" s="12"/>
      <c r="AG87" s="12"/>
      <c r="AH87" s="12"/>
      <c r="AI87" s="12"/>
      <c r="AJ87" s="32"/>
      <c r="AK87" s="30">
        <f t="shared" si="30"/>
        <v>830</v>
      </c>
      <c r="AL87" s="31">
        <f t="shared" si="31"/>
        <v>0</v>
      </c>
      <c r="AM87" s="12"/>
      <c r="AN87" s="12"/>
      <c r="AO87" s="12"/>
      <c r="AP87" s="12"/>
      <c r="AQ87" s="12"/>
      <c r="AR87" s="12"/>
      <c r="AS87" s="12">
        <f t="shared" si="32"/>
        <v>0</v>
      </c>
      <c r="AT87" s="12">
        <f t="shared" si="22"/>
        <v>0</v>
      </c>
      <c r="AU87" s="12"/>
      <c r="AV87" s="32"/>
      <c r="AW87" s="30">
        <f t="shared" si="33"/>
        <v>830</v>
      </c>
      <c r="AX87" s="31">
        <f t="shared" si="34"/>
        <v>0</v>
      </c>
      <c r="AY87" s="12"/>
      <c r="AZ87" s="12"/>
      <c r="BA87" s="12"/>
      <c r="BB87" s="12"/>
      <c r="BC87" s="12"/>
      <c r="BD87" s="12"/>
      <c r="BE87" s="12">
        <f t="shared" si="35"/>
        <v>0</v>
      </c>
      <c r="BF87" s="12">
        <f t="shared" si="23"/>
        <v>0</v>
      </c>
      <c r="BG87" s="12"/>
      <c r="BH87" s="32"/>
    </row>
    <row r="88" spans="1:60" x14ac:dyDescent="0.25">
      <c r="A88" s="30">
        <f t="shared" si="24"/>
        <v>840</v>
      </c>
      <c r="B88" s="31">
        <f t="shared" si="25"/>
        <v>0</v>
      </c>
      <c r="C88" s="12"/>
      <c r="D88" s="12"/>
      <c r="E88" s="12"/>
      <c r="F88" s="12"/>
      <c r="G88" s="12"/>
      <c r="H88" s="12"/>
      <c r="I88" s="12">
        <f t="shared" si="26"/>
        <v>0</v>
      </c>
      <c r="J88" s="12">
        <f t="shared" si="20"/>
        <v>0</v>
      </c>
      <c r="K88" s="12" t="e">
        <f>_xlfn.STDEV.P(I86:I88)/AVERAGE(I86:I88)</f>
        <v>#DIV/0!</v>
      </c>
      <c r="L88" s="32">
        <f>AVERAGE(I86:I88)</f>
        <v>0</v>
      </c>
      <c r="M88" s="30">
        <f t="shared" si="27"/>
        <v>840</v>
      </c>
      <c r="N88" s="31">
        <f t="shared" si="28"/>
        <v>0</v>
      </c>
      <c r="O88" s="12"/>
      <c r="P88" s="12"/>
      <c r="Q88" s="12"/>
      <c r="R88" s="12"/>
      <c r="S88" s="12"/>
      <c r="T88" s="12"/>
      <c r="U88" s="12">
        <f t="shared" si="29"/>
        <v>0</v>
      </c>
      <c r="V88" s="12">
        <f t="shared" si="21"/>
        <v>0</v>
      </c>
      <c r="W88" s="12" t="e">
        <f>_xlfn.STDEV.P(U86:U88)/AVERAGE(U86:U88)</f>
        <v>#DIV/0!</v>
      </c>
      <c r="X88" s="32">
        <f>AVERAGE(U86:U88)</f>
        <v>0</v>
      </c>
      <c r="Y88" s="30"/>
      <c r="Z88" s="31"/>
      <c r="AA88" s="12"/>
      <c r="AB88" s="12"/>
      <c r="AC88" s="12"/>
      <c r="AD88" s="12"/>
      <c r="AE88" s="12"/>
      <c r="AF88" s="12"/>
      <c r="AG88" s="12"/>
      <c r="AH88" s="12"/>
      <c r="AI88" s="12"/>
      <c r="AJ88" s="32"/>
      <c r="AK88" s="30">
        <f t="shared" si="30"/>
        <v>840</v>
      </c>
      <c r="AL88" s="31">
        <f t="shared" si="31"/>
        <v>0</v>
      </c>
      <c r="AM88" s="12"/>
      <c r="AN88" s="12"/>
      <c r="AO88" s="12"/>
      <c r="AP88" s="12"/>
      <c r="AQ88" s="12"/>
      <c r="AR88" s="12"/>
      <c r="AS88" s="12">
        <f t="shared" si="32"/>
        <v>0</v>
      </c>
      <c r="AT88" s="12">
        <f t="shared" si="22"/>
        <v>0</v>
      </c>
      <c r="AU88" s="12" t="e">
        <f>_xlfn.STDEV.P(AS86:AS88)/AVERAGE(AS86:AS88)</f>
        <v>#DIV/0!</v>
      </c>
      <c r="AV88" s="32">
        <f>AVERAGE(AS86:AS88)</f>
        <v>0</v>
      </c>
      <c r="AW88" s="30">
        <f t="shared" si="33"/>
        <v>840</v>
      </c>
      <c r="AX88" s="31">
        <f t="shared" si="34"/>
        <v>0</v>
      </c>
      <c r="AY88" s="12"/>
      <c r="AZ88" s="12"/>
      <c r="BA88" s="12"/>
      <c r="BB88" s="12"/>
      <c r="BC88" s="12"/>
      <c r="BD88" s="12"/>
      <c r="BE88" s="12">
        <f t="shared" si="35"/>
        <v>0</v>
      </c>
      <c r="BF88" s="12">
        <f t="shared" si="23"/>
        <v>0</v>
      </c>
      <c r="BG88" s="12" t="e">
        <f>_xlfn.STDEV.P(BE86:BE88)/AVERAGE(BE86:BE88)</f>
        <v>#DIV/0!</v>
      </c>
      <c r="BH88" s="32">
        <f>AVERAGE(BE86:BE88)</f>
        <v>0</v>
      </c>
    </row>
    <row r="89" spans="1:60" x14ac:dyDescent="0.25">
      <c r="A89" s="30">
        <f t="shared" si="24"/>
        <v>850</v>
      </c>
      <c r="B89" s="31">
        <f t="shared" si="25"/>
        <v>0</v>
      </c>
      <c r="C89" s="12"/>
      <c r="D89" s="12"/>
      <c r="E89" s="12"/>
      <c r="F89" s="12"/>
      <c r="G89" s="12"/>
      <c r="H89" s="12"/>
      <c r="I89" s="12">
        <f t="shared" si="26"/>
        <v>0</v>
      </c>
      <c r="J89" s="12">
        <f t="shared" si="20"/>
        <v>0</v>
      </c>
      <c r="K89" s="12"/>
      <c r="L89" s="32"/>
      <c r="M89" s="30">
        <f t="shared" si="27"/>
        <v>850</v>
      </c>
      <c r="N89" s="31">
        <f t="shared" si="28"/>
        <v>0</v>
      </c>
      <c r="O89" s="12"/>
      <c r="P89" s="12"/>
      <c r="Q89" s="12"/>
      <c r="R89" s="12"/>
      <c r="S89" s="12"/>
      <c r="T89" s="12"/>
      <c r="U89" s="12">
        <f t="shared" si="29"/>
        <v>0</v>
      </c>
      <c r="V89" s="12">
        <f t="shared" si="21"/>
        <v>0</v>
      </c>
      <c r="W89" s="12"/>
      <c r="X89" s="32"/>
      <c r="Y89" s="30"/>
      <c r="Z89" s="31"/>
      <c r="AA89" s="12"/>
      <c r="AB89" s="12"/>
      <c r="AC89" s="12"/>
      <c r="AD89" s="12"/>
      <c r="AE89" s="12"/>
      <c r="AF89" s="12"/>
      <c r="AG89" s="12"/>
      <c r="AH89" s="12"/>
      <c r="AI89" s="12"/>
      <c r="AJ89" s="32"/>
      <c r="AK89" s="30">
        <f t="shared" si="30"/>
        <v>850</v>
      </c>
      <c r="AL89" s="31">
        <f t="shared" si="31"/>
        <v>0</v>
      </c>
      <c r="AM89" s="12"/>
      <c r="AN89" s="12"/>
      <c r="AO89" s="12"/>
      <c r="AP89" s="12"/>
      <c r="AQ89" s="12"/>
      <c r="AR89" s="12"/>
      <c r="AS89" s="12">
        <f t="shared" si="32"/>
        <v>0</v>
      </c>
      <c r="AT89" s="12">
        <f t="shared" si="22"/>
        <v>0</v>
      </c>
      <c r="AU89" s="12"/>
      <c r="AV89" s="32"/>
      <c r="AW89" s="30">
        <f t="shared" si="33"/>
        <v>850</v>
      </c>
      <c r="AX89" s="31">
        <f t="shared" si="34"/>
        <v>0</v>
      </c>
      <c r="AY89" s="12"/>
      <c r="AZ89" s="12"/>
      <c r="BA89" s="12"/>
      <c r="BB89" s="12"/>
      <c r="BC89" s="12"/>
      <c r="BD89" s="12"/>
      <c r="BE89" s="12">
        <f t="shared" si="35"/>
        <v>0</v>
      </c>
      <c r="BF89" s="12">
        <f t="shared" si="23"/>
        <v>0</v>
      </c>
      <c r="BG89" s="12"/>
      <c r="BH89" s="32"/>
    </row>
    <row r="90" spans="1:60" x14ac:dyDescent="0.25">
      <c r="A90" s="30">
        <f t="shared" si="24"/>
        <v>860</v>
      </c>
      <c r="B90" s="31">
        <f t="shared" si="25"/>
        <v>0</v>
      </c>
      <c r="C90" s="12"/>
      <c r="D90" s="12"/>
      <c r="E90" s="12"/>
      <c r="F90" s="12"/>
      <c r="G90" s="12"/>
      <c r="H90" s="12"/>
      <c r="I90" s="12">
        <f t="shared" si="26"/>
        <v>0</v>
      </c>
      <c r="J90" s="12">
        <f t="shared" si="20"/>
        <v>0</v>
      </c>
      <c r="K90" s="12"/>
      <c r="L90" s="32"/>
      <c r="M90" s="30">
        <f t="shared" si="27"/>
        <v>860</v>
      </c>
      <c r="N90" s="31">
        <f t="shared" si="28"/>
        <v>0</v>
      </c>
      <c r="O90" s="12"/>
      <c r="P90" s="12"/>
      <c r="Q90" s="12"/>
      <c r="R90" s="12"/>
      <c r="S90" s="12"/>
      <c r="T90" s="12"/>
      <c r="U90" s="12">
        <f t="shared" si="29"/>
        <v>0</v>
      </c>
      <c r="V90" s="12">
        <f t="shared" si="21"/>
        <v>0</v>
      </c>
      <c r="W90" s="12"/>
      <c r="X90" s="32"/>
      <c r="Y90" s="30"/>
      <c r="Z90" s="31"/>
      <c r="AA90" s="12"/>
      <c r="AB90" s="12"/>
      <c r="AC90" s="12"/>
      <c r="AD90" s="12"/>
      <c r="AE90" s="12"/>
      <c r="AF90" s="12"/>
      <c r="AG90" s="12"/>
      <c r="AH90" s="12"/>
      <c r="AI90" s="12"/>
      <c r="AJ90" s="32"/>
      <c r="AK90" s="30">
        <f t="shared" si="30"/>
        <v>860</v>
      </c>
      <c r="AL90" s="31">
        <f t="shared" si="31"/>
        <v>0</v>
      </c>
      <c r="AM90" s="12"/>
      <c r="AN90" s="12"/>
      <c r="AO90" s="12"/>
      <c r="AP90" s="12"/>
      <c r="AQ90" s="12"/>
      <c r="AR90" s="12"/>
      <c r="AS90" s="12">
        <f t="shared" si="32"/>
        <v>0</v>
      </c>
      <c r="AT90" s="12">
        <f t="shared" si="22"/>
        <v>0</v>
      </c>
      <c r="AU90" s="12"/>
      <c r="AV90" s="32"/>
      <c r="AW90" s="30">
        <f t="shared" si="33"/>
        <v>860</v>
      </c>
      <c r="AX90" s="31">
        <f t="shared" si="34"/>
        <v>0</v>
      </c>
      <c r="AY90" s="12"/>
      <c r="AZ90" s="12"/>
      <c r="BA90" s="12"/>
      <c r="BB90" s="12"/>
      <c r="BC90" s="12"/>
      <c r="BD90" s="12"/>
      <c r="BE90" s="12">
        <f t="shared" si="35"/>
        <v>0</v>
      </c>
      <c r="BF90" s="12">
        <f t="shared" si="23"/>
        <v>0</v>
      </c>
      <c r="BG90" s="12"/>
      <c r="BH90" s="32"/>
    </row>
    <row r="91" spans="1:60" x14ac:dyDescent="0.25">
      <c r="A91" s="30">
        <f t="shared" si="24"/>
        <v>870</v>
      </c>
      <c r="B91" s="31">
        <f t="shared" si="25"/>
        <v>0</v>
      </c>
      <c r="C91" s="12"/>
      <c r="D91" s="12"/>
      <c r="E91" s="12"/>
      <c r="F91" s="12"/>
      <c r="G91" s="12"/>
      <c r="H91" s="12"/>
      <c r="I91" s="12">
        <f t="shared" si="26"/>
        <v>0</v>
      </c>
      <c r="J91" s="12">
        <f t="shared" si="20"/>
        <v>0</v>
      </c>
      <c r="K91" s="12" t="e">
        <f>_xlfn.STDEV.P(I89:I91)/AVERAGE(I89:I91)</f>
        <v>#DIV/0!</v>
      </c>
      <c r="L91" s="32">
        <f>AVERAGE(I89:I91)</f>
        <v>0</v>
      </c>
      <c r="M91" s="30">
        <f t="shared" si="27"/>
        <v>870</v>
      </c>
      <c r="N91" s="31">
        <f t="shared" si="28"/>
        <v>0</v>
      </c>
      <c r="O91" s="12"/>
      <c r="P91" s="12"/>
      <c r="Q91" s="12"/>
      <c r="R91" s="12"/>
      <c r="S91" s="12"/>
      <c r="T91" s="12"/>
      <c r="U91" s="12">
        <f t="shared" si="29"/>
        <v>0</v>
      </c>
      <c r="V91" s="12">
        <f t="shared" si="21"/>
        <v>0</v>
      </c>
      <c r="W91" s="12" t="e">
        <f>_xlfn.STDEV.P(U89:U91)/AVERAGE(U89:U91)</f>
        <v>#DIV/0!</v>
      </c>
      <c r="X91" s="32">
        <f>AVERAGE(U89:U91)</f>
        <v>0</v>
      </c>
      <c r="Y91" s="30"/>
      <c r="Z91" s="31"/>
      <c r="AA91" s="12"/>
      <c r="AB91" s="12"/>
      <c r="AC91" s="12"/>
      <c r="AD91" s="12"/>
      <c r="AE91" s="12"/>
      <c r="AF91" s="12"/>
      <c r="AG91" s="12"/>
      <c r="AH91" s="12"/>
      <c r="AI91" s="12"/>
      <c r="AJ91" s="32"/>
      <c r="AK91" s="30">
        <f t="shared" si="30"/>
        <v>870</v>
      </c>
      <c r="AL91" s="31">
        <f t="shared" si="31"/>
        <v>0</v>
      </c>
      <c r="AM91" s="12"/>
      <c r="AN91" s="12"/>
      <c r="AO91" s="12"/>
      <c r="AP91" s="12"/>
      <c r="AQ91" s="12"/>
      <c r="AR91" s="12"/>
      <c r="AS91" s="12">
        <f t="shared" si="32"/>
        <v>0</v>
      </c>
      <c r="AT91" s="12">
        <f t="shared" si="22"/>
        <v>0</v>
      </c>
      <c r="AU91" s="12" t="e">
        <f>_xlfn.STDEV.P(AS89:AS91)/AVERAGE(AS89:AS91)</f>
        <v>#DIV/0!</v>
      </c>
      <c r="AV91" s="32">
        <f>AVERAGE(AS89:AS91)</f>
        <v>0</v>
      </c>
      <c r="AW91" s="30">
        <f t="shared" si="33"/>
        <v>870</v>
      </c>
      <c r="AX91" s="31">
        <f t="shared" si="34"/>
        <v>0</v>
      </c>
      <c r="AY91" s="12"/>
      <c r="AZ91" s="12"/>
      <c r="BA91" s="12"/>
      <c r="BB91" s="12"/>
      <c r="BC91" s="12"/>
      <c r="BD91" s="12"/>
      <c r="BE91" s="12">
        <f t="shared" si="35"/>
        <v>0</v>
      </c>
      <c r="BF91" s="12">
        <f t="shared" si="23"/>
        <v>0</v>
      </c>
      <c r="BG91" s="12" t="e">
        <f>_xlfn.STDEV.P(BE89:BE91)/AVERAGE(BE89:BE91)</f>
        <v>#DIV/0!</v>
      </c>
      <c r="BH91" s="32">
        <f>AVERAGE(BE89:BE91)</f>
        <v>0</v>
      </c>
    </row>
    <row r="92" spans="1:60" x14ac:dyDescent="0.25">
      <c r="A92" s="30">
        <f t="shared" si="24"/>
        <v>880</v>
      </c>
      <c r="B92" s="31">
        <f t="shared" si="25"/>
        <v>0</v>
      </c>
      <c r="C92" s="12"/>
      <c r="D92" s="12"/>
      <c r="E92" s="12"/>
      <c r="F92" s="12"/>
      <c r="G92" s="12"/>
      <c r="H92" s="12"/>
      <c r="I92" s="12">
        <f t="shared" si="26"/>
        <v>0</v>
      </c>
      <c r="J92" s="12">
        <f t="shared" si="20"/>
        <v>0</v>
      </c>
      <c r="K92" s="12"/>
      <c r="L92" s="32"/>
      <c r="M92" s="30">
        <f t="shared" si="27"/>
        <v>880</v>
      </c>
      <c r="N92" s="31">
        <f t="shared" si="28"/>
        <v>0</v>
      </c>
      <c r="O92" s="12"/>
      <c r="P92" s="12"/>
      <c r="Q92" s="12"/>
      <c r="R92" s="12"/>
      <c r="S92" s="12"/>
      <c r="T92" s="12"/>
      <c r="U92" s="12">
        <f t="shared" si="29"/>
        <v>0</v>
      </c>
      <c r="V92" s="12">
        <f t="shared" si="21"/>
        <v>0</v>
      </c>
      <c r="W92" s="12"/>
      <c r="X92" s="32"/>
      <c r="Y92" s="30"/>
      <c r="Z92" s="31"/>
      <c r="AA92" s="12"/>
      <c r="AB92" s="12"/>
      <c r="AC92" s="12"/>
      <c r="AD92" s="12"/>
      <c r="AE92" s="12"/>
      <c r="AF92" s="12"/>
      <c r="AG92" s="12"/>
      <c r="AH92" s="12"/>
      <c r="AI92" s="12"/>
      <c r="AJ92" s="32"/>
      <c r="AK92" s="30">
        <f t="shared" si="30"/>
        <v>880</v>
      </c>
      <c r="AL92" s="31">
        <f t="shared" si="31"/>
        <v>0</v>
      </c>
      <c r="AM92" s="12"/>
      <c r="AN92" s="12"/>
      <c r="AO92" s="12"/>
      <c r="AP92" s="12"/>
      <c r="AQ92" s="12"/>
      <c r="AR92" s="12"/>
      <c r="AS92" s="12">
        <f t="shared" si="32"/>
        <v>0</v>
      </c>
      <c r="AT92" s="12">
        <f t="shared" si="22"/>
        <v>0</v>
      </c>
      <c r="AU92" s="12"/>
      <c r="AV92" s="32"/>
      <c r="AW92" s="30">
        <f t="shared" si="33"/>
        <v>880</v>
      </c>
      <c r="AX92" s="31">
        <f t="shared" si="34"/>
        <v>0</v>
      </c>
      <c r="AY92" s="12"/>
      <c r="AZ92" s="12"/>
      <c r="BA92" s="12"/>
      <c r="BB92" s="12"/>
      <c r="BC92" s="12"/>
      <c r="BD92" s="12"/>
      <c r="BE92" s="12">
        <f t="shared" si="35"/>
        <v>0</v>
      </c>
      <c r="BF92" s="12">
        <f t="shared" si="23"/>
        <v>0</v>
      </c>
      <c r="BG92" s="12"/>
      <c r="BH92" s="32"/>
    </row>
    <row r="93" spans="1:60" x14ac:dyDescent="0.25">
      <c r="A93" s="30">
        <f t="shared" si="24"/>
        <v>890</v>
      </c>
      <c r="B93" s="31">
        <f t="shared" si="25"/>
        <v>0</v>
      </c>
      <c r="C93" s="12"/>
      <c r="D93" s="12"/>
      <c r="E93" s="12"/>
      <c r="F93" s="12"/>
      <c r="G93" s="12"/>
      <c r="H93" s="12"/>
      <c r="I93" s="12">
        <f t="shared" si="26"/>
        <v>0</v>
      </c>
      <c r="J93" s="12">
        <f t="shared" si="20"/>
        <v>0</v>
      </c>
      <c r="K93" s="12"/>
      <c r="L93" s="32"/>
      <c r="M93" s="30">
        <f t="shared" si="27"/>
        <v>890</v>
      </c>
      <c r="N93" s="31">
        <f t="shared" si="28"/>
        <v>0</v>
      </c>
      <c r="O93" s="12"/>
      <c r="P93" s="12"/>
      <c r="Q93" s="12"/>
      <c r="R93" s="12"/>
      <c r="S93" s="12"/>
      <c r="T93" s="12"/>
      <c r="U93" s="12">
        <f t="shared" si="29"/>
        <v>0</v>
      </c>
      <c r="V93" s="12">
        <f t="shared" si="21"/>
        <v>0</v>
      </c>
      <c r="W93" s="12"/>
      <c r="X93" s="32"/>
      <c r="Y93" s="30"/>
      <c r="Z93" s="31"/>
      <c r="AA93" s="12"/>
      <c r="AB93" s="12"/>
      <c r="AC93" s="12"/>
      <c r="AD93" s="12"/>
      <c r="AE93" s="12"/>
      <c r="AF93" s="12"/>
      <c r="AG93" s="12"/>
      <c r="AH93" s="12"/>
      <c r="AI93" s="12"/>
      <c r="AJ93" s="32"/>
      <c r="AK93" s="30">
        <f t="shared" si="30"/>
        <v>890</v>
      </c>
      <c r="AL93" s="31">
        <f t="shared" si="31"/>
        <v>0</v>
      </c>
      <c r="AM93" s="12"/>
      <c r="AN93" s="12"/>
      <c r="AO93" s="12"/>
      <c r="AP93" s="12"/>
      <c r="AQ93" s="12"/>
      <c r="AR93" s="12"/>
      <c r="AS93" s="12">
        <f t="shared" si="32"/>
        <v>0</v>
      </c>
      <c r="AT93" s="12">
        <f t="shared" si="22"/>
        <v>0</v>
      </c>
      <c r="AU93" s="12"/>
      <c r="AV93" s="32"/>
      <c r="AW93" s="30">
        <f t="shared" si="33"/>
        <v>890</v>
      </c>
      <c r="AX93" s="31">
        <f t="shared" si="34"/>
        <v>0</v>
      </c>
      <c r="AY93" s="12"/>
      <c r="AZ93" s="12"/>
      <c r="BA93" s="12"/>
      <c r="BB93" s="12"/>
      <c r="BC93" s="12"/>
      <c r="BD93" s="12"/>
      <c r="BE93" s="12">
        <f t="shared" si="35"/>
        <v>0</v>
      </c>
      <c r="BF93" s="12">
        <f t="shared" si="23"/>
        <v>0</v>
      </c>
      <c r="BG93" s="12"/>
      <c r="BH93" s="32"/>
    </row>
    <row r="94" spans="1:60" x14ac:dyDescent="0.25">
      <c r="A94" s="30">
        <f t="shared" si="24"/>
        <v>900</v>
      </c>
      <c r="B94" s="31">
        <f t="shared" si="25"/>
        <v>0</v>
      </c>
      <c r="C94" s="12"/>
      <c r="D94" s="12"/>
      <c r="E94" s="12"/>
      <c r="F94" s="12"/>
      <c r="G94" s="12"/>
      <c r="H94" s="12"/>
      <c r="I94" s="12">
        <f t="shared" si="26"/>
        <v>0</v>
      </c>
      <c r="J94" s="12">
        <f t="shared" si="20"/>
        <v>0</v>
      </c>
      <c r="K94" s="12" t="e">
        <f>_xlfn.STDEV.P(I92:I94)/AVERAGE(I92:I94)</f>
        <v>#DIV/0!</v>
      </c>
      <c r="L94" s="32">
        <f>AVERAGE(I92:I94)</f>
        <v>0</v>
      </c>
      <c r="M94" s="30">
        <f t="shared" si="27"/>
        <v>900</v>
      </c>
      <c r="N94" s="31">
        <f t="shared" si="28"/>
        <v>0</v>
      </c>
      <c r="O94" s="12"/>
      <c r="P94" s="12"/>
      <c r="Q94" s="12"/>
      <c r="R94" s="12"/>
      <c r="S94" s="12"/>
      <c r="T94" s="12"/>
      <c r="U94" s="12">
        <f t="shared" si="29"/>
        <v>0</v>
      </c>
      <c r="V94" s="12">
        <f t="shared" si="21"/>
        <v>0</v>
      </c>
      <c r="W94" s="12" t="e">
        <f>_xlfn.STDEV.P(U92:U94)/AVERAGE(U92:U94)</f>
        <v>#DIV/0!</v>
      </c>
      <c r="X94" s="32">
        <f>AVERAGE(U92:U94)</f>
        <v>0</v>
      </c>
      <c r="Y94" s="30"/>
      <c r="Z94" s="31"/>
      <c r="AA94" s="12"/>
      <c r="AB94" s="12"/>
      <c r="AC94" s="12"/>
      <c r="AD94" s="12"/>
      <c r="AE94" s="12"/>
      <c r="AF94" s="12"/>
      <c r="AG94" s="12"/>
      <c r="AH94" s="12"/>
      <c r="AI94" s="12"/>
      <c r="AJ94" s="32"/>
      <c r="AK94" s="30">
        <f t="shared" si="30"/>
        <v>900</v>
      </c>
      <c r="AL94" s="31">
        <f t="shared" si="31"/>
        <v>0</v>
      </c>
      <c r="AM94" s="12"/>
      <c r="AN94" s="12"/>
      <c r="AO94" s="12"/>
      <c r="AP94" s="12"/>
      <c r="AQ94" s="12"/>
      <c r="AR94" s="12"/>
      <c r="AS94" s="12">
        <f t="shared" si="32"/>
        <v>0</v>
      </c>
      <c r="AT94" s="12">
        <f t="shared" si="22"/>
        <v>0</v>
      </c>
      <c r="AU94" s="12" t="e">
        <f>_xlfn.STDEV.P(AS92:AS94)/AVERAGE(AS92:AS94)</f>
        <v>#DIV/0!</v>
      </c>
      <c r="AV94" s="32">
        <f>AVERAGE(AS92:AS94)</f>
        <v>0</v>
      </c>
      <c r="AW94" s="30">
        <f t="shared" si="33"/>
        <v>900</v>
      </c>
      <c r="AX94" s="31">
        <f t="shared" si="34"/>
        <v>0</v>
      </c>
      <c r="AY94" s="12"/>
      <c r="AZ94" s="12"/>
      <c r="BA94" s="12"/>
      <c r="BB94" s="12"/>
      <c r="BC94" s="12"/>
      <c r="BD94" s="12"/>
      <c r="BE94" s="12">
        <f t="shared" si="35"/>
        <v>0</v>
      </c>
      <c r="BF94" s="12">
        <f t="shared" si="23"/>
        <v>0</v>
      </c>
      <c r="BG94" s="12" t="e">
        <f>_xlfn.STDEV.P(BE92:BE94)/AVERAGE(BE92:BE94)</f>
        <v>#DIV/0!</v>
      </c>
      <c r="BH94" s="32">
        <f>AVERAGE(BE92:BE94)</f>
        <v>0</v>
      </c>
    </row>
    <row r="95" spans="1:60" x14ac:dyDescent="0.25">
      <c r="A95" s="30">
        <f t="shared" si="24"/>
        <v>910</v>
      </c>
      <c r="B95" s="31">
        <f t="shared" si="25"/>
        <v>0</v>
      </c>
      <c r="C95" s="12"/>
      <c r="D95" s="12"/>
      <c r="E95" s="12"/>
      <c r="F95" s="12"/>
      <c r="G95" s="12"/>
      <c r="H95" s="12"/>
      <c r="I95" s="12">
        <f t="shared" si="26"/>
        <v>0</v>
      </c>
      <c r="J95" s="12">
        <f t="shared" si="20"/>
        <v>0</v>
      </c>
      <c r="K95" s="12"/>
      <c r="L95" s="32"/>
      <c r="M95" s="30">
        <f t="shared" si="27"/>
        <v>910</v>
      </c>
      <c r="N95" s="31">
        <f t="shared" si="28"/>
        <v>0</v>
      </c>
      <c r="O95" s="12"/>
      <c r="P95" s="12"/>
      <c r="Q95" s="12"/>
      <c r="R95" s="12"/>
      <c r="S95" s="12"/>
      <c r="T95" s="12"/>
      <c r="U95" s="12">
        <f t="shared" si="29"/>
        <v>0</v>
      </c>
      <c r="V95" s="12">
        <f t="shared" si="21"/>
        <v>0</v>
      </c>
      <c r="W95" s="12"/>
      <c r="X95" s="32"/>
      <c r="Y95" s="30"/>
      <c r="Z95" s="31"/>
      <c r="AA95" s="12"/>
      <c r="AB95" s="12"/>
      <c r="AC95" s="12"/>
      <c r="AD95" s="12"/>
      <c r="AE95" s="12"/>
      <c r="AF95" s="12"/>
      <c r="AG95" s="12"/>
      <c r="AH95" s="12"/>
      <c r="AI95" s="12"/>
      <c r="AJ95" s="32"/>
      <c r="AK95" s="30">
        <f t="shared" si="30"/>
        <v>910</v>
      </c>
      <c r="AL95" s="31">
        <f t="shared" si="31"/>
        <v>0</v>
      </c>
      <c r="AM95" s="12"/>
      <c r="AN95" s="12"/>
      <c r="AO95" s="12"/>
      <c r="AP95" s="12"/>
      <c r="AQ95" s="12"/>
      <c r="AR95" s="12"/>
      <c r="AS95" s="12">
        <f t="shared" si="32"/>
        <v>0</v>
      </c>
      <c r="AT95" s="12">
        <f t="shared" si="22"/>
        <v>0</v>
      </c>
      <c r="AU95" s="12"/>
      <c r="AV95" s="32"/>
      <c r="AW95" s="30">
        <f t="shared" si="33"/>
        <v>910</v>
      </c>
      <c r="AX95" s="31">
        <f t="shared" si="34"/>
        <v>0</v>
      </c>
      <c r="AY95" s="12"/>
      <c r="AZ95" s="12"/>
      <c r="BA95" s="12"/>
      <c r="BB95" s="12"/>
      <c r="BC95" s="12"/>
      <c r="BD95" s="12"/>
      <c r="BE95" s="12">
        <f t="shared" si="35"/>
        <v>0</v>
      </c>
      <c r="BF95" s="12">
        <f t="shared" si="23"/>
        <v>0</v>
      </c>
      <c r="BG95" s="12"/>
      <c r="BH95" s="32"/>
    </row>
    <row r="96" spans="1:60" x14ac:dyDescent="0.25">
      <c r="A96" s="30">
        <f t="shared" si="24"/>
        <v>920</v>
      </c>
      <c r="B96" s="31">
        <f t="shared" si="25"/>
        <v>0</v>
      </c>
      <c r="C96" s="12"/>
      <c r="D96" s="12"/>
      <c r="E96" s="12"/>
      <c r="F96" s="12"/>
      <c r="G96" s="12"/>
      <c r="H96" s="12"/>
      <c r="I96" s="12">
        <f t="shared" si="26"/>
        <v>0</v>
      </c>
      <c r="J96" s="12">
        <f t="shared" si="20"/>
        <v>0</v>
      </c>
      <c r="K96" s="12"/>
      <c r="L96" s="32"/>
      <c r="M96" s="30">
        <f t="shared" si="27"/>
        <v>920</v>
      </c>
      <c r="N96" s="31">
        <f t="shared" si="28"/>
        <v>0</v>
      </c>
      <c r="O96" s="12"/>
      <c r="P96" s="12"/>
      <c r="Q96" s="12"/>
      <c r="R96" s="12"/>
      <c r="S96" s="12"/>
      <c r="T96" s="12"/>
      <c r="U96" s="12">
        <f t="shared" si="29"/>
        <v>0</v>
      </c>
      <c r="V96" s="12">
        <f t="shared" si="21"/>
        <v>0</v>
      </c>
      <c r="W96" s="12"/>
      <c r="X96" s="32"/>
      <c r="Y96" s="30"/>
      <c r="Z96" s="31"/>
      <c r="AA96" s="12"/>
      <c r="AB96" s="12"/>
      <c r="AC96" s="12"/>
      <c r="AD96" s="12"/>
      <c r="AE96" s="12"/>
      <c r="AF96" s="12"/>
      <c r="AG96" s="12"/>
      <c r="AH96" s="12"/>
      <c r="AI96" s="12"/>
      <c r="AJ96" s="32"/>
      <c r="AK96" s="30">
        <f t="shared" si="30"/>
        <v>920</v>
      </c>
      <c r="AL96" s="31">
        <f t="shared" si="31"/>
        <v>0</v>
      </c>
      <c r="AM96" s="12"/>
      <c r="AN96" s="12"/>
      <c r="AO96" s="12"/>
      <c r="AP96" s="12"/>
      <c r="AQ96" s="12"/>
      <c r="AR96" s="12"/>
      <c r="AS96" s="12">
        <f t="shared" si="32"/>
        <v>0</v>
      </c>
      <c r="AT96" s="12">
        <f t="shared" si="22"/>
        <v>0</v>
      </c>
      <c r="AU96" s="12"/>
      <c r="AV96" s="32"/>
      <c r="AW96" s="30">
        <f t="shared" si="33"/>
        <v>920</v>
      </c>
      <c r="AX96" s="31">
        <f t="shared" si="34"/>
        <v>0</v>
      </c>
      <c r="AY96" s="12"/>
      <c r="AZ96" s="12"/>
      <c r="BA96" s="12"/>
      <c r="BB96" s="12"/>
      <c r="BC96" s="12"/>
      <c r="BD96" s="12"/>
      <c r="BE96" s="12">
        <f t="shared" si="35"/>
        <v>0</v>
      </c>
      <c r="BF96" s="12">
        <f t="shared" si="23"/>
        <v>0</v>
      </c>
      <c r="BG96" s="12"/>
      <c r="BH96" s="32"/>
    </row>
    <row r="97" spans="1:60" x14ac:dyDescent="0.25">
      <c r="A97" s="30">
        <f t="shared" si="24"/>
        <v>930</v>
      </c>
      <c r="B97" s="31">
        <f t="shared" si="25"/>
        <v>0</v>
      </c>
      <c r="C97" s="12"/>
      <c r="D97" s="12"/>
      <c r="E97" s="12"/>
      <c r="F97" s="12"/>
      <c r="G97" s="12"/>
      <c r="H97" s="12"/>
      <c r="I97" s="12">
        <f t="shared" si="26"/>
        <v>0</v>
      </c>
      <c r="J97" s="12">
        <f t="shared" si="20"/>
        <v>0</v>
      </c>
      <c r="K97" s="12" t="e">
        <f>_xlfn.STDEV.P(I95:I97)/AVERAGE(I95:I97)</f>
        <v>#DIV/0!</v>
      </c>
      <c r="L97" s="32">
        <f>AVERAGE(I95:I97)</f>
        <v>0</v>
      </c>
      <c r="M97" s="30">
        <f t="shared" si="27"/>
        <v>930</v>
      </c>
      <c r="N97" s="31">
        <f t="shared" si="28"/>
        <v>0</v>
      </c>
      <c r="O97" s="12"/>
      <c r="P97" s="12"/>
      <c r="Q97" s="12"/>
      <c r="R97" s="12"/>
      <c r="S97" s="12"/>
      <c r="T97" s="12"/>
      <c r="U97" s="12">
        <f t="shared" si="29"/>
        <v>0</v>
      </c>
      <c r="V97" s="12">
        <f t="shared" si="21"/>
        <v>0</v>
      </c>
      <c r="W97" s="12" t="e">
        <f>_xlfn.STDEV.P(U95:U97)/AVERAGE(U95:U97)</f>
        <v>#DIV/0!</v>
      </c>
      <c r="X97" s="32">
        <f>AVERAGE(U95:U97)</f>
        <v>0</v>
      </c>
      <c r="Y97" s="30"/>
      <c r="Z97" s="31"/>
      <c r="AA97" s="12"/>
      <c r="AB97" s="12"/>
      <c r="AC97" s="12"/>
      <c r="AD97" s="12"/>
      <c r="AE97" s="12"/>
      <c r="AF97" s="12"/>
      <c r="AG97" s="12"/>
      <c r="AH97" s="12"/>
      <c r="AI97" s="12"/>
      <c r="AJ97" s="32"/>
      <c r="AK97" s="30">
        <f t="shared" si="30"/>
        <v>930</v>
      </c>
      <c r="AL97" s="31">
        <f t="shared" si="31"/>
        <v>0</v>
      </c>
      <c r="AM97" s="12"/>
      <c r="AN97" s="12"/>
      <c r="AO97" s="12"/>
      <c r="AP97" s="12"/>
      <c r="AQ97" s="12"/>
      <c r="AR97" s="12"/>
      <c r="AS97" s="12">
        <f t="shared" si="32"/>
        <v>0</v>
      </c>
      <c r="AT97" s="12">
        <f t="shared" si="22"/>
        <v>0</v>
      </c>
      <c r="AU97" s="12" t="e">
        <f>_xlfn.STDEV.P(AS95:AS97)/AVERAGE(AS95:AS97)</f>
        <v>#DIV/0!</v>
      </c>
      <c r="AV97" s="32">
        <f>AVERAGE(AS95:AS97)</f>
        <v>0</v>
      </c>
      <c r="AW97" s="30">
        <f t="shared" si="33"/>
        <v>930</v>
      </c>
      <c r="AX97" s="31">
        <f t="shared" si="34"/>
        <v>0</v>
      </c>
      <c r="AY97" s="12"/>
      <c r="AZ97" s="12"/>
      <c r="BA97" s="12"/>
      <c r="BB97" s="12"/>
      <c r="BC97" s="12"/>
      <c r="BD97" s="12"/>
      <c r="BE97" s="12">
        <f t="shared" si="35"/>
        <v>0</v>
      </c>
      <c r="BF97" s="12">
        <f t="shared" si="23"/>
        <v>0</v>
      </c>
      <c r="BG97" s="12" t="e">
        <f>_xlfn.STDEV.P(BE95:BE97)/AVERAGE(BE95:BE97)</f>
        <v>#DIV/0!</v>
      </c>
      <c r="BH97" s="32">
        <f>AVERAGE(BE95:BE97)</f>
        <v>0</v>
      </c>
    </row>
    <row r="98" spans="1:60" x14ac:dyDescent="0.25">
      <c r="A98" s="30">
        <f t="shared" si="24"/>
        <v>940</v>
      </c>
      <c r="B98" s="31">
        <f t="shared" si="25"/>
        <v>0</v>
      </c>
      <c r="C98" s="12"/>
      <c r="D98" s="12"/>
      <c r="E98" s="12"/>
      <c r="F98" s="12"/>
      <c r="G98" s="12"/>
      <c r="H98" s="12"/>
      <c r="I98" s="12">
        <f t="shared" si="26"/>
        <v>0</v>
      </c>
      <c r="J98" s="12">
        <f t="shared" si="20"/>
        <v>0</v>
      </c>
      <c r="K98" s="12"/>
      <c r="L98" s="32"/>
      <c r="M98" s="30">
        <f t="shared" si="27"/>
        <v>940</v>
      </c>
      <c r="N98" s="31">
        <f t="shared" si="28"/>
        <v>0</v>
      </c>
      <c r="O98" s="12"/>
      <c r="P98" s="12"/>
      <c r="Q98" s="12"/>
      <c r="R98" s="12"/>
      <c r="S98" s="12"/>
      <c r="T98" s="12"/>
      <c r="U98" s="12">
        <f t="shared" si="29"/>
        <v>0</v>
      </c>
      <c r="V98" s="12">
        <f t="shared" si="21"/>
        <v>0</v>
      </c>
      <c r="W98" s="12"/>
      <c r="X98" s="32"/>
      <c r="Y98" s="30"/>
      <c r="Z98" s="31"/>
      <c r="AA98" s="12"/>
      <c r="AB98" s="12"/>
      <c r="AC98" s="12"/>
      <c r="AD98" s="12"/>
      <c r="AE98" s="12"/>
      <c r="AF98" s="12"/>
      <c r="AG98" s="12"/>
      <c r="AH98" s="12"/>
      <c r="AI98" s="12"/>
      <c r="AJ98" s="32"/>
      <c r="AK98" s="30">
        <f t="shared" si="30"/>
        <v>940</v>
      </c>
      <c r="AL98" s="31">
        <f t="shared" si="31"/>
        <v>0</v>
      </c>
      <c r="AM98" s="12"/>
      <c r="AN98" s="12"/>
      <c r="AO98" s="12"/>
      <c r="AP98" s="12"/>
      <c r="AQ98" s="12"/>
      <c r="AR98" s="12"/>
      <c r="AS98" s="12">
        <f t="shared" si="32"/>
        <v>0</v>
      </c>
      <c r="AT98" s="12">
        <f t="shared" si="22"/>
        <v>0</v>
      </c>
      <c r="AU98" s="12"/>
      <c r="AV98" s="32"/>
      <c r="AW98" s="30">
        <f t="shared" si="33"/>
        <v>940</v>
      </c>
      <c r="AX98" s="31">
        <f t="shared" si="34"/>
        <v>0</v>
      </c>
      <c r="AY98" s="12"/>
      <c r="AZ98" s="12"/>
      <c r="BA98" s="12"/>
      <c r="BB98" s="12"/>
      <c r="BC98" s="12"/>
      <c r="BD98" s="12"/>
      <c r="BE98" s="12">
        <f t="shared" si="35"/>
        <v>0</v>
      </c>
      <c r="BF98" s="12">
        <f t="shared" si="23"/>
        <v>0</v>
      </c>
      <c r="BG98" s="12"/>
      <c r="BH98" s="32"/>
    </row>
    <row r="99" spans="1:60" x14ac:dyDescent="0.25">
      <c r="A99" s="30">
        <f t="shared" si="24"/>
        <v>950</v>
      </c>
      <c r="B99" s="31">
        <f t="shared" si="25"/>
        <v>0</v>
      </c>
      <c r="C99" s="12"/>
      <c r="D99" s="12"/>
      <c r="E99" s="12"/>
      <c r="F99" s="12"/>
      <c r="G99" s="12"/>
      <c r="H99" s="12"/>
      <c r="I99" s="12">
        <f t="shared" si="26"/>
        <v>0</v>
      </c>
      <c r="J99" s="12">
        <f t="shared" si="20"/>
        <v>0</v>
      </c>
      <c r="K99" s="12"/>
      <c r="L99" s="32"/>
      <c r="M99" s="30">
        <f t="shared" si="27"/>
        <v>950</v>
      </c>
      <c r="N99" s="31">
        <f t="shared" si="28"/>
        <v>0</v>
      </c>
      <c r="O99" s="12"/>
      <c r="P99" s="12"/>
      <c r="Q99" s="12"/>
      <c r="R99" s="12"/>
      <c r="S99" s="12"/>
      <c r="T99" s="12"/>
      <c r="U99" s="12">
        <f t="shared" si="29"/>
        <v>0</v>
      </c>
      <c r="V99" s="12">
        <f t="shared" si="21"/>
        <v>0</v>
      </c>
      <c r="W99" s="12"/>
      <c r="X99" s="32"/>
      <c r="Y99" s="30"/>
      <c r="Z99" s="31"/>
      <c r="AA99" s="12"/>
      <c r="AB99" s="12"/>
      <c r="AC99" s="12"/>
      <c r="AD99" s="12"/>
      <c r="AE99" s="12"/>
      <c r="AF99" s="12"/>
      <c r="AG99" s="12"/>
      <c r="AH99" s="12"/>
      <c r="AI99" s="12"/>
      <c r="AJ99" s="32"/>
      <c r="AK99" s="30">
        <f t="shared" si="30"/>
        <v>950</v>
      </c>
      <c r="AL99" s="31">
        <f t="shared" si="31"/>
        <v>0</v>
      </c>
      <c r="AM99" s="12"/>
      <c r="AN99" s="12"/>
      <c r="AO99" s="12"/>
      <c r="AP99" s="12"/>
      <c r="AQ99" s="12"/>
      <c r="AR99" s="12"/>
      <c r="AS99" s="12">
        <f t="shared" si="32"/>
        <v>0</v>
      </c>
      <c r="AT99" s="12">
        <f t="shared" si="22"/>
        <v>0</v>
      </c>
      <c r="AU99" s="12"/>
      <c r="AV99" s="32"/>
      <c r="AW99" s="30">
        <f t="shared" si="33"/>
        <v>950</v>
      </c>
      <c r="AX99" s="31">
        <f t="shared" si="34"/>
        <v>0</v>
      </c>
      <c r="AY99" s="12"/>
      <c r="AZ99" s="12"/>
      <c r="BA99" s="12"/>
      <c r="BB99" s="12"/>
      <c r="BC99" s="12"/>
      <c r="BD99" s="12"/>
      <c r="BE99" s="12">
        <f t="shared" si="35"/>
        <v>0</v>
      </c>
      <c r="BF99" s="12">
        <f t="shared" si="23"/>
        <v>0</v>
      </c>
      <c r="BG99" s="12"/>
      <c r="BH99" s="32"/>
    </row>
    <row r="100" spans="1:60" x14ac:dyDescent="0.25">
      <c r="A100" s="30">
        <f t="shared" si="24"/>
        <v>960</v>
      </c>
      <c r="B100" s="31">
        <f t="shared" si="25"/>
        <v>0</v>
      </c>
      <c r="C100" s="12"/>
      <c r="D100" s="12"/>
      <c r="E100" s="12"/>
      <c r="F100" s="12"/>
      <c r="G100" s="12"/>
      <c r="H100" s="12"/>
      <c r="I100" s="12">
        <f t="shared" si="26"/>
        <v>0</v>
      </c>
      <c r="J100" s="12">
        <f t="shared" si="20"/>
        <v>0</v>
      </c>
      <c r="K100" s="12" t="e">
        <f>_xlfn.STDEV.P(I98:I100)/AVERAGE(I98:I100)</f>
        <v>#DIV/0!</v>
      </c>
      <c r="L100" s="32">
        <f>AVERAGE(I98:I100)</f>
        <v>0</v>
      </c>
      <c r="M100" s="30">
        <f t="shared" si="27"/>
        <v>960</v>
      </c>
      <c r="N100" s="31">
        <f t="shared" si="28"/>
        <v>0</v>
      </c>
      <c r="O100" s="12"/>
      <c r="P100" s="12"/>
      <c r="Q100" s="12"/>
      <c r="R100" s="12"/>
      <c r="S100" s="12"/>
      <c r="T100" s="12"/>
      <c r="U100" s="12">
        <f t="shared" si="29"/>
        <v>0</v>
      </c>
      <c r="V100" s="12">
        <f t="shared" si="21"/>
        <v>0</v>
      </c>
      <c r="W100" s="12" t="e">
        <f>_xlfn.STDEV.P(U98:U100)/AVERAGE(U98:U100)</f>
        <v>#DIV/0!</v>
      </c>
      <c r="X100" s="32">
        <f>AVERAGE(U98:U100)</f>
        <v>0</v>
      </c>
      <c r="Y100" s="30"/>
      <c r="Z100" s="31"/>
      <c r="AA100" s="12"/>
      <c r="AB100" s="12"/>
      <c r="AC100" s="12"/>
      <c r="AD100" s="12"/>
      <c r="AE100" s="12"/>
      <c r="AF100" s="12"/>
      <c r="AG100" s="12"/>
      <c r="AH100" s="12"/>
      <c r="AI100" s="12"/>
      <c r="AJ100" s="32"/>
      <c r="AK100" s="30">
        <f t="shared" si="30"/>
        <v>960</v>
      </c>
      <c r="AL100" s="31">
        <f t="shared" si="31"/>
        <v>0</v>
      </c>
      <c r="AM100" s="12"/>
      <c r="AN100" s="12"/>
      <c r="AO100" s="12"/>
      <c r="AP100" s="12"/>
      <c r="AQ100" s="12"/>
      <c r="AR100" s="12"/>
      <c r="AS100" s="12">
        <f t="shared" si="32"/>
        <v>0</v>
      </c>
      <c r="AT100" s="12">
        <f t="shared" si="22"/>
        <v>0</v>
      </c>
      <c r="AU100" s="12" t="e">
        <f>_xlfn.STDEV.P(AS98:AS100)/AVERAGE(AS98:AS100)</f>
        <v>#DIV/0!</v>
      </c>
      <c r="AV100" s="32">
        <f>AVERAGE(AS98:AS100)</f>
        <v>0</v>
      </c>
      <c r="AW100" s="30">
        <f t="shared" si="33"/>
        <v>960</v>
      </c>
      <c r="AX100" s="31">
        <f t="shared" si="34"/>
        <v>0</v>
      </c>
      <c r="AY100" s="12"/>
      <c r="AZ100" s="12"/>
      <c r="BA100" s="12"/>
      <c r="BB100" s="12"/>
      <c r="BC100" s="12"/>
      <c r="BD100" s="12"/>
      <c r="BE100" s="12">
        <f t="shared" si="35"/>
        <v>0</v>
      </c>
      <c r="BF100" s="12">
        <f t="shared" si="23"/>
        <v>0</v>
      </c>
      <c r="BG100" s="12" t="e">
        <f>_xlfn.STDEV.P(BE98:BE100)/AVERAGE(BE98:BE100)</f>
        <v>#DIV/0!</v>
      </c>
      <c r="BH100" s="32">
        <f>AVERAGE(BE98:BE100)</f>
        <v>0</v>
      </c>
    </row>
    <row r="101" spans="1:60" x14ac:dyDescent="0.25">
      <c r="A101" s="30">
        <f t="shared" si="24"/>
        <v>970</v>
      </c>
      <c r="B101" s="31">
        <f t="shared" si="25"/>
        <v>0</v>
      </c>
      <c r="C101" s="12"/>
      <c r="D101" s="12"/>
      <c r="E101" s="12"/>
      <c r="F101" s="12"/>
      <c r="G101" s="12"/>
      <c r="H101" s="12"/>
      <c r="I101" s="12">
        <f t="shared" si="26"/>
        <v>0</v>
      </c>
      <c r="J101" s="12">
        <f t="shared" si="20"/>
        <v>0</v>
      </c>
      <c r="K101" s="12"/>
      <c r="L101" s="32"/>
      <c r="M101" s="30">
        <f t="shared" si="27"/>
        <v>970</v>
      </c>
      <c r="N101" s="31">
        <f t="shared" si="28"/>
        <v>0</v>
      </c>
      <c r="O101" s="12"/>
      <c r="P101" s="12"/>
      <c r="Q101" s="12"/>
      <c r="R101" s="12"/>
      <c r="S101" s="12"/>
      <c r="T101" s="12"/>
      <c r="U101" s="12">
        <f t="shared" si="29"/>
        <v>0</v>
      </c>
      <c r="V101" s="12">
        <f t="shared" si="21"/>
        <v>0</v>
      </c>
      <c r="W101" s="12"/>
      <c r="X101" s="32"/>
      <c r="Y101" s="30"/>
      <c r="Z101" s="31"/>
      <c r="AA101" s="12"/>
      <c r="AB101" s="12"/>
      <c r="AC101" s="12"/>
      <c r="AD101" s="12"/>
      <c r="AE101" s="12"/>
      <c r="AF101" s="12"/>
      <c r="AG101" s="12"/>
      <c r="AH101" s="12"/>
      <c r="AI101" s="12"/>
      <c r="AJ101" s="32"/>
      <c r="AK101" s="30">
        <f t="shared" si="30"/>
        <v>970</v>
      </c>
      <c r="AL101" s="31">
        <f t="shared" si="31"/>
        <v>0</v>
      </c>
      <c r="AM101" s="12"/>
      <c r="AN101" s="12"/>
      <c r="AO101" s="12"/>
      <c r="AP101" s="12"/>
      <c r="AQ101" s="12"/>
      <c r="AR101" s="12"/>
      <c r="AS101" s="12">
        <f t="shared" si="32"/>
        <v>0</v>
      </c>
      <c r="AT101" s="12">
        <f t="shared" si="22"/>
        <v>0</v>
      </c>
      <c r="AU101" s="12"/>
      <c r="AV101" s="32"/>
      <c r="AW101" s="30">
        <f t="shared" si="33"/>
        <v>970</v>
      </c>
      <c r="AX101" s="31">
        <f t="shared" si="34"/>
        <v>0</v>
      </c>
      <c r="AY101" s="12"/>
      <c r="AZ101" s="12"/>
      <c r="BA101" s="12"/>
      <c r="BB101" s="12"/>
      <c r="BC101" s="12"/>
      <c r="BD101" s="12"/>
      <c r="BE101" s="12">
        <f t="shared" si="35"/>
        <v>0</v>
      </c>
      <c r="BF101" s="12">
        <f t="shared" si="23"/>
        <v>0</v>
      </c>
      <c r="BG101" s="12"/>
      <c r="BH101" s="32"/>
    </row>
    <row r="102" spans="1:60" x14ac:dyDescent="0.25">
      <c r="A102" s="30">
        <f t="shared" si="24"/>
        <v>980</v>
      </c>
      <c r="B102" s="31">
        <f t="shared" si="25"/>
        <v>0</v>
      </c>
      <c r="C102" s="12"/>
      <c r="D102" s="12"/>
      <c r="E102" s="12"/>
      <c r="F102" s="12"/>
      <c r="G102" s="12"/>
      <c r="H102" s="12"/>
      <c r="I102" s="12">
        <f t="shared" si="26"/>
        <v>0</v>
      </c>
      <c r="J102" s="12">
        <f t="shared" si="20"/>
        <v>0</v>
      </c>
      <c r="K102" s="12"/>
      <c r="L102" s="32"/>
      <c r="M102" s="30">
        <f t="shared" si="27"/>
        <v>980</v>
      </c>
      <c r="N102" s="31">
        <f t="shared" si="28"/>
        <v>0</v>
      </c>
      <c r="O102" s="12"/>
      <c r="P102" s="12"/>
      <c r="Q102" s="12"/>
      <c r="R102" s="12"/>
      <c r="S102" s="12"/>
      <c r="T102" s="12"/>
      <c r="U102" s="12">
        <f t="shared" si="29"/>
        <v>0</v>
      </c>
      <c r="V102" s="12">
        <f t="shared" si="21"/>
        <v>0</v>
      </c>
      <c r="W102" s="12"/>
      <c r="X102" s="32"/>
      <c r="Y102" s="30"/>
      <c r="Z102" s="31"/>
      <c r="AA102" s="12"/>
      <c r="AB102" s="12"/>
      <c r="AC102" s="12"/>
      <c r="AD102" s="12"/>
      <c r="AE102" s="12"/>
      <c r="AF102" s="12"/>
      <c r="AG102" s="12"/>
      <c r="AH102" s="12"/>
      <c r="AI102" s="12"/>
      <c r="AJ102" s="32"/>
      <c r="AK102" s="30">
        <f t="shared" si="30"/>
        <v>980</v>
      </c>
      <c r="AL102" s="31">
        <f t="shared" si="31"/>
        <v>0</v>
      </c>
      <c r="AM102" s="12"/>
      <c r="AN102" s="12"/>
      <c r="AO102" s="12"/>
      <c r="AP102" s="12"/>
      <c r="AQ102" s="12"/>
      <c r="AR102" s="12"/>
      <c r="AS102" s="12">
        <f t="shared" si="32"/>
        <v>0</v>
      </c>
      <c r="AT102" s="12">
        <f t="shared" si="22"/>
        <v>0</v>
      </c>
      <c r="AU102" s="12"/>
      <c r="AV102" s="32"/>
      <c r="AW102" s="30">
        <f t="shared" si="33"/>
        <v>980</v>
      </c>
      <c r="AX102" s="31">
        <f t="shared" si="34"/>
        <v>0</v>
      </c>
      <c r="AY102" s="12"/>
      <c r="AZ102" s="12"/>
      <c r="BA102" s="12"/>
      <c r="BB102" s="12"/>
      <c r="BC102" s="12"/>
      <c r="BD102" s="12"/>
      <c r="BE102" s="12">
        <f t="shared" si="35"/>
        <v>0</v>
      </c>
      <c r="BF102" s="12">
        <f t="shared" si="23"/>
        <v>0</v>
      </c>
      <c r="BG102" s="12"/>
      <c r="BH102" s="32"/>
    </row>
    <row r="103" spans="1:60" x14ac:dyDescent="0.25">
      <c r="A103" s="30">
        <f t="shared" si="24"/>
        <v>990</v>
      </c>
      <c r="B103" s="31">
        <f t="shared" si="25"/>
        <v>0</v>
      </c>
      <c r="C103" s="12"/>
      <c r="D103" s="12"/>
      <c r="E103" s="12"/>
      <c r="F103" s="12"/>
      <c r="G103" s="12"/>
      <c r="H103" s="12"/>
      <c r="I103" s="12">
        <f t="shared" si="26"/>
        <v>0</v>
      </c>
      <c r="J103" s="12">
        <f t="shared" si="20"/>
        <v>0</v>
      </c>
      <c r="K103" s="12" t="e">
        <f>_xlfn.STDEV.P(I101:I103)/AVERAGE(I101:I103)</f>
        <v>#DIV/0!</v>
      </c>
      <c r="L103" s="32">
        <f>AVERAGE(I101:I103)</f>
        <v>0</v>
      </c>
      <c r="M103" s="30">
        <f t="shared" si="27"/>
        <v>990</v>
      </c>
      <c r="N103" s="31">
        <f t="shared" si="28"/>
        <v>0</v>
      </c>
      <c r="O103" s="12"/>
      <c r="P103" s="12"/>
      <c r="Q103" s="12"/>
      <c r="R103" s="12"/>
      <c r="S103" s="12"/>
      <c r="T103" s="12"/>
      <c r="U103" s="12">
        <f t="shared" si="29"/>
        <v>0</v>
      </c>
      <c r="V103" s="12">
        <f t="shared" si="21"/>
        <v>0</v>
      </c>
      <c r="W103" s="12" t="e">
        <f>_xlfn.STDEV.P(U101:U103)/AVERAGE(U101:U103)</f>
        <v>#DIV/0!</v>
      </c>
      <c r="X103" s="32">
        <f>AVERAGE(U101:U103)</f>
        <v>0</v>
      </c>
      <c r="Y103" s="30"/>
      <c r="Z103" s="31"/>
      <c r="AA103" s="12"/>
      <c r="AB103" s="12"/>
      <c r="AC103" s="12"/>
      <c r="AD103" s="12"/>
      <c r="AE103" s="12"/>
      <c r="AF103" s="12"/>
      <c r="AG103" s="12"/>
      <c r="AH103" s="12"/>
      <c r="AI103" s="12"/>
      <c r="AJ103" s="32"/>
      <c r="AK103" s="30">
        <f t="shared" si="30"/>
        <v>990</v>
      </c>
      <c r="AL103" s="31">
        <f t="shared" si="31"/>
        <v>0</v>
      </c>
      <c r="AM103" s="12"/>
      <c r="AN103" s="12"/>
      <c r="AO103" s="12"/>
      <c r="AP103" s="12"/>
      <c r="AQ103" s="12"/>
      <c r="AR103" s="12"/>
      <c r="AS103" s="12">
        <f t="shared" si="32"/>
        <v>0</v>
      </c>
      <c r="AT103" s="12">
        <f t="shared" si="22"/>
        <v>0</v>
      </c>
      <c r="AU103" s="12" t="e">
        <f>_xlfn.STDEV.P(AS101:AS103)/AVERAGE(AS101:AS103)</f>
        <v>#DIV/0!</v>
      </c>
      <c r="AV103" s="32">
        <f>AVERAGE(AS101:AS103)</f>
        <v>0</v>
      </c>
      <c r="AW103" s="30">
        <f t="shared" si="33"/>
        <v>990</v>
      </c>
      <c r="AX103" s="31">
        <f t="shared" si="34"/>
        <v>0</v>
      </c>
      <c r="AY103" s="12"/>
      <c r="AZ103" s="12"/>
      <c r="BA103" s="12"/>
      <c r="BB103" s="12"/>
      <c r="BC103" s="12"/>
      <c r="BD103" s="12"/>
      <c r="BE103" s="12">
        <f t="shared" si="35"/>
        <v>0</v>
      </c>
      <c r="BF103" s="12">
        <f t="shared" si="23"/>
        <v>0</v>
      </c>
      <c r="BG103" s="12" t="e">
        <f>_xlfn.STDEV.P(BE101:BE103)/AVERAGE(BE101:BE103)</f>
        <v>#DIV/0!</v>
      </c>
      <c r="BH103" s="32">
        <f>AVERAGE(BE101:BE103)</f>
        <v>0</v>
      </c>
    </row>
    <row r="104" spans="1:60" x14ac:dyDescent="0.25">
      <c r="A104" s="30">
        <f t="shared" si="24"/>
        <v>1000</v>
      </c>
      <c r="B104" s="31">
        <f t="shared" si="25"/>
        <v>0</v>
      </c>
      <c r="C104" s="12"/>
      <c r="D104" s="12"/>
      <c r="E104" s="12"/>
      <c r="F104" s="12"/>
      <c r="G104" s="12"/>
      <c r="H104" s="12"/>
      <c r="I104" s="12">
        <f t="shared" si="26"/>
        <v>0</v>
      </c>
      <c r="J104" s="12">
        <f t="shared" si="20"/>
        <v>0</v>
      </c>
      <c r="K104" s="12"/>
      <c r="L104" s="32"/>
      <c r="M104" s="30">
        <f t="shared" si="27"/>
        <v>1000</v>
      </c>
      <c r="N104" s="31">
        <f t="shared" si="28"/>
        <v>0</v>
      </c>
      <c r="O104" s="12"/>
      <c r="P104" s="12"/>
      <c r="Q104" s="12"/>
      <c r="R104" s="12"/>
      <c r="S104" s="12"/>
      <c r="T104" s="12"/>
      <c r="U104" s="12">
        <f t="shared" si="29"/>
        <v>0</v>
      </c>
      <c r="V104" s="12">
        <f t="shared" si="21"/>
        <v>0</v>
      </c>
      <c r="W104" s="12"/>
      <c r="X104" s="32"/>
      <c r="Y104" s="30"/>
      <c r="Z104" s="31"/>
      <c r="AA104" s="12"/>
      <c r="AB104" s="12"/>
      <c r="AC104" s="12"/>
      <c r="AD104" s="12"/>
      <c r="AE104" s="12"/>
      <c r="AF104" s="12"/>
      <c r="AG104" s="12"/>
      <c r="AH104" s="12"/>
      <c r="AI104" s="12"/>
      <c r="AJ104" s="32"/>
      <c r="AK104" s="30">
        <f t="shared" si="30"/>
        <v>1000</v>
      </c>
      <c r="AL104" s="31">
        <f t="shared" si="31"/>
        <v>0</v>
      </c>
      <c r="AM104" s="12"/>
      <c r="AN104" s="12"/>
      <c r="AO104" s="12"/>
      <c r="AP104" s="12"/>
      <c r="AQ104" s="12"/>
      <c r="AR104" s="12"/>
      <c r="AS104" s="12">
        <f t="shared" si="32"/>
        <v>0</v>
      </c>
      <c r="AT104" s="12">
        <f t="shared" si="22"/>
        <v>0</v>
      </c>
      <c r="AU104" s="12"/>
      <c r="AV104" s="32"/>
      <c r="AW104" s="30">
        <f t="shared" si="33"/>
        <v>1000</v>
      </c>
      <c r="AX104" s="31">
        <f t="shared" si="34"/>
        <v>0</v>
      </c>
      <c r="AY104" s="12"/>
      <c r="AZ104" s="12"/>
      <c r="BA104" s="12"/>
      <c r="BB104" s="12"/>
      <c r="BC104" s="12"/>
      <c r="BD104" s="12"/>
      <c r="BE104" s="12">
        <f t="shared" si="35"/>
        <v>0</v>
      </c>
      <c r="BF104" s="12">
        <f t="shared" si="23"/>
        <v>0</v>
      </c>
      <c r="BG104" s="12"/>
      <c r="BH104" s="32"/>
    </row>
    <row r="105" spans="1:60" x14ac:dyDescent="0.25">
      <c r="A105" s="30">
        <f t="shared" si="24"/>
        <v>1010</v>
      </c>
      <c r="B105" s="31">
        <f t="shared" si="25"/>
        <v>0</v>
      </c>
      <c r="C105" s="12"/>
      <c r="D105" s="12"/>
      <c r="E105" s="12"/>
      <c r="F105" s="12"/>
      <c r="G105" s="12"/>
      <c r="H105" s="12"/>
      <c r="I105" s="12">
        <f t="shared" si="26"/>
        <v>0</v>
      </c>
      <c r="J105" s="12">
        <f t="shared" si="20"/>
        <v>0</v>
      </c>
      <c r="K105" s="12"/>
      <c r="L105" s="32"/>
      <c r="M105" s="30">
        <f t="shared" si="27"/>
        <v>1010</v>
      </c>
      <c r="N105" s="31">
        <f t="shared" si="28"/>
        <v>0</v>
      </c>
      <c r="O105" s="12"/>
      <c r="P105" s="12"/>
      <c r="Q105" s="12"/>
      <c r="R105" s="12"/>
      <c r="S105" s="12"/>
      <c r="T105" s="12"/>
      <c r="U105" s="12">
        <f t="shared" si="29"/>
        <v>0</v>
      </c>
      <c r="V105" s="12">
        <f t="shared" si="21"/>
        <v>0</v>
      </c>
      <c r="W105" s="12"/>
      <c r="X105" s="32"/>
      <c r="Y105" s="30"/>
      <c r="Z105" s="31"/>
      <c r="AA105" s="12"/>
      <c r="AB105" s="12"/>
      <c r="AC105" s="12"/>
      <c r="AD105" s="12"/>
      <c r="AE105" s="12"/>
      <c r="AF105" s="12"/>
      <c r="AG105" s="12"/>
      <c r="AH105" s="12"/>
      <c r="AI105" s="12"/>
      <c r="AJ105" s="32"/>
      <c r="AK105" s="30">
        <f t="shared" si="30"/>
        <v>1010</v>
      </c>
      <c r="AL105" s="31">
        <f t="shared" si="31"/>
        <v>0</v>
      </c>
      <c r="AM105" s="12"/>
      <c r="AN105" s="12"/>
      <c r="AO105" s="12"/>
      <c r="AP105" s="12"/>
      <c r="AQ105" s="12"/>
      <c r="AR105" s="12"/>
      <c r="AS105" s="12">
        <f t="shared" si="32"/>
        <v>0</v>
      </c>
      <c r="AT105" s="12">
        <f t="shared" si="22"/>
        <v>0</v>
      </c>
      <c r="AU105" s="12"/>
      <c r="AV105" s="32"/>
      <c r="AW105" s="30">
        <f t="shared" si="33"/>
        <v>1010</v>
      </c>
      <c r="AX105" s="31">
        <f t="shared" si="34"/>
        <v>0</v>
      </c>
      <c r="AY105" s="12"/>
      <c r="AZ105" s="12"/>
      <c r="BA105" s="12"/>
      <c r="BB105" s="12"/>
      <c r="BC105" s="12"/>
      <c r="BD105" s="12"/>
      <c r="BE105" s="12">
        <f t="shared" si="35"/>
        <v>0</v>
      </c>
      <c r="BF105" s="12">
        <f t="shared" si="23"/>
        <v>0</v>
      </c>
      <c r="BG105" s="12"/>
      <c r="BH105" s="32"/>
    </row>
    <row r="106" spans="1:60" x14ac:dyDescent="0.25">
      <c r="A106" s="30">
        <f t="shared" si="24"/>
        <v>1020</v>
      </c>
      <c r="B106" s="31">
        <f t="shared" si="25"/>
        <v>0</v>
      </c>
      <c r="C106" s="12"/>
      <c r="D106" s="12"/>
      <c r="E106" s="12"/>
      <c r="F106" s="12"/>
      <c r="G106" s="12"/>
      <c r="H106" s="12"/>
      <c r="I106" s="12">
        <f t="shared" si="26"/>
        <v>0</v>
      </c>
      <c r="J106" s="12">
        <f t="shared" si="20"/>
        <v>0</v>
      </c>
      <c r="K106" s="12" t="e">
        <f>_xlfn.STDEV.P(I104:I106)/AVERAGE(I104:I106)</f>
        <v>#DIV/0!</v>
      </c>
      <c r="L106" s="32">
        <f>AVERAGE(I104:I106)</f>
        <v>0</v>
      </c>
      <c r="M106" s="30">
        <f t="shared" si="27"/>
        <v>1020</v>
      </c>
      <c r="N106" s="31">
        <f t="shared" si="28"/>
        <v>0</v>
      </c>
      <c r="O106" s="12"/>
      <c r="P106" s="12"/>
      <c r="Q106" s="12"/>
      <c r="R106" s="12"/>
      <c r="S106" s="12"/>
      <c r="T106" s="12"/>
      <c r="U106" s="12">
        <f t="shared" si="29"/>
        <v>0</v>
      </c>
      <c r="V106" s="12">
        <f t="shared" si="21"/>
        <v>0</v>
      </c>
      <c r="W106" s="12" t="e">
        <f>_xlfn.STDEV.P(U104:U106)/AVERAGE(U104:U106)</f>
        <v>#DIV/0!</v>
      </c>
      <c r="X106" s="32">
        <f>AVERAGE(U104:U106)</f>
        <v>0</v>
      </c>
      <c r="Y106" s="30"/>
      <c r="Z106" s="31"/>
      <c r="AA106" s="12"/>
      <c r="AB106" s="12"/>
      <c r="AC106" s="12"/>
      <c r="AD106" s="12"/>
      <c r="AE106" s="12"/>
      <c r="AF106" s="12"/>
      <c r="AG106" s="12"/>
      <c r="AH106" s="12"/>
      <c r="AI106" s="12"/>
      <c r="AJ106" s="32"/>
      <c r="AK106" s="30">
        <f t="shared" si="30"/>
        <v>1020</v>
      </c>
      <c r="AL106" s="31">
        <f t="shared" si="31"/>
        <v>0</v>
      </c>
      <c r="AM106" s="12"/>
      <c r="AN106" s="12"/>
      <c r="AO106" s="12"/>
      <c r="AP106" s="12"/>
      <c r="AQ106" s="12"/>
      <c r="AR106" s="12"/>
      <c r="AS106" s="12">
        <f t="shared" si="32"/>
        <v>0</v>
      </c>
      <c r="AT106" s="12">
        <f t="shared" si="22"/>
        <v>0</v>
      </c>
      <c r="AU106" s="12" t="e">
        <f>_xlfn.STDEV.P(AS104:AS106)/AVERAGE(AS104:AS106)</f>
        <v>#DIV/0!</v>
      </c>
      <c r="AV106" s="32">
        <f>AVERAGE(AS104:AS106)</f>
        <v>0</v>
      </c>
      <c r="AW106" s="30">
        <f t="shared" si="33"/>
        <v>1020</v>
      </c>
      <c r="AX106" s="31">
        <f t="shared" si="34"/>
        <v>0</v>
      </c>
      <c r="AY106" s="12"/>
      <c r="AZ106" s="12"/>
      <c r="BA106" s="12"/>
      <c r="BB106" s="12"/>
      <c r="BC106" s="12"/>
      <c r="BD106" s="12"/>
      <c r="BE106" s="12">
        <f t="shared" si="35"/>
        <v>0</v>
      </c>
      <c r="BF106" s="12">
        <f t="shared" si="23"/>
        <v>0</v>
      </c>
      <c r="BG106" s="12" t="e">
        <f>_xlfn.STDEV.P(BE104:BE106)/AVERAGE(BE104:BE106)</f>
        <v>#DIV/0!</v>
      </c>
      <c r="BH106" s="32">
        <f>AVERAGE(BE104:BE106)</f>
        <v>0</v>
      </c>
    </row>
    <row r="107" spans="1:60" x14ac:dyDescent="0.25">
      <c r="A107" s="30">
        <f t="shared" si="24"/>
        <v>1030</v>
      </c>
      <c r="B107" s="31">
        <f t="shared" si="25"/>
        <v>0</v>
      </c>
      <c r="C107" s="12"/>
      <c r="D107" s="12"/>
      <c r="E107" s="12"/>
      <c r="F107" s="12"/>
      <c r="G107" s="12"/>
      <c r="H107" s="12"/>
      <c r="I107" s="12">
        <f t="shared" si="26"/>
        <v>0</v>
      </c>
      <c r="J107" s="12">
        <f t="shared" si="20"/>
        <v>0</v>
      </c>
      <c r="K107" s="12"/>
      <c r="L107" s="32"/>
      <c r="M107" s="30">
        <f t="shared" si="27"/>
        <v>1030</v>
      </c>
      <c r="N107" s="31">
        <f t="shared" si="28"/>
        <v>0</v>
      </c>
      <c r="O107" s="12"/>
      <c r="P107" s="12"/>
      <c r="Q107" s="12"/>
      <c r="R107" s="12"/>
      <c r="S107" s="12"/>
      <c r="T107" s="12"/>
      <c r="U107" s="12">
        <f t="shared" si="29"/>
        <v>0</v>
      </c>
      <c r="V107" s="12">
        <f t="shared" si="21"/>
        <v>0</v>
      </c>
      <c r="W107" s="12"/>
      <c r="X107" s="32"/>
      <c r="Y107" s="30"/>
      <c r="Z107" s="31"/>
      <c r="AA107" s="12"/>
      <c r="AB107" s="12"/>
      <c r="AC107" s="12"/>
      <c r="AD107" s="12"/>
      <c r="AE107" s="12"/>
      <c r="AF107" s="12"/>
      <c r="AG107" s="12"/>
      <c r="AH107" s="12"/>
      <c r="AI107" s="12"/>
      <c r="AJ107" s="32"/>
      <c r="AK107" s="30">
        <f t="shared" si="30"/>
        <v>1030</v>
      </c>
      <c r="AL107" s="31">
        <f t="shared" si="31"/>
        <v>0</v>
      </c>
      <c r="AM107" s="12"/>
      <c r="AN107" s="12"/>
      <c r="AO107" s="12"/>
      <c r="AP107" s="12"/>
      <c r="AQ107" s="12"/>
      <c r="AR107" s="12"/>
      <c r="AS107" s="12">
        <f t="shared" si="32"/>
        <v>0</v>
      </c>
      <c r="AT107" s="12">
        <f t="shared" si="22"/>
        <v>0</v>
      </c>
      <c r="AU107" s="12"/>
      <c r="AV107" s="32"/>
      <c r="AW107" s="30">
        <f t="shared" si="33"/>
        <v>1030</v>
      </c>
      <c r="AX107" s="31">
        <f t="shared" si="34"/>
        <v>0</v>
      </c>
      <c r="AY107" s="12"/>
      <c r="AZ107" s="12"/>
      <c r="BA107" s="12"/>
      <c r="BB107" s="12"/>
      <c r="BC107" s="12"/>
      <c r="BD107" s="12"/>
      <c r="BE107" s="12">
        <f t="shared" si="35"/>
        <v>0</v>
      </c>
      <c r="BF107" s="12">
        <f t="shared" si="23"/>
        <v>0</v>
      </c>
      <c r="BG107" s="12"/>
      <c r="BH107" s="32"/>
    </row>
    <row r="108" spans="1:60" x14ac:dyDescent="0.25">
      <c r="A108" s="30">
        <f t="shared" si="24"/>
        <v>1040</v>
      </c>
      <c r="B108" s="31">
        <f t="shared" si="25"/>
        <v>0</v>
      </c>
      <c r="C108" s="12"/>
      <c r="D108" s="12"/>
      <c r="E108" s="12"/>
      <c r="F108" s="12"/>
      <c r="G108" s="12"/>
      <c r="H108" s="12"/>
      <c r="I108" s="12">
        <f t="shared" si="26"/>
        <v>0</v>
      </c>
      <c r="J108" s="12">
        <f t="shared" si="20"/>
        <v>0</v>
      </c>
      <c r="K108" s="12"/>
      <c r="L108" s="32"/>
      <c r="M108" s="30">
        <f t="shared" si="27"/>
        <v>1040</v>
      </c>
      <c r="N108" s="31">
        <f t="shared" si="28"/>
        <v>0</v>
      </c>
      <c r="O108" s="12"/>
      <c r="P108" s="12"/>
      <c r="Q108" s="12"/>
      <c r="R108" s="12"/>
      <c r="S108" s="12"/>
      <c r="T108" s="12"/>
      <c r="U108" s="12">
        <f t="shared" si="29"/>
        <v>0</v>
      </c>
      <c r="V108" s="12">
        <f t="shared" si="21"/>
        <v>0</v>
      </c>
      <c r="W108" s="12"/>
      <c r="X108" s="32"/>
      <c r="Y108" s="30"/>
      <c r="Z108" s="31"/>
      <c r="AA108" s="12"/>
      <c r="AB108" s="12"/>
      <c r="AC108" s="12"/>
      <c r="AD108" s="12"/>
      <c r="AE108" s="12"/>
      <c r="AF108" s="12"/>
      <c r="AG108" s="12"/>
      <c r="AH108" s="12"/>
      <c r="AI108" s="12"/>
      <c r="AJ108" s="32"/>
      <c r="AK108" s="30">
        <f t="shared" si="30"/>
        <v>1040</v>
      </c>
      <c r="AL108" s="31">
        <f t="shared" si="31"/>
        <v>0</v>
      </c>
      <c r="AM108" s="12"/>
      <c r="AN108" s="12"/>
      <c r="AO108" s="12"/>
      <c r="AP108" s="12"/>
      <c r="AQ108" s="12"/>
      <c r="AR108" s="12"/>
      <c r="AS108" s="12">
        <f t="shared" si="32"/>
        <v>0</v>
      </c>
      <c r="AT108" s="12">
        <f t="shared" si="22"/>
        <v>0</v>
      </c>
      <c r="AU108" s="12"/>
      <c r="AV108" s="32"/>
      <c r="AW108" s="30">
        <f t="shared" si="33"/>
        <v>1040</v>
      </c>
      <c r="AX108" s="31">
        <f t="shared" si="34"/>
        <v>0</v>
      </c>
      <c r="AY108" s="12"/>
      <c r="AZ108" s="12"/>
      <c r="BA108" s="12"/>
      <c r="BB108" s="12"/>
      <c r="BC108" s="12"/>
      <c r="BD108" s="12"/>
      <c r="BE108" s="12">
        <f t="shared" si="35"/>
        <v>0</v>
      </c>
      <c r="BF108" s="12">
        <f t="shared" si="23"/>
        <v>0</v>
      </c>
      <c r="BG108" s="12"/>
      <c r="BH108" s="32"/>
    </row>
    <row r="109" spans="1:60" x14ac:dyDescent="0.25">
      <c r="A109" s="30">
        <f t="shared" si="24"/>
        <v>1050</v>
      </c>
      <c r="B109" s="31">
        <f t="shared" si="25"/>
        <v>0</v>
      </c>
      <c r="C109" s="12"/>
      <c r="D109" s="12"/>
      <c r="E109" s="12"/>
      <c r="F109" s="12"/>
      <c r="G109" s="12"/>
      <c r="H109" s="12"/>
      <c r="I109" s="12">
        <f t="shared" si="26"/>
        <v>0</v>
      </c>
      <c r="J109" s="12">
        <f t="shared" si="20"/>
        <v>0</v>
      </c>
      <c r="K109" s="12" t="e">
        <f>_xlfn.STDEV.P(I107:I109)/AVERAGE(I107:I109)</f>
        <v>#DIV/0!</v>
      </c>
      <c r="L109" s="32">
        <f>AVERAGE(I107:I109)</f>
        <v>0</v>
      </c>
      <c r="M109" s="30">
        <f t="shared" si="27"/>
        <v>1050</v>
      </c>
      <c r="N109" s="31">
        <f t="shared" si="28"/>
        <v>0</v>
      </c>
      <c r="O109" s="12"/>
      <c r="P109" s="12"/>
      <c r="Q109" s="12"/>
      <c r="R109" s="12"/>
      <c r="S109" s="12"/>
      <c r="T109" s="12"/>
      <c r="U109" s="12">
        <f t="shared" si="29"/>
        <v>0</v>
      </c>
      <c r="V109" s="12">
        <f t="shared" si="21"/>
        <v>0</v>
      </c>
      <c r="W109" s="12" t="e">
        <f>_xlfn.STDEV.P(U107:U109)/AVERAGE(U107:U109)</f>
        <v>#DIV/0!</v>
      </c>
      <c r="X109" s="32">
        <f>AVERAGE(U107:U109)</f>
        <v>0</v>
      </c>
      <c r="Y109" s="30"/>
      <c r="Z109" s="31"/>
      <c r="AA109" s="12"/>
      <c r="AB109" s="12"/>
      <c r="AC109" s="12"/>
      <c r="AD109" s="12"/>
      <c r="AE109" s="12"/>
      <c r="AF109" s="12"/>
      <c r="AG109" s="12"/>
      <c r="AH109" s="12"/>
      <c r="AI109" s="12"/>
      <c r="AJ109" s="32"/>
      <c r="AK109" s="30">
        <f t="shared" si="30"/>
        <v>1050</v>
      </c>
      <c r="AL109" s="31">
        <f t="shared" si="31"/>
        <v>0</v>
      </c>
      <c r="AM109" s="12"/>
      <c r="AN109" s="12"/>
      <c r="AO109" s="12"/>
      <c r="AP109" s="12"/>
      <c r="AQ109" s="12"/>
      <c r="AR109" s="12"/>
      <c r="AS109" s="12">
        <f t="shared" si="32"/>
        <v>0</v>
      </c>
      <c r="AT109" s="12">
        <f t="shared" si="22"/>
        <v>0</v>
      </c>
      <c r="AU109" s="12" t="e">
        <f>_xlfn.STDEV.P(AS107:AS109)/AVERAGE(AS107:AS109)</f>
        <v>#DIV/0!</v>
      </c>
      <c r="AV109" s="32">
        <f>AVERAGE(AS107:AS109)</f>
        <v>0</v>
      </c>
      <c r="AW109" s="30">
        <f t="shared" si="33"/>
        <v>1050</v>
      </c>
      <c r="AX109" s="31">
        <f t="shared" si="34"/>
        <v>0</v>
      </c>
      <c r="AY109" s="12"/>
      <c r="AZ109" s="12"/>
      <c r="BA109" s="12"/>
      <c r="BB109" s="12"/>
      <c r="BC109" s="12"/>
      <c r="BD109" s="12"/>
      <c r="BE109" s="12">
        <f t="shared" si="35"/>
        <v>0</v>
      </c>
      <c r="BF109" s="12">
        <f t="shared" si="23"/>
        <v>0</v>
      </c>
      <c r="BG109" s="12" t="e">
        <f>_xlfn.STDEV.P(BE107:BE109)/AVERAGE(BE107:BE109)</f>
        <v>#DIV/0!</v>
      </c>
      <c r="BH109" s="32">
        <f>AVERAGE(BE107:BE109)</f>
        <v>0</v>
      </c>
    </row>
    <row r="110" spans="1:60" x14ac:dyDescent="0.25">
      <c r="A110" s="30">
        <f t="shared" si="24"/>
        <v>1060</v>
      </c>
      <c r="B110" s="31">
        <f t="shared" si="25"/>
        <v>0</v>
      </c>
      <c r="C110" s="12"/>
      <c r="D110" s="12"/>
      <c r="E110" s="12"/>
      <c r="F110" s="12"/>
      <c r="G110" s="12"/>
      <c r="H110" s="12"/>
      <c r="I110" s="12">
        <f t="shared" si="26"/>
        <v>0</v>
      </c>
      <c r="J110" s="12">
        <f t="shared" si="20"/>
        <v>0</v>
      </c>
      <c r="K110" s="12"/>
      <c r="L110" s="32"/>
      <c r="M110" s="30">
        <f t="shared" si="27"/>
        <v>1060</v>
      </c>
      <c r="N110" s="31">
        <f t="shared" si="28"/>
        <v>0</v>
      </c>
      <c r="O110" s="12"/>
      <c r="P110" s="12"/>
      <c r="Q110" s="12"/>
      <c r="R110" s="12"/>
      <c r="S110" s="12"/>
      <c r="T110" s="12"/>
      <c r="U110" s="12">
        <f t="shared" si="29"/>
        <v>0</v>
      </c>
      <c r="V110" s="12">
        <f t="shared" si="21"/>
        <v>0</v>
      </c>
      <c r="W110" s="12"/>
      <c r="X110" s="32"/>
      <c r="Y110" s="30"/>
      <c r="Z110" s="31"/>
      <c r="AA110" s="12"/>
      <c r="AB110" s="12"/>
      <c r="AC110" s="12"/>
      <c r="AD110" s="12"/>
      <c r="AE110" s="12"/>
      <c r="AF110" s="12"/>
      <c r="AG110" s="12"/>
      <c r="AH110" s="12"/>
      <c r="AI110" s="12"/>
      <c r="AJ110" s="32"/>
      <c r="AK110" s="30">
        <f t="shared" si="30"/>
        <v>1060</v>
      </c>
      <c r="AL110" s="31">
        <f t="shared" si="31"/>
        <v>0</v>
      </c>
      <c r="AM110" s="12"/>
      <c r="AN110" s="12"/>
      <c r="AO110" s="12"/>
      <c r="AP110" s="12"/>
      <c r="AQ110" s="12"/>
      <c r="AR110" s="12"/>
      <c r="AS110" s="12">
        <f t="shared" si="32"/>
        <v>0</v>
      </c>
      <c r="AT110" s="12">
        <f t="shared" si="22"/>
        <v>0</v>
      </c>
      <c r="AU110" s="12"/>
      <c r="AV110" s="32"/>
      <c r="AW110" s="30">
        <f t="shared" si="33"/>
        <v>1060</v>
      </c>
      <c r="AX110" s="31">
        <f t="shared" si="34"/>
        <v>0</v>
      </c>
      <c r="AY110" s="12"/>
      <c r="AZ110" s="12"/>
      <c r="BA110" s="12"/>
      <c r="BB110" s="12"/>
      <c r="BC110" s="12"/>
      <c r="BD110" s="12"/>
      <c r="BE110" s="12">
        <f t="shared" si="35"/>
        <v>0</v>
      </c>
      <c r="BF110" s="12">
        <f t="shared" si="23"/>
        <v>0</v>
      </c>
      <c r="BG110" s="12"/>
      <c r="BH110" s="32"/>
    </row>
    <row r="111" spans="1:60" x14ac:dyDescent="0.25">
      <c r="A111" s="30">
        <f t="shared" si="24"/>
        <v>1070</v>
      </c>
      <c r="B111" s="31">
        <f t="shared" si="25"/>
        <v>0</v>
      </c>
      <c r="C111" s="12"/>
      <c r="D111" s="12"/>
      <c r="E111" s="12"/>
      <c r="F111" s="12"/>
      <c r="G111" s="12"/>
      <c r="H111" s="12"/>
      <c r="I111" s="12">
        <f t="shared" si="26"/>
        <v>0</v>
      </c>
      <c r="J111" s="12">
        <f t="shared" si="20"/>
        <v>0</v>
      </c>
      <c r="K111" s="12"/>
      <c r="L111" s="32"/>
      <c r="M111" s="30">
        <f t="shared" si="27"/>
        <v>1070</v>
      </c>
      <c r="N111" s="31">
        <f t="shared" si="28"/>
        <v>0</v>
      </c>
      <c r="O111" s="12"/>
      <c r="P111" s="12"/>
      <c r="Q111" s="12"/>
      <c r="R111" s="12"/>
      <c r="S111" s="12"/>
      <c r="T111" s="12"/>
      <c r="U111" s="12">
        <f t="shared" si="29"/>
        <v>0</v>
      </c>
      <c r="V111" s="12">
        <f t="shared" si="21"/>
        <v>0</v>
      </c>
      <c r="W111" s="12"/>
      <c r="X111" s="32"/>
      <c r="Y111" s="30"/>
      <c r="Z111" s="31"/>
      <c r="AA111" s="12"/>
      <c r="AB111" s="12"/>
      <c r="AC111" s="12"/>
      <c r="AD111" s="12"/>
      <c r="AE111" s="12"/>
      <c r="AF111" s="12"/>
      <c r="AG111" s="12"/>
      <c r="AH111" s="12"/>
      <c r="AI111" s="12"/>
      <c r="AJ111" s="32"/>
      <c r="AK111" s="30">
        <f t="shared" si="30"/>
        <v>1070</v>
      </c>
      <c r="AL111" s="31">
        <f t="shared" si="31"/>
        <v>0</v>
      </c>
      <c r="AM111" s="12"/>
      <c r="AN111" s="12"/>
      <c r="AO111" s="12"/>
      <c r="AP111" s="12"/>
      <c r="AQ111" s="12"/>
      <c r="AR111" s="12"/>
      <c r="AS111" s="12">
        <f t="shared" si="32"/>
        <v>0</v>
      </c>
      <c r="AT111" s="12">
        <f t="shared" si="22"/>
        <v>0</v>
      </c>
      <c r="AU111" s="12"/>
      <c r="AV111" s="32"/>
      <c r="AW111" s="30">
        <f t="shared" si="33"/>
        <v>1070</v>
      </c>
      <c r="AX111" s="31">
        <f t="shared" si="34"/>
        <v>0</v>
      </c>
      <c r="AY111" s="12"/>
      <c r="AZ111" s="12"/>
      <c r="BA111" s="12"/>
      <c r="BB111" s="12"/>
      <c r="BC111" s="12"/>
      <c r="BD111" s="12"/>
      <c r="BE111" s="12">
        <f t="shared" si="35"/>
        <v>0</v>
      </c>
      <c r="BF111" s="12">
        <f t="shared" si="23"/>
        <v>0</v>
      </c>
      <c r="BG111" s="12"/>
      <c r="BH111" s="32"/>
    </row>
    <row r="112" spans="1:60" x14ac:dyDescent="0.25">
      <c r="A112" s="30">
        <f t="shared" si="24"/>
        <v>1080</v>
      </c>
      <c r="B112" s="31">
        <f t="shared" si="25"/>
        <v>0</v>
      </c>
      <c r="C112" s="12"/>
      <c r="D112" s="12"/>
      <c r="E112" s="12"/>
      <c r="F112" s="12"/>
      <c r="G112" s="12"/>
      <c r="H112" s="12"/>
      <c r="I112" s="12">
        <f t="shared" si="26"/>
        <v>0</v>
      </c>
      <c r="J112" s="12">
        <f t="shared" si="20"/>
        <v>0</v>
      </c>
      <c r="K112" s="12" t="e">
        <f>_xlfn.STDEV.P(I110:I112)/AVERAGE(I110:I112)</f>
        <v>#DIV/0!</v>
      </c>
      <c r="L112" s="32">
        <f>AVERAGE(I110:I112)</f>
        <v>0</v>
      </c>
      <c r="M112" s="30">
        <f t="shared" si="27"/>
        <v>1080</v>
      </c>
      <c r="N112" s="31">
        <f t="shared" si="28"/>
        <v>0</v>
      </c>
      <c r="O112" s="12"/>
      <c r="P112" s="12"/>
      <c r="Q112" s="12"/>
      <c r="R112" s="12"/>
      <c r="S112" s="12"/>
      <c r="T112" s="12"/>
      <c r="U112" s="12">
        <f t="shared" si="29"/>
        <v>0</v>
      </c>
      <c r="V112" s="12">
        <f t="shared" si="21"/>
        <v>0</v>
      </c>
      <c r="W112" s="12" t="e">
        <f>_xlfn.STDEV.P(U110:U112)/AVERAGE(U110:U112)</f>
        <v>#DIV/0!</v>
      </c>
      <c r="X112" s="32">
        <f>AVERAGE(U110:U112)</f>
        <v>0</v>
      </c>
      <c r="Y112" s="30"/>
      <c r="Z112" s="31"/>
      <c r="AA112" s="12"/>
      <c r="AB112" s="12"/>
      <c r="AC112" s="12"/>
      <c r="AD112" s="12"/>
      <c r="AE112" s="12"/>
      <c r="AF112" s="12"/>
      <c r="AG112" s="12"/>
      <c r="AH112" s="12"/>
      <c r="AI112" s="12"/>
      <c r="AJ112" s="32"/>
      <c r="AK112" s="30">
        <f t="shared" si="30"/>
        <v>1080</v>
      </c>
      <c r="AL112" s="31">
        <f t="shared" si="31"/>
        <v>0</v>
      </c>
      <c r="AM112" s="12"/>
      <c r="AN112" s="12"/>
      <c r="AO112" s="12"/>
      <c r="AP112" s="12"/>
      <c r="AQ112" s="12"/>
      <c r="AR112" s="12"/>
      <c r="AS112" s="12">
        <f t="shared" si="32"/>
        <v>0</v>
      </c>
      <c r="AT112" s="12">
        <f t="shared" si="22"/>
        <v>0</v>
      </c>
      <c r="AU112" s="12" t="e">
        <f>_xlfn.STDEV.P(AS110:AS112)/AVERAGE(AS110:AS112)</f>
        <v>#DIV/0!</v>
      </c>
      <c r="AV112" s="32">
        <f>AVERAGE(AS110:AS112)</f>
        <v>0</v>
      </c>
      <c r="AW112" s="30">
        <f t="shared" si="33"/>
        <v>1080</v>
      </c>
      <c r="AX112" s="31">
        <f t="shared" si="34"/>
        <v>0</v>
      </c>
      <c r="AY112" s="12"/>
      <c r="AZ112" s="12"/>
      <c r="BA112" s="12"/>
      <c r="BB112" s="12"/>
      <c r="BC112" s="12"/>
      <c r="BD112" s="12"/>
      <c r="BE112" s="12">
        <f t="shared" si="35"/>
        <v>0</v>
      </c>
      <c r="BF112" s="12">
        <f t="shared" si="23"/>
        <v>0</v>
      </c>
      <c r="BG112" s="12" t="e">
        <f>_xlfn.STDEV.P(BE110:BE112)/AVERAGE(BE110:BE112)</f>
        <v>#DIV/0!</v>
      </c>
      <c r="BH112" s="32">
        <f>AVERAGE(BE110:BE112)</f>
        <v>0</v>
      </c>
    </row>
    <row r="113" spans="1:60" x14ac:dyDescent="0.25">
      <c r="A113" s="30">
        <f t="shared" si="24"/>
        <v>1090</v>
      </c>
      <c r="B113" s="31">
        <f t="shared" si="25"/>
        <v>0</v>
      </c>
      <c r="C113" s="12"/>
      <c r="D113" s="12"/>
      <c r="E113" s="12"/>
      <c r="F113" s="12"/>
      <c r="G113" s="12"/>
      <c r="H113" s="12"/>
      <c r="I113" s="12">
        <f t="shared" si="26"/>
        <v>0</v>
      </c>
      <c r="J113" s="12">
        <f t="shared" si="20"/>
        <v>0</v>
      </c>
      <c r="K113" s="12"/>
      <c r="L113" s="32"/>
      <c r="M113" s="30">
        <f t="shared" si="27"/>
        <v>1090</v>
      </c>
      <c r="N113" s="31">
        <f t="shared" si="28"/>
        <v>0</v>
      </c>
      <c r="O113" s="12"/>
      <c r="P113" s="12"/>
      <c r="Q113" s="12"/>
      <c r="R113" s="12"/>
      <c r="S113" s="12"/>
      <c r="T113" s="12"/>
      <c r="U113" s="12">
        <f t="shared" si="29"/>
        <v>0</v>
      </c>
      <c r="V113" s="12">
        <f t="shared" si="21"/>
        <v>0</v>
      </c>
      <c r="W113" s="12"/>
      <c r="X113" s="32"/>
      <c r="Y113" s="30"/>
      <c r="Z113" s="31"/>
      <c r="AA113" s="12"/>
      <c r="AB113" s="12"/>
      <c r="AC113" s="12"/>
      <c r="AD113" s="12"/>
      <c r="AE113" s="12"/>
      <c r="AF113" s="12"/>
      <c r="AG113" s="12"/>
      <c r="AH113" s="12"/>
      <c r="AI113" s="12"/>
      <c r="AJ113" s="32"/>
      <c r="AK113" s="30">
        <f t="shared" si="30"/>
        <v>1090</v>
      </c>
      <c r="AL113" s="31">
        <f t="shared" si="31"/>
        <v>0</v>
      </c>
      <c r="AM113" s="12"/>
      <c r="AN113" s="12"/>
      <c r="AO113" s="12"/>
      <c r="AP113" s="12"/>
      <c r="AQ113" s="12"/>
      <c r="AR113" s="12"/>
      <c r="AS113" s="12">
        <f t="shared" si="32"/>
        <v>0</v>
      </c>
      <c r="AT113" s="12">
        <f t="shared" si="22"/>
        <v>0</v>
      </c>
      <c r="AU113" s="12"/>
      <c r="AV113" s="32"/>
      <c r="AW113" s="30">
        <f t="shared" si="33"/>
        <v>1090</v>
      </c>
      <c r="AX113" s="31">
        <f t="shared" si="34"/>
        <v>0</v>
      </c>
      <c r="AY113" s="12"/>
      <c r="AZ113" s="12"/>
      <c r="BA113" s="12"/>
      <c r="BB113" s="12"/>
      <c r="BC113" s="12"/>
      <c r="BD113" s="12"/>
      <c r="BE113" s="12">
        <f t="shared" si="35"/>
        <v>0</v>
      </c>
      <c r="BF113" s="12">
        <f t="shared" si="23"/>
        <v>0</v>
      </c>
      <c r="BG113" s="12"/>
      <c r="BH113" s="32"/>
    </row>
    <row r="114" spans="1:60" x14ac:dyDescent="0.25">
      <c r="A114" s="30">
        <f t="shared" si="24"/>
        <v>1100</v>
      </c>
      <c r="B114" s="31">
        <f t="shared" si="25"/>
        <v>0</v>
      </c>
      <c r="C114" s="12"/>
      <c r="D114" s="12"/>
      <c r="E114" s="12"/>
      <c r="F114" s="12"/>
      <c r="G114" s="12"/>
      <c r="H114" s="12"/>
      <c r="I114" s="12">
        <f t="shared" si="26"/>
        <v>0</v>
      </c>
      <c r="J114" s="12">
        <f t="shared" si="20"/>
        <v>0</v>
      </c>
      <c r="K114" s="12"/>
      <c r="L114" s="32"/>
      <c r="M114" s="30">
        <f t="shared" si="27"/>
        <v>1100</v>
      </c>
      <c r="N114" s="31">
        <f t="shared" si="28"/>
        <v>0</v>
      </c>
      <c r="O114" s="12"/>
      <c r="P114" s="12"/>
      <c r="Q114" s="12"/>
      <c r="R114" s="12"/>
      <c r="S114" s="12"/>
      <c r="T114" s="12"/>
      <c r="U114" s="12">
        <f t="shared" si="29"/>
        <v>0</v>
      </c>
      <c r="V114" s="12">
        <f t="shared" si="21"/>
        <v>0</v>
      </c>
      <c r="W114" s="12"/>
      <c r="X114" s="32"/>
      <c r="Y114" s="30"/>
      <c r="Z114" s="31"/>
      <c r="AA114" s="12"/>
      <c r="AB114" s="12"/>
      <c r="AC114" s="12"/>
      <c r="AD114" s="12"/>
      <c r="AE114" s="12"/>
      <c r="AF114" s="12"/>
      <c r="AG114" s="12"/>
      <c r="AH114" s="12"/>
      <c r="AI114" s="12"/>
      <c r="AJ114" s="32"/>
      <c r="AK114" s="30">
        <f t="shared" si="30"/>
        <v>1100</v>
      </c>
      <c r="AL114" s="31">
        <f t="shared" si="31"/>
        <v>0</v>
      </c>
      <c r="AM114" s="12"/>
      <c r="AN114" s="12"/>
      <c r="AO114" s="12"/>
      <c r="AP114" s="12"/>
      <c r="AQ114" s="12"/>
      <c r="AR114" s="12"/>
      <c r="AS114" s="12">
        <f t="shared" si="32"/>
        <v>0</v>
      </c>
      <c r="AT114" s="12">
        <f t="shared" si="22"/>
        <v>0</v>
      </c>
      <c r="AU114" s="12"/>
      <c r="AV114" s="32"/>
      <c r="AW114" s="30">
        <f t="shared" si="33"/>
        <v>1100</v>
      </c>
      <c r="AX114" s="31">
        <f t="shared" si="34"/>
        <v>0</v>
      </c>
      <c r="AY114" s="12"/>
      <c r="AZ114" s="12"/>
      <c r="BA114" s="12"/>
      <c r="BB114" s="12"/>
      <c r="BC114" s="12"/>
      <c r="BD114" s="12"/>
      <c r="BE114" s="12">
        <f t="shared" si="35"/>
        <v>0</v>
      </c>
      <c r="BF114" s="12">
        <f t="shared" si="23"/>
        <v>0</v>
      </c>
      <c r="BG114" s="12"/>
      <c r="BH114" s="32"/>
    </row>
    <row r="115" spans="1:60" ht="15.75" thickBot="1" x14ac:dyDescent="0.3">
      <c r="A115" s="37">
        <f t="shared" si="24"/>
        <v>1110</v>
      </c>
      <c r="B115" s="38">
        <f t="shared" si="25"/>
        <v>0</v>
      </c>
      <c r="C115" s="39"/>
      <c r="D115" s="39"/>
      <c r="E115" s="39"/>
      <c r="F115" s="39"/>
      <c r="G115" s="39"/>
      <c r="H115" s="39"/>
      <c r="I115" s="39">
        <f t="shared" si="26"/>
        <v>0</v>
      </c>
      <c r="J115" s="39">
        <f t="shared" si="20"/>
        <v>0</v>
      </c>
      <c r="K115" s="39" t="e">
        <f>_xlfn.STDEV.P(I113:I115)/AVERAGE(I113:I115)</f>
        <v>#DIV/0!</v>
      </c>
      <c r="L115" s="40">
        <f>AVERAGE(I113:I115)</f>
        <v>0</v>
      </c>
      <c r="M115" s="37">
        <f t="shared" si="27"/>
        <v>1110</v>
      </c>
      <c r="N115" s="38">
        <f t="shared" si="28"/>
        <v>0</v>
      </c>
      <c r="O115" s="39"/>
      <c r="P115" s="39"/>
      <c r="Q115" s="39"/>
      <c r="R115" s="39"/>
      <c r="S115" s="39"/>
      <c r="T115" s="39"/>
      <c r="U115" s="39">
        <f t="shared" si="29"/>
        <v>0</v>
      </c>
      <c r="V115" s="39">
        <f t="shared" si="21"/>
        <v>0</v>
      </c>
      <c r="W115" s="39" t="e">
        <f>_xlfn.STDEV.P(U113:U115)/AVERAGE(U113:U115)</f>
        <v>#DIV/0!</v>
      </c>
      <c r="X115" s="40">
        <f>AVERAGE(U113:U115)</f>
        <v>0</v>
      </c>
      <c r="Y115" s="37"/>
      <c r="Z115" s="38"/>
      <c r="AA115" s="39"/>
      <c r="AB115" s="39"/>
      <c r="AC115" s="39"/>
      <c r="AD115" s="39"/>
      <c r="AE115" s="39"/>
      <c r="AF115" s="39"/>
      <c r="AG115" s="39"/>
      <c r="AH115" s="39"/>
      <c r="AI115" s="39"/>
      <c r="AJ115" s="40"/>
      <c r="AK115" s="37">
        <f t="shared" si="30"/>
        <v>1110</v>
      </c>
      <c r="AL115" s="38">
        <f t="shared" si="31"/>
        <v>0</v>
      </c>
      <c r="AM115" s="39"/>
      <c r="AN115" s="39"/>
      <c r="AO115" s="39"/>
      <c r="AP115" s="39"/>
      <c r="AQ115" s="39"/>
      <c r="AR115" s="39"/>
      <c r="AS115" s="39">
        <f t="shared" si="32"/>
        <v>0</v>
      </c>
      <c r="AT115" s="39">
        <f t="shared" si="22"/>
        <v>0</v>
      </c>
      <c r="AU115" s="39" t="e">
        <f>_xlfn.STDEV.P(AS113:AS115)/AVERAGE(AS113:AS115)</f>
        <v>#DIV/0!</v>
      </c>
      <c r="AV115" s="40">
        <f>AVERAGE(AS113:AS115)</f>
        <v>0</v>
      </c>
      <c r="AW115" s="37">
        <f t="shared" si="33"/>
        <v>1110</v>
      </c>
      <c r="AX115" s="38">
        <f t="shared" si="34"/>
        <v>0</v>
      </c>
      <c r="AY115" s="39"/>
      <c r="AZ115" s="39"/>
      <c r="BA115" s="39"/>
      <c r="BB115" s="39"/>
      <c r="BC115" s="39"/>
      <c r="BD115" s="39"/>
      <c r="BE115" s="39">
        <f t="shared" si="35"/>
        <v>0</v>
      </c>
      <c r="BF115" s="39">
        <f t="shared" si="23"/>
        <v>0</v>
      </c>
      <c r="BG115" s="39" t="e">
        <f>_xlfn.STDEV.P(BE113:BE115)/AVERAGE(BE113:BE115)</f>
        <v>#DIV/0!</v>
      </c>
      <c r="BH115" s="40">
        <f>AVERAGE(BE113:BE115)</f>
        <v>0</v>
      </c>
    </row>
  </sheetData>
  <conditionalFormatting sqref="K7:K115">
    <cfRule type="cellIs" dxfId="297" priority="23" operator="greaterThan">
      <formula>0.1</formula>
    </cfRule>
    <cfRule type="cellIs" dxfId="296" priority="24" operator="between">
      <formula>0.05</formula>
      <formula>0.1</formula>
    </cfRule>
    <cfRule type="cellIs" dxfId="295" priority="25" operator="lessThan">
      <formula>0.05</formula>
    </cfRule>
  </conditionalFormatting>
  <conditionalFormatting sqref="L7:L115">
    <cfRule type="cellIs" dxfId="294" priority="21" operator="greaterThan">
      <formula>$L$2+$L$3</formula>
    </cfRule>
    <cfRule type="cellIs" dxfId="293" priority="22" operator="lessThan">
      <formula>$L$2-$L$3</formula>
    </cfRule>
  </conditionalFormatting>
  <conditionalFormatting sqref="W7:W115">
    <cfRule type="cellIs" dxfId="292" priority="18" operator="greaterThan">
      <formula>0.1</formula>
    </cfRule>
    <cfRule type="cellIs" dxfId="291" priority="19" operator="between">
      <formula>0.05</formula>
      <formula>0.1</formula>
    </cfRule>
    <cfRule type="cellIs" dxfId="290" priority="20" operator="lessThan">
      <formula>0.05</formula>
    </cfRule>
  </conditionalFormatting>
  <conditionalFormatting sqref="X7:X115">
    <cfRule type="cellIs" dxfId="289" priority="16" operator="greaterThan">
      <formula>$L$2+$L$3</formula>
    </cfRule>
    <cfRule type="cellIs" dxfId="288" priority="17" operator="lessThan">
      <formula>$L$2-$L$3</formula>
    </cfRule>
  </conditionalFormatting>
  <conditionalFormatting sqref="AI7:AI115">
    <cfRule type="cellIs" dxfId="287" priority="13" operator="greaterThan">
      <formula>0.1</formula>
    </cfRule>
    <cfRule type="cellIs" dxfId="286" priority="14" operator="between">
      <formula>0.05</formula>
      <formula>0.1</formula>
    </cfRule>
    <cfRule type="cellIs" dxfId="285" priority="15" operator="lessThan">
      <formula>0.05</formula>
    </cfRule>
  </conditionalFormatting>
  <conditionalFormatting sqref="AJ7:AJ115">
    <cfRule type="cellIs" dxfId="284" priority="11" operator="greaterThan">
      <formula>$L$2+$L$3</formula>
    </cfRule>
    <cfRule type="cellIs" dxfId="283" priority="12" operator="lessThan">
      <formula>$L$2-$L$3</formula>
    </cfRule>
  </conditionalFormatting>
  <conditionalFormatting sqref="AU7:AU115">
    <cfRule type="cellIs" dxfId="282" priority="8" operator="greaterThan">
      <formula>0.1</formula>
    </cfRule>
    <cfRule type="cellIs" dxfId="281" priority="9" operator="between">
      <formula>0.05</formula>
      <formula>0.1</formula>
    </cfRule>
    <cfRule type="cellIs" dxfId="280" priority="10" operator="lessThan">
      <formula>0.05</formula>
    </cfRule>
  </conditionalFormatting>
  <conditionalFormatting sqref="AV7:AV115">
    <cfRule type="cellIs" dxfId="279" priority="6" operator="greaterThan">
      <formula>$L$2+$L$3</formula>
    </cfRule>
    <cfRule type="cellIs" dxfId="278" priority="7" operator="lessThan">
      <formula>$L$2-$L$3</formula>
    </cfRule>
  </conditionalFormatting>
  <conditionalFormatting sqref="BG7:BG115">
    <cfRule type="cellIs" dxfId="277" priority="3" operator="greaterThan">
      <formula>0.1</formula>
    </cfRule>
    <cfRule type="cellIs" dxfId="276" priority="4" operator="between">
      <formula>0.05</formula>
      <formula>0.1</formula>
    </cfRule>
    <cfRule type="cellIs" dxfId="275" priority="5" operator="lessThan">
      <formula>0.05</formula>
    </cfRule>
  </conditionalFormatting>
  <conditionalFormatting sqref="BH7:BH115">
    <cfRule type="cellIs" dxfId="274" priority="1" operator="greaterThan">
      <formula>$L$2+$L$3</formula>
    </cfRule>
    <cfRule type="cellIs" dxfId="273" priority="2" operator="lessThan">
      <formula>$L$2-$L$3</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81981-AB2B-436F-96E9-3FCE3D41623A}">
  <dimension ref="A1:DD115"/>
  <sheetViews>
    <sheetView topLeftCell="AW1" workbookViewId="0">
      <selection activeCell="AW2" sqref="AW2"/>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108" ht="60" x14ac:dyDescent="0.25">
      <c r="A1" t="s">
        <v>186</v>
      </c>
      <c r="B1" t="s">
        <v>33</v>
      </c>
      <c r="D1" t="s">
        <v>1</v>
      </c>
      <c r="F1" t="s">
        <v>34</v>
      </c>
      <c r="H1" t="s">
        <v>35</v>
      </c>
      <c r="J1" t="s">
        <v>36</v>
      </c>
      <c r="L1" t="s">
        <v>58</v>
      </c>
      <c r="M1" t="s">
        <v>186</v>
      </c>
      <c r="N1" t="s">
        <v>33</v>
      </c>
      <c r="P1" t="s">
        <v>1</v>
      </c>
      <c r="R1" t="s">
        <v>34</v>
      </c>
      <c r="T1" t="s">
        <v>35</v>
      </c>
      <c r="V1" t="s">
        <v>36</v>
      </c>
      <c r="X1" t="s">
        <v>58</v>
      </c>
      <c r="Y1" t="s">
        <v>186</v>
      </c>
      <c r="Z1" t="s">
        <v>33</v>
      </c>
      <c r="AB1" t="s">
        <v>1</v>
      </c>
      <c r="AD1" t="s">
        <v>34</v>
      </c>
      <c r="AF1" t="s">
        <v>35</v>
      </c>
      <c r="AH1" t="s">
        <v>36</v>
      </c>
      <c r="AJ1" t="s">
        <v>58</v>
      </c>
      <c r="AK1" t="s">
        <v>186</v>
      </c>
      <c r="AL1" t="s">
        <v>33</v>
      </c>
      <c r="AN1" t="s">
        <v>1</v>
      </c>
      <c r="AP1" t="s">
        <v>34</v>
      </c>
      <c r="AR1" t="s">
        <v>35</v>
      </c>
      <c r="AT1" t="s">
        <v>36</v>
      </c>
      <c r="AV1" t="s">
        <v>58</v>
      </c>
      <c r="AW1" s="26" t="s">
        <v>371</v>
      </c>
      <c r="AX1" s="27" t="s">
        <v>33</v>
      </c>
      <c r="AY1" s="28" t="s">
        <v>114</v>
      </c>
      <c r="BA1" s="28" t="s">
        <v>35</v>
      </c>
      <c r="BB1" s="28" t="s">
        <v>369</v>
      </c>
      <c r="BC1" s="28"/>
      <c r="BF1" s="28" t="s">
        <v>36</v>
      </c>
      <c r="BG1" s="28"/>
      <c r="BH1" s="29" t="s">
        <v>58</v>
      </c>
      <c r="BI1" s="26" t="s">
        <v>76</v>
      </c>
      <c r="BJ1" s="27" t="s">
        <v>33</v>
      </c>
      <c r="BK1" s="28" t="s">
        <v>114</v>
      </c>
      <c r="BM1" s="28" t="s">
        <v>35</v>
      </c>
      <c r="BN1" s="28" t="s">
        <v>368</v>
      </c>
      <c r="BO1" s="28"/>
      <c r="BR1" s="28" t="s">
        <v>36</v>
      </c>
      <c r="BS1" s="28"/>
      <c r="BT1" s="29" t="s">
        <v>58</v>
      </c>
      <c r="BU1" s="26" t="s">
        <v>76</v>
      </c>
      <c r="BV1" s="27" t="s">
        <v>33</v>
      </c>
      <c r="BW1" s="28" t="s">
        <v>114</v>
      </c>
      <c r="BY1" s="28" t="s">
        <v>35</v>
      </c>
      <c r="BZ1" s="28" t="s">
        <v>367</v>
      </c>
      <c r="CA1" s="28"/>
      <c r="CD1" s="28" t="s">
        <v>36</v>
      </c>
      <c r="CE1" s="28"/>
      <c r="CF1" s="29" t="s">
        <v>58</v>
      </c>
      <c r="CG1" s="26" t="s">
        <v>76</v>
      </c>
      <c r="CH1" s="27" t="s">
        <v>33</v>
      </c>
      <c r="CI1" s="28" t="s">
        <v>116</v>
      </c>
      <c r="CK1" s="28" t="s">
        <v>35</v>
      </c>
      <c r="CL1" s="28" t="s">
        <v>366</v>
      </c>
      <c r="CM1" s="28"/>
      <c r="CP1" s="28" t="s">
        <v>36</v>
      </c>
      <c r="CQ1" s="28"/>
      <c r="CR1" s="29" t="s">
        <v>58</v>
      </c>
      <c r="CS1" s="26" t="s">
        <v>76</v>
      </c>
      <c r="CT1" s="27" t="s">
        <v>33</v>
      </c>
      <c r="CU1" s="28" t="s">
        <v>116</v>
      </c>
      <c r="CW1" s="28" t="s">
        <v>35</v>
      </c>
      <c r="CX1" s="28" t="s">
        <v>365</v>
      </c>
      <c r="CY1" s="28"/>
      <c r="DB1" s="28" t="s">
        <v>36</v>
      </c>
      <c r="DC1" s="28"/>
      <c r="DD1" s="29" t="s">
        <v>58</v>
      </c>
    </row>
    <row r="2" spans="1:108" ht="45.75" thickBot="1" x14ac:dyDescent="0.3">
      <c r="A2" t="s">
        <v>4</v>
      </c>
      <c r="C2" t="s">
        <v>37</v>
      </c>
      <c r="E2" t="s">
        <v>3</v>
      </c>
      <c r="F2" t="e">
        <f>F3^2/D2</f>
        <v>#DIV/0!</v>
      </c>
      <c r="G2" t="s">
        <v>38</v>
      </c>
      <c r="I2" t="s">
        <v>39</v>
      </c>
      <c r="J2" t="s">
        <v>40</v>
      </c>
      <c r="L2" t="e">
        <f>AVERAGEIFS(I5:I115,I5:I115,"&lt;&gt;0",I5:I115,"&lt;&gt;")</f>
        <v>#DIV/0!</v>
      </c>
      <c r="M2" t="s">
        <v>4</v>
      </c>
      <c r="O2" t="s">
        <v>37</v>
      </c>
      <c r="Q2" t="s">
        <v>3</v>
      </c>
      <c r="R2" t="e">
        <f>R3^2/P2</f>
        <v>#DIV/0!</v>
      </c>
      <c r="S2" t="s">
        <v>38</v>
      </c>
      <c r="U2" t="s">
        <v>39</v>
      </c>
      <c r="V2" t="s">
        <v>40</v>
      </c>
      <c r="X2" t="e">
        <f>AVERAGEIFS(U5:U115,U5:U115,"&lt;&gt;0",U5:U115,"&lt;&gt;")</f>
        <v>#DIV/0!</v>
      </c>
      <c r="Y2" t="s">
        <v>4</v>
      </c>
      <c r="AA2" t="s">
        <v>37</v>
      </c>
      <c r="AC2" t="s">
        <v>3</v>
      </c>
      <c r="AD2" t="e">
        <f>AD3^2/AB2</f>
        <v>#DIV/0!</v>
      </c>
      <c r="AE2" t="s">
        <v>38</v>
      </c>
      <c r="AG2" t="s">
        <v>39</v>
      </c>
      <c r="AH2" t="s">
        <v>40</v>
      </c>
      <c r="AJ2" t="e">
        <f>AVERAGEIFS(AG5:AG115,AG5:AG115,"&lt;&gt;0",AG5:AG115,"&lt;&gt;")</f>
        <v>#DIV/0!</v>
      </c>
      <c r="AK2" t="s">
        <v>4</v>
      </c>
      <c r="AM2" t="s">
        <v>37</v>
      </c>
      <c r="AO2" t="s">
        <v>3</v>
      </c>
      <c r="AP2" t="e">
        <f>AP3^2/AN2</f>
        <v>#DIV/0!</v>
      </c>
      <c r="AQ2" t="s">
        <v>38</v>
      </c>
      <c r="AS2" t="s">
        <v>39</v>
      </c>
      <c r="AT2" t="s">
        <v>40</v>
      </c>
      <c r="AV2" t="e">
        <f>AVERAGEIFS(AS5:AS115,AS5:AS115,"&lt;&gt;0",AS5:AS115,"&lt;&gt;")</f>
        <v>#DIV/0!</v>
      </c>
      <c r="AW2" s="30" t="s">
        <v>4</v>
      </c>
      <c r="AX2" s="31" t="s">
        <v>117</v>
      </c>
      <c r="AY2" s="12" t="s">
        <v>77</v>
      </c>
      <c r="AZ2" s="12">
        <v>1.6</v>
      </c>
      <c r="BA2" s="12" t="s">
        <v>3</v>
      </c>
      <c r="BB2" s="12">
        <f>BB3^2/AZ2</f>
        <v>7.2249999999999988</v>
      </c>
      <c r="BC2" s="12" t="s">
        <v>38</v>
      </c>
      <c r="BD2" s="12" t="s">
        <v>61</v>
      </c>
      <c r="BE2" s="12" t="s">
        <v>39</v>
      </c>
      <c r="BF2" s="12" t="s">
        <v>40</v>
      </c>
      <c r="BG2" s="12"/>
      <c r="BH2" s="32">
        <f>AVERAGEIFS(BE5:BE115,BE5:BE115,"&lt;&gt;0",BE5:BE115,"&lt;&gt;")</f>
        <v>2.6051612903225831</v>
      </c>
      <c r="BI2" s="30" t="s">
        <v>4</v>
      </c>
      <c r="BJ2" s="31" t="s">
        <v>117</v>
      </c>
      <c r="BK2" s="12" t="s">
        <v>77</v>
      </c>
      <c r="BL2" s="12">
        <v>1.56</v>
      </c>
      <c r="BM2" s="12" t="s">
        <v>3</v>
      </c>
      <c r="BN2" s="12">
        <f>BN3^2/BL2</f>
        <v>7.4102564102564088</v>
      </c>
      <c r="BO2" s="12" t="s">
        <v>38</v>
      </c>
      <c r="BP2" s="12" t="s">
        <v>61</v>
      </c>
      <c r="BQ2" s="12" t="s">
        <v>39</v>
      </c>
      <c r="BR2" s="12" t="s">
        <v>40</v>
      </c>
      <c r="BS2" s="12"/>
      <c r="BT2" s="32">
        <f>AVERAGEIFS(BQ5:BQ115,BQ5:BQ115,"&lt;&gt;0",BQ5:BQ115,"&lt;&gt;")</f>
        <v>2.9541071428571413</v>
      </c>
      <c r="BU2" s="30" t="s">
        <v>4</v>
      </c>
      <c r="BV2" s="31" t="s">
        <v>117</v>
      </c>
      <c r="BW2" s="12" t="s">
        <v>77</v>
      </c>
      <c r="BX2" s="12">
        <v>1.52</v>
      </c>
      <c r="BY2" s="12" t="s">
        <v>3</v>
      </c>
      <c r="BZ2" s="12">
        <f>BZ3^2/BX2</f>
        <v>7.6052631578947363</v>
      </c>
      <c r="CA2" s="12" t="s">
        <v>38</v>
      </c>
      <c r="CB2" s="12" t="s">
        <v>61</v>
      </c>
      <c r="CC2" s="12" t="s">
        <v>39</v>
      </c>
      <c r="CD2" s="12" t="s">
        <v>40</v>
      </c>
      <c r="CE2" s="12"/>
      <c r="CF2" s="32">
        <f>AVERAGEIFS(CC5:CC115,CC5:CC115,"&lt;&gt;0",CC5:CC115,"&lt;&gt;")</f>
        <v>2.6516666666667041</v>
      </c>
      <c r="CG2" s="30" t="s">
        <v>4</v>
      </c>
      <c r="CH2" s="31" t="s">
        <v>117</v>
      </c>
      <c r="CI2" s="12" t="s">
        <v>77</v>
      </c>
      <c r="CJ2" s="12">
        <v>1.58</v>
      </c>
      <c r="CK2" s="12" t="s">
        <v>3</v>
      </c>
      <c r="CL2" s="12">
        <f>CL3^2/CJ2</f>
        <v>7.3164556962025307</v>
      </c>
      <c r="CM2" s="12" t="s">
        <v>38</v>
      </c>
      <c r="CN2" s="12" t="s">
        <v>61</v>
      </c>
      <c r="CO2" s="12" t="s">
        <v>118</v>
      </c>
      <c r="CP2" s="12" t="s">
        <v>40</v>
      </c>
      <c r="CQ2" s="12"/>
      <c r="CR2" s="32">
        <f>AVERAGEIFS(CO5:CO115,CO5:CO115,"&lt;&gt;0",CO5:CO115,"&lt;&gt;")</f>
        <v>3.4083333333333243</v>
      </c>
      <c r="CS2" s="30" t="s">
        <v>4</v>
      </c>
      <c r="CT2" s="31" t="s">
        <v>117</v>
      </c>
      <c r="CU2" s="12" t="s">
        <v>77</v>
      </c>
      <c r="CV2" s="12">
        <v>1.58</v>
      </c>
      <c r="CW2" s="12" t="s">
        <v>3</v>
      </c>
      <c r="CX2" s="12">
        <f>CX3^2/CV2</f>
        <v>7.3164556962025307</v>
      </c>
      <c r="CY2" s="12" t="s">
        <v>38</v>
      </c>
      <c r="CZ2" s="12" t="s">
        <v>61</v>
      </c>
      <c r="DA2" s="12" t="s">
        <v>39</v>
      </c>
      <c r="DB2" s="12" t="s">
        <v>40</v>
      </c>
      <c r="DC2" s="12"/>
      <c r="DD2" s="32">
        <f>AVERAGEIFS(DA5:DA115,DA5:DA115,"&lt;&gt;0",DA5:DA115,"&lt;&gt;")</f>
        <v>3.4516666666666751</v>
      </c>
    </row>
    <row r="3" spans="1:108" ht="30" x14ac:dyDescent="0.25">
      <c r="A3" t="s">
        <v>41</v>
      </c>
      <c r="C3" t="s">
        <v>42</v>
      </c>
      <c r="E3" t="s">
        <v>5</v>
      </c>
      <c r="G3" t="s">
        <v>43</v>
      </c>
      <c r="I3" t="e" cm="1">
        <f t="array" ref="I3">((I5*A5+SUM(I6:I115*(A6:A115-A5:A114)))/1000)/H3</f>
        <v>#DIV/0!</v>
      </c>
      <c r="J3" t="s">
        <v>44</v>
      </c>
      <c r="L3" t="e" cm="1">
        <f t="array" ref="L3">_xlfn.STDEV.P(IF(ISNUMBER(I5:I115), IF(I5:I115&lt;&gt;0,I5:I115)))</f>
        <v>#DIV/0!</v>
      </c>
      <c r="M3" t="s">
        <v>41</v>
      </c>
      <c r="O3" t="s">
        <v>42</v>
      </c>
      <c r="Q3" t="s">
        <v>5</v>
      </c>
      <c r="S3" t="s">
        <v>43</v>
      </c>
      <c r="U3" t="e" cm="1">
        <f t="array" ref="U3">((U5*M5+SUM(U6:U115*(M6:M115-M5:M114)))/1000)/T3</f>
        <v>#DIV/0!</v>
      </c>
      <c r="V3" t="s">
        <v>44</v>
      </c>
      <c r="X3" t="e" cm="1">
        <f t="array" ref="X3">_xlfn.STDEV.P(IF(ISNUMBER(U5:U115), IF(U5:U115&lt;&gt;0,U5:U115)))</f>
        <v>#DIV/0!</v>
      </c>
      <c r="Y3" t="s">
        <v>41</v>
      </c>
      <c r="AA3" t="s">
        <v>42</v>
      </c>
      <c r="AC3" t="s">
        <v>5</v>
      </c>
      <c r="AE3" t="s">
        <v>43</v>
      </c>
      <c r="AG3" t="e" cm="1">
        <f t="array" ref="AG3">((AG5*Y5+SUM(AG6:AG115*(Y6:Y115-Y5:Y114)))/1000)/AF3</f>
        <v>#DIV/0!</v>
      </c>
      <c r="AH3" t="s">
        <v>44</v>
      </c>
      <c r="AJ3" t="e" cm="1">
        <f t="array" ref="AJ3">_xlfn.STDEV.P(IF(ISNUMBER(AG5:AG115), IF(AG5:AG115&lt;&gt;0,AG5:AG115)))</f>
        <v>#DIV/0!</v>
      </c>
      <c r="AK3" t="s">
        <v>41</v>
      </c>
      <c r="AM3" t="s">
        <v>42</v>
      </c>
      <c r="AO3" t="s">
        <v>5</v>
      </c>
      <c r="AQ3" t="s">
        <v>43</v>
      </c>
      <c r="AS3" t="e" cm="1">
        <f t="array" ref="AS3">((AS5*AK5+SUM(AS6:AS115*(AK6:AK115-AK5:AK114)))/1000)/AR3</f>
        <v>#DIV/0!</v>
      </c>
      <c r="AT3" t="s">
        <v>44</v>
      </c>
      <c r="AV3" t="e" cm="1">
        <f t="array" ref="AV3">_xlfn.STDEV.P(IF(ISNUMBER(AS5:AS115), IF(AS5:AS115&lt;&gt;0,AS5:AS115)))</f>
        <v>#DIV/0!</v>
      </c>
      <c r="AW3" s="30" t="s">
        <v>41</v>
      </c>
      <c r="AX3" s="31" t="s">
        <v>104</v>
      </c>
      <c r="AY3" s="28" t="s">
        <v>1</v>
      </c>
      <c r="AZ3" s="28" t="s">
        <v>115</v>
      </c>
      <c r="BA3" s="12" t="s">
        <v>5</v>
      </c>
      <c r="BB3" s="12">
        <v>3.4</v>
      </c>
      <c r="BC3" s="12" t="s">
        <v>43</v>
      </c>
      <c r="BD3" s="12">
        <v>2</v>
      </c>
      <c r="BE3" s="12">
        <f t="array" ref="BE3">((BE5*AW5+SUM(BE6:BE115*(AW6:AW115-AW5:AW114)))/1000)/BD3</f>
        <v>0.80760000000000054</v>
      </c>
      <c r="BF3" s="12" t="s">
        <v>44</v>
      </c>
      <c r="BG3" s="12"/>
      <c r="BH3" s="32">
        <f t="array" ref="BH3">_xlfn.STDEV.P(IF(ISNUMBER(BE5:BE115), IF(BE5:BE115&lt;&gt;0,BE5:BE115)))</f>
        <v>0.54170204265598743</v>
      </c>
      <c r="BI3" s="30" t="s">
        <v>41</v>
      </c>
      <c r="BJ3" s="31" t="s">
        <v>119</v>
      </c>
      <c r="BK3" s="28" t="s">
        <v>1</v>
      </c>
      <c r="BL3" s="28" t="s">
        <v>115</v>
      </c>
      <c r="BM3" s="12" t="s">
        <v>5</v>
      </c>
      <c r="BN3" s="12">
        <v>3.4</v>
      </c>
      <c r="BO3" s="12" t="s">
        <v>43</v>
      </c>
      <c r="BP3" s="12">
        <v>2</v>
      </c>
      <c r="BQ3" s="12">
        <f t="array" ref="BQ3">((BQ5*BI5+SUM(BQ6:BQ115*(BI6:BI115-BI5:BI114)))/1000)/BP3</f>
        <v>0.8271499999999995</v>
      </c>
      <c r="BR3" s="12" t="s">
        <v>44</v>
      </c>
      <c r="BS3" s="12"/>
      <c r="BT3" s="32">
        <f t="array" ref="BT3">_xlfn.STDEV.P(IF(ISNUMBER(BQ5:BQ115), IF(BQ5:BQ115&lt;&gt;0,BQ5:BQ115)))</f>
        <v>0.70886422431972507</v>
      </c>
      <c r="BU3" s="30" t="s">
        <v>41</v>
      </c>
      <c r="BV3" s="31" t="s">
        <v>119</v>
      </c>
      <c r="BW3" s="28" t="s">
        <v>1</v>
      </c>
      <c r="BX3" s="28" t="s">
        <v>115</v>
      </c>
      <c r="BY3" s="12" t="s">
        <v>5</v>
      </c>
      <c r="BZ3" s="12">
        <v>3.4</v>
      </c>
      <c r="CA3" s="12" t="s">
        <v>43</v>
      </c>
      <c r="CB3" s="12">
        <v>2</v>
      </c>
      <c r="CC3" s="12">
        <f t="array" ref="CC3">((CC5*BU5+SUM(CC6:CC115*(BU6:BU115-BU5:BU114)))/1000)/CB3</f>
        <v>7.955000000000112E-2</v>
      </c>
      <c r="CD3" s="12" t="s">
        <v>44</v>
      </c>
      <c r="CE3" s="12"/>
      <c r="CF3" s="32">
        <f t="array" ref="CF3">_xlfn.STDEV.P(IF(ISNUMBER(CC5:CC115), IF(CC5:CC115&lt;&gt;0,CC5:CC115)))</f>
        <v>1.0209377497619505</v>
      </c>
      <c r="CG3" s="30" t="s">
        <v>41</v>
      </c>
      <c r="CH3" s="31" t="s">
        <v>119</v>
      </c>
      <c r="CI3" s="28" t="s">
        <v>1</v>
      </c>
      <c r="CJ3" s="28" t="s">
        <v>115</v>
      </c>
      <c r="CK3" s="12" t="s">
        <v>5</v>
      </c>
      <c r="CL3" s="12">
        <v>3.4</v>
      </c>
      <c r="CM3" s="12" t="s">
        <v>43</v>
      </c>
      <c r="CN3" s="12"/>
      <c r="CO3" s="12" t="e">
        <f t="array" ref="CO3">((CO5*CG5+SUM(CO6:CO115*(CG6:CG115-CG5:CG114)))/1000)/CN3</f>
        <v>#DIV/0!</v>
      </c>
      <c r="CP3" s="12" t="s">
        <v>44</v>
      </c>
      <c r="CQ3" s="12"/>
      <c r="CR3" s="32">
        <f t="array" ref="CR3">_xlfn.STDEV.P(IF(ISNUMBER(CO5:CO115), IF(CO5:CO115&lt;&gt;0,CO5:CO115)))</f>
        <v>8.4541245686498082E-2</v>
      </c>
      <c r="CS3" s="30" t="s">
        <v>41</v>
      </c>
      <c r="CT3" s="31" t="s">
        <v>119</v>
      </c>
      <c r="CU3" s="28" t="s">
        <v>1</v>
      </c>
      <c r="CV3" s="28" t="s">
        <v>115</v>
      </c>
      <c r="CW3" s="12" t="s">
        <v>5</v>
      </c>
      <c r="CX3" s="12">
        <v>3.4</v>
      </c>
      <c r="CY3" s="12" t="s">
        <v>43</v>
      </c>
      <c r="CZ3" s="12"/>
      <c r="DA3" s="12" t="e">
        <f t="array" ref="DA3">((DA5*CS5+SUM(DA6:DA115*(CS6:CS115-CS5:CS114)))/1000)/CZ3</f>
        <v>#DIV/0!</v>
      </c>
      <c r="DB3" s="12" t="s">
        <v>44</v>
      </c>
      <c r="DC3" s="12"/>
      <c r="DD3" s="32">
        <f t="array" ref="DD3">_xlfn.STDEV.P(IF(ISNUMBER(DA5:DA115), IF(DA5:DA115&lt;&gt;0,DA5:DA115)))</f>
        <v>0.14111657907155362</v>
      </c>
    </row>
    <row r="4" spans="1:108" ht="75" x14ac:dyDescent="0.25">
      <c r="A4" t="s">
        <v>45</v>
      </c>
      <c r="B4" t="s">
        <v>46</v>
      </c>
      <c r="C4" t="s">
        <v>47</v>
      </c>
      <c r="D4" t="s">
        <v>48</v>
      </c>
      <c r="E4" t="s">
        <v>49</v>
      </c>
      <c r="F4" t="s">
        <v>50</v>
      </c>
      <c r="G4" t="s">
        <v>51</v>
      </c>
      <c r="H4" t="s">
        <v>52</v>
      </c>
      <c r="I4" t="s">
        <v>53</v>
      </c>
      <c r="J4" t="s">
        <v>54</v>
      </c>
      <c r="K4" t="s">
        <v>55</v>
      </c>
      <c r="L4" t="s">
        <v>56</v>
      </c>
      <c r="M4" t="s">
        <v>45</v>
      </c>
      <c r="N4" t="s">
        <v>46</v>
      </c>
      <c r="O4" t="s">
        <v>47</v>
      </c>
      <c r="P4" t="s">
        <v>48</v>
      </c>
      <c r="Q4" t="s">
        <v>49</v>
      </c>
      <c r="R4" t="s">
        <v>50</v>
      </c>
      <c r="S4" t="s">
        <v>51</v>
      </c>
      <c r="T4" t="s">
        <v>52</v>
      </c>
      <c r="U4" t="s">
        <v>53</v>
      </c>
      <c r="V4" t="s">
        <v>54</v>
      </c>
      <c r="W4" t="s">
        <v>55</v>
      </c>
      <c r="X4" t="s">
        <v>56</v>
      </c>
      <c r="Y4" t="s">
        <v>45</v>
      </c>
      <c r="Z4" t="s">
        <v>46</v>
      </c>
      <c r="AA4" t="s">
        <v>47</v>
      </c>
      <c r="AB4" t="s">
        <v>48</v>
      </c>
      <c r="AC4" t="s">
        <v>49</v>
      </c>
      <c r="AD4" t="s">
        <v>50</v>
      </c>
      <c r="AE4" t="s">
        <v>51</v>
      </c>
      <c r="AF4" t="s">
        <v>52</v>
      </c>
      <c r="AG4" t="s">
        <v>53</v>
      </c>
      <c r="AH4" t="s">
        <v>54</v>
      </c>
      <c r="AI4" t="s">
        <v>55</v>
      </c>
      <c r="AJ4" t="s">
        <v>56</v>
      </c>
      <c r="AK4" t="s">
        <v>45</v>
      </c>
      <c r="AL4" t="s">
        <v>46</v>
      </c>
      <c r="AM4" t="s">
        <v>47</v>
      </c>
      <c r="AN4" t="s">
        <v>48</v>
      </c>
      <c r="AO4" t="s">
        <v>49</v>
      </c>
      <c r="AP4" t="s">
        <v>50</v>
      </c>
      <c r="AQ4" t="s">
        <v>51</v>
      </c>
      <c r="AR4" t="s">
        <v>52</v>
      </c>
      <c r="AS4" t="s">
        <v>53</v>
      </c>
      <c r="AT4" t="s">
        <v>54</v>
      </c>
      <c r="AU4" t="s">
        <v>55</v>
      </c>
      <c r="AV4" t="s">
        <v>56</v>
      </c>
      <c r="AW4" s="30" t="s">
        <v>45</v>
      </c>
      <c r="AX4" s="31" t="s">
        <v>46</v>
      </c>
      <c r="AY4" s="12" t="s">
        <v>47</v>
      </c>
      <c r="AZ4" s="12" t="s">
        <v>48</v>
      </c>
      <c r="BA4" s="12" t="s">
        <v>49</v>
      </c>
      <c r="BB4" s="12" t="s">
        <v>50</v>
      </c>
      <c r="BC4" s="12" t="s">
        <v>51</v>
      </c>
      <c r="BD4" s="12" t="s">
        <v>52</v>
      </c>
      <c r="BE4" s="12" t="s">
        <v>53</v>
      </c>
      <c r="BF4" s="12" t="s">
        <v>54</v>
      </c>
      <c r="BG4" s="12" t="s">
        <v>55</v>
      </c>
      <c r="BH4" s="32" t="s">
        <v>56</v>
      </c>
      <c r="BI4" s="30" t="s">
        <v>45</v>
      </c>
      <c r="BJ4" s="31" t="s">
        <v>46</v>
      </c>
      <c r="BK4" s="12" t="s">
        <v>47</v>
      </c>
      <c r="BL4" s="12" t="s">
        <v>48</v>
      </c>
      <c r="BM4" s="12" t="s">
        <v>49</v>
      </c>
      <c r="BN4" s="12" t="s">
        <v>50</v>
      </c>
      <c r="BO4" s="12" t="s">
        <v>51</v>
      </c>
      <c r="BP4" s="12" t="s">
        <v>52</v>
      </c>
      <c r="BQ4" s="12" t="s">
        <v>53</v>
      </c>
      <c r="BR4" s="12" t="s">
        <v>54</v>
      </c>
      <c r="BS4" s="12" t="s">
        <v>55</v>
      </c>
      <c r="BT4" s="32" t="s">
        <v>56</v>
      </c>
      <c r="BU4" s="30" t="s">
        <v>45</v>
      </c>
      <c r="BV4" s="31" t="s">
        <v>46</v>
      </c>
      <c r="BW4" s="12" t="s">
        <v>47</v>
      </c>
      <c r="BX4" s="12" t="s">
        <v>48</v>
      </c>
      <c r="BY4" s="12" t="s">
        <v>49</v>
      </c>
      <c r="BZ4" s="12" t="s">
        <v>50</v>
      </c>
      <c r="CA4" s="12" t="s">
        <v>51</v>
      </c>
      <c r="CB4" s="12" t="s">
        <v>52</v>
      </c>
      <c r="CC4" s="12" t="s">
        <v>53</v>
      </c>
      <c r="CD4" s="12" t="s">
        <v>54</v>
      </c>
      <c r="CE4" s="12" t="s">
        <v>55</v>
      </c>
      <c r="CF4" s="32" t="s">
        <v>56</v>
      </c>
      <c r="CG4" s="30" t="s">
        <v>45</v>
      </c>
      <c r="CH4" s="31" t="s">
        <v>46</v>
      </c>
      <c r="CI4" s="12" t="s">
        <v>47</v>
      </c>
      <c r="CJ4" s="12" t="s">
        <v>48</v>
      </c>
      <c r="CK4" s="12" t="s">
        <v>49</v>
      </c>
      <c r="CL4" s="12" t="s">
        <v>50</v>
      </c>
      <c r="CM4" s="12" t="s">
        <v>51</v>
      </c>
      <c r="CN4" s="12" t="s">
        <v>52</v>
      </c>
      <c r="CO4" s="12" t="s">
        <v>53</v>
      </c>
      <c r="CP4" s="12" t="s">
        <v>54</v>
      </c>
      <c r="CQ4" s="12" t="s">
        <v>55</v>
      </c>
      <c r="CR4" s="32" t="s">
        <v>56</v>
      </c>
      <c r="CS4" s="30" t="s">
        <v>45</v>
      </c>
      <c r="CT4" s="31" t="s">
        <v>46</v>
      </c>
      <c r="CU4" s="12" t="s">
        <v>47</v>
      </c>
      <c r="CV4" s="12" t="s">
        <v>48</v>
      </c>
      <c r="CW4" s="12" t="s">
        <v>49</v>
      </c>
      <c r="CX4" s="12" t="s">
        <v>50</v>
      </c>
      <c r="CY4" s="12" t="s">
        <v>51</v>
      </c>
      <c r="CZ4" s="12" t="s">
        <v>52</v>
      </c>
      <c r="DA4" s="12" t="s">
        <v>53</v>
      </c>
      <c r="DB4" s="12" t="s">
        <v>54</v>
      </c>
      <c r="DC4" s="12" t="s">
        <v>55</v>
      </c>
      <c r="DD4" s="32" t="s">
        <v>56</v>
      </c>
    </row>
    <row r="5" spans="1:108" x14ac:dyDescent="0.25">
      <c r="A5">
        <v>10</v>
      </c>
      <c r="I5">
        <f>(B5-C5)*1000/A5</f>
        <v>0</v>
      </c>
      <c r="J5" t="e">
        <f>I5/F$2</f>
        <v>#DIV/0!</v>
      </c>
      <c r="K5" s="18"/>
      <c r="M5">
        <v>10</v>
      </c>
      <c r="U5">
        <f>(N5-O5)*1000/M5</f>
        <v>0</v>
      </c>
      <c r="V5" t="e">
        <f>U5/R$2</f>
        <v>#DIV/0!</v>
      </c>
      <c r="W5" s="18"/>
      <c r="Y5">
        <v>10</v>
      </c>
      <c r="AG5">
        <f>(Z5-AA5)*1000/Y5</f>
        <v>0</v>
      </c>
      <c r="AH5" t="e">
        <f>AG5/AD$2</f>
        <v>#DIV/0!</v>
      </c>
      <c r="AI5" s="18"/>
      <c r="AK5">
        <v>10</v>
      </c>
      <c r="AS5">
        <f>(AL5-AM5)*1000/AK5</f>
        <v>0</v>
      </c>
      <c r="AT5" t="e">
        <f>AS5/AP$2</f>
        <v>#DIV/0!</v>
      </c>
      <c r="AU5" s="18"/>
      <c r="AW5" s="30">
        <v>10</v>
      </c>
      <c r="AX5" s="31">
        <v>25.017600000000002</v>
      </c>
      <c r="AY5" s="12">
        <v>24.9863</v>
      </c>
      <c r="AZ5" s="12">
        <v>0.71</v>
      </c>
      <c r="BA5" s="12">
        <v>1.62</v>
      </c>
      <c r="BB5" s="12"/>
      <c r="BC5" s="12" t="s">
        <v>120</v>
      </c>
      <c r="BD5" s="12"/>
      <c r="BE5" s="12">
        <f>(AX5-AY5)*1000/AW5</f>
        <v>3.130000000000166</v>
      </c>
      <c r="BF5" s="12">
        <f>BE5/BB$2</f>
        <v>0.43321799307960784</v>
      </c>
      <c r="BG5" s="33"/>
      <c r="BH5" s="32"/>
      <c r="BI5" s="30">
        <v>10</v>
      </c>
      <c r="BJ5" s="31">
        <v>25.0732</v>
      </c>
      <c r="BK5" s="12">
        <v>25.046700000000001</v>
      </c>
      <c r="BL5" s="12">
        <v>0.45</v>
      </c>
      <c r="BM5" s="12">
        <v>1.58</v>
      </c>
      <c r="BN5" s="12"/>
      <c r="BO5" s="12" t="s">
        <v>120</v>
      </c>
      <c r="BP5" s="12"/>
      <c r="BQ5" s="12">
        <f>(BJ5-BK5)*1000/BI5</f>
        <v>2.6499999999998636</v>
      </c>
      <c r="BR5" s="12">
        <f>BQ5/BN$2</f>
        <v>0.35761245674738651</v>
      </c>
      <c r="BS5" s="33"/>
      <c r="BT5" s="32"/>
      <c r="BU5" s="30">
        <v>10</v>
      </c>
      <c r="BV5" s="31">
        <v>25.091200000000001</v>
      </c>
      <c r="BW5" s="12">
        <v>25.0609</v>
      </c>
      <c r="BX5" s="12">
        <v>0.51</v>
      </c>
      <c r="BY5" s="12">
        <v>1.54</v>
      </c>
      <c r="BZ5" s="12"/>
      <c r="CA5" s="12" t="s">
        <v>120</v>
      </c>
      <c r="CB5" s="12"/>
      <c r="CC5" s="12">
        <f>(BV5-BW5)*1000/BU5</f>
        <v>3.0300000000000438</v>
      </c>
      <c r="CD5" s="12">
        <f>CC5/BZ$2</f>
        <v>0.39840830449827569</v>
      </c>
      <c r="CE5" s="33"/>
      <c r="CF5" s="32"/>
      <c r="CG5" s="30">
        <v>10</v>
      </c>
      <c r="CH5" s="31">
        <v>25.1023</v>
      </c>
      <c r="CI5" s="12">
        <v>25.068200000000001</v>
      </c>
      <c r="CJ5" s="12">
        <v>1</v>
      </c>
      <c r="CK5" s="12"/>
      <c r="CL5" s="12"/>
      <c r="CM5" s="12"/>
      <c r="CN5" s="12"/>
      <c r="CO5" s="12">
        <f>(CH5-CI5)*1000/CG5</f>
        <v>3.4099999999998687</v>
      </c>
      <c r="CP5" s="12">
        <f>CO5/CL$2</f>
        <v>0.46607266435984368</v>
      </c>
      <c r="CQ5" s="33"/>
      <c r="CR5" s="32"/>
      <c r="CS5" s="30">
        <v>10</v>
      </c>
      <c r="CT5" s="31">
        <v>25.053599999999999</v>
      </c>
      <c r="CU5" s="12">
        <v>25.017900000000001</v>
      </c>
      <c r="CV5" s="12">
        <v>1.1000000000000001</v>
      </c>
      <c r="CW5" s="12"/>
      <c r="CX5" s="12"/>
      <c r="CY5" s="12"/>
      <c r="CZ5" s="12"/>
      <c r="DA5" s="12">
        <f>(CT5-CU5)*1000/CS5</f>
        <v>3.5699999999998511</v>
      </c>
      <c r="DB5" s="12">
        <f>DA5/CX$2</f>
        <v>0.48794117647056795</v>
      </c>
      <c r="DC5" s="33"/>
      <c r="DD5" s="32"/>
    </row>
    <row r="6" spans="1:108" x14ac:dyDescent="0.25">
      <c r="A6">
        <f>A5+10</f>
        <v>20</v>
      </c>
      <c r="B6">
        <f>C5</f>
        <v>0</v>
      </c>
      <c r="I6">
        <f>(B6-C6)*1000/(A6-A5)</f>
        <v>0</v>
      </c>
      <c r="J6" t="e">
        <f t="shared" ref="J6:J69" si="0">I6/F$2</f>
        <v>#DIV/0!</v>
      </c>
      <c r="K6" s="18"/>
      <c r="M6">
        <f>M5+10</f>
        <v>20</v>
      </c>
      <c r="N6">
        <f>O5</f>
        <v>0</v>
      </c>
      <c r="U6">
        <f>(N6-O6)*1000/(M6-M5)</f>
        <v>0</v>
      </c>
      <c r="V6" t="e">
        <f t="shared" ref="V6:V69" si="1">U6/R$2</f>
        <v>#DIV/0!</v>
      </c>
      <c r="W6" s="18"/>
      <c r="Y6">
        <f>Y5+10</f>
        <v>20</v>
      </c>
      <c r="Z6">
        <f>AA5</f>
        <v>0</v>
      </c>
      <c r="AG6">
        <f>(Z6-AA6)*1000/(Y6-Y5)</f>
        <v>0</v>
      </c>
      <c r="AH6" t="e">
        <f t="shared" ref="AH6:AH69" si="2">AG6/AD$2</f>
        <v>#DIV/0!</v>
      </c>
      <c r="AI6" s="18"/>
      <c r="AK6">
        <f>AK5+10</f>
        <v>20</v>
      </c>
      <c r="AL6">
        <f>AM5</f>
        <v>0</v>
      </c>
      <c r="AS6">
        <f>(AL6-AM6)*1000/(AK6-AK5)</f>
        <v>0</v>
      </c>
      <c r="AT6" t="e">
        <f t="shared" ref="AT6:AT69" si="3">AS6/AP$2</f>
        <v>#DIV/0!</v>
      </c>
      <c r="AU6" s="18"/>
      <c r="AW6" s="30">
        <f>AW5+10</f>
        <v>20</v>
      </c>
      <c r="AX6" s="31">
        <f>AY5</f>
        <v>24.9863</v>
      </c>
      <c r="AY6" s="12">
        <v>24.956700000000001</v>
      </c>
      <c r="AZ6" s="12"/>
      <c r="BA6" s="12"/>
      <c r="BB6" s="12"/>
      <c r="BC6" s="12" t="s">
        <v>120</v>
      </c>
      <c r="BD6" s="12"/>
      <c r="BE6" s="12">
        <f>(AX6-AY6)*1000/(AW6-AW5)</f>
        <v>2.9599999999998516</v>
      </c>
      <c r="BF6" s="12">
        <f t="shared" ref="BF6:BF69" si="4">BE6/BB$2</f>
        <v>0.40968858131485841</v>
      </c>
      <c r="BG6" s="33"/>
      <c r="BH6" s="32"/>
      <c r="BI6" s="30">
        <f>BI5+10</f>
        <v>20</v>
      </c>
      <c r="BJ6" s="31">
        <f>BK5</f>
        <v>25.046700000000001</v>
      </c>
      <c r="BK6" s="12">
        <v>25.018699999999999</v>
      </c>
      <c r="BL6" s="12"/>
      <c r="BM6" s="12"/>
      <c r="BN6" s="12"/>
      <c r="BO6" s="12" t="s">
        <v>120</v>
      </c>
      <c r="BP6" s="12"/>
      <c r="BQ6" s="12">
        <f>(BJ6-BK6)*1000/(BI6-BI5)</f>
        <v>2.8000000000002245</v>
      </c>
      <c r="BR6" s="12">
        <f t="shared" ref="BR6:BR69" si="5">BQ6/BN$2</f>
        <v>0.3778546712803072</v>
      </c>
      <c r="BS6" s="33"/>
      <c r="BT6" s="32"/>
      <c r="BU6" s="30">
        <f>BU5+10</f>
        <v>20</v>
      </c>
      <c r="BV6" s="31">
        <f>BW5</f>
        <v>25.0609</v>
      </c>
      <c r="BW6" s="12">
        <v>25.0291</v>
      </c>
      <c r="BX6" s="12"/>
      <c r="BY6" s="12"/>
      <c r="BZ6" s="12"/>
      <c r="CA6" s="12" t="s">
        <v>120</v>
      </c>
      <c r="CB6" s="12"/>
      <c r="CC6" s="12">
        <f>(BV6-BW6)*1000/(BU6-BU5)</f>
        <v>3.1800000000000495</v>
      </c>
      <c r="CD6" s="12">
        <f t="shared" ref="CD6:CD10" si="6">CC6/BZ$2</f>
        <v>0.4181314878892799</v>
      </c>
      <c r="CE6" s="33"/>
      <c r="CF6" s="32"/>
      <c r="CG6" s="30">
        <f>CG5+10</f>
        <v>20</v>
      </c>
      <c r="CH6" s="31">
        <f>CI5</f>
        <v>25.068200000000001</v>
      </c>
      <c r="CI6" s="12">
        <v>25.033300000000001</v>
      </c>
      <c r="CJ6" s="12"/>
      <c r="CK6" s="12"/>
      <c r="CL6" s="12"/>
      <c r="CM6" s="12"/>
      <c r="CN6" s="12"/>
      <c r="CO6" s="12">
        <f>(CH6-CI6)*1000/(CG6-CG5)</f>
        <v>3.4900000000000375</v>
      </c>
      <c r="CP6" s="12">
        <f t="shared" ref="CP6:CP69" si="7">CO6/CL$2</f>
        <v>0.47700692041523013</v>
      </c>
      <c r="CQ6" s="33"/>
      <c r="CR6" s="32"/>
      <c r="CS6" s="30">
        <f>CS5+10</f>
        <v>20</v>
      </c>
      <c r="CT6" s="31">
        <f>CU5</f>
        <v>25.017900000000001</v>
      </c>
      <c r="CU6" s="12">
        <v>24.982199999999999</v>
      </c>
      <c r="CV6" s="12"/>
      <c r="CW6" s="12"/>
      <c r="CX6" s="12"/>
      <c r="CY6" s="12"/>
      <c r="CZ6" s="12"/>
      <c r="DA6" s="12">
        <f>(CT6-CU6)*1000/(CS6-CS5)</f>
        <v>3.5700000000002063</v>
      </c>
      <c r="DB6" s="12">
        <f t="shared" ref="DB6:DB69" si="8">DA6/CX$2</f>
        <v>0.48794117647061652</v>
      </c>
      <c r="DC6" s="33"/>
      <c r="DD6" s="32"/>
    </row>
    <row r="7" spans="1:108" x14ac:dyDescent="0.25">
      <c r="A7">
        <f t="shared" ref="A7:A70" si="9">A6+10</f>
        <v>30</v>
      </c>
      <c r="B7">
        <f t="shared" ref="B7:B70" si="10">C6</f>
        <v>0</v>
      </c>
      <c r="I7">
        <f t="shared" ref="I7:I70" si="11">(B7-C7)*1000/(A7-A6)</f>
        <v>0</v>
      </c>
      <c r="J7" t="e">
        <f t="shared" si="0"/>
        <v>#DIV/0!</v>
      </c>
      <c r="K7" t="e">
        <f>_xlfn.STDEV.P(I5:I7)/AVERAGE(I5:I7)</f>
        <v>#DIV/0!</v>
      </c>
      <c r="L7">
        <f>AVERAGE(I5:I7)</f>
        <v>0</v>
      </c>
      <c r="M7">
        <f t="shared" ref="M7:M70" si="12">M6+10</f>
        <v>30</v>
      </c>
      <c r="N7">
        <f t="shared" ref="N7:N70" si="13">O6</f>
        <v>0</v>
      </c>
      <c r="U7">
        <f t="shared" ref="U7:U70" si="14">(N7-O7)*1000/(M7-M6)</f>
        <v>0</v>
      </c>
      <c r="V7" t="e">
        <f t="shared" si="1"/>
        <v>#DIV/0!</v>
      </c>
      <c r="W7" t="e">
        <f>_xlfn.STDEV.P(U5:U7)/AVERAGE(U5:U7)</f>
        <v>#DIV/0!</v>
      </c>
      <c r="X7">
        <f>AVERAGE(U5:U7)</f>
        <v>0</v>
      </c>
      <c r="Y7">
        <f t="shared" ref="Y7:Y70" si="15">Y6+10</f>
        <v>30</v>
      </c>
      <c r="Z7">
        <f t="shared" ref="Z7:Z70" si="16">AA6</f>
        <v>0</v>
      </c>
      <c r="AG7">
        <f t="shared" ref="AG7:AG70" si="17">(Z7-AA7)*1000/(Y7-Y6)</f>
        <v>0</v>
      </c>
      <c r="AH7" t="e">
        <f t="shared" si="2"/>
        <v>#DIV/0!</v>
      </c>
      <c r="AI7" t="e">
        <f>_xlfn.STDEV.P(AG5:AG7)/AVERAGE(AG5:AG7)</f>
        <v>#DIV/0!</v>
      </c>
      <c r="AJ7">
        <f>AVERAGE(AG5:AG7)</f>
        <v>0</v>
      </c>
      <c r="AK7">
        <f t="shared" ref="AK7:AK70" si="18">AK6+10</f>
        <v>30</v>
      </c>
      <c r="AL7">
        <f t="shared" ref="AL7:AL70" si="19">AM6</f>
        <v>0</v>
      </c>
      <c r="AS7">
        <f t="shared" ref="AS7:AS70" si="20">(AL7-AM7)*1000/(AK7-AK6)</f>
        <v>0</v>
      </c>
      <c r="AT7" t="e">
        <f t="shared" si="3"/>
        <v>#DIV/0!</v>
      </c>
      <c r="AU7" t="e">
        <f>_xlfn.STDEV.P(AS5:AS7)/AVERAGE(AS5:AS7)</f>
        <v>#DIV/0!</v>
      </c>
      <c r="AV7">
        <f>AVERAGE(AS5:AS7)</f>
        <v>0</v>
      </c>
      <c r="AW7" s="30">
        <f t="shared" ref="AW7:AW70" si="21">AW6+10</f>
        <v>30</v>
      </c>
      <c r="AX7" s="31">
        <f t="shared" ref="AX7:AX70" si="22">AY6</f>
        <v>24.956700000000001</v>
      </c>
      <c r="AY7" s="12">
        <v>24.939399999999999</v>
      </c>
      <c r="AZ7" s="12"/>
      <c r="BA7" s="12"/>
      <c r="BB7" s="12"/>
      <c r="BC7" s="12" t="s">
        <v>120</v>
      </c>
      <c r="BD7" s="12" t="s">
        <v>121</v>
      </c>
      <c r="BE7" s="12">
        <f t="shared" ref="BE7:BE70" si="23">(AX7-AY7)*1000/(AW7-AW6)</f>
        <v>1.7300000000002314</v>
      </c>
      <c r="BF7" s="12">
        <f t="shared" si="4"/>
        <v>0.23944636678203898</v>
      </c>
      <c r="BG7" s="12">
        <f>_xlfn.STDEV.P(BE5:BE7)/AVERAGE(BE5:BE7)</f>
        <v>0.23929791582942367</v>
      </c>
      <c r="BH7" s="32">
        <f>AVERAGE(BE5:BE7)</f>
        <v>2.6066666666667495</v>
      </c>
      <c r="BI7" s="30">
        <f t="shared" ref="BI7:BI70" si="24">BI6+10</f>
        <v>30</v>
      </c>
      <c r="BJ7" s="31">
        <f t="shared" ref="BJ7:BJ70" si="25">BK6</f>
        <v>25.018699999999999</v>
      </c>
      <c r="BK7" s="12">
        <v>24.993500000000001</v>
      </c>
      <c r="BL7" s="12"/>
      <c r="BM7" s="12"/>
      <c r="BN7" s="12"/>
      <c r="BO7" s="12" t="s">
        <v>120</v>
      </c>
      <c r="BP7" s="12"/>
      <c r="BQ7" s="12">
        <f t="shared" ref="BQ7:BQ70" si="26">(BJ7-BK7)*1000/(BI7-BI6)</f>
        <v>2.5199999999998113</v>
      </c>
      <c r="BR7" s="12">
        <f t="shared" si="5"/>
        <v>0.34006920415222375</v>
      </c>
      <c r="BS7" s="12">
        <f>_xlfn.STDEV.P(BQ5:BQ7)/AVERAGE(BQ5:BQ7)</f>
        <v>4.3063995738410202E-2</v>
      </c>
      <c r="BT7" s="32">
        <f>AVERAGE(BQ5:BQ7)</f>
        <v>2.656666666666633</v>
      </c>
      <c r="BU7" s="30">
        <f t="shared" ref="BU7:BU10" si="27">BU6+10</f>
        <v>30</v>
      </c>
      <c r="BV7" s="31">
        <f t="shared" ref="BV7:BV10" si="28">BW6</f>
        <v>25.0291</v>
      </c>
      <c r="BW7" s="12">
        <v>25.004899999999999</v>
      </c>
      <c r="BX7" s="12"/>
      <c r="BY7" s="12"/>
      <c r="BZ7" s="12"/>
      <c r="CA7" s="12" t="s">
        <v>120</v>
      </c>
      <c r="CB7" s="12"/>
      <c r="CC7" s="12">
        <f t="shared" ref="CC7:CC10" si="29">(BV7-BW7)*1000/(BU7-BU6)</f>
        <v>2.4200000000000443</v>
      </c>
      <c r="CD7" s="12">
        <f t="shared" si="6"/>
        <v>0.31820069204152834</v>
      </c>
      <c r="CE7" s="12">
        <f>_xlfn.STDEV.P(CC5:CC7)/AVERAGE(CC5:CC7)</f>
        <v>0.11425284222427246</v>
      </c>
      <c r="CF7" s="32">
        <f>AVERAGE(CC5:CC7)</f>
        <v>2.8766666666667127</v>
      </c>
      <c r="CG7" s="30">
        <f t="shared" ref="CG7:CG70" si="30">CG6+10</f>
        <v>30</v>
      </c>
      <c r="CH7" s="31">
        <f t="shared" ref="CH7:CH70" si="31">CI6</f>
        <v>25.033300000000001</v>
      </c>
      <c r="CI7" s="12">
        <v>24.999199999999998</v>
      </c>
      <c r="CJ7" s="12"/>
      <c r="CK7" s="12"/>
      <c r="CL7" s="12"/>
      <c r="CM7" s="12"/>
      <c r="CN7" s="12"/>
      <c r="CO7" s="12">
        <f t="shared" ref="CO7:CO70" si="32">(CH7-CI7)*1000/(CG7-CG6)</f>
        <v>3.410000000000224</v>
      </c>
      <c r="CP7" s="12">
        <f t="shared" si="7"/>
        <v>0.46607266435989225</v>
      </c>
      <c r="CQ7" s="12">
        <f>_xlfn.STDEV.P(CO5:CO7)/AVERAGE(CO5:CO7)</f>
        <v>1.0973529096977082E-2</v>
      </c>
      <c r="CR7" s="32">
        <f>AVERAGE(CO5:CO7)</f>
        <v>3.4366666666667101</v>
      </c>
      <c r="CS7" s="30">
        <f t="shared" ref="CS7:CS70" si="33">CS6+10</f>
        <v>30</v>
      </c>
      <c r="CT7" s="31">
        <f t="shared" ref="CT7:CT70" si="34">CU6</f>
        <v>24.982199999999999</v>
      </c>
      <c r="CU7" s="12">
        <v>24.946000000000002</v>
      </c>
      <c r="CV7" s="12"/>
      <c r="CW7" s="12"/>
      <c r="CX7" s="12"/>
      <c r="CY7" s="12"/>
      <c r="CZ7" s="12"/>
      <c r="DA7" s="12">
        <f t="shared" ref="DA7:DA70" si="35">(CT7-CU7)*1000/(CS7-CS6)</f>
        <v>3.6199999999997345</v>
      </c>
      <c r="DB7" s="12">
        <f t="shared" si="8"/>
        <v>0.49477508650515412</v>
      </c>
      <c r="DC7" s="12">
        <f>_xlfn.STDEV.P(DA5:DA7)/AVERAGE(DA5:DA7)</f>
        <v>6.5716243604312359E-3</v>
      </c>
      <c r="DD7" s="32">
        <f>AVERAGE(DA5:DA7)</f>
        <v>3.5866666666665972</v>
      </c>
    </row>
    <row r="8" spans="1:108" ht="30" x14ac:dyDescent="0.25">
      <c r="A8">
        <f t="shared" si="9"/>
        <v>40</v>
      </c>
      <c r="B8">
        <f t="shared" si="10"/>
        <v>0</v>
      </c>
      <c r="I8">
        <f t="shared" si="11"/>
        <v>0</v>
      </c>
      <c r="J8" t="e">
        <f t="shared" si="0"/>
        <v>#DIV/0!</v>
      </c>
      <c r="M8">
        <f t="shared" si="12"/>
        <v>40</v>
      </c>
      <c r="N8">
        <f t="shared" si="13"/>
        <v>0</v>
      </c>
      <c r="U8">
        <f t="shared" si="14"/>
        <v>0</v>
      </c>
      <c r="V8" t="e">
        <f t="shared" si="1"/>
        <v>#DIV/0!</v>
      </c>
      <c r="Y8">
        <f t="shared" si="15"/>
        <v>40</v>
      </c>
      <c r="Z8">
        <f t="shared" si="16"/>
        <v>0</v>
      </c>
      <c r="AG8">
        <f t="shared" si="17"/>
        <v>0</v>
      </c>
      <c r="AH8" t="e">
        <f t="shared" si="2"/>
        <v>#DIV/0!</v>
      </c>
      <c r="AK8">
        <f t="shared" si="18"/>
        <v>40</v>
      </c>
      <c r="AL8">
        <f t="shared" si="19"/>
        <v>0</v>
      </c>
      <c r="AS8">
        <f t="shared" si="20"/>
        <v>0</v>
      </c>
      <c r="AT8" t="e">
        <f t="shared" si="3"/>
        <v>#DIV/0!</v>
      </c>
      <c r="AW8" s="30">
        <f t="shared" si="21"/>
        <v>40</v>
      </c>
      <c r="AX8" s="31">
        <f t="shared" si="22"/>
        <v>24.939399999999999</v>
      </c>
      <c r="AY8" s="12">
        <v>24.910399999999999</v>
      </c>
      <c r="AZ8" s="12"/>
      <c r="BA8" s="12"/>
      <c r="BB8" s="12"/>
      <c r="BC8" s="12" t="s">
        <v>120</v>
      </c>
      <c r="BD8" s="12"/>
      <c r="BE8" s="12">
        <f t="shared" si="23"/>
        <v>2.8999999999999915</v>
      </c>
      <c r="BF8" s="12">
        <f t="shared" si="4"/>
        <v>0.40138408304498158</v>
      </c>
      <c r="BG8" s="12"/>
      <c r="BH8" s="32"/>
      <c r="BI8" s="30">
        <f t="shared" si="24"/>
        <v>40</v>
      </c>
      <c r="BJ8" s="31">
        <f t="shared" si="25"/>
        <v>24.993500000000001</v>
      </c>
      <c r="BK8" s="12">
        <v>24.967099999999999</v>
      </c>
      <c r="BL8" s="12"/>
      <c r="BM8" s="12"/>
      <c r="BN8" s="12"/>
      <c r="BO8" s="12" t="s">
        <v>120</v>
      </c>
      <c r="BP8" s="12"/>
      <c r="BQ8" s="12">
        <f t="shared" si="26"/>
        <v>2.6400000000002422</v>
      </c>
      <c r="BR8" s="12">
        <f t="shared" si="5"/>
        <v>0.35626297577857946</v>
      </c>
      <c r="BS8" s="12"/>
      <c r="BT8" s="32"/>
      <c r="BU8" s="30">
        <f t="shared" si="27"/>
        <v>40</v>
      </c>
      <c r="BV8" s="31">
        <f t="shared" si="28"/>
        <v>25.004899999999999</v>
      </c>
      <c r="BW8" s="12">
        <v>25</v>
      </c>
      <c r="BX8" s="12"/>
      <c r="BY8" s="12"/>
      <c r="BZ8" s="12"/>
      <c r="CA8" s="12" t="s">
        <v>120</v>
      </c>
      <c r="CB8" s="12" t="s">
        <v>121</v>
      </c>
      <c r="CC8" s="12">
        <f t="shared" si="29"/>
        <v>0.48999999999992383</v>
      </c>
      <c r="CD8" s="12">
        <f t="shared" si="6"/>
        <v>6.442906574393463E-2</v>
      </c>
      <c r="CE8" s="12"/>
      <c r="CF8" s="32"/>
      <c r="CG8" s="30">
        <f t="shared" si="30"/>
        <v>40</v>
      </c>
      <c r="CH8" s="31">
        <f t="shared" si="31"/>
        <v>24.999199999999998</v>
      </c>
      <c r="CI8" s="12">
        <v>24.964600000000001</v>
      </c>
      <c r="CJ8" s="12">
        <v>1.1000000000000001</v>
      </c>
      <c r="CK8" s="12"/>
      <c r="CL8" s="12"/>
      <c r="CM8" s="12"/>
      <c r="CN8" s="12"/>
      <c r="CO8" s="12">
        <f t="shared" si="32"/>
        <v>3.4599999999997522</v>
      </c>
      <c r="CP8" s="12">
        <f t="shared" si="7"/>
        <v>0.47290657439442985</v>
      </c>
      <c r="CQ8" s="12"/>
      <c r="CR8" s="32"/>
      <c r="CS8" s="30">
        <f t="shared" si="33"/>
        <v>40</v>
      </c>
      <c r="CT8" s="31">
        <f t="shared" si="34"/>
        <v>24.946000000000002</v>
      </c>
      <c r="CU8" s="12">
        <v>24.913499999999999</v>
      </c>
      <c r="CV8" s="12">
        <v>1.1000000000000001</v>
      </c>
      <c r="CW8" s="12"/>
      <c r="CX8" s="12"/>
      <c r="CY8" s="12"/>
      <c r="CZ8" s="12"/>
      <c r="DA8" s="12">
        <f t="shared" si="35"/>
        <v>3.2500000000002416</v>
      </c>
      <c r="DB8" s="12">
        <f t="shared" si="8"/>
        <v>0.44420415224916804</v>
      </c>
      <c r="DC8" s="12"/>
      <c r="DD8" s="32"/>
    </row>
    <row r="9" spans="1:108" x14ac:dyDescent="0.25">
      <c r="A9">
        <f t="shared" si="9"/>
        <v>50</v>
      </c>
      <c r="B9">
        <f t="shared" si="10"/>
        <v>0</v>
      </c>
      <c r="I9">
        <f t="shared" si="11"/>
        <v>0</v>
      </c>
      <c r="J9" t="e">
        <f t="shared" si="0"/>
        <v>#DIV/0!</v>
      </c>
      <c r="M9">
        <f t="shared" si="12"/>
        <v>50</v>
      </c>
      <c r="N9">
        <f t="shared" si="13"/>
        <v>0</v>
      </c>
      <c r="U9">
        <f t="shared" si="14"/>
        <v>0</v>
      </c>
      <c r="V9" t="e">
        <f t="shared" si="1"/>
        <v>#DIV/0!</v>
      </c>
      <c r="Y9">
        <f t="shared" si="15"/>
        <v>50</v>
      </c>
      <c r="Z9">
        <f t="shared" si="16"/>
        <v>0</v>
      </c>
      <c r="AG9">
        <f t="shared" si="17"/>
        <v>0</v>
      </c>
      <c r="AH9" t="e">
        <f t="shared" si="2"/>
        <v>#DIV/0!</v>
      </c>
      <c r="AK9">
        <f t="shared" si="18"/>
        <v>50</v>
      </c>
      <c r="AL9">
        <f t="shared" si="19"/>
        <v>0</v>
      </c>
      <c r="AS9">
        <f t="shared" si="20"/>
        <v>0</v>
      </c>
      <c r="AT9" t="e">
        <f t="shared" si="3"/>
        <v>#DIV/0!</v>
      </c>
      <c r="AW9" s="30">
        <f t="shared" si="21"/>
        <v>50</v>
      </c>
      <c r="AX9" s="31">
        <f t="shared" si="22"/>
        <v>24.910399999999999</v>
      </c>
      <c r="AY9" s="12">
        <v>24.885300000000001</v>
      </c>
      <c r="AZ9" s="12"/>
      <c r="BA9" s="12"/>
      <c r="BB9" s="12"/>
      <c r="BC9" s="12" t="s">
        <v>120</v>
      </c>
      <c r="BD9" s="12"/>
      <c r="BE9" s="12">
        <f t="shared" si="23"/>
        <v>2.5099999999998346</v>
      </c>
      <c r="BF9" s="12">
        <f t="shared" si="4"/>
        <v>0.34740484429063462</v>
      </c>
      <c r="BG9" s="12"/>
      <c r="BH9" s="32"/>
      <c r="BI9" s="30">
        <f t="shared" si="24"/>
        <v>50</v>
      </c>
      <c r="BJ9" s="31">
        <f t="shared" si="25"/>
        <v>24.967099999999999</v>
      </c>
      <c r="BK9" s="12">
        <v>24.937799999999999</v>
      </c>
      <c r="BL9" s="12"/>
      <c r="BM9" s="12"/>
      <c r="BN9" s="12"/>
      <c r="BO9" s="12" t="s">
        <v>120</v>
      </c>
      <c r="BP9" s="12"/>
      <c r="BQ9" s="12">
        <f t="shared" si="26"/>
        <v>2.9299999999999216</v>
      </c>
      <c r="BR9" s="12">
        <f t="shared" si="5"/>
        <v>0.395397923875422</v>
      </c>
      <c r="BS9" s="12"/>
      <c r="BT9" s="32"/>
      <c r="BU9" s="30">
        <f t="shared" si="27"/>
        <v>50</v>
      </c>
      <c r="BV9" s="31">
        <f t="shared" si="28"/>
        <v>25</v>
      </c>
      <c r="BW9" s="12">
        <v>24.966100000000001</v>
      </c>
      <c r="BX9" s="12"/>
      <c r="BY9" s="12"/>
      <c r="BZ9" s="12"/>
      <c r="CA9" s="12" t="s">
        <v>120</v>
      </c>
      <c r="CB9" s="12"/>
      <c r="CC9" s="12">
        <f t="shared" si="29"/>
        <v>3.3899999999999153</v>
      </c>
      <c r="CD9" s="12">
        <f t="shared" si="6"/>
        <v>0.44574394463666711</v>
      </c>
      <c r="CE9" s="12"/>
      <c r="CF9" s="32"/>
      <c r="CG9" s="30">
        <f t="shared" si="30"/>
        <v>50</v>
      </c>
      <c r="CH9" s="31">
        <f t="shared" si="31"/>
        <v>24.964600000000001</v>
      </c>
      <c r="CI9" s="12">
        <v>24.932300000000001</v>
      </c>
      <c r="CJ9" s="12"/>
      <c r="CK9" s="12"/>
      <c r="CL9" s="12"/>
      <c r="CM9" s="12"/>
      <c r="CN9" s="12"/>
      <c r="CO9" s="12">
        <f t="shared" si="32"/>
        <v>3.2299999999999329</v>
      </c>
      <c r="CP9" s="12">
        <f t="shared" si="7"/>
        <v>0.44147058823528501</v>
      </c>
      <c r="CQ9" s="12"/>
      <c r="CR9" s="32"/>
      <c r="CS9" s="30">
        <f t="shared" si="33"/>
        <v>50</v>
      </c>
      <c r="CT9" s="31">
        <f t="shared" si="34"/>
        <v>24.913499999999999</v>
      </c>
      <c r="CU9" s="12">
        <v>24.8797</v>
      </c>
      <c r="CV9" s="12"/>
      <c r="CW9" s="12"/>
      <c r="CX9" s="12"/>
      <c r="CY9" s="12"/>
      <c r="CZ9" s="12"/>
      <c r="DA9" s="12">
        <f t="shared" si="35"/>
        <v>3.3799999999999386</v>
      </c>
      <c r="DB9" s="12">
        <f t="shared" si="8"/>
        <v>0.46197231833909203</v>
      </c>
      <c r="DC9" s="12"/>
      <c r="DD9" s="32"/>
    </row>
    <row r="10" spans="1:108" x14ac:dyDescent="0.25">
      <c r="A10">
        <f t="shared" si="9"/>
        <v>60</v>
      </c>
      <c r="B10">
        <f t="shared" si="10"/>
        <v>0</v>
      </c>
      <c r="I10">
        <f t="shared" si="11"/>
        <v>0</v>
      </c>
      <c r="J10" t="e">
        <f t="shared" si="0"/>
        <v>#DIV/0!</v>
      </c>
      <c r="K10" t="e">
        <f>_xlfn.STDEV.P(I8:I10)/AVERAGE(I8:I10)</f>
        <v>#DIV/0!</v>
      </c>
      <c r="L10">
        <f>AVERAGE(I8:I10)</f>
        <v>0</v>
      </c>
      <c r="M10">
        <f t="shared" si="12"/>
        <v>60</v>
      </c>
      <c r="N10">
        <f t="shared" si="13"/>
        <v>0</v>
      </c>
      <c r="U10">
        <f t="shared" si="14"/>
        <v>0</v>
      </c>
      <c r="V10" t="e">
        <f t="shared" si="1"/>
        <v>#DIV/0!</v>
      </c>
      <c r="W10" t="e">
        <f>_xlfn.STDEV.P(U8:U10)/AVERAGE(U8:U10)</f>
        <v>#DIV/0!</v>
      </c>
      <c r="X10">
        <f>AVERAGE(U8:U10)</f>
        <v>0</v>
      </c>
      <c r="Y10">
        <f t="shared" si="15"/>
        <v>60</v>
      </c>
      <c r="Z10">
        <f t="shared" si="16"/>
        <v>0</v>
      </c>
      <c r="AG10">
        <f t="shared" si="17"/>
        <v>0</v>
      </c>
      <c r="AH10" t="e">
        <f t="shared" si="2"/>
        <v>#DIV/0!</v>
      </c>
      <c r="AI10" t="e">
        <f>_xlfn.STDEV.P(AG8:AG10)/AVERAGE(AG8:AG10)</f>
        <v>#DIV/0!</v>
      </c>
      <c r="AJ10">
        <f>AVERAGE(AG8:AG10)</f>
        <v>0</v>
      </c>
      <c r="AK10">
        <f t="shared" si="18"/>
        <v>60</v>
      </c>
      <c r="AL10">
        <f t="shared" si="19"/>
        <v>0</v>
      </c>
      <c r="AS10">
        <f t="shared" si="20"/>
        <v>0</v>
      </c>
      <c r="AT10" t="e">
        <f t="shared" si="3"/>
        <v>#DIV/0!</v>
      </c>
      <c r="AU10" t="e">
        <f>_xlfn.STDEV.P(AS8:AS10)/AVERAGE(AS8:AS10)</f>
        <v>#DIV/0!</v>
      </c>
      <c r="AV10">
        <f>AVERAGE(AS8:AS10)</f>
        <v>0</v>
      </c>
      <c r="AW10" s="30">
        <f t="shared" si="21"/>
        <v>60</v>
      </c>
      <c r="AX10" s="31">
        <f t="shared" si="22"/>
        <v>24.885300000000001</v>
      </c>
      <c r="AY10" s="12">
        <v>24.8567</v>
      </c>
      <c r="AZ10" s="12"/>
      <c r="BA10" s="12"/>
      <c r="BB10" s="12"/>
      <c r="BC10" s="12" t="s">
        <v>120</v>
      </c>
      <c r="BD10" s="12"/>
      <c r="BE10" s="12">
        <f t="shared" si="23"/>
        <v>2.8600000000000847</v>
      </c>
      <c r="BF10" s="12">
        <f t="shared" si="4"/>
        <v>0.39584775086506369</v>
      </c>
      <c r="BG10" s="12">
        <f>_xlfn.STDEV.P(BE8:BE10)/AVERAGE(BE8:BE10)</f>
        <v>6.3548649787075945E-2</v>
      </c>
      <c r="BH10" s="32">
        <f>AVERAGE(BE8:BE10)</f>
        <v>2.7566666666666371</v>
      </c>
      <c r="BI10" s="30">
        <f t="shared" si="24"/>
        <v>60</v>
      </c>
      <c r="BJ10" s="31">
        <f t="shared" si="25"/>
        <v>24.937799999999999</v>
      </c>
      <c r="BK10" s="12">
        <v>24.910299999999999</v>
      </c>
      <c r="BL10" s="12"/>
      <c r="BM10" s="12"/>
      <c r="BN10" s="12"/>
      <c r="BO10" s="12" t="s">
        <v>120</v>
      </c>
      <c r="BP10" s="12"/>
      <c r="BQ10" s="12">
        <f t="shared" si="26"/>
        <v>2.7499999999999858</v>
      </c>
      <c r="BR10" s="12">
        <f t="shared" si="5"/>
        <v>0.3711072664359843</v>
      </c>
      <c r="BS10" s="12">
        <f>_xlfn.STDEV.P(BQ8:BQ10)/AVERAGE(BQ8:BQ10)</f>
        <v>4.3101973742842019E-2</v>
      </c>
      <c r="BT10" s="32">
        <f>AVERAGE(BQ8:BQ10)</f>
        <v>2.7733333333333832</v>
      </c>
      <c r="BU10" s="30">
        <f t="shared" si="27"/>
        <v>60</v>
      </c>
      <c r="BV10" s="31">
        <f t="shared" si="28"/>
        <v>24.966100000000001</v>
      </c>
      <c r="BW10" s="12">
        <v>24.932099999999998</v>
      </c>
      <c r="BX10" s="12"/>
      <c r="BY10" s="12"/>
      <c r="BZ10" s="12"/>
      <c r="CA10" s="12" t="s">
        <v>120</v>
      </c>
      <c r="CB10" s="12"/>
      <c r="CC10" s="12">
        <f t="shared" si="29"/>
        <v>3.4000000000002473</v>
      </c>
      <c r="CD10" s="12">
        <f t="shared" si="6"/>
        <v>0.44705882352944432</v>
      </c>
      <c r="CE10" s="12">
        <f>_xlfn.STDEV.P(CC8:CC10)/AVERAGE(CC8:CC10)</f>
        <v>0.56432811187119936</v>
      </c>
      <c r="CF10" s="32">
        <f>AVERAGE(CC8:CC10)</f>
        <v>2.4266666666666956</v>
      </c>
      <c r="CG10" s="30">
        <f t="shared" si="30"/>
        <v>60</v>
      </c>
      <c r="CH10" s="31">
        <f t="shared" si="31"/>
        <v>24.932300000000001</v>
      </c>
      <c r="CI10" s="12">
        <v>24.8978</v>
      </c>
      <c r="CJ10" s="12"/>
      <c r="CK10" s="12"/>
      <c r="CL10" s="12"/>
      <c r="CM10" s="12"/>
      <c r="CN10" s="12"/>
      <c r="CO10" s="12">
        <f t="shared" si="32"/>
        <v>3.4500000000001307</v>
      </c>
      <c r="CP10" s="12">
        <f t="shared" si="7"/>
        <v>0.47153979238756116</v>
      </c>
      <c r="CQ10" s="12">
        <f>_xlfn.STDEV.P(CO8:CO10)/AVERAGE(CO8:CO10)</f>
        <v>3.1403714651066388E-2</v>
      </c>
      <c r="CR10" s="32">
        <f>AVERAGE(CO8:CO10)</f>
        <v>3.3799999999999386</v>
      </c>
      <c r="CS10" s="30">
        <f t="shared" si="33"/>
        <v>60</v>
      </c>
      <c r="CT10" s="31">
        <f t="shared" si="34"/>
        <v>24.8797</v>
      </c>
      <c r="CU10" s="12">
        <v>24.846499999999999</v>
      </c>
      <c r="CV10" s="12"/>
      <c r="CW10" s="12"/>
      <c r="CX10" s="12"/>
      <c r="CY10" s="12"/>
      <c r="CZ10" s="12"/>
      <c r="DA10" s="12">
        <f t="shared" si="35"/>
        <v>3.3200000000000784</v>
      </c>
      <c r="DB10" s="12">
        <f t="shared" si="8"/>
        <v>0.45377162629758866</v>
      </c>
      <c r="DC10" s="12">
        <f>_xlfn.STDEV.P(DA8:DA10)/AVERAGE(DA8:DA10)</f>
        <v>1.6017464774343387E-2</v>
      </c>
      <c r="DD10" s="32">
        <f>AVERAGE(DA8:DA10)</f>
        <v>3.316666666666753</v>
      </c>
    </row>
    <row r="11" spans="1:108" x14ac:dyDescent="0.25">
      <c r="A11">
        <f t="shared" si="9"/>
        <v>70</v>
      </c>
      <c r="B11">
        <f t="shared" si="10"/>
        <v>0</v>
      </c>
      <c r="I11">
        <f t="shared" si="11"/>
        <v>0</v>
      </c>
      <c r="J11" t="e">
        <f t="shared" si="0"/>
        <v>#DIV/0!</v>
      </c>
      <c r="M11">
        <f t="shared" si="12"/>
        <v>70</v>
      </c>
      <c r="N11">
        <f t="shared" si="13"/>
        <v>0</v>
      </c>
      <c r="U11">
        <f t="shared" si="14"/>
        <v>0</v>
      </c>
      <c r="V11" t="e">
        <f t="shared" si="1"/>
        <v>#DIV/0!</v>
      </c>
      <c r="Y11">
        <f t="shared" si="15"/>
        <v>70</v>
      </c>
      <c r="Z11">
        <f t="shared" si="16"/>
        <v>0</v>
      </c>
      <c r="AG11">
        <f t="shared" si="17"/>
        <v>0</v>
      </c>
      <c r="AH11" t="e">
        <f t="shared" si="2"/>
        <v>#DIV/0!</v>
      </c>
      <c r="AK11">
        <f t="shared" si="18"/>
        <v>70</v>
      </c>
      <c r="AL11">
        <f t="shared" si="19"/>
        <v>0</v>
      </c>
      <c r="AS11">
        <f t="shared" si="20"/>
        <v>0</v>
      </c>
      <c r="AT11" t="e">
        <f t="shared" si="3"/>
        <v>#DIV/0!</v>
      </c>
      <c r="AW11" s="30">
        <f t="shared" si="21"/>
        <v>70</v>
      </c>
      <c r="AX11" s="31">
        <f t="shared" si="22"/>
        <v>24.8567</v>
      </c>
      <c r="AY11" s="12">
        <v>24.828199999999999</v>
      </c>
      <c r="AZ11" s="12"/>
      <c r="BA11" s="12"/>
      <c r="BB11" s="12"/>
      <c r="BC11" s="12" t="s">
        <v>120</v>
      </c>
      <c r="BD11" s="12"/>
      <c r="BE11" s="12">
        <f t="shared" si="23"/>
        <v>2.850000000000108</v>
      </c>
      <c r="BF11" s="12">
        <f t="shared" si="4"/>
        <v>0.39446366782008424</v>
      </c>
      <c r="BG11" s="12"/>
      <c r="BH11" s="32"/>
      <c r="BI11" s="30">
        <f t="shared" si="24"/>
        <v>70</v>
      </c>
      <c r="BJ11" s="31">
        <f t="shared" si="25"/>
        <v>24.910299999999999</v>
      </c>
      <c r="BK11" s="12">
        <v>24.880500000000001</v>
      </c>
      <c r="BL11" s="12"/>
      <c r="BM11" s="12"/>
      <c r="BN11" s="12"/>
      <c r="BO11" s="12" t="s">
        <v>120</v>
      </c>
      <c r="BP11" s="12"/>
      <c r="BQ11" s="12">
        <f t="shared" si="26"/>
        <v>2.979999999999805</v>
      </c>
      <c r="BR11" s="12">
        <f t="shared" si="5"/>
        <v>0.40214532871969694</v>
      </c>
      <c r="BS11" s="12"/>
      <c r="BT11" s="32"/>
      <c r="BU11" s="30"/>
      <c r="BV11" s="31"/>
      <c r="BW11" s="12"/>
      <c r="BX11" s="12"/>
      <c r="BY11" s="12"/>
      <c r="BZ11" s="12"/>
      <c r="CA11" s="12"/>
      <c r="CB11" s="12"/>
      <c r="CC11" s="12"/>
      <c r="CD11" s="12"/>
      <c r="CE11" s="12"/>
      <c r="CF11" s="32"/>
      <c r="CG11" s="30">
        <f t="shared" si="30"/>
        <v>70</v>
      </c>
      <c r="CH11" s="31"/>
      <c r="CI11" s="12"/>
      <c r="CJ11" s="12"/>
      <c r="CK11" s="12"/>
      <c r="CL11" s="12"/>
      <c r="CM11" s="12"/>
      <c r="CN11" s="12"/>
      <c r="CO11" s="12">
        <f t="shared" si="32"/>
        <v>0</v>
      </c>
      <c r="CP11" s="12">
        <f t="shared" si="7"/>
        <v>0</v>
      </c>
      <c r="CQ11" s="12"/>
      <c r="CR11" s="32"/>
      <c r="CS11" s="30">
        <f t="shared" si="33"/>
        <v>70</v>
      </c>
      <c r="CT11" s="31"/>
      <c r="CU11" s="12"/>
      <c r="CV11" s="12"/>
      <c r="CW11" s="12"/>
      <c r="CX11" s="12"/>
      <c r="CY11" s="12"/>
      <c r="CZ11" s="12"/>
      <c r="DA11" s="12">
        <f t="shared" si="35"/>
        <v>0</v>
      </c>
      <c r="DB11" s="12">
        <f t="shared" si="8"/>
        <v>0</v>
      </c>
      <c r="DC11" s="12"/>
      <c r="DD11" s="32"/>
    </row>
    <row r="12" spans="1:108" x14ac:dyDescent="0.25">
      <c r="A12">
        <f t="shared" si="9"/>
        <v>80</v>
      </c>
      <c r="B12">
        <f t="shared" si="10"/>
        <v>0</v>
      </c>
      <c r="I12">
        <f t="shared" si="11"/>
        <v>0</v>
      </c>
      <c r="J12" t="e">
        <f t="shared" si="0"/>
        <v>#DIV/0!</v>
      </c>
      <c r="M12">
        <f t="shared" si="12"/>
        <v>80</v>
      </c>
      <c r="N12">
        <f t="shared" si="13"/>
        <v>0</v>
      </c>
      <c r="U12">
        <f t="shared" si="14"/>
        <v>0</v>
      </c>
      <c r="V12" t="e">
        <f t="shared" si="1"/>
        <v>#DIV/0!</v>
      </c>
      <c r="Y12">
        <f t="shared" si="15"/>
        <v>80</v>
      </c>
      <c r="Z12">
        <f t="shared" si="16"/>
        <v>0</v>
      </c>
      <c r="AG12">
        <f t="shared" si="17"/>
        <v>0</v>
      </c>
      <c r="AH12" t="e">
        <f t="shared" si="2"/>
        <v>#DIV/0!</v>
      </c>
      <c r="AK12">
        <f t="shared" si="18"/>
        <v>80</v>
      </c>
      <c r="AL12">
        <f t="shared" si="19"/>
        <v>0</v>
      </c>
      <c r="AS12">
        <f t="shared" si="20"/>
        <v>0</v>
      </c>
      <c r="AT12" t="e">
        <f t="shared" si="3"/>
        <v>#DIV/0!</v>
      </c>
      <c r="AW12" s="30">
        <f t="shared" si="21"/>
        <v>80</v>
      </c>
      <c r="AX12" s="31">
        <f t="shared" si="22"/>
        <v>24.828199999999999</v>
      </c>
      <c r="AY12" s="12">
        <v>24.799600000000002</v>
      </c>
      <c r="AZ12" s="12"/>
      <c r="BA12" s="12"/>
      <c r="BB12" s="12"/>
      <c r="BC12" s="12" t="s">
        <v>120</v>
      </c>
      <c r="BD12" s="12"/>
      <c r="BE12" s="12">
        <f t="shared" si="23"/>
        <v>2.8599999999997294</v>
      </c>
      <c r="BF12" s="12">
        <f t="shared" si="4"/>
        <v>0.3958477508650145</v>
      </c>
      <c r="BG12" s="12"/>
      <c r="BH12" s="32"/>
      <c r="BI12" s="30">
        <f t="shared" si="24"/>
        <v>80</v>
      </c>
      <c r="BJ12" s="31">
        <f t="shared" si="25"/>
        <v>24.880500000000001</v>
      </c>
      <c r="BK12" s="12">
        <v>24.85</v>
      </c>
      <c r="BL12" s="12"/>
      <c r="BM12" s="12"/>
      <c r="BN12" s="12"/>
      <c r="BO12" s="12" t="s">
        <v>120</v>
      </c>
      <c r="BP12" s="12"/>
      <c r="BQ12" s="12">
        <f t="shared" si="26"/>
        <v>3.0499999999999972</v>
      </c>
      <c r="BR12" s="12">
        <f t="shared" si="5"/>
        <v>0.4115916955017298</v>
      </c>
      <c r="BS12" s="12"/>
      <c r="BT12" s="32"/>
      <c r="BU12" s="30"/>
      <c r="BV12" s="31"/>
      <c r="BW12" s="12"/>
      <c r="BX12" s="12"/>
      <c r="BY12" s="12"/>
      <c r="BZ12" s="12"/>
      <c r="CA12" s="12"/>
      <c r="CB12" s="12"/>
      <c r="CC12" s="12"/>
      <c r="CD12" s="12"/>
      <c r="CE12" s="12"/>
      <c r="CF12" s="32"/>
      <c r="CG12" s="30">
        <f t="shared" si="30"/>
        <v>80</v>
      </c>
      <c r="CH12" s="31">
        <f t="shared" si="31"/>
        <v>0</v>
      </c>
      <c r="CI12" s="12"/>
      <c r="CJ12" s="12"/>
      <c r="CK12" s="12"/>
      <c r="CL12" s="12"/>
      <c r="CM12" s="12"/>
      <c r="CN12" s="12"/>
      <c r="CO12" s="12">
        <f t="shared" si="32"/>
        <v>0</v>
      </c>
      <c r="CP12" s="12">
        <f t="shared" si="7"/>
        <v>0</v>
      </c>
      <c r="CQ12" s="12"/>
      <c r="CR12" s="32"/>
      <c r="CS12" s="30">
        <f t="shared" si="33"/>
        <v>80</v>
      </c>
      <c r="CT12" s="31">
        <f t="shared" si="34"/>
        <v>0</v>
      </c>
      <c r="CU12" s="12"/>
      <c r="CV12" s="12"/>
      <c r="CW12" s="12"/>
      <c r="CX12" s="12"/>
      <c r="CY12" s="12"/>
      <c r="CZ12" s="12"/>
      <c r="DA12" s="12">
        <f t="shared" si="35"/>
        <v>0</v>
      </c>
      <c r="DB12" s="12">
        <f t="shared" si="8"/>
        <v>0</v>
      </c>
      <c r="DC12" s="12"/>
      <c r="DD12" s="32"/>
    </row>
    <row r="13" spans="1:108" x14ac:dyDescent="0.25">
      <c r="A13">
        <f t="shared" si="9"/>
        <v>90</v>
      </c>
      <c r="B13">
        <f t="shared" si="10"/>
        <v>0</v>
      </c>
      <c r="I13">
        <f t="shared" si="11"/>
        <v>0</v>
      </c>
      <c r="J13" t="e">
        <f t="shared" si="0"/>
        <v>#DIV/0!</v>
      </c>
      <c r="K13" t="e">
        <f>_xlfn.STDEV.P(I11:I13)/AVERAGE(I11:I13)</f>
        <v>#DIV/0!</v>
      </c>
      <c r="L13">
        <f>AVERAGE(I11:I13)</f>
        <v>0</v>
      </c>
      <c r="M13">
        <f t="shared" si="12"/>
        <v>90</v>
      </c>
      <c r="N13">
        <f t="shared" si="13"/>
        <v>0</v>
      </c>
      <c r="U13">
        <f t="shared" si="14"/>
        <v>0</v>
      </c>
      <c r="V13" t="e">
        <f t="shared" si="1"/>
        <v>#DIV/0!</v>
      </c>
      <c r="W13" t="e">
        <f>_xlfn.STDEV.P(U11:U13)/AVERAGE(U11:U13)</f>
        <v>#DIV/0!</v>
      </c>
      <c r="X13">
        <f>AVERAGE(U11:U13)</f>
        <v>0</v>
      </c>
      <c r="Y13">
        <f t="shared" si="15"/>
        <v>90</v>
      </c>
      <c r="Z13">
        <f t="shared" si="16"/>
        <v>0</v>
      </c>
      <c r="AG13">
        <f t="shared" si="17"/>
        <v>0</v>
      </c>
      <c r="AH13" t="e">
        <f t="shared" si="2"/>
        <v>#DIV/0!</v>
      </c>
      <c r="AI13" t="e">
        <f>_xlfn.STDEV.P(AG11:AG13)/AVERAGE(AG11:AG13)</f>
        <v>#DIV/0!</v>
      </c>
      <c r="AJ13">
        <f>AVERAGE(AG11:AG13)</f>
        <v>0</v>
      </c>
      <c r="AK13">
        <f t="shared" si="18"/>
        <v>90</v>
      </c>
      <c r="AL13">
        <f t="shared" si="19"/>
        <v>0</v>
      </c>
      <c r="AS13">
        <f t="shared" si="20"/>
        <v>0</v>
      </c>
      <c r="AT13" t="e">
        <f t="shared" si="3"/>
        <v>#DIV/0!</v>
      </c>
      <c r="AU13" t="e">
        <f>_xlfn.STDEV.P(AS11:AS13)/AVERAGE(AS11:AS13)</f>
        <v>#DIV/0!</v>
      </c>
      <c r="AV13">
        <f>AVERAGE(AS11:AS13)</f>
        <v>0</v>
      </c>
      <c r="AW13" s="30">
        <f t="shared" si="21"/>
        <v>90</v>
      </c>
      <c r="AX13" s="31">
        <f t="shared" si="22"/>
        <v>24.799600000000002</v>
      </c>
      <c r="AY13" s="12">
        <v>24.770600000000002</v>
      </c>
      <c r="AZ13" s="12"/>
      <c r="BA13" s="12"/>
      <c r="BB13" s="12"/>
      <c r="BC13" s="12" t="s">
        <v>120</v>
      </c>
      <c r="BD13" s="12"/>
      <c r="BE13" s="12">
        <f t="shared" si="23"/>
        <v>2.8999999999999915</v>
      </c>
      <c r="BF13" s="12">
        <f t="shared" si="4"/>
        <v>0.40138408304498158</v>
      </c>
      <c r="BG13" s="12">
        <f>_xlfn.STDEV.P(BE11:BE13)/AVERAGE(BE11:BE13)</f>
        <v>7.5269926810793628E-3</v>
      </c>
      <c r="BH13" s="32">
        <f>AVERAGE(BE11:BE13)</f>
        <v>2.8699999999999428</v>
      </c>
      <c r="BI13" s="30">
        <f t="shared" si="24"/>
        <v>90</v>
      </c>
      <c r="BJ13" s="31">
        <f t="shared" si="25"/>
        <v>24.85</v>
      </c>
      <c r="BK13" s="12">
        <v>24.8188</v>
      </c>
      <c r="BL13" s="12"/>
      <c r="BM13" s="12"/>
      <c r="BN13" s="12"/>
      <c r="BO13" s="12" t="s">
        <v>120</v>
      </c>
      <c r="BP13" s="12"/>
      <c r="BQ13" s="12">
        <f t="shared" si="26"/>
        <v>3.1200000000001893</v>
      </c>
      <c r="BR13" s="12">
        <f t="shared" si="5"/>
        <v>0.42103806228376267</v>
      </c>
      <c r="BS13" s="12">
        <f>_xlfn.STDEV.P(BQ11:BQ13)/AVERAGE(BQ11:BQ13)</f>
        <v>1.8739265791835328E-2</v>
      </c>
      <c r="BT13" s="32">
        <f>AVERAGE(BQ11:BQ13)</f>
        <v>3.0499999999999972</v>
      </c>
      <c r="BU13" s="30"/>
      <c r="BV13" s="31"/>
      <c r="BW13" s="12"/>
      <c r="BX13" s="12"/>
      <c r="BY13" s="12"/>
      <c r="BZ13" s="12"/>
      <c r="CA13" s="12"/>
      <c r="CB13" s="12"/>
      <c r="CC13" s="12"/>
      <c r="CD13" s="12"/>
      <c r="CE13" s="12"/>
      <c r="CF13" s="32"/>
      <c r="CG13" s="30">
        <f t="shared" si="30"/>
        <v>90</v>
      </c>
      <c r="CH13" s="31">
        <f t="shared" si="31"/>
        <v>0</v>
      </c>
      <c r="CI13" s="12"/>
      <c r="CJ13" s="12"/>
      <c r="CK13" s="12"/>
      <c r="CL13" s="12"/>
      <c r="CM13" s="12"/>
      <c r="CN13" s="12"/>
      <c r="CO13" s="12">
        <f t="shared" si="32"/>
        <v>0</v>
      </c>
      <c r="CP13" s="12">
        <f t="shared" si="7"/>
        <v>0</v>
      </c>
      <c r="CQ13" s="12" t="e">
        <f>_xlfn.STDEV.P(CO11:CO13)/AVERAGE(CO11:CO13)</f>
        <v>#DIV/0!</v>
      </c>
      <c r="CR13" s="32">
        <f>AVERAGE(CO11:CO13)</f>
        <v>0</v>
      </c>
      <c r="CS13" s="30">
        <f t="shared" si="33"/>
        <v>90</v>
      </c>
      <c r="CT13" s="31">
        <f t="shared" si="34"/>
        <v>0</v>
      </c>
      <c r="CU13" s="12"/>
      <c r="CV13" s="12"/>
      <c r="CW13" s="12"/>
      <c r="CX13" s="12"/>
      <c r="CY13" s="12"/>
      <c r="CZ13" s="12"/>
      <c r="DA13" s="12">
        <f t="shared" si="35"/>
        <v>0</v>
      </c>
      <c r="DB13" s="12">
        <f t="shared" si="8"/>
        <v>0</v>
      </c>
      <c r="DC13" s="12" t="e">
        <f>_xlfn.STDEV.P(DA11:DA13)/AVERAGE(DA11:DA13)</f>
        <v>#DIV/0!</v>
      </c>
      <c r="DD13" s="32">
        <f>AVERAGE(DA11:DA13)</f>
        <v>0</v>
      </c>
    </row>
    <row r="14" spans="1:108" x14ac:dyDescent="0.25">
      <c r="A14">
        <f t="shared" si="9"/>
        <v>100</v>
      </c>
      <c r="B14">
        <f t="shared" si="10"/>
        <v>0</v>
      </c>
      <c r="I14">
        <f t="shared" si="11"/>
        <v>0</v>
      </c>
      <c r="J14" t="e">
        <f t="shared" si="0"/>
        <v>#DIV/0!</v>
      </c>
      <c r="M14">
        <f t="shared" si="12"/>
        <v>100</v>
      </c>
      <c r="N14">
        <f t="shared" si="13"/>
        <v>0</v>
      </c>
      <c r="U14">
        <f t="shared" si="14"/>
        <v>0</v>
      </c>
      <c r="V14" t="e">
        <f t="shared" si="1"/>
        <v>#DIV/0!</v>
      </c>
      <c r="Y14">
        <f t="shared" si="15"/>
        <v>100</v>
      </c>
      <c r="Z14">
        <f t="shared" si="16"/>
        <v>0</v>
      </c>
      <c r="AG14">
        <f t="shared" si="17"/>
        <v>0</v>
      </c>
      <c r="AH14" t="e">
        <f t="shared" si="2"/>
        <v>#DIV/0!</v>
      </c>
      <c r="AK14">
        <f t="shared" si="18"/>
        <v>100</v>
      </c>
      <c r="AL14">
        <f t="shared" si="19"/>
        <v>0</v>
      </c>
      <c r="AS14">
        <f t="shared" si="20"/>
        <v>0</v>
      </c>
      <c r="AT14" t="e">
        <f t="shared" si="3"/>
        <v>#DIV/0!</v>
      </c>
      <c r="AW14" s="30">
        <f t="shared" si="21"/>
        <v>100</v>
      </c>
      <c r="AX14" s="31">
        <f t="shared" si="22"/>
        <v>24.770600000000002</v>
      </c>
      <c r="AY14" s="12">
        <v>24.744499999999999</v>
      </c>
      <c r="AZ14" s="12"/>
      <c r="BA14" s="12">
        <v>1.63</v>
      </c>
      <c r="BB14" s="12"/>
      <c r="BC14" s="12" t="s">
        <v>120</v>
      </c>
      <c r="BD14" s="12"/>
      <c r="BE14" s="12">
        <f t="shared" si="23"/>
        <v>2.6100000000003121</v>
      </c>
      <c r="BF14" s="12">
        <f t="shared" si="4"/>
        <v>0.36124567474052771</v>
      </c>
      <c r="BG14" s="12"/>
      <c r="BH14" s="32"/>
      <c r="BI14" s="30">
        <f t="shared" si="24"/>
        <v>100</v>
      </c>
      <c r="BJ14" s="31">
        <f t="shared" si="25"/>
        <v>24.8188</v>
      </c>
      <c r="BK14" s="12">
        <v>24.790500000000002</v>
      </c>
      <c r="BL14" s="12"/>
      <c r="BM14" s="12">
        <v>1.59</v>
      </c>
      <c r="BN14" s="12"/>
      <c r="BO14" s="12" t="s">
        <v>120</v>
      </c>
      <c r="BP14" s="12"/>
      <c r="BQ14" s="12">
        <f t="shared" si="26"/>
        <v>2.8299999999997993</v>
      </c>
      <c r="BR14" s="12">
        <f t="shared" si="5"/>
        <v>0.38190311418682421</v>
      </c>
      <c r="BS14" s="12"/>
      <c r="BT14" s="32"/>
      <c r="BU14" s="30"/>
      <c r="BV14" s="31"/>
      <c r="BW14" s="12"/>
      <c r="BX14" s="12"/>
      <c r="BY14" s="12"/>
      <c r="BZ14" s="12"/>
      <c r="CA14" s="12"/>
      <c r="CB14" s="12"/>
      <c r="CC14" s="12"/>
      <c r="CD14" s="12"/>
      <c r="CE14" s="12"/>
      <c r="CF14" s="32"/>
      <c r="CG14" s="30">
        <f t="shared" si="30"/>
        <v>100</v>
      </c>
      <c r="CH14" s="31">
        <f t="shared" si="31"/>
        <v>0</v>
      </c>
      <c r="CI14" s="12"/>
      <c r="CJ14" s="12"/>
      <c r="CK14" s="12"/>
      <c r="CL14" s="12"/>
      <c r="CM14" s="12"/>
      <c r="CN14" s="12"/>
      <c r="CO14" s="12">
        <f t="shared" si="32"/>
        <v>0</v>
      </c>
      <c r="CP14" s="12">
        <f t="shared" si="7"/>
        <v>0</v>
      </c>
      <c r="CQ14" s="12"/>
      <c r="CR14" s="32"/>
      <c r="CS14" s="30">
        <f t="shared" si="33"/>
        <v>100</v>
      </c>
      <c r="CT14" s="31">
        <f t="shared" si="34"/>
        <v>0</v>
      </c>
      <c r="CU14" s="12"/>
      <c r="CV14" s="12"/>
      <c r="CW14" s="12"/>
      <c r="CX14" s="12"/>
      <c r="CY14" s="12"/>
      <c r="CZ14" s="12"/>
      <c r="DA14" s="12">
        <f t="shared" si="35"/>
        <v>0</v>
      </c>
      <c r="DB14" s="12">
        <f t="shared" si="8"/>
        <v>0</v>
      </c>
      <c r="DC14" s="12"/>
      <c r="DD14" s="32"/>
    </row>
    <row r="15" spans="1:108" x14ac:dyDescent="0.25">
      <c r="A15">
        <f t="shared" si="9"/>
        <v>110</v>
      </c>
      <c r="B15">
        <f t="shared" si="10"/>
        <v>0</v>
      </c>
      <c r="I15">
        <f t="shared" si="11"/>
        <v>0</v>
      </c>
      <c r="J15" t="e">
        <f t="shared" si="0"/>
        <v>#DIV/0!</v>
      </c>
      <c r="M15">
        <f t="shared" si="12"/>
        <v>110</v>
      </c>
      <c r="N15">
        <f t="shared" si="13"/>
        <v>0</v>
      </c>
      <c r="U15">
        <f t="shared" si="14"/>
        <v>0</v>
      </c>
      <c r="V15" t="e">
        <f t="shared" si="1"/>
        <v>#DIV/0!</v>
      </c>
      <c r="Y15">
        <f t="shared" si="15"/>
        <v>110</v>
      </c>
      <c r="Z15">
        <f t="shared" si="16"/>
        <v>0</v>
      </c>
      <c r="AG15">
        <f t="shared" si="17"/>
        <v>0</v>
      </c>
      <c r="AH15" t="e">
        <f t="shared" si="2"/>
        <v>#DIV/0!</v>
      </c>
      <c r="AK15">
        <f t="shared" si="18"/>
        <v>110</v>
      </c>
      <c r="AL15">
        <f t="shared" si="19"/>
        <v>0</v>
      </c>
      <c r="AS15">
        <f t="shared" si="20"/>
        <v>0</v>
      </c>
      <c r="AT15" t="e">
        <f t="shared" si="3"/>
        <v>#DIV/0!</v>
      </c>
      <c r="AW15" s="30">
        <f t="shared" si="21"/>
        <v>110</v>
      </c>
      <c r="AX15" s="31">
        <f t="shared" si="22"/>
        <v>24.744499999999999</v>
      </c>
      <c r="AY15" s="12">
        <v>24.715800000000002</v>
      </c>
      <c r="AZ15" s="12"/>
      <c r="BA15" s="12"/>
      <c r="BB15" s="12"/>
      <c r="BC15" s="12" t="s">
        <v>120</v>
      </c>
      <c r="BD15" s="12"/>
      <c r="BE15" s="12">
        <f t="shared" si="23"/>
        <v>2.8699999999997061</v>
      </c>
      <c r="BF15" s="12">
        <f t="shared" si="4"/>
        <v>0.397231833909994</v>
      </c>
      <c r="BG15" s="12"/>
      <c r="BH15" s="32"/>
      <c r="BI15" s="30">
        <f t="shared" si="24"/>
        <v>110</v>
      </c>
      <c r="BJ15" s="31">
        <f t="shared" si="25"/>
        <v>24.790500000000002</v>
      </c>
      <c r="BK15" s="12">
        <v>24.760999999999999</v>
      </c>
      <c r="BL15" s="12"/>
      <c r="BM15" s="12"/>
      <c r="BN15" s="12"/>
      <c r="BO15" s="12" t="s">
        <v>120</v>
      </c>
      <c r="BP15" s="12"/>
      <c r="BQ15" s="12">
        <f t="shared" si="26"/>
        <v>2.9500000000002302</v>
      </c>
      <c r="BR15" s="12">
        <f t="shared" si="5"/>
        <v>0.39809688581317992</v>
      </c>
      <c r="BS15" s="12"/>
      <c r="BT15" s="32"/>
      <c r="BU15" s="30"/>
      <c r="BV15" s="31"/>
      <c r="BW15" s="12"/>
      <c r="BX15" s="12"/>
      <c r="BY15" s="12"/>
      <c r="BZ15" s="12"/>
      <c r="CA15" s="12"/>
      <c r="CB15" s="12"/>
      <c r="CC15" s="12"/>
      <c r="CD15" s="12"/>
      <c r="CE15" s="12"/>
      <c r="CF15" s="32"/>
      <c r="CG15" s="30">
        <f t="shared" si="30"/>
        <v>110</v>
      </c>
      <c r="CH15" s="31">
        <f t="shared" si="31"/>
        <v>0</v>
      </c>
      <c r="CI15" s="12"/>
      <c r="CJ15" s="12"/>
      <c r="CK15" s="12"/>
      <c r="CL15" s="12"/>
      <c r="CM15" s="12"/>
      <c r="CN15" s="12"/>
      <c r="CO15" s="12">
        <f t="shared" si="32"/>
        <v>0</v>
      </c>
      <c r="CP15" s="12">
        <f t="shared" si="7"/>
        <v>0</v>
      </c>
      <c r="CQ15" s="12"/>
      <c r="CR15" s="32"/>
      <c r="CS15" s="30">
        <f t="shared" si="33"/>
        <v>110</v>
      </c>
      <c r="CT15" s="31">
        <f t="shared" si="34"/>
        <v>0</v>
      </c>
      <c r="CU15" s="12"/>
      <c r="CV15" s="12"/>
      <c r="CW15" s="12"/>
      <c r="CX15" s="12"/>
      <c r="CY15" s="12"/>
      <c r="CZ15" s="12"/>
      <c r="DA15" s="12">
        <f t="shared" si="35"/>
        <v>0</v>
      </c>
      <c r="DB15" s="12">
        <f t="shared" si="8"/>
        <v>0</v>
      </c>
      <c r="DC15" s="12"/>
      <c r="DD15" s="32"/>
    </row>
    <row r="16" spans="1:108" x14ac:dyDescent="0.25">
      <c r="A16">
        <f t="shared" si="9"/>
        <v>120</v>
      </c>
      <c r="B16">
        <f t="shared" si="10"/>
        <v>0</v>
      </c>
      <c r="I16">
        <f t="shared" si="11"/>
        <v>0</v>
      </c>
      <c r="J16" t="e">
        <f t="shared" si="0"/>
        <v>#DIV/0!</v>
      </c>
      <c r="K16" t="e">
        <f>_xlfn.STDEV.P(I14:I16)/AVERAGE(I14:I16)</f>
        <v>#DIV/0!</v>
      </c>
      <c r="L16">
        <f>AVERAGE(I14:I16)</f>
        <v>0</v>
      </c>
      <c r="M16">
        <f t="shared" si="12"/>
        <v>120</v>
      </c>
      <c r="N16">
        <f t="shared" si="13"/>
        <v>0</v>
      </c>
      <c r="U16">
        <f t="shared" si="14"/>
        <v>0</v>
      </c>
      <c r="V16" t="e">
        <f t="shared" si="1"/>
        <v>#DIV/0!</v>
      </c>
      <c r="W16" t="e">
        <f>_xlfn.STDEV.P(U14:U16)/AVERAGE(U14:U16)</f>
        <v>#DIV/0!</v>
      </c>
      <c r="X16">
        <f>AVERAGE(U14:U16)</f>
        <v>0</v>
      </c>
      <c r="Y16">
        <f t="shared" si="15"/>
        <v>120</v>
      </c>
      <c r="Z16">
        <f t="shared" si="16"/>
        <v>0</v>
      </c>
      <c r="AG16">
        <f t="shared" si="17"/>
        <v>0</v>
      </c>
      <c r="AH16" t="e">
        <f t="shared" si="2"/>
        <v>#DIV/0!</v>
      </c>
      <c r="AI16" t="e">
        <f>_xlfn.STDEV.P(AG14:AG16)/AVERAGE(AG14:AG16)</f>
        <v>#DIV/0!</v>
      </c>
      <c r="AJ16">
        <f>AVERAGE(AG14:AG16)</f>
        <v>0</v>
      </c>
      <c r="AK16">
        <f t="shared" si="18"/>
        <v>120</v>
      </c>
      <c r="AL16">
        <f t="shared" si="19"/>
        <v>0</v>
      </c>
      <c r="AS16">
        <f t="shared" si="20"/>
        <v>0</v>
      </c>
      <c r="AT16" t="e">
        <f t="shared" si="3"/>
        <v>#DIV/0!</v>
      </c>
      <c r="AU16" t="e">
        <f>_xlfn.STDEV.P(AS14:AS16)/AVERAGE(AS14:AS16)</f>
        <v>#DIV/0!</v>
      </c>
      <c r="AV16">
        <f>AVERAGE(AS14:AS16)</f>
        <v>0</v>
      </c>
      <c r="AW16" s="30">
        <f t="shared" si="21"/>
        <v>120</v>
      </c>
      <c r="AX16" s="31">
        <f t="shared" si="22"/>
        <v>24.715800000000002</v>
      </c>
      <c r="AY16" s="12">
        <v>24.688600000000001</v>
      </c>
      <c r="AZ16" s="12"/>
      <c r="BA16" s="12"/>
      <c r="BB16" s="12"/>
      <c r="BC16" s="12" t="s">
        <v>120</v>
      </c>
      <c r="BD16" s="12"/>
      <c r="BE16" s="12">
        <f t="shared" si="23"/>
        <v>2.7200000000000557</v>
      </c>
      <c r="BF16" s="12">
        <f t="shared" si="4"/>
        <v>0.37647058823530188</v>
      </c>
      <c r="BG16" s="12">
        <f>_xlfn.STDEV.P(BE14:BE16)/AVERAGE(BE14:BE16)</f>
        <v>3.8986261861239963E-2</v>
      </c>
      <c r="BH16" s="32">
        <f>AVERAGE(BE14:BE16)</f>
        <v>2.7333333333333578</v>
      </c>
      <c r="BI16" s="30">
        <f t="shared" si="24"/>
        <v>120</v>
      </c>
      <c r="BJ16" s="31">
        <f t="shared" si="25"/>
        <v>24.760999999999999</v>
      </c>
      <c r="BK16" s="12">
        <v>24.7302</v>
      </c>
      <c r="BL16" s="12"/>
      <c r="BM16" s="12"/>
      <c r="BN16" s="12"/>
      <c r="BO16" s="12" t="s">
        <v>120</v>
      </c>
      <c r="BP16" s="12"/>
      <c r="BQ16" s="12">
        <f t="shared" si="26"/>
        <v>3.0799999999999272</v>
      </c>
      <c r="BR16" s="12">
        <f t="shared" si="5"/>
        <v>0.41564013840829478</v>
      </c>
      <c r="BS16" s="12">
        <f>_xlfn.STDEV.P(BQ14:BQ16)/AVERAGE(BQ14:BQ16)</f>
        <v>3.4567478174087722E-2</v>
      </c>
      <c r="BT16" s="32">
        <f>AVERAGE(BQ14:BQ16)</f>
        <v>2.9533333333333189</v>
      </c>
      <c r="BU16" s="30"/>
      <c r="BV16" s="31"/>
      <c r="BW16" s="12"/>
      <c r="BX16" s="12"/>
      <c r="BY16" s="12"/>
      <c r="BZ16" s="12"/>
      <c r="CA16" s="12"/>
      <c r="CB16" s="12"/>
      <c r="CC16" s="12"/>
      <c r="CD16" s="12"/>
      <c r="CE16" s="12"/>
      <c r="CF16" s="32"/>
      <c r="CG16" s="30">
        <f t="shared" si="30"/>
        <v>120</v>
      </c>
      <c r="CH16" s="31">
        <f t="shared" si="31"/>
        <v>0</v>
      </c>
      <c r="CI16" s="12"/>
      <c r="CJ16" s="12"/>
      <c r="CK16" s="12"/>
      <c r="CL16" s="12"/>
      <c r="CM16" s="12"/>
      <c r="CN16" s="12"/>
      <c r="CO16" s="12">
        <f t="shared" si="32"/>
        <v>0</v>
      </c>
      <c r="CP16" s="12">
        <f t="shared" si="7"/>
        <v>0</v>
      </c>
      <c r="CQ16" s="12" t="e">
        <f>_xlfn.STDEV.P(CO14:CO16)/AVERAGE(CO14:CO16)</f>
        <v>#DIV/0!</v>
      </c>
      <c r="CR16" s="32">
        <f>AVERAGE(CO14:CO16)</f>
        <v>0</v>
      </c>
      <c r="CS16" s="30">
        <f t="shared" si="33"/>
        <v>120</v>
      </c>
      <c r="CT16" s="31">
        <f t="shared" si="34"/>
        <v>0</v>
      </c>
      <c r="CU16" s="12"/>
      <c r="CV16" s="12"/>
      <c r="CW16" s="12"/>
      <c r="CX16" s="12"/>
      <c r="CY16" s="12"/>
      <c r="CZ16" s="12"/>
      <c r="DA16" s="12">
        <f t="shared" si="35"/>
        <v>0</v>
      </c>
      <c r="DB16" s="12">
        <f t="shared" si="8"/>
        <v>0</v>
      </c>
      <c r="DC16" s="12" t="e">
        <f>_xlfn.STDEV.P(DA14:DA16)/AVERAGE(DA14:DA16)</f>
        <v>#DIV/0!</v>
      </c>
      <c r="DD16" s="32">
        <f>AVERAGE(DA14:DA16)</f>
        <v>0</v>
      </c>
    </row>
    <row r="17" spans="1:108" x14ac:dyDescent="0.25">
      <c r="A17">
        <f t="shared" si="9"/>
        <v>130</v>
      </c>
      <c r="B17">
        <f t="shared" si="10"/>
        <v>0</v>
      </c>
      <c r="I17">
        <f t="shared" si="11"/>
        <v>0</v>
      </c>
      <c r="J17" t="e">
        <f t="shared" si="0"/>
        <v>#DIV/0!</v>
      </c>
      <c r="M17">
        <f t="shared" si="12"/>
        <v>130</v>
      </c>
      <c r="N17">
        <f t="shared" si="13"/>
        <v>0</v>
      </c>
      <c r="U17">
        <f t="shared" si="14"/>
        <v>0</v>
      </c>
      <c r="V17" t="e">
        <f t="shared" si="1"/>
        <v>#DIV/0!</v>
      </c>
      <c r="Y17">
        <f t="shared" si="15"/>
        <v>130</v>
      </c>
      <c r="Z17">
        <f t="shared" si="16"/>
        <v>0</v>
      </c>
      <c r="AG17">
        <f t="shared" si="17"/>
        <v>0</v>
      </c>
      <c r="AH17" t="e">
        <f t="shared" si="2"/>
        <v>#DIV/0!</v>
      </c>
      <c r="AK17">
        <f t="shared" si="18"/>
        <v>130</v>
      </c>
      <c r="AL17">
        <f t="shared" si="19"/>
        <v>0</v>
      </c>
      <c r="AS17">
        <f t="shared" si="20"/>
        <v>0</v>
      </c>
      <c r="AT17" t="e">
        <f t="shared" si="3"/>
        <v>#DIV/0!</v>
      </c>
      <c r="AW17" s="30">
        <f t="shared" si="21"/>
        <v>130</v>
      </c>
      <c r="AX17" s="31">
        <f t="shared" si="22"/>
        <v>24.688600000000001</v>
      </c>
      <c r="AY17" s="12">
        <v>24.661899999999999</v>
      </c>
      <c r="AZ17" s="12"/>
      <c r="BA17" s="12"/>
      <c r="BB17" s="12"/>
      <c r="BC17" s="12" t="s">
        <v>120</v>
      </c>
      <c r="BD17" s="12"/>
      <c r="BE17" s="12">
        <f t="shared" si="23"/>
        <v>2.6700000000001722</v>
      </c>
      <c r="BF17" s="12">
        <f t="shared" si="4"/>
        <v>0.36955017301040455</v>
      </c>
      <c r="BG17" s="12"/>
      <c r="BH17" s="32"/>
      <c r="BI17" s="30">
        <f t="shared" si="24"/>
        <v>130</v>
      </c>
      <c r="BJ17" s="31">
        <f t="shared" si="25"/>
        <v>24.7302</v>
      </c>
      <c r="BK17" s="12">
        <v>24.7</v>
      </c>
      <c r="BL17" s="12"/>
      <c r="BM17" s="12"/>
      <c r="BN17" s="12"/>
      <c r="BO17" s="12" t="s">
        <v>120</v>
      </c>
      <c r="BP17" s="12"/>
      <c r="BQ17" s="12">
        <f t="shared" si="26"/>
        <v>3.0200000000000671</v>
      </c>
      <c r="BR17" s="12">
        <f t="shared" si="5"/>
        <v>0.40754325259516483</v>
      </c>
      <c r="BS17" s="12"/>
      <c r="BT17" s="32"/>
      <c r="BU17" s="30"/>
      <c r="BV17" s="31"/>
      <c r="BW17" s="12"/>
      <c r="BX17" s="12"/>
      <c r="BY17" s="12"/>
      <c r="BZ17" s="12"/>
      <c r="CA17" s="12"/>
      <c r="CB17" s="12"/>
      <c r="CC17" s="12"/>
      <c r="CD17" s="12"/>
      <c r="CE17" s="12"/>
      <c r="CF17" s="32"/>
      <c r="CG17" s="30">
        <f t="shared" si="30"/>
        <v>130</v>
      </c>
      <c r="CH17" s="31">
        <f t="shared" si="31"/>
        <v>0</v>
      </c>
      <c r="CI17" s="12"/>
      <c r="CJ17" s="12"/>
      <c r="CK17" s="12"/>
      <c r="CL17" s="12"/>
      <c r="CM17" s="12"/>
      <c r="CN17" s="12"/>
      <c r="CO17" s="12">
        <f t="shared" si="32"/>
        <v>0</v>
      </c>
      <c r="CP17" s="12">
        <f t="shared" si="7"/>
        <v>0</v>
      </c>
      <c r="CQ17" s="12"/>
      <c r="CR17" s="32"/>
      <c r="CS17" s="30">
        <f t="shared" si="33"/>
        <v>130</v>
      </c>
      <c r="CT17" s="31">
        <f t="shared" si="34"/>
        <v>0</v>
      </c>
      <c r="CU17" s="12"/>
      <c r="CV17" s="12"/>
      <c r="CW17" s="12"/>
      <c r="CX17" s="12"/>
      <c r="CY17" s="12"/>
      <c r="CZ17" s="12"/>
      <c r="DA17" s="12">
        <f t="shared" si="35"/>
        <v>0</v>
      </c>
      <c r="DB17" s="12">
        <f t="shared" si="8"/>
        <v>0</v>
      </c>
      <c r="DC17" s="12"/>
      <c r="DD17" s="32"/>
    </row>
    <row r="18" spans="1:108" x14ac:dyDescent="0.25">
      <c r="A18">
        <f t="shared" si="9"/>
        <v>140</v>
      </c>
      <c r="B18">
        <f t="shared" si="10"/>
        <v>0</v>
      </c>
      <c r="I18">
        <f t="shared" si="11"/>
        <v>0</v>
      </c>
      <c r="J18" t="e">
        <f t="shared" si="0"/>
        <v>#DIV/0!</v>
      </c>
      <c r="M18">
        <f t="shared" si="12"/>
        <v>140</v>
      </c>
      <c r="N18">
        <f t="shared" si="13"/>
        <v>0</v>
      </c>
      <c r="U18">
        <f t="shared" si="14"/>
        <v>0</v>
      </c>
      <c r="V18" t="e">
        <f t="shared" si="1"/>
        <v>#DIV/0!</v>
      </c>
      <c r="Y18">
        <f t="shared" si="15"/>
        <v>140</v>
      </c>
      <c r="Z18">
        <f t="shared" si="16"/>
        <v>0</v>
      </c>
      <c r="AG18">
        <f t="shared" si="17"/>
        <v>0</v>
      </c>
      <c r="AH18" t="e">
        <f t="shared" si="2"/>
        <v>#DIV/0!</v>
      </c>
      <c r="AK18">
        <f t="shared" si="18"/>
        <v>140</v>
      </c>
      <c r="AL18">
        <f t="shared" si="19"/>
        <v>0</v>
      </c>
      <c r="AS18">
        <f t="shared" si="20"/>
        <v>0</v>
      </c>
      <c r="AT18" t="e">
        <f t="shared" si="3"/>
        <v>#DIV/0!</v>
      </c>
      <c r="AW18" s="30">
        <f t="shared" si="21"/>
        <v>140</v>
      </c>
      <c r="AX18" s="31">
        <f t="shared" si="22"/>
        <v>24.661899999999999</v>
      </c>
      <c r="AY18" s="12">
        <v>24.6343</v>
      </c>
      <c r="AZ18" s="12"/>
      <c r="BA18" s="12"/>
      <c r="BB18" s="12"/>
      <c r="BC18" s="12" t="s">
        <v>120</v>
      </c>
      <c r="BD18" s="12"/>
      <c r="BE18" s="12">
        <f t="shared" si="23"/>
        <v>2.7599999999999625</v>
      </c>
      <c r="BF18" s="12">
        <f t="shared" si="4"/>
        <v>0.38200692041521978</v>
      </c>
      <c r="BG18" s="12"/>
      <c r="BH18" s="32"/>
      <c r="BI18" s="30">
        <f t="shared" si="24"/>
        <v>140</v>
      </c>
      <c r="BJ18" s="31">
        <f t="shared" si="25"/>
        <v>24.7</v>
      </c>
      <c r="BK18" s="12">
        <v>24.669799999999999</v>
      </c>
      <c r="BL18" s="12"/>
      <c r="BM18" s="12"/>
      <c r="BN18" s="12"/>
      <c r="BO18" s="12" t="s">
        <v>120</v>
      </c>
      <c r="BP18" s="12"/>
      <c r="BQ18" s="12">
        <f t="shared" si="26"/>
        <v>3.0200000000000671</v>
      </c>
      <c r="BR18" s="12">
        <f t="shared" si="5"/>
        <v>0.40754325259516483</v>
      </c>
      <c r="BS18" s="12"/>
      <c r="BT18" s="32"/>
      <c r="BU18" s="30"/>
      <c r="BV18" s="31"/>
      <c r="BW18" s="12"/>
      <c r="BX18" s="12"/>
      <c r="BY18" s="12"/>
      <c r="BZ18" s="12"/>
      <c r="CA18" s="12"/>
      <c r="CB18" s="12"/>
      <c r="CC18" s="12"/>
      <c r="CD18" s="12"/>
      <c r="CE18" s="12"/>
      <c r="CF18" s="32"/>
      <c r="CG18" s="30">
        <f t="shared" si="30"/>
        <v>140</v>
      </c>
      <c r="CH18" s="31">
        <f t="shared" si="31"/>
        <v>0</v>
      </c>
      <c r="CI18" s="12"/>
      <c r="CJ18" s="12"/>
      <c r="CK18" s="12"/>
      <c r="CL18" s="12"/>
      <c r="CM18" s="12"/>
      <c r="CN18" s="12"/>
      <c r="CO18" s="12">
        <f t="shared" si="32"/>
        <v>0</v>
      </c>
      <c r="CP18" s="12">
        <f t="shared" si="7"/>
        <v>0</v>
      </c>
      <c r="CQ18" s="12"/>
      <c r="CR18" s="32"/>
      <c r="CS18" s="30">
        <f t="shared" si="33"/>
        <v>140</v>
      </c>
      <c r="CT18" s="31">
        <f t="shared" si="34"/>
        <v>0</v>
      </c>
      <c r="CU18" s="12"/>
      <c r="CV18" s="12"/>
      <c r="CW18" s="12"/>
      <c r="CX18" s="12"/>
      <c r="CY18" s="12"/>
      <c r="CZ18" s="12"/>
      <c r="DA18" s="12">
        <f t="shared" si="35"/>
        <v>0</v>
      </c>
      <c r="DB18" s="12">
        <f t="shared" si="8"/>
        <v>0</v>
      </c>
      <c r="DC18" s="12"/>
      <c r="DD18" s="32"/>
    </row>
    <row r="19" spans="1:108" x14ac:dyDescent="0.25">
      <c r="A19">
        <f t="shared" si="9"/>
        <v>150</v>
      </c>
      <c r="B19">
        <f t="shared" si="10"/>
        <v>0</v>
      </c>
      <c r="I19">
        <f t="shared" si="11"/>
        <v>0</v>
      </c>
      <c r="J19" t="e">
        <f t="shared" si="0"/>
        <v>#DIV/0!</v>
      </c>
      <c r="K19" t="e">
        <f>_xlfn.STDEV.P(I17:I19)/AVERAGE(I17:I19)</f>
        <v>#DIV/0!</v>
      </c>
      <c r="L19">
        <f>AVERAGE(I17:I19)</f>
        <v>0</v>
      </c>
      <c r="M19">
        <f t="shared" si="12"/>
        <v>150</v>
      </c>
      <c r="N19">
        <f t="shared" si="13"/>
        <v>0</v>
      </c>
      <c r="U19">
        <f t="shared" si="14"/>
        <v>0</v>
      </c>
      <c r="V19" t="e">
        <f t="shared" si="1"/>
        <v>#DIV/0!</v>
      </c>
      <c r="W19" t="e">
        <f>_xlfn.STDEV.P(U17:U19)/AVERAGE(U17:U19)</f>
        <v>#DIV/0!</v>
      </c>
      <c r="X19">
        <f>AVERAGE(U17:U19)</f>
        <v>0</v>
      </c>
      <c r="Y19">
        <f t="shared" si="15"/>
        <v>150</v>
      </c>
      <c r="Z19">
        <f t="shared" si="16"/>
        <v>0</v>
      </c>
      <c r="AG19">
        <f t="shared" si="17"/>
        <v>0</v>
      </c>
      <c r="AH19" t="e">
        <f t="shared" si="2"/>
        <v>#DIV/0!</v>
      </c>
      <c r="AI19" t="e">
        <f>_xlfn.STDEV.P(AG17:AG19)/AVERAGE(AG17:AG19)</f>
        <v>#DIV/0!</v>
      </c>
      <c r="AJ19">
        <f>AVERAGE(AG17:AG19)</f>
        <v>0</v>
      </c>
      <c r="AK19">
        <f t="shared" si="18"/>
        <v>150</v>
      </c>
      <c r="AL19">
        <f t="shared" si="19"/>
        <v>0</v>
      </c>
      <c r="AS19">
        <f t="shared" si="20"/>
        <v>0</v>
      </c>
      <c r="AT19" t="e">
        <f t="shared" si="3"/>
        <v>#DIV/0!</v>
      </c>
      <c r="AU19" t="e">
        <f>_xlfn.STDEV.P(AS17:AS19)/AVERAGE(AS17:AS19)</f>
        <v>#DIV/0!</v>
      </c>
      <c r="AV19">
        <f>AVERAGE(AS17:AS19)</f>
        <v>0</v>
      </c>
      <c r="AW19" s="30">
        <f t="shared" si="21"/>
        <v>150</v>
      </c>
      <c r="AX19" s="31">
        <f t="shared" si="22"/>
        <v>24.6343</v>
      </c>
      <c r="AY19" s="12">
        <v>24.605899999999998</v>
      </c>
      <c r="AZ19" s="12"/>
      <c r="BA19" s="12"/>
      <c r="BB19" s="12"/>
      <c r="BC19" s="12" t="s">
        <v>120</v>
      </c>
      <c r="BD19" s="12"/>
      <c r="BE19" s="12">
        <f t="shared" si="23"/>
        <v>2.8400000000001313</v>
      </c>
      <c r="BF19" s="12">
        <f t="shared" si="4"/>
        <v>0.39307958477510474</v>
      </c>
      <c r="BG19" s="12">
        <f>_xlfn.STDEV.P(BE17:BE19)/AVERAGE(BE17:BE19)</f>
        <v>2.5190648918975905E-2</v>
      </c>
      <c r="BH19" s="32">
        <f>AVERAGE(BE17:BE19)</f>
        <v>2.7566666666667552</v>
      </c>
      <c r="BI19" s="30">
        <f t="shared" si="24"/>
        <v>150</v>
      </c>
      <c r="BJ19" s="31">
        <f t="shared" si="25"/>
        <v>24.669799999999999</v>
      </c>
      <c r="BK19" s="12">
        <v>24.6417</v>
      </c>
      <c r="BL19" s="12"/>
      <c r="BM19" s="12"/>
      <c r="BN19" s="12"/>
      <c r="BO19" s="12" t="s">
        <v>120</v>
      </c>
      <c r="BP19" s="12"/>
      <c r="BQ19" s="12">
        <f t="shared" si="26"/>
        <v>2.809999999999846</v>
      </c>
      <c r="BR19" s="12">
        <f t="shared" si="5"/>
        <v>0.37920415224911425</v>
      </c>
      <c r="BS19" s="12">
        <f>_xlfn.STDEV.P(BQ17:BQ19)/AVERAGE(BQ17:BQ19)</f>
        <v>3.3557609954651221E-2</v>
      </c>
      <c r="BT19" s="32">
        <f>AVERAGE(BQ17:BQ19)</f>
        <v>2.9499999999999935</v>
      </c>
      <c r="BU19" s="30"/>
      <c r="BV19" s="31"/>
      <c r="BW19" s="12"/>
      <c r="BX19" s="12"/>
      <c r="BY19" s="12"/>
      <c r="BZ19" s="12"/>
      <c r="CA19" s="12"/>
      <c r="CB19" s="12"/>
      <c r="CC19" s="12"/>
      <c r="CD19" s="12"/>
      <c r="CE19" s="12"/>
      <c r="CF19" s="32"/>
      <c r="CG19" s="30">
        <f t="shared" si="30"/>
        <v>150</v>
      </c>
      <c r="CH19" s="31">
        <f t="shared" si="31"/>
        <v>0</v>
      </c>
      <c r="CI19" s="12"/>
      <c r="CJ19" s="12"/>
      <c r="CK19" s="12"/>
      <c r="CL19" s="12"/>
      <c r="CM19" s="12"/>
      <c r="CN19" s="12"/>
      <c r="CO19" s="12">
        <f t="shared" si="32"/>
        <v>0</v>
      </c>
      <c r="CP19" s="12">
        <f t="shared" si="7"/>
        <v>0</v>
      </c>
      <c r="CQ19" s="12" t="e">
        <f>_xlfn.STDEV.P(CO17:CO19)/AVERAGE(CO17:CO19)</f>
        <v>#DIV/0!</v>
      </c>
      <c r="CR19" s="32">
        <f>AVERAGE(CO17:CO19)</f>
        <v>0</v>
      </c>
      <c r="CS19" s="30">
        <f t="shared" si="33"/>
        <v>150</v>
      </c>
      <c r="CT19" s="31">
        <f t="shared" si="34"/>
        <v>0</v>
      </c>
      <c r="CU19" s="12"/>
      <c r="CV19" s="12"/>
      <c r="CW19" s="12"/>
      <c r="CX19" s="12"/>
      <c r="CY19" s="12"/>
      <c r="CZ19" s="12"/>
      <c r="DA19" s="12">
        <f t="shared" si="35"/>
        <v>0</v>
      </c>
      <c r="DB19" s="12">
        <f t="shared" si="8"/>
        <v>0</v>
      </c>
      <c r="DC19" s="12" t="e">
        <f>_xlfn.STDEV.P(DA17:DA19)/AVERAGE(DA17:DA19)</f>
        <v>#DIV/0!</v>
      </c>
      <c r="DD19" s="32">
        <f>AVERAGE(DA17:DA19)</f>
        <v>0</v>
      </c>
    </row>
    <row r="20" spans="1:108" x14ac:dyDescent="0.25">
      <c r="A20">
        <f t="shared" si="9"/>
        <v>160</v>
      </c>
      <c r="B20">
        <f t="shared" si="10"/>
        <v>0</v>
      </c>
      <c r="I20">
        <f t="shared" si="11"/>
        <v>0</v>
      </c>
      <c r="J20" t="e">
        <f t="shared" si="0"/>
        <v>#DIV/0!</v>
      </c>
      <c r="M20">
        <f t="shared" si="12"/>
        <v>160</v>
      </c>
      <c r="N20">
        <f t="shared" si="13"/>
        <v>0</v>
      </c>
      <c r="U20">
        <f t="shared" si="14"/>
        <v>0</v>
      </c>
      <c r="V20" t="e">
        <f t="shared" si="1"/>
        <v>#DIV/0!</v>
      </c>
      <c r="Y20">
        <f t="shared" si="15"/>
        <v>160</v>
      </c>
      <c r="Z20">
        <f t="shared" si="16"/>
        <v>0</v>
      </c>
      <c r="AG20">
        <f t="shared" si="17"/>
        <v>0</v>
      </c>
      <c r="AH20" t="e">
        <f t="shared" si="2"/>
        <v>#DIV/0!</v>
      </c>
      <c r="AK20">
        <f t="shared" si="18"/>
        <v>160</v>
      </c>
      <c r="AL20">
        <f t="shared" si="19"/>
        <v>0</v>
      </c>
      <c r="AS20">
        <f t="shared" si="20"/>
        <v>0</v>
      </c>
      <c r="AT20" t="e">
        <f t="shared" si="3"/>
        <v>#DIV/0!</v>
      </c>
      <c r="AW20" s="30">
        <f t="shared" si="21"/>
        <v>160</v>
      </c>
      <c r="AX20" s="31">
        <f t="shared" si="22"/>
        <v>24.605899999999998</v>
      </c>
      <c r="AY20" s="12">
        <v>24.580300000000001</v>
      </c>
      <c r="AZ20" s="12"/>
      <c r="BA20" s="12"/>
      <c r="BB20" s="12"/>
      <c r="BC20" s="12" t="s">
        <v>120</v>
      </c>
      <c r="BD20" s="12"/>
      <c r="BE20" s="12">
        <f t="shared" si="23"/>
        <v>2.5599999999997181</v>
      </c>
      <c r="BF20" s="12">
        <f t="shared" si="4"/>
        <v>0.35432525951553195</v>
      </c>
      <c r="BG20" s="12"/>
      <c r="BH20" s="32"/>
      <c r="BI20" s="30">
        <f t="shared" si="24"/>
        <v>160</v>
      </c>
      <c r="BJ20" s="31">
        <f t="shared" si="25"/>
        <v>24.6417</v>
      </c>
      <c r="BK20" s="12">
        <v>24.611499999999999</v>
      </c>
      <c r="BL20" s="12"/>
      <c r="BM20" s="12"/>
      <c r="BN20" s="12"/>
      <c r="BO20" s="12" t="s">
        <v>120</v>
      </c>
      <c r="BP20" s="12"/>
      <c r="BQ20" s="12">
        <f t="shared" si="26"/>
        <v>3.0200000000000671</v>
      </c>
      <c r="BR20" s="12">
        <f t="shared" si="5"/>
        <v>0.40754325259516483</v>
      </c>
      <c r="BS20" s="12"/>
      <c r="BT20" s="32"/>
      <c r="BU20" s="30"/>
      <c r="BV20" s="31"/>
      <c r="BW20" s="12"/>
      <c r="BX20" s="12"/>
      <c r="BY20" s="12"/>
      <c r="BZ20" s="12"/>
      <c r="CA20" s="12"/>
      <c r="CB20" s="12"/>
      <c r="CC20" s="12"/>
      <c r="CD20" s="12"/>
      <c r="CE20" s="12"/>
      <c r="CF20" s="32"/>
      <c r="CG20" s="30">
        <f t="shared" si="30"/>
        <v>160</v>
      </c>
      <c r="CH20" s="31">
        <f t="shared" si="31"/>
        <v>0</v>
      </c>
      <c r="CI20" s="12"/>
      <c r="CJ20" s="12"/>
      <c r="CK20" s="12"/>
      <c r="CL20" s="12"/>
      <c r="CM20" s="12"/>
      <c r="CN20" s="12"/>
      <c r="CO20" s="12">
        <f t="shared" si="32"/>
        <v>0</v>
      </c>
      <c r="CP20" s="12">
        <f t="shared" si="7"/>
        <v>0</v>
      </c>
      <c r="CQ20" s="12"/>
      <c r="CR20" s="32"/>
      <c r="CS20" s="30">
        <f t="shared" si="33"/>
        <v>160</v>
      </c>
      <c r="CT20" s="31">
        <f t="shared" si="34"/>
        <v>0</v>
      </c>
      <c r="CU20" s="12"/>
      <c r="CV20" s="12"/>
      <c r="CW20" s="12"/>
      <c r="CX20" s="12"/>
      <c r="CY20" s="12"/>
      <c r="CZ20" s="12"/>
      <c r="DA20" s="12">
        <f t="shared" si="35"/>
        <v>0</v>
      </c>
      <c r="DB20" s="12">
        <f t="shared" si="8"/>
        <v>0</v>
      </c>
      <c r="DC20" s="12"/>
      <c r="DD20" s="32"/>
    </row>
    <row r="21" spans="1:108" x14ac:dyDescent="0.25">
      <c r="A21">
        <f t="shared" si="9"/>
        <v>170</v>
      </c>
      <c r="B21">
        <f t="shared" si="10"/>
        <v>0</v>
      </c>
      <c r="I21">
        <f t="shared" si="11"/>
        <v>0</v>
      </c>
      <c r="J21" t="e">
        <f t="shared" si="0"/>
        <v>#DIV/0!</v>
      </c>
      <c r="M21">
        <f t="shared" si="12"/>
        <v>170</v>
      </c>
      <c r="N21">
        <f t="shared" si="13"/>
        <v>0</v>
      </c>
      <c r="U21">
        <f t="shared" si="14"/>
        <v>0</v>
      </c>
      <c r="V21" t="e">
        <f t="shared" si="1"/>
        <v>#DIV/0!</v>
      </c>
      <c r="Y21">
        <f t="shared" si="15"/>
        <v>170</v>
      </c>
      <c r="Z21">
        <f t="shared" si="16"/>
        <v>0</v>
      </c>
      <c r="AG21">
        <f t="shared" si="17"/>
        <v>0</v>
      </c>
      <c r="AH21" t="e">
        <f t="shared" si="2"/>
        <v>#DIV/0!</v>
      </c>
      <c r="AK21">
        <f t="shared" si="18"/>
        <v>170</v>
      </c>
      <c r="AL21">
        <f t="shared" si="19"/>
        <v>0</v>
      </c>
      <c r="AS21">
        <f t="shared" si="20"/>
        <v>0</v>
      </c>
      <c r="AT21" t="e">
        <f t="shared" si="3"/>
        <v>#DIV/0!</v>
      </c>
      <c r="AW21" s="30">
        <f t="shared" si="21"/>
        <v>170</v>
      </c>
      <c r="AX21" s="31">
        <f t="shared" si="22"/>
        <v>24.580300000000001</v>
      </c>
      <c r="AY21" s="12">
        <v>24.555800000000001</v>
      </c>
      <c r="AZ21" s="12"/>
      <c r="BA21" s="12"/>
      <c r="BB21" s="12"/>
      <c r="BC21" s="12" t="s">
        <v>120</v>
      </c>
      <c r="BD21" s="12"/>
      <c r="BE21" s="12">
        <f t="shared" si="23"/>
        <v>2.4499999999999744</v>
      </c>
      <c r="BF21" s="12">
        <f t="shared" si="4"/>
        <v>0.33910034602075778</v>
      </c>
      <c r="BG21" s="12"/>
      <c r="BH21" s="32"/>
      <c r="BI21" s="30">
        <f t="shared" si="24"/>
        <v>170</v>
      </c>
      <c r="BJ21" s="31">
        <f t="shared" si="25"/>
        <v>24.611499999999999</v>
      </c>
      <c r="BK21" s="12">
        <v>24.584800000000001</v>
      </c>
      <c r="BL21" s="12"/>
      <c r="BM21" s="12"/>
      <c r="BN21" s="12"/>
      <c r="BO21" s="12" t="s">
        <v>120</v>
      </c>
      <c r="BP21" s="12"/>
      <c r="BQ21" s="12">
        <f t="shared" si="26"/>
        <v>2.669999999999817</v>
      </c>
      <c r="BR21" s="12">
        <f t="shared" si="5"/>
        <v>0.36031141868509647</v>
      </c>
      <c r="BS21" s="12"/>
      <c r="BT21" s="32"/>
      <c r="BU21" s="30"/>
      <c r="BV21" s="31"/>
      <c r="BW21" s="12"/>
      <c r="BX21" s="12"/>
      <c r="BY21" s="12"/>
      <c r="BZ21" s="12"/>
      <c r="CA21" s="12"/>
      <c r="CB21" s="12"/>
      <c r="CC21" s="12"/>
      <c r="CD21" s="12"/>
      <c r="CE21" s="12"/>
      <c r="CF21" s="32"/>
      <c r="CG21" s="30">
        <f t="shared" si="30"/>
        <v>170</v>
      </c>
      <c r="CH21" s="31">
        <f t="shared" si="31"/>
        <v>0</v>
      </c>
      <c r="CI21" s="12"/>
      <c r="CJ21" s="12"/>
      <c r="CK21" s="12"/>
      <c r="CL21" s="12"/>
      <c r="CM21" s="12"/>
      <c r="CN21" s="12"/>
      <c r="CO21" s="12">
        <f t="shared" si="32"/>
        <v>0</v>
      </c>
      <c r="CP21" s="12">
        <f t="shared" si="7"/>
        <v>0</v>
      </c>
      <c r="CQ21" s="12"/>
      <c r="CR21" s="32"/>
      <c r="CS21" s="30">
        <f t="shared" si="33"/>
        <v>170</v>
      </c>
      <c r="CT21" s="31">
        <f t="shared" si="34"/>
        <v>0</v>
      </c>
      <c r="CU21" s="12"/>
      <c r="CV21" s="12"/>
      <c r="CW21" s="12"/>
      <c r="CX21" s="12"/>
      <c r="CY21" s="12"/>
      <c r="CZ21" s="12"/>
      <c r="DA21" s="12">
        <f t="shared" si="35"/>
        <v>0</v>
      </c>
      <c r="DB21" s="12">
        <f t="shared" si="8"/>
        <v>0</v>
      </c>
      <c r="DC21" s="12"/>
      <c r="DD21" s="32"/>
    </row>
    <row r="22" spans="1:108" x14ac:dyDescent="0.25">
      <c r="A22">
        <f t="shared" si="9"/>
        <v>180</v>
      </c>
      <c r="B22">
        <f t="shared" si="10"/>
        <v>0</v>
      </c>
      <c r="I22">
        <f t="shared" si="11"/>
        <v>0</v>
      </c>
      <c r="J22" t="e">
        <f t="shared" si="0"/>
        <v>#DIV/0!</v>
      </c>
      <c r="K22" t="e">
        <f>_xlfn.STDEV.P(I20:I22)/AVERAGE(I20:I22)</f>
        <v>#DIV/0!</v>
      </c>
      <c r="L22">
        <f>AVERAGE(I20:I22)</f>
        <v>0</v>
      </c>
      <c r="M22">
        <f t="shared" si="12"/>
        <v>180</v>
      </c>
      <c r="N22">
        <f t="shared" si="13"/>
        <v>0</v>
      </c>
      <c r="U22">
        <f t="shared" si="14"/>
        <v>0</v>
      </c>
      <c r="V22" t="e">
        <f t="shared" si="1"/>
        <v>#DIV/0!</v>
      </c>
      <c r="W22" t="e">
        <f>_xlfn.STDEV.P(U20:U22)/AVERAGE(U20:U22)</f>
        <v>#DIV/0!</v>
      </c>
      <c r="X22">
        <f>AVERAGE(U20:U22)</f>
        <v>0</v>
      </c>
      <c r="Y22">
        <f t="shared" si="15"/>
        <v>180</v>
      </c>
      <c r="Z22">
        <f t="shared" si="16"/>
        <v>0</v>
      </c>
      <c r="AG22">
        <f t="shared" si="17"/>
        <v>0</v>
      </c>
      <c r="AH22" t="e">
        <f t="shared" si="2"/>
        <v>#DIV/0!</v>
      </c>
      <c r="AI22" t="e">
        <f>_xlfn.STDEV.P(AG20:AG22)/AVERAGE(AG20:AG22)</f>
        <v>#DIV/0!</v>
      </c>
      <c r="AJ22">
        <f>AVERAGE(AG20:AG22)</f>
        <v>0</v>
      </c>
      <c r="AK22">
        <f t="shared" si="18"/>
        <v>180</v>
      </c>
      <c r="AL22">
        <f t="shared" si="19"/>
        <v>0</v>
      </c>
      <c r="AS22">
        <f t="shared" si="20"/>
        <v>0</v>
      </c>
      <c r="AT22" t="e">
        <f t="shared" si="3"/>
        <v>#DIV/0!</v>
      </c>
      <c r="AU22" t="e">
        <f>_xlfn.STDEV.P(AS20:AS22)/AVERAGE(AS20:AS22)</f>
        <v>#DIV/0!</v>
      </c>
      <c r="AV22">
        <f>AVERAGE(AS20:AS22)</f>
        <v>0</v>
      </c>
      <c r="AW22" s="30">
        <f t="shared" si="21"/>
        <v>180</v>
      </c>
      <c r="AX22" s="31">
        <f t="shared" si="22"/>
        <v>24.555800000000001</v>
      </c>
      <c r="AY22" s="12">
        <v>24.528500000000001</v>
      </c>
      <c r="AZ22" s="12"/>
      <c r="BA22" s="12"/>
      <c r="BB22" s="12"/>
      <c r="BC22" s="12" t="s">
        <v>120</v>
      </c>
      <c r="BD22" s="12"/>
      <c r="BE22" s="12">
        <f t="shared" si="23"/>
        <v>2.7300000000000324</v>
      </c>
      <c r="BF22" s="12">
        <f t="shared" si="4"/>
        <v>0.37785467128028138</v>
      </c>
      <c r="BG22" s="12">
        <f>_xlfn.STDEV.P(BE20:BE22)/AVERAGE(BE20:BE22)</f>
        <v>4.4643805021130779E-2</v>
      </c>
      <c r="BH22" s="32">
        <f>AVERAGE(BE20:BE22)</f>
        <v>2.5799999999999081</v>
      </c>
      <c r="BI22" s="30">
        <f t="shared" si="24"/>
        <v>180</v>
      </c>
      <c r="BJ22" s="31">
        <f t="shared" si="25"/>
        <v>24.584800000000001</v>
      </c>
      <c r="BK22" s="12">
        <v>24.556799999999999</v>
      </c>
      <c r="BL22" s="12"/>
      <c r="BM22" s="12"/>
      <c r="BN22" s="12"/>
      <c r="BO22" s="12" t="s">
        <v>120</v>
      </c>
      <c r="BP22" s="12"/>
      <c r="BQ22" s="12">
        <f t="shared" si="26"/>
        <v>2.8000000000002245</v>
      </c>
      <c r="BR22" s="12">
        <f t="shared" si="5"/>
        <v>0.3778546712803072</v>
      </c>
      <c r="BS22" s="12">
        <f>_xlfn.STDEV.P(BQ20:BQ22)/AVERAGE(BQ20:BQ22)</f>
        <v>5.104345978806217E-2</v>
      </c>
      <c r="BT22" s="32">
        <f>AVERAGE(BQ20:BQ22)</f>
        <v>2.830000000000036</v>
      </c>
      <c r="BU22" s="30"/>
      <c r="BV22" s="31"/>
      <c r="BW22" s="12"/>
      <c r="BX22" s="12"/>
      <c r="BY22" s="12"/>
      <c r="BZ22" s="12"/>
      <c r="CA22" s="12"/>
      <c r="CB22" s="12"/>
      <c r="CC22" s="12"/>
      <c r="CD22" s="12"/>
      <c r="CE22" s="12"/>
      <c r="CF22" s="32"/>
      <c r="CG22" s="30">
        <f t="shared" si="30"/>
        <v>180</v>
      </c>
      <c r="CH22" s="31">
        <f t="shared" si="31"/>
        <v>0</v>
      </c>
      <c r="CI22" s="12"/>
      <c r="CJ22" s="12"/>
      <c r="CK22" s="12"/>
      <c r="CL22" s="12"/>
      <c r="CM22" s="12"/>
      <c r="CN22" s="12"/>
      <c r="CO22" s="12">
        <f t="shared" si="32"/>
        <v>0</v>
      </c>
      <c r="CP22" s="12">
        <f t="shared" si="7"/>
        <v>0</v>
      </c>
      <c r="CQ22" s="12" t="e">
        <f>_xlfn.STDEV.P(CO20:CO22)/AVERAGE(CO20:CO22)</f>
        <v>#DIV/0!</v>
      </c>
      <c r="CR22" s="32">
        <f>AVERAGE(CO20:CO22)</f>
        <v>0</v>
      </c>
      <c r="CS22" s="30">
        <f t="shared" si="33"/>
        <v>180</v>
      </c>
      <c r="CT22" s="31">
        <f t="shared" si="34"/>
        <v>0</v>
      </c>
      <c r="CU22" s="12"/>
      <c r="CV22" s="12"/>
      <c r="CW22" s="12"/>
      <c r="CX22" s="12"/>
      <c r="CY22" s="12"/>
      <c r="CZ22" s="12"/>
      <c r="DA22" s="12">
        <f t="shared" si="35"/>
        <v>0</v>
      </c>
      <c r="DB22" s="12">
        <f t="shared" si="8"/>
        <v>0</v>
      </c>
      <c r="DC22" s="12" t="e">
        <f>_xlfn.STDEV.P(DA20:DA22)/AVERAGE(DA20:DA22)</f>
        <v>#DIV/0!</v>
      </c>
      <c r="DD22" s="32">
        <f>AVERAGE(DA20:DA22)</f>
        <v>0</v>
      </c>
    </row>
    <row r="23" spans="1:108" x14ac:dyDescent="0.25">
      <c r="A23">
        <f t="shared" si="9"/>
        <v>190</v>
      </c>
      <c r="B23">
        <f t="shared" si="10"/>
        <v>0</v>
      </c>
      <c r="I23">
        <f t="shared" si="11"/>
        <v>0</v>
      </c>
      <c r="J23" t="e">
        <f t="shared" si="0"/>
        <v>#DIV/0!</v>
      </c>
      <c r="M23">
        <f t="shared" si="12"/>
        <v>190</v>
      </c>
      <c r="N23">
        <f t="shared" si="13"/>
        <v>0</v>
      </c>
      <c r="U23">
        <f t="shared" si="14"/>
        <v>0</v>
      </c>
      <c r="V23" t="e">
        <f t="shared" si="1"/>
        <v>#DIV/0!</v>
      </c>
      <c r="Y23">
        <f t="shared" si="15"/>
        <v>190</v>
      </c>
      <c r="Z23">
        <f t="shared" si="16"/>
        <v>0</v>
      </c>
      <c r="AG23">
        <f t="shared" si="17"/>
        <v>0</v>
      </c>
      <c r="AH23" t="e">
        <f t="shared" si="2"/>
        <v>#DIV/0!</v>
      </c>
      <c r="AK23">
        <f t="shared" si="18"/>
        <v>190</v>
      </c>
      <c r="AL23">
        <f t="shared" si="19"/>
        <v>0</v>
      </c>
      <c r="AS23">
        <f t="shared" si="20"/>
        <v>0</v>
      </c>
      <c r="AT23" t="e">
        <f t="shared" si="3"/>
        <v>#DIV/0!</v>
      </c>
      <c r="AW23" s="30">
        <f t="shared" si="21"/>
        <v>190</v>
      </c>
      <c r="AX23" s="31">
        <f t="shared" si="22"/>
        <v>24.528500000000001</v>
      </c>
      <c r="AY23" s="12">
        <v>24.5029</v>
      </c>
      <c r="AZ23" s="12"/>
      <c r="BA23" s="12"/>
      <c r="BB23" s="12"/>
      <c r="BC23" s="12" t="s">
        <v>120</v>
      </c>
      <c r="BD23" s="12"/>
      <c r="BE23" s="12">
        <f t="shared" si="23"/>
        <v>2.5600000000000733</v>
      </c>
      <c r="BF23" s="12">
        <f t="shared" si="4"/>
        <v>0.35432525951558114</v>
      </c>
      <c r="BG23" s="12"/>
      <c r="BH23" s="32"/>
      <c r="BI23" s="30">
        <f t="shared" si="24"/>
        <v>190</v>
      </c>
      <c r="BJ23" s="31">
        <f t="shared" si="25"/>
        <v>24.556799999999999</v>
      </c>
      <c r="BK23" s="12">
        <v>24.527200000000001</v>
      </c>
      <c r="BL23" s="12"/>
      <c r="BM23" s="12"/>
      <c r="BN23" s="12"/>
      <c r="BO23" s="12" t="s">
        <v>120</v>
      </c>
      <c r="BP23" s="12"/>
      <c r="BQ23" s="12">
        <f t="shared" si="26"/>
        <v>2.9599999999998516</v>
      </c>
      <c r="BR23" s="12">
        <f t="shared" si="5"/>
        <v>0.39944636678198697</v>
      </c>
      <c r="BS23" s="12"/>
      <c r="BT23" s="32"/>
      <c r="BU23" s="30"/>
      <c r="BV23" s="31"/>
      <c r="BW23" s="12"/>
      <c r="BX23" s="12"/>
      <c r="BY23" s="12"/>
      <c r="BZ23" s="12"/>
      <c r="CA23" s="12"/>
      <c r="CB23" s="12"/>
      <c r="CC23" s="12"/>
      <c r="CD23" s="12"/>
      <c r="CE23" s="12"/>
      <c r="CF23" s="32"/>
      <c r="CG23" s="30">
        <f t="shared" si="30"/>
        <v>190</v>
      </c>
      <c r="CH23" s="31">
        <f t="shared" si="31"/>
        <v>0</v>
      </c>
      <c r="CI23" s="12"/>
      <c r="CJ23" s="12"/>
      <c r="CK23" s="12"/>
      <c r="CL23" s="12"/>
      <c r="CM23" s="12"/>
      <c r="CN23" s="12"/>
      <c r="CO23" s="12">
        <f t="shared" si="32"/>
        <v>0</v>
      </c>
      <c r="CP23" s="12">
        <f t="shared" si="7"/>
        <v>0</v>
      </c>
      <c r="CQ23" s="12"/>
      <c r="CR23" s="32"/>
      <c r="CS23" s="30">
        <f t="shared" si="33"/>
        <v>190</v>
      </c>
      <c r="CT23" s="31">
        <f t="shared" si="34"/>
        <v>0</v>
      </c>
      <c r="CU23" s="12"/>
      <c r="CV23" s="12"/>
      <c r="CW23" s="12"/>
      <c r="CX23" s="12"/>
      <c r="CY23" s="12"/>
      <c r="CZ23" s="12"/>
      <c r="DA23" s="12">
        <f t="shared" si="35"/>
        <v>0</v>
      </c>
      <c r="DB23" s="12">
        <f t="shared" si="8"/>
        <v>0</v>
      </c>
      <c r="DC23" s="12"/>
      <c r="DD23" s="32"/>
    </row>
    <row r="24" spans="1:108" x14ac:dyDescent="0.25">
      <c r="A24">
        <f t="shared" si="9"/>
        <v>200</v>
      </c>
      <c r="B24">
        <f t="shared" si="10"/>
        <v>0</v>
      </c>
      <c r="I24">
        <f t="shared" si="11"/>
        <v>0</v>
      </c>
      <c r="J24" t="e">
        <f t="shared" si="0"/>
        <v>#DIV/0!</v>
      </c>
      <c r="M24">
        <f t="shared" si="12"/>
        <v>200</v>
      </c>
      <c r="N24">
        <f t="shared" si="13"/>
        <v>0</v>
      </c>
      <c r="U24">
        <f t="shared" si="14"/>
        <v>0</v>
      </c>
      <c r="V24" t="e">
        <f t="shared" si="1"/>
        <v>#DIV/0!</v>
      </c>
      <c r="Y24">
        <f t="shared" si="15"/>
        <v>200</v>
      </c>
      <c r="Z24">
        <f t="shared" si="16"/>
        <v>0</v>
      </c>
      <c r="AG24">
        <f t="shared" si="17"/>
        <v>0</v>
      </c>
      <c r="AH24" t="e">
        <f t="shared" si="2"/>
        <v>#DIV/0!</v>
      </c>
      <c r="AK24">
        <f t="shared" si="18"/>
        <v>200</v>
      </c>
      <c r="AL24">
        <f t="shared" si="19"/>
        <v>0</v>
      </c>
      <c r="AS24">
        <f t="shared" si="20"/>
        <v>0</v>
      </c>
      <c r="AT24" t="e">
        <f t="shared" si="3"/>
        <v>#DIV/0!</v>
      </c>
      <c r="AW24" s="30">
        <f t="shared" si="21"/>
        <v>200</v>
      </c>
      <c r="AX24" s="31">
        <f t="shared" si="22"/>
        <v>24.5029</v>
      </c>
      <c r="AY24" s="12">
        <v>24.475200000000001</v>
      </c>
      <c r="AZ24" s="12"/>
      <c r="BA24" s="12"/>
      <c r="BB24" s="12"/>
      <c r="BC24" s="12" t="s">
        <v>120</v>
      </c>
      <c r="BD24" s="12"/>
      <c r="BE24" s="12">
        <f t="shared" si="23"/>
        <v>2.7699999999999392</v>
      </c>
      <c r="BF24" s="12">
        <f t="shared" si="4"/>
        <v>0.38339100346019928</v>
      </c>
      <c r="BG24" s="12"/>
      <c r="BH24" s="32"/>
      <c r="BI24" s="30">
        <f t="shared" si="24"/>
        <v>200</v>
      </c>
      <c r="BJ24" s="31">
        <f t="shared" si="25"/>
        <v>24.527200000000001</v>
      </c>
      <c r="BK24" s="12">
        <v>24.4985</v>
      </c>
      <c r="BL24" s="12"/>
      <c r="BM24" s="12"/>
      <c r="BN24" s="12"/>
      <c r="BO24" s="12" t="s">
        <v>120</v>
      </c>
      <c r="BP24" s="12"/>
      <c r="BQ24" s="12">
        <f t="shared" si="26"/>
        <v>2.8700000000000614</v>
      </c>
      <c r="BR24" s="12">
        <f t="shared" si="5"/>
        <v>0.3873010380622921</v>
      </c>
      <c r="BS24" s="12"/>
      <c r="BT24" s="32"/>
      <c r="BU24" s="30"/>
      <c r="BV24" s="31"/>
      <c r="BW24" s="12"/>
      <c r="BX24" s="12"/>
      <c r="BY24" s="12"/>
      <c r="BZ24" s="12"/>
      <c r="CA24" s="12"/>
      <c r="CB24" s="12"/>
      <c r="CC24" s="12"/>
      <c r="CD24" s="12"/>
      <c r="CE24" s="12"/>
      <c r="CF24" s="32"/>
      <c r="CG24" s="30">
        <f t="shared" si="30"/>
        <v>200</v>
      </c>
      <c r="CH24" s="31">
        <f t="shared" si="31"/>
        <v>0</v>
      </c>
      <c r="CI24" s="12"/>
      <c r="CJ24" s="12"/>
      <c r="CK24" s="12"/>
      <c r="CL24" s="12"/>
      <c r="CM24" s="12"/>
      <c r="CN24" s="12"/>
      <c r="CO24" s="12">
        <f t="shared" si="32"/>
        <v>0</v>
      </c>
      <c r="CP24" s="12">
        <f t="shared" si="7"/>
        <v>0</v>
      </c>
      <c r="CQ24" s="12"/>
      <c r="CR24" s="32"/>
      <c r="CS24" s="30">
        <f t="shared" si="33"/>
        <v>200</v>
      </c>
      <c r="CT24" s="31">
        <f t="shared" si="34"/>
        <v>0</v>
      </c>
      <c r="CU24" s="12"/>
      <c r="CV24" s="12"/>
      <c r="CW24" s="12"/>
      <c r="CX24" s="12"/>
      <c r="CY24" s="12"/>
      <c r="CZ24" s="12"/>
      <c r="DA24" s="12">
        <f t="shared" si="35"/>
        <v>0</v>
      </c>
      <c r="DB24" s="12">
        <f t="shared" si="8"/>
        <v>0</v>
      </c>
      <c r="DC24" s="12"/>
      <c r="DD24" s="32"/>
    </row>
    <row r="25" spans="1:108" x14ac:dyDescent="0.25">
      <c r="A25">
        <f t="shared" si="9"/>
        <v>210</v>
      </c>
      <c r="B25">
        <f t="shared" si="10"/>
        <v>0</v>
      </c>
      <c r="I25">
        <f t="shared" si="11"/>
        <v>0</v>
      </c>
      <c r="J25" t="e">
        <f t="shared" si="0"/>
        <v>#DIV/0!</v>
      </c>
      <c r="K25" t="e">
        <f>_xlfn.STDEV.P(I23:I25)/AVERAGE(I23:I25)</f>
        <v>#DIV/0!</v>
      </c>
      <c r="L25">
        <f>AVERAGE(I23:I25)</f>
        <v>0</v>
      </c>
      <c r="M25">
        <f t="shared" si="12"/>
        <v>210</v>
      </c>
      <c r="N25">
        <f t="shared" si="13"/>
        <v>0</v>
      </c>
      <c r="U25">
        <f t="shared" si="14"/>
        <v>0</v>
      </c>
      <c r="V25" t="e">
        <f t="shared" si="1"/>
        <v>#DIV/0!</v>
      </c>
      <c r="W25" t="e">
        <f>_xlfn.STDEV.P(U23:U25)/AVERAGE(U23:U25)</f>
        <v>#DIV/0!</v>
      </c>
      <c r="X25">
        <f>AVERAGE(U23:U25)</f>
        <v>0</v>
      </c>
      <c r="Y25">
        <f t="shared" si="15"/>
        <v>210</v>
      </c>
      <c r="Z25">
        <f t="shared" si="16"/>
        <v>0</v>
      </c>
      <c r="AG25">
        <f t="shared" si="17"/>
        <v>0</v>
      </c>
      <c r="AH25" t="e">
        <f t="shared" si="2"/>
        <v>#DIV/0!</v>
      </c>
      <c r="AI25" t="e">
        <f>_xlfn.STDEV.P(AG23:AG25)/AVERAGE(AG23:AG25)</f>
        <v>#DIV/0!</v>
      </c>
      <c r="AJ25">
        <f>AVERAGE(AG23:AG25)</f>
        <v>0</v>
      </c>
      <c r="AK25">
        <f t="shared" si="18"/>
        <v>210</v>
      </c>
      <c r="AL25">
        <f t="shared" si="19"/>
        <v>0</v>
      </c>
      <c r="AS25">
        <f t="shared" si="20"/>
        <v>0</v>
      </c>
      <c r="AT25" t="e">
        <f t="shared" si="3"/>
        <v>#DIV/0!</v>
      </c>
      <c r="AU25" t="e">
        <f>_xlfn.STDEV.P(AS23:AS25)/AVERAGE(AS23:AS25)</f>
        <v>#DIV/0!</v>
      </c>
      <c r="AV25">
        <f>AVERAGE(AS23:AS25)</f>
        <v>0</v>
      </c>
      <c r="AW25" s="30">
        <f t="shared" si="21"/>
        <v>210</v>
      </c>
      <c r="AX25" s="31">
        <f t="shared" si="22"/>
        <v>24.475200000000001</v>
      </c>
      <c r="AY25" s="12">
        <v>24.448</v>
      </c>
      <c r="AZ25" s="12"/>
      <c r="BA25" s="12"/>
      <c r="BB25" s="12"/>
      <c r="BC25" s="12" t="s">
        <v>120</v>
      </c>
      <c r="BD25" s="12"/>
      <c r="BE25" s="12">
        <f t="shared" si="23"/>
        <v>2.7200000000000557</v>
      </c>
      <c r="BF25" s="12">
        <f t="shared" si="4"/>
        <v>0.37647058823530188</v>
      </c>
      <c r="BG25" s="12">
        <f>_xlfn.STDEV.P(BE23:BE25)/AVERAGE(BE23:BE25)</f>
        <v>3.337895364605574E-2</v>
      </c>
      <c r="BH25" s="32">
        <f>AVERAGE(BE23:BE25)</f>
        <v>2.6833333333333562</v>
      </c>
      <c r="BI25" s="30">
        <f t="shared" si="24"/>
        <v>210</v>
      </c>
      <c r="BJ25" s="31">
        <f t="shared" si="25"/>
        <v>24.4985</v>
      </c>
      <c r="BK25" s="12">
        <v>24.472000000000001</v>
      </c>
      <c r="BL25" s="12"/>
      <c r="BM25" s="12"/>
      <c r="BN25" s="12"/>
      <c r="BO25" s="12" t="s">
        <v>120</v>
      </c>
      <c r="BP25" s="12"/>
      <c r="BQ25" s="12">
        <f t="shared" si="26"/>
        <v>2.6499999999998636</v>
      </c>
      <c r="BR25" s="12">
        <f t="shared" si="5"/>
        <v>0.35761245674738651</v>
      </c>
      <c r="BS25" s="12">
        <f>_xlfn.STDEV.P(BQ23:BQ25)/AVERAGE(BQ23:BQ25)</f>
        <v>4.6066096661858034E-2</v>
      </c>
      <c r="BT25" s="32">
        <f>AVERAGE(BQ23:BQ25)</f>
        <v>2.8266666666665921</v>
      </c>
      <c r="BU25" s="30"/>
      <c r="BV25" s="31"/>
      <c r="BW25" s="12"/>
      <c r="BX25" s="12"/>
      <c r="BY25" s="12"/>
      <c r="BZ25" s="12"/>
      <c r="CA25" s="12"/>
      <c r="CB25" s="12"/>
      <c r="CC25" s="12"/>
      <c r="CD25" s="12"/>
      <c r="CE25" s="12"/>
      <c r="CF25" s="32"/>
      <c r="CG25" s="30">
        <f t="shared" si="30"/>
        <v>210</v>
      </c>
      <c r="CH25" s="31">
        <f t="shared" si="31"/>
        <v>0</v>
      </c>
      <c r="CI25" s="12"/>
      <c r="CJ25" s="12"/>
      <c r="CK25" s="12"/>
      <c r="CL25" s="12"/>
      <c r="CM25" s="12"/>
      <c r="CN25" s="12"/>
      <c r="CO25" s="12">
        <f t="shared" si="32"/>
        <v>0</v>
      </c>
      <c r="CP25" s="12">
        <f t="shared" si="7"/>
        <v>0</v>
      </c>
      <c r="CQ25" s="12" t="e">
        <f>_xlfn.STDEV.P(CO23:CO25)/AVERAGE(CO23:CO25)</f>
        <v>#DIV/0!</v>
      </c>
      <c r="CR25" s="32">
        <f>AVERAGE(CO23:CO25)</f>
        <v>0</v>
      </c>
      <c r="CS25" s="30">
        <f t="shared" si="33"/>
        <v>210</v>
      </c>
      <c r="CT25" s="31">
        <f t="shared" si="34"/>
        <v>0</v>
      </c>
      <c r="CU25" s="12"/>
      <c r="CV25" s="12"/>
      <c r="CW25" s="12"/>
      <c r="CX25" s="12"/>
      <c r="CY25" s="12"/>
      <c r="CZ25" s="12"/>
      <c r="DA25" s="12">
        <f t="shared" si="35"/>
        <v>0</v>
      </c>
      <c r="DB25" s="12">
        <f t="shared" si="8"/>
        <v>0</v>
      </c>
      <c r="DC25" s="12" t="e">
        <f>_xlfn.STDEV.P(DA23:DA25)/AVERAGE(DA23:DA25)</f>
        <v>#DIV/0!</v>
      </c>
      <c r="DD25" s="32">
        <f>AVERAGE(DA23:DA25)</f>
        <v>0</v>
      </c>
    </row>
    <row r="26" spans="1:108" x14ac:dyDescent="0.25">
      <c r="A26">
        <f t="shared" si="9"/>
        <v>220</v>
      </c>
      <c r="B26">
        <f t="shared" si="10"/>
        <v>0</v>
      </c>
      <c r="I26">
        <f t="shared" si="11"/>
        <v>0</v>
      </c>
      <c r="J26" t="e">
        <f t="shared" si="0"/>
        <v>#DIV/0!</v>
      </c>
      <c r="M26">
        <f t="shared" si="12"/>
        <v>220</v>
      </c>
      <c r="N26">
        <f t="shared" si="13"/>
        <v>0</v>
      </c>
      <c r="U26">
        <f t="shared" si="14"/>
        <v>0</v>
      </c>
      <c r="V26" t="e">
        <f t="shared" si="1"/>
        <v>#DIV/0!</v>
      </c>
      <c r="Y26">
        <f t="shared" si="15"/>
        <v>220</v>
      </c>
      <c r="Z26">
        <f t="shared" si="16"/>
        <v>0</v>
      </c>
      <c r="AG26">
        <f t="shared" si="17"/>
        <v>0</v>
      </c>
      <c r="AH26" t="e">
        <f t="shared" si="2"/>
        <v>#DIV/0!</v>
      </c>
      <c r="AK26">
        <f t="shared" si="18"/>
        <v>220</v>
      </c>
      <c r="AL26">
        <f t="shared" si="19"/>
        <v>0</v>
      </c>
      <c r="AS26">
        <f t="shared" si="20"/>
        <v>0</v>
      </c>
      <c r="AT26" t="e">
        <f t="shared" si="3"/>
        <v>#DIV/0!</v>
      </c>
      <c r="AW26" s="30">
        <f t="shared" si="21"/>
        <v>220</v>
      </c>
      <c r="AX26" s="31">
        <f t="shared" si="22"/>
        <v>24.448</v>
      </c>
      <c r="AY26" s="12">
        <v>24.419</v>
      </c>
      <c r="AZ26" s="12"/>
      <c r="BA26" s="12"/>
      <c r="BB26" s="12"/>
      <c r="BC26" s="12" t="s">
        <v>120</v>
      </c>
      <c r="BD26" s="12"/>
      <c r="BE26" s="12">
        <f t="shared" si="23"/>
        <v>2.8999999999999915</v>
      </c>
      <c r="BF26" s="12">
        <f t="shared" si="4"/>
        <v>0.40138408304498158</v>
      </c>
      <c r="BG26" s="12"/>
      <c r="BH26" s="32"/>
      <c r="BI26" s="30">
        <f t="shared" si="24"/>
        <v>220</v>
      </c>
      <c r="BJ26" s="31">
        <f t="shared" si="25"/>
        <v>24.472000000000001</v>
      </c>
      <c r="BK26" s="12">
        <v>24.445399999999999</v>
      </c>
      <c r="BL26" s="12"/>
      <c r="BM26" s="12"/>
      <c r="BN26" s="12"/>
      <c r="BO26" s="12" t="s">
        <v>120</v>
      </c>
      <c r="BP26" s="12"/>
      <c r="BQ26" s="12">
        <f t="shared" si="26"/>
        <v>2.6600000000001955</v>
      </c>
      <c r="BR26" s="12">
        <f t="shared" si="5"/>
        <v>0.35896193771628943</v>
      </c>
      <c r="BS26" s="12"/>
      <c r="BT26" s="32"/>
      <c r="BU26" s="30"/>
      <c r="BV26" s="31"/>
      <c r="BW26" s="12"/>
      <c r="BX26" s="12"/>
      <c r="BY26" s="12"/>
      <c r="BZ26" s="12"/>
      <c r="CA26" s="12"/>
      <c r="CB26" s="12"/>
      <c r="CC26" s="12"/>
      <c r="CD26" s="12"/>
      <c r="CE26" s="12"/>
      <c r="CF26" s="32"/>
      <c r="CG26" s="30">
        <f t="shared" si="30"/>
        <v>220</v>
      </c>
      <c r="CH26" s="31">
        <f t="shared" si="31"/>
        <v>0</v>
      </c>
      <c r="CI26" s="12"/>
      <c r="CJ26" s="12"/>
      <c r="CK26" s="12"/>
      <c r="CL26" s="12"/>
      <c r="CM26" s="12"/>
      <c r="CN26" s="12"/>
      <c r="CO26" s="12">
        <f t="shared" si="32"/>
        <v>0</v>
      </c>
      <c r="CP26" s="12">
        <f t="shared" si="7"/>
        <v>0</v>
      </c>
      <c r="CQ26" s="12"/>
      <c r="CR26" s="32"/>
      <c r="CS26" s="30">
        <f t="shared" si="33"/>
        <v>220</v>
      </c>
      <c r="CT26" s="31">
        <f t="shared" si="34"/>
        <v>0</v>
      </c>
      <c r="CU26" s="12"/>
      <c r="CV26" s="12"/>
      <c r="CW26" s="12"/>
      <c r="CX26" s="12"/>
      <c r="CY26" s="12"/>
      <c r="CZ26" s="12"/>
      <c r="DA26" s="12">
        <f t="shared" si="35"/>
        <v>0</v>
      </c>
      <c r="DB26" s="12">
        <f t="shared" si="8"/>
        <v>0</v>
      </c>
      <c r="DC26" s="12"/>
      <c r="DD26" s="32"/>
    </row>
    <row r="27" spans="1:108" x14ac:dyDescent="0.25">
      <c r="A27">
        <f t="shared" si="9"/>
        <v>230</v>
      </c>
      <c r="B27">
        <f t="shared" si="10"/>
        <v>0</v>
      </c>
      <c r="I27">
        <f t="shared" si="11"/>
        <v>0</v>
      </c>
      <c r="J27" t="e">
        <f t="shared" si="0"/>
        <v>#DIV/0!</v>
      </c>
      <c r="M27">
        <f t="shared" si="12"/>
        <v>230</v>
      </c>
      <c r="N27">
        <f t="shared" si="13"/>
        <v>0</v>
      </c>
      <c r="U27">
        <f t="shared" si="14"/>
        <v>0</v>
      </c>
      <c r="V27" t="e">
        <f t="shared" si="1"/>
        <v>#DIV/0!</v>
      </c>
      <c r="Y27">
        <f t="shared" si="15"/>
        <v>230</v>
      </c>
      <c r="Z27">
        <f t="shared" si="16"/>
        <v>0</v>
      </c>
      <c r="AG27">
        <f t="shared" si="17"/>
        <v>0</v>
      </c>
      <c r="AH27" t="e">
        <f t="shared" si="2"/>
        <v>#DIV/0!</v>
      </c>
      <c r="AK27">
        <f t="shared" si="18"/>
        <v>230</v>
      </c>
      <c r="AL27">
        <f t="shared" si="19"/>
        <v>0</v>
      </c>
      <c r="AS27">
        <f t="shared" si="20"/>
        <v>0</v>
      </c>
      <c r="AT27" t="e">
        <f t="shared" si="3"/>
        <v>#DIV/0!</v>
      </c>
      <c r="AW27" s="30">
        <f t="shared" si="21"/>
        <v>230</v>
      </c>
      <c r="AX27" s="31">
        <f t="shared" si="22"/>
        <v>24.419</v>
      </c>
      <c r="AY27" s="12">
        <v>24.392499999999998</v>
      </c>
      <c r="AZ27" s="12"/>
      <c r="BA27" s="12"/>
      <c r="BB27" s="12"/>
      <c r="BC27" s="12" t="s">
        <v>120</v>
      </c>
      <c r="BD27" s="12"/>
      <c r="BE27" s="12">
        <f t="shared" si="23"/>
        <v>2.6500000000002188</v>
      </c>
      <c r="BF27" s="12">
        <f t="shared" si="4"/>
        <v>0.3667820069204456</v>
      </c>
      <c r="BG27" s="12"/>
      <c r="BH27" s="32"/>
      <c r="BI27" s="30">
        <f t="shared" si="24"/>
        <v>230</v>
      </c>
      <c r="BJ27" s="31">
        <f t="shared" si="25"/>
        <v>24.445399999999999</v>
      </c>
      <c r="BK27" s="12">
        <v>24.416</v>
      </c>
      <c r="BL27" s="12"/>
      <c r="BM27" s="12"/>
      <c r="BN27" s="12"/>
      <c r="BO27" s="12" t="s">
        <v>120</v>
      </c>
      <c r="BP27" s="12"/>
      <c r="BQ27" s="12">
        <f t="shared" si="26"/>
        <v>2.9399999999998983</v>
      </c>
      <c r="BR27" s="12">
        <f t="shared" si="5"/>
        <v>0.39674740484427701</v>
      </c>
      <c r="BS27" s="12"/>
      <c r="BT27" s="32"/>
      <c r="BU27" s="30"/>
      <c r="BV27" s="31"/>
      <c r="BW27" s="12"/>
      <c r="BX27" s="12"/>
      <c r="BY27" s="12"/>
      <c r="BZ27" s="12"/>
      <c r="CA27" s="12"/>
      <c r="CB27" s="12"/>
      <c r="CC27" s="12"/>
      <c r="CD27" s="12"/>
      <c r="CE27" s="12"/>
      <c r="CF27" s="32"/>
      <c r="CG27" s="30">
        <f t="shared" si="30"/>
        <v>230</v>
      </c>
      <c r="CH27" s="31">
        <f t="shared" si="31"/>
        <v>0</v>
      </c>
      <c r="CI27" s="12"/>
      <c r="CJ27" s="12"/>
      <c r="CK27" s="12"/>
      <c r="CL27" s="12"/>
      <c r="CM27" s="12"/>
      <c r="CN27" s="12"/>
      <c r="CO27" s="12">
        <f t="shared" si="32"/>
        <v>0</v>
      </c>
      <c r="CP27" s="12">
        <f t="shared" si="7"/>
        <v>0</v>
      </c>
      <c r="CQ27" s="12"/>
      <c r="CR27" s="32"/>
      <c r="CS27" s="30">
        <f t="shared" si="33"/>
        <v>230</v>
      </c>
      <c r="CT27" s="31">
        <f t="shared" si="34"/>
        <v>0</v>
      </c>
      <c r="CU27" s="12"/>
      <c r="CV27" s="12"/>
      <c r="CW27" s="12"/>
      <c r="CX27" s="12"/>
      <c r="CY27" s="12"/>
      <c r="CZ27" s="12"/>
      <c r="DA27" s="12">
        <f t="shared" si="35"/>
        <v>0</v>
      </c>
      <c r="DB27" s="12">
        <f t="shared" si="8"/>
        <v>0</v>
      </c>
      <c r="DC27" s="12"/>
      <c r="DD27" s="32"/>
    </row>
    <row r="28" spans="1:108" x14ac:dyDescent="0.25">
      <c r="A28">
        <f t="shared" si="9"/>
        <v>240</v>
      </c>
      <c r="B28">
        <f t="shared" si="10"/>
        <v>0</v>
      </c>
      <c r="I28">
        <f t="shared" si="11"/>
        <v>0</v>
      </c>
      <c r="J28" t="e">
        <f t="shared" si="0"/>
        <v>#DIV/0!</v>
      </c>
      <c r="K28" t="e">
        <f>_xlfn.STDEV.P(I26:I28)/AVERAGE(I26:I28)</f>
        <v>#DIV/0!</v>
      </c>
      <c r="L28">
        <f>AVERAGE(I26:I28)</f>
        <v>0</v>
      </c>
      <c r="M28">
        <f t="shared" si="12"/>
        <v>240</v>
      </c>
      <c r="N28">
        <f t="shared" si="13"/>
        <v>0</v>
      </c>
      <c r="U28">
        <f t="shared" si="14"/>
        <v>0</v>
      </c>
      <c r="V28" t="e">
        <f t="shared" si="1"/>
        <v>#DIV/0!</v>
      </c>
      <c r="W28" t="e">
        <f>_xlfn.STDEV.P(U26:U28)/AVERAGE(U26:U28)</f>
        <v>#DIV/0!</v>
      </c>
      <c r="X28">
        <f>AVERAGE(U26:U28)</f>
        <v>0</v>
      </c>
      <c r="Y28">
        <f t="shared" si="15"/>
        <v>240</v>
      </c>
      <c r="Z28">
        <f t="shared" si="16"/>
        <v>0</v>
      </c>
      <c r="AG28">
        <f t="shared" si="17"/>
        <v>0</v>
      </c>
      <c r="AH28" t="e">
        <f t="shared" si="2"/>
        <v>#DIV/0!</v>
      </c>
      <c r="AI28" t="e">
        <f>_xlfn.STDEV.P(AG26:AG28)/AVERAGE(AG26:AG28)</f>
        <v>#DIV/0!</v>
      </c>
      <c r="AJ28">
        <f>AVERAGE(AG26:AG28)</f>
        <v>0</v>
      </c>
      <c r="AK28">
        <f t="shared" si="18"/>
        <v>240</v>
      </c>
      <c r="AL28">
        <f t="shared" si="19"/>
        <v>0</v>
      </c>
      <c r="AS28">
        <f t="shared" si="20"/>
        <v>0</v>
      </c>
      <c r="AT28" t="e">
        <f t="shared" si="3"/>
        <v>#DIV/0!</v>
      </c>
      <c r="AU28" t="e">
        <f>_xlfn.STDEV.P(AS26:AS28)/AVERAGE(AS26:AS28)</f>
        <v>#DIV/0!</v>
      </c>
      <c r="AV28">
        <f>AVERAGE(AS26:AS28)</f>
        <v>0</v>
      </c>
      <c r="AW28" s="30">
        <f t="shared" si="21"/>
        <v>240</v>
      </c>
      <c r="AX28" s="31">
        <f t="shared" si="22"/>
        <v>24.392499999999998</v>
      </c>
      <c r="AY28" s="12">
        <v>24.3657</v>
      </c>
      <c r="AZ28" s="12"/>
      <c r="BA28" s="12"/>
      <c r="BB28" s="12"/>
      <c r="BC28" s="12" t="s">
        <v>120</v>
      </c>
      <c r="BD28" s="12"/>
      <c r="BE28" s="12">
        <f t="shared" si="23"/>
        <v>2.6799999999997937</v>
      </c>
      <c r="BF28" s="12">
        <f t="shared" si="4"/>
        <v>0.37093425605533481</v>
      </c>
      <c r="BG28" s="12">
        <f>_xlfn.STDEV.P(BE26:BE28)/AVERAGE(BE26:BE28)</f>
        <v>4.0627590515909064E-2</v>
      </c>
      <c r="BH28" s="32">
        <f>AVERAGE(BE26:BE28)</f>
        <v>2.7433333333333345</v>
      </c>
      <c r="BI28" s="30">
        <f t="shared" si="24"/>
        <v>240</v>
      </c>
      <c r="BJ28" s="31">
        <f t="shared" si="25"/>
        <v>24.416</v>
      </c>
      <c r="BK28" s="12">
        <v>24.387699999999999</v>
      </c>
      <c r="BL28" s="12"/>
      <c r="BM28" s="12"/>
      <c r="BN28" s="12"/>
      <c r="BO28" s="12" t="s">
        <v>120</v>
      </c>
      <c r="BP28" s="12"/>
      <c r="BQ28" s="12">
        <f t="shared" si="26"/>
        <v>2.8300000000001546</v>
      </c>
      <c r="BR28" s="12">
        <f t="shared" si="5"/>
        <v>0.38190311418687217</v>
      </c>
      <c r="BS28" s="12">
        <f>_xlfn.STDEV.P(BQ26:BQ28)/AVERAGE(BQ26:BQ28)</f>
        <v>4.0989685748881032E-2</v>
      </c>
      <c r="BT28" s="32">
        <f>AVERAGE(BQ26:BQ28)</f>
        <v>2.8100000000000827</v>
      </c>
      <c r="BU28" s="30"/>
      <c r="BV28" s="31"/>
      <c r="BW28" s="12"/>
      <c r="BX28" s="12"/>
      <c r="BY28" s="12"/>
      <c r="BZ28" s="12"/>
      <c r="CA28" s="12"/>
      <c r="CB28" s="12"/>
      <c r="CC28" s="12"/>
      <c r="CD28" s="12"/>
      <c r="CE28" s="12"/>
      <c r="CF28" s="32"/>
      <c r="CG28" s="30">
        <f t="shared" si="30"/>
        <v>240</v>
      </c>
      <c r="CH28" s="31">
        <f t="shared" si="31"/>
        <v>0</v>
      </c>
      <c r="CI28" s="12"/>
      <c r="CJ28" s="12"/>
      <c r="CK28" s="12"/>
      <c r="CL28" s="12"/>
      <c r="CM28" s="12"/>
      <c r="CN28" s="12"/>
      <c r="CO28" s="12">
        <f t="shared" si="32"/>
        <v>0</v>
      </c>
      <c r="CP28" s="12">
        <f t="shared" si="7"/>
        <v>0</v>
      </c>
      <c r="CQ28" s="12" t="e">
        <f>_xlfn.STDEV.P(CO26:CO28)/AVERAGE(CO26:CO28)</f>
        <v>#DIV/0!</v>
      </c>
      <c r="CR28" s="32">
        <f>AVERAGE(CO26:CO28)</f>
        <v>0</v>
      </c>
      <c r="CS28" s="30">
        <f t="shared" si="33"/>
        <v>240</v>
      </c>
      <c r="CT28" s="31">
        <f t="shared" si="34"/>
        <v>0</v>
      </c>
      <c r="CU28" s="12"/>
      <c r="CV28" s="12"/>
      <c r="CW28" s="12"/>
      <c r="CX28" s="12"/>
      <c r="CY28" s="12"/>
      <c r="CZ28" s="12"/>
      <c r="DA28" s="12">
        <f t="shared" si="35"/>
        <v>0</v>
      </c>
      <c r="DB28" s="12">
        <f t="shared" si="8"/>
        <v>0</v>
      </c>
      <c r="DC28" s="12" t="e">
        <f>_xlfn.STDEV.P(DA26:DA28)/AVERAGE(DA26:DA28)</f>
        <v>#DIV/0!</v>
      </c>
      <c r="DD28" s="32">
        <f>AVERAGE(DA26:DA28)</f>
        <v>0</v>
      </c>
    </row>
    <row r="29" spans="1:108" x14ac:dyDescent="0.25">
      <c r="A29">
        <f t="shared" si="9"/>
        <v>250</v>
      </c>
      <c r="B29">
        <f t="shared" si="10"/>
        <v>0</v>
      </c>
      <c r="F29" s="5"/>
      <c r="G29" s="5"/>
      <c r="H29" s="5"/>
      <c r="I29">
        <f t="shared" si="11"/>
        <v>0</v>
      </c>
      <c r="J29" t="e">
        <f t="shared" si="0"/>
        <v>#DIV/0!</v>
      </c>
      <c r="M29">
        <f t="shared" si="12"/>
        <v>250</v>
      </c>
      <c r="N29">
        <f t="shared" si="13"/>
        <v>0</v>
      </c>
      <c r="R29" s="5"/>
      <c r="S29" s="5"/>
      <c r="T29" s="5"/>
      <c r="U29">
        <f t="shared" si="14"/>
        <v>0</v>
      </c>
      <c r="V29" t="e">
        <f t="shared" si="1"/>
        <v>#DIV/0!</v>
      </c>
      <c r="Y29">
        <f t="shared" si="15"/>
        <v>250</v>
      </c>
      <c r="Z29">
        <f t="shared" si="16"/>
        <v>0</v>
      </c>
      <c r="AD29" s="5"/>
      <c r="AE29" s="5"/>
      <c r="AF29" s="5"/>
      <c r="AG29">
        <f t="shared" si="17"/>
        <v>0</v>
      </c>
      <c r="AH29" t="e">
        <f t="shared" si="2"/>
        <v>#DIV/0!</v>
      </c>
      <c r="AK29">
        <f t="shared" si="18"/>
        <v>250</v>
      </c>
      <c r="AL29">
        <f t="shared" si="19"/>
        <v>0</v>
      </c>
      <c r="AP29" s="5"/>
      <c r="AQ29" s="5"/>
      <c r="AR29" s="5"/>
      <c r="AS29">
        <f t="shared" si="20"/>
        <v>0</v>
      </c>
      <c r="AT29" t="e">
        <f t="shared" si="3"/>
        <v>#DIV/0!</v>
      </c>
      <c r="AW29" s="30">
        <f t="shared" si="21"/>
        <v>250</v>
      </c>
      <c r="AX29" s="31">
        <f t="shared" si="22"/>
        <v>24.3657</v>
      </c>
      <c r="AY29" s="12">
        <v>24.341100000000001</v>
      </c>
      <c r="AZ29" s="12"/>
      <c r="BA29" s="12"/>
      <c r="BB29" s="16"/>
      <c r="BC29" s="12" t="s">
        <v>120</v>
      </c>
      <c r="BD29" s="16"/>
      <c r="BE29" s="12">
        <f t="shared" si="23"/>
        <v>2.4599999999999511</v>
      </c>
      <c r="BF29" s="12">
        <f t="shared" si="4"/>
        <v>0.34048442906573723</v>
      </c>
      <c r="BG29" s="12"/>
      <c r="BH29" s="32"/>
      <c r="BI29" s="30">
        <f t="shared" si="24"/>
        <v>250</v>
      </c>
      <c r="BJ29" s="31">
        <f t="shared" si="25"/>
        <v>24.387699999999999</v>
      </c>
      <c r="BK29" s="12">
        <v>24.359400000000001</v>
      </c>
      <c r="BL29" s="12"/>
      <c r="BM29" s="12"/>
      <c r="BN29" s="16"/>
      <c r="BO29" s="12" t="s">
        <v>120</v>
      </c>
      <c r="BP29" s="16"/>
      <c r="BQ29" s="12">
        <f t="shared" si="26"/>
        <v>2.8299999999997993</v>
      </c>
      <c r="BR29" s="12">
        <f t="shared" si="5"/>
        <v>0.38190311418682421</v>
      </c>
      <c r="BS29" s="12"/>
      <c r="BT29" s="32"/>
      <c r="BU29" s="30"/>
      <c r="BV29" s="31"/>
      <c r="BW29" s="12"/>
      <c r="BX29" s="12"/>
      <c r="BY29" s="12"/>
      <c r="BZ29" s="16"/>
      <c r="CA29" s="12"/>
      <c r="CB29" s="16"/>
      <c r="CC29" s="12"/>
      <c r="CD29" s="12"/>
      <c r="CE29" s="12"/>
      <c r="CF29" s="32"/>
      <c r="CG29" s="30">
        <f t="shared" si="30"/>
        <v>250</v>
      </c>
      <c r="CH29" s="31">
        <f t="shared" si="31"/>
        <v>0</v>
      </c>
      <c r="CI29" s="12"/>
      <c r="CJ29" s="12"/>
      <c r="CK29" s="12"/>
      <c r="CL29" s="16"/>
      <c r="CM29" s="16"/>
      <c r="CN29" s="16"/>
      <c r="CO29" s="12">
        <f t="shared" si="32"/>
        <v>0</v>
      </c>
      <c r="CP29" s="12">
        <f t="shared" si="7"/>
        <v>0</v>
      </c>
      <c r="CQ29" s="12"/>
      <c r="CR29" s="32"/>
      <c r="CS29" s="30">
        <f t="shared" si="33"/>
        <v>250</v>
      </c>
      <c r="CT29" s="31">
        <f t="shared" si="34"/>
        <v>0</v>
      </c>
      <c r="CU29" s="12"/>
      <c r="CV29" s="12"/>
      <c r="CW29" s="12"/>
      <c r="CX29" s="16"/>
      <c r="CY29" s="16"/>
      <c r="CZ29" s="16"/>
      <c r="DA29" s="12">
        <f t="shared" si="35"/>
        <v>0</v>
      </c>
      <c r="DB29" s="12">
        <f t="shared" si="8"/>
        <v>0</v>
      </c>
      <c r="DC29" s="12"/>
      <c r="DD29" s="32"/>
    </row>
    <row r="30" spans="1:108" ht="30" x14ac:dyDescent="0.25">
      <c r="A30">
        <f t="shared" si="9"/>
        <v>260</v>
      </c>
      <c r="B30">
        <f t="shared" si="10"/>
        <v>0</v>
      </c>
      <c r="I30">
        <f t="shared" si="11"/>
        <v>0</v>
      </c>
      <c r="J30" t="e">
        <f t="shared" si="0"/>
        <v>#DIV/0!</v>
      </c>
      <c r="M30">
        <f t="shared" si="12"/>
        <v>260</v>
      </c>
      <c r="N30">
        <f t="shared" si="13"/>
        <v>0</v>
      </c>
      <c r="U30">
        <f t="shared" si="14"/>
        <v>0</v>
      </c>
      <c r="V30" t="e">
        <f t="shared" si="1"/>
        <v>#DIV/0!</v>
      </c>
      <c r="Y30">
        <f t="shared" si="15"/>
        <v>260</v>
      </c>
      <c r="Z30">
        <f t="shared" si="16"/>
        <v>0</v>
      </c>
      <c r="AG30">
        <f t="shared" si="17"/>
        <v>0</v>
      </c>
      <c r="AH30" t="e">
        <f t="shared" si="2"/>
        <v>#DIV/0!</v>
      </c>
      <c r="AK30">
        <f t="shared" si="18"/>
        <v>260</v>
      </c>
      <c r="AL30">
        <f t="shared" si="19"/>
        <v>0</v>
      </c>
      <c r="AS30">
        <f t="shared" si="20"/>
        <v>0</v>
      </c>
      <c r="AT30" t="e">
        <f t="shared" si="3"/>
        <v>#DIV/0!</v>
      </c>
      <c r="AW30" s="34">
        <f t="shared" si="21"/>
        <v>260</v>
      </c>
      <c r="AX30" s="31">
        <v>24.5093</v>
      </c>
      <c r="AY30" s="31">
        <v>24.4754</v>
      </c>
      <c r="AZ30" s="31">
        <v>0.85</v>
      </c>
      <c r="BA30" s="31">
        <v>1.6</v>
      </c>
      <c r="BB30" s="31"/>
      <c r="BC30" s="31" t="s">
        <v>120</v>
      </c>
      <c r="BD30" s="31" t="s">
        <v>122</v>
      </c>
      <c r="BE30" s="31">
        <f t="shared" si="23"/>
        <v>3.3899999999999153</v>
      </c>
      <c r="BF30" s="31">
        <f t="shared" si="4"/>
        <v>0.46920415224912332</v>
      </c>
      <c r="BG30" s="31"/>
      <c r="BH30" s="35"/>
      <c r="BI30" s="34">
        <f t="shared" si="24"/>
        <v>260</v>
      </c>
      <c r="BJ30" s="31">
        <v>24.25</v>
      </c>
      <c r="BK30" s="31">
        <v>24.221</v>
      </c>
      <c r="BL30" s="31">
        <v>0.71</v>
      </c>
      <c r="BM30" s="31">
        <v>1.56</v>
      </c>
      <c r="BN30" s="31"/>
      <c r="BO30" s="31" t="s">
        <v>120</v>
      </c>
      <c r="BP30" s="31" t="s">
        <v>122</v>
      </c>
      <c r="BQ30" s="31">
        <f t="shared" si="26"/>
        <v>2.8999999999999915</v>
      </c>
      <c r="BR30" s="31">
        <f t="shared" si="5"/>
        <v>0.39134948096885708</v>
      </c>
      <c r="BS30" s="31"/>
      <c r="BT30" s="35"/>
      <c r="BU30" s="34"/>
      <c r="BV30" s="31"/>
      <c r="BW30" s="31"/>
      <c r="BX30" s="31"/>
      <c r="BY30" s="31"/>
      <c r="BZ30" s="31"/>
      <c r="CA30" s="31"/>
      <c r="CB30" s="31"/>
      <c r="CC30" s="31"/>
      <c r="CD30" s="31"/>
      <c r="CE30" s="31"/>
      <c r="CF30" s="35"/>
      <c r="CG30" s="34">
        <f t="shared" si="30"/>
        <v>260</v>
      </c>
      <c r="CH30" s="31">
        <f t="shared" si="31"/>
        <v>0</v>
      </c>
      <c r="CI30" s="31"/>
      <c r="CJ30" s="31"/>
      <c r="CK30" s="31"/>
      <c r="CL30" s="31"/>
      <c r="CM30" s="31"/>
      <c r="CN30" s="31"/>
      <c r="CO30" s="31">
        <f t="shared" si="32"/>
        <v>0</v>
      </c>
      <c r="CP30" s="31">
        <f t="shared" si="7"/>
        <v>0</v>
      </c>
      <c r="CQ30" s="31"/>
      <c r="CR30" s="35"/>
      <c r="CS30" s="34">
        <f t="shared" si="33"/>
        <v>260</v>
      </c>
      <c r="CT30" s="31">
        <f t="shared" si="34"/>
        <v>0</v>
      </c>
      <c r="CU30" s="31"/>
      <c r="CV30" s="31"/>
      <c r="CW30" s="31"/>
      <c r="CX30" s="31"/>
      <c r="CY30" s="31"/>
      <c r="CZ30" s="31"/>
      <c r="DA30" s="31">
        <f t="shared" si="35"/>
        <v>0</v>
      </c>
      <c r="DB30" s="31">
        <f t="shared" si="8"/>
        <v>0</v>
      </c>
      <c r="DC30" s="31"/>
      <c r="DD30" s="35"/>
    </row>
    <row r="31" spans="1:108" x14ac:dyDescent="0.25">
      <c r="A31">
        <f t="shared" si="9"/>
        <v>270</v>
      </c>
      <c r="B31">
        <f t="shared" si="10"/>
        <v>0</v>
      </c>
      <c r="I31">
        <f t="shared" si="11"/>
        <v>0</v>
      </c>
      <c r="J31" t="e">
        <f t="shared" si="0"/>
        <v>#DIV/0!</v>
      </c>
      <c r="K31" t="e">
        <f>_xlfn.STDEV.P(I29:I31)/AVERAGE(I29:I31)</f>
        <v>#DIV/0!</v>
      </c>
      <c r="L31">
        <f>AVERAGE(I29:I31)</f>
        <v>0</v>
      </c>
      <c r="M31">
        <f t="shared" si="12"/>
        <v>270</v>
      </c>
      <c r="N31">
        <f t="shared" si="13"/>
        <v>0</v>
      </c>
      <c r="U31">
        <f t="shared" si="14"/>
        <v>0</v>
      </c>
      <c r="V31" t="e">
        <f t="shared" si="1"/>
        <v>#DIV/0!</v>
      </c>
      <c r="W31" t="e">
        <f>_xlfn.STDEV.P(U29:U31)/AVERAGE(U29:U31)</f>
        <v>#DIV/0!</v>
      </c>
      <c r="X31">
        <f>AVERAGE(U29:U31)</f>
        <v>0</v>
      </c>
      <c r="Y31">
        <f t="shared" si="15"/>
        <v>270</v>
      </c>
      <c r="Z31">
        <f t="shared" si="16"/>
        <v>0</v>
      </c>
      <c r="AG31">
        <f t="shared" si="17"/>
        <v>0</v>
      </c>
      <c r="AH31" t="e">
        <f t="shared" si="2"/>
        <v>#DIV/0!</v>
      </c>
      <c r="AI31" t="e">
        <f>_xlfn.STDEV.P(AG29:AG31)/AVERAGE(AG29:AG31)</f>
        <v>#DIV/0!</v>
      </c>
      <c r="AJ31">
        <f>AVERAGE(AG29:AG31)</f>
        <v>0</v>
      </c>
      <c r="AK31">
        <f t="shared" si="18"/>
        <v>270</v>
      </c>
      <c r="AL31">
        <f t="shared" si="19"/>
        <v>0</v>
      </c>
      <c r="AS31">
        <f t="shared" si="20"/>
        <v>0</v>
      </c>
      <c r="AT31" t="e">
        <f t="shared" si="3"/>
        <v>#DIV/0!</v>
      </c>
      <c r="AU31" t="e">
        <f>_xlfn.STDEV.P(AS29:AS31)/AVERAGE(AS29:AS31)</f>
        <v>#DIV/0!</v>
      </c>
      <c r="AV31">
        <f>AVERAGE(AS29:AS31)</f>
        <v>0</v>
      </c>
      <c r="AW31" s="30">
        <f t="shared" si="21"/>
        <v>270</v>
      </c>
      <c r="AX31" s="31">
        <f t="shared" si="22"/>
        <v>24.4754</v>
      </c>
      <c r="AY31" s="12">
        <v>24.445499999999999</v>
      </c>
      <c r="AZ31" s="12"/>
      <c r="BA31" s="12"/>
      <c r="BB31" s="12"/>
      <c r="BC31" s="12" t="s">
        <v>120</v>
      </c>
      <c r="BD31" s="12"/>
      <c r="BE31" s="12">
        <f t="shared" si="23"/>
        <v>2.990000000000137</v>
      </c>
      <c r="BF31" s="12">
        <f t="shared" si="4"/>
        <v>0.41384083044984604</v>
      </c>
      <c r="BG31" s="12">
        <f>_xlfn.STDEV.P(BE29:BE31)/AVERAGE(BE29:BE31)</f>
        <v>0.12926652293220828</v>
      </c>
      <c r="BH31" s="32">
        <f>AVERAGE(BE29:BE31)</f>
        <v>2.9466666666666677</v>
      </c>
      <c r="BI31" s="30">
        <f t="shared" si="24"/>
        <v>270</v>
      </c>
      <c r="BJ31" s="31">
        <f t="shared" si="25"/>
        <v>24.221</v>
      </c>
      <c r="BK31" s="12">
        <v>24.192299999999999</v>
      </c>
      <c r="BL31" s="12"/>
      <c r="BM31" s="12"/>
      <c r="BN31" s="12"/>
      <c r="BO31" s="12" t="s">
        <v>120</v>
      </c>
      <c r="BP31" s="12"/>
      <c r="BQ31" s="12">
        <f t="shared" si="26"/>
        <v>2.8700000000000614</v>
      </c>
      <c r="BR31" s="12">
        <f t="shared" si="5"/>
        <v>0.3873010380622921</v>
      </c>
      <c r="BS31" s="12">
        <f>_xlfn.STDEV.P(BQ29:BQ31)/AVERAGE(BQ29:BQ31)</f>
        <v>1.0002703798916459E-2</v>
      </c>
      <c r="BT31" s="32">
        <f>AVERAGE(BQ29:BQ31)</f>
        <v>2.8666666666666174</v>
      </c>
      <c r="BU31" s="30"/>
      <c r="BV31" s="31"/>
      <c r="BW31" s="12"/>
      <c r="BX31" s="12"/>
      <c r="BY31" s="12"/>
      <c r="BZ31" s="12"/>
      <c r="CA31" s="12"/>
      <c r="CB31" s="12"/>
      <c r="CC31" s="12"/>
      <c r="CD31" s="12"/>
      <c r="CE31" s="12"/>
      <c r="CF31" s="32"/>
      <c r="CG31" s="30">
        <f t="shared" si="30"/>
        <v>270</v>
      </c>
      <c r="CH31" s="31">
        <f t="shared" si="31"/>
        <v>0</v>
      </c>
      <c r="CI31" s="12"/>
      <c r="CJ31" s="12"/>
      <c r="CK31" s="12"/>
      <c r="CL31" s="12"/>
      <c r="CM31" s="12"/>
      <c r="CN31" s="12"/>
      <c r="CO31" s="12">
        <f t="shared" si="32"/>
        <v>0</v>
      </c>
      <c r="CP31" s="12">
        <f t="shared" si="7"/>
        <v>0</v>
      </c>
      <c r="CQ31" s="12" t="e">
        <f>_xlfn.STDEV.P(CO29:CO31)/AVERAGE(CO29:CO31)</f>
        <v>#DIV/0!</v>
      </c>
      <c r="CR31" s="32">
        <f>AVERAGE(CO29:CO31)</f>
        <v>0</v>
      </c>
      <c r="CS31" s="30">
        <f t="shared" si="33"/>
        <v>270</v>
      </c>
      <c r="CT31" s="31">
        <f t="shared" si="34"/>
        <v>0</v>
      </c>
      <c r="CU31" s="12"/>
      <c r="CV31" s="12"/>
      <c r="CW31" s="12"/>
      <c r="CX31" s="12"/>
      <c r="CY31" s="12"/>
      <c r="CZ31" s="12"/>
      <c r="DA31" s="12">
        <f t="shared" si="35"/>
        <v>0</v>
      </c>
      <c r="DB31" s="12">
        <f t="shared" si="8"/>
        <v>0</v>
      </c>
      <c r="DC31" s="12" t="e">
        <f>_xlfn.STDEV.P(DA29:DA31)/AVERAGE(DA29:DA31)</f>
        <v>#DIV/0!</v>
      </c>
      <c r="DD31" s="32">
        <f>AVERAGE(DA29:DA31)</f>
        <v>0</v>
      </c>
    </row>
    <row r="32" spans="1:108" x14ac:dyDescent="0.25">
      <c r="A32">
        <f t="shared" si="9"/>
        <v>280</v>
      </c>
      <c r="B32">
        <f t="shared" si="10"/>
        <v>0</v>
      </c>
      <c r="I32">
        <f t="shared" si="11"/>
        <v>0</v>
      </c>
      <c r="J32" t="e">
        <f t="shared" si="0"/>
        <v>#DIV/0!</v>
      </c>
      <c r="M32">
        <f t="shared" si="12"/>
        <v>280</v>
      </c>
      <c r="N32">
        <f t="shared" si="13"/>
        <v>0</v>
      </c>
      <c r="U32">
        <f t="shared" si="14"/>
        <v>0</v>
      </c>
      <c r="V32" t="e">
        <f t="shared" si="1"/>
        <v>#DIV/0!</v>
      </c>
      <c r="Y32">
        <f t="shared" si="15"/>
        <v>280</v>
      </c>
      <c r="Z32">
        <f t="shared" si="16"/>
        <v>0</v>
      </c>
      <c r="AG32">
        <f t="shared" si="17"/>
        <v>0</v>
      </c>
      <c r="AH32" t="e">
        <f t="shared" si="2"/>
        <v>#DIV/0!</v>
      </c>
      <c r="AK32">
        <f t="shared" si="18"/>
        <v>280</v>
      </c>
      <c r="AL32">
        <f t="shared" si="19"/>
        <v>0</v>
      </c>
      <c r="AS32">
        <f t="shared" si="20"/>
        <v>0</v>
      </c>
      <c r="AT32" t="e">
        <f t="shared" si="3"/>
        <v>#DIV/0!</v>
      </c>
      <c r="AW32" s="30">
        <f t="shared" si="21"/>
        <v>280</v>
      </c>
      <c r="AX32" s="31">
        <f t="shared" si="22"/>
        <v>24.445499999999999</v>
      </c>
      <c r="AY32" s="12">
        <v>24.417400000000001</v>
      </c>
      <c r="AZ32" s="12"/>
      <c r="BA32" s="12"/>
      <c r="BB32" s="12"/>
      <c r="BC32" s="12" t="s">
        <v>120</v>
      </c>
      <c r="BD32" s="12"/>
      <c r="BE32" s="12">
        <f t="shared" si="23"/>
        <v>2.809999999999846</v>
      </c>
      <c r="BF32" s="12">
        <f t="shared" si="4"/>
        <v>0.38892733564011717</v>
      </c>
      <c r="BG32" s="12"/>
      <c r="BH32" s="32"/>
      <c r="BI32" s="30">
        <f t="shared" si="24"/>
        <v>280</v>
      </c>
      <c r="BJ32" s="31">
        <f t="shared" si="25"/>
        <v>24.192299999999999</v>
      </c>
      <c r="BK32" s="12">
        <v>24.156099999999999</v>
      </c>
      <c r="BL32" s="12"/>
      <c r="BM32" s="12"/>
      <c r="BN32" s="12"/>
      <c r="BO32" s="12" t="s">
        <v>120</v>
      </c>
      <c r="BP32" s="12"/>
      <c r="BQ32" s="12">
        <f t="shared" si="26"/>
        <v>3.6200000000000898</v>
      </c>
      <c r="BR32" s="12">
        <f t="shared" si="5"/>
        <v>0.48851211072665579</v>
      </c>
      <c r="BS32" s="12"/>
      <c r="BT32" s="32"/>
      <c r="BU32" s="30"/>
      <c r="BV32" s="31"/>
      <c r="BW32" s="12"/>
      <c r="BX32" s="12"/>
      <c r="BY32" s="12"/>
      <c r="BZ32" s="12"/>
      <c r="CA32" s="12"/>
      <c r="CB32" s="12"/>
      <c r="CC32" s="12"/>
      <c r="CD32" s="12"/>
      <c r="CE32" s="12"/>
      <c r="CF32" s="32"/>
      <c r="CG32" s="30">
        <f t="shared" si="30"/>
        <v>280</v>
      </c>
      <c r="CH32" s="31">
        <f t="shared" si="31"/>
        <v>0</v>
      </c>
      <c r="CI32" s="12"/>
      <c r="CJ32" s="12"/>
      <c r="CK32" s="12"/>
      <c r="CL32" s="12"/>
      <c r="CM32" s="12"/>
      <c r="CN32" s="12"/>
      <c r="CO32" s="12">
        <f t="shared" si="32"/>
        <v>0</v>
      </c>
      <c r="CP32" s="12">
        <f t="shared" si="7"/>
        <v>0</v>
      </c>
      <c r="CQ32" s="12"/>
      <c r="CR32" s="32"/>
      <c r="CS32" s="30">
        <f t="shared" si="33"/>
        <v>280</v>
      </c>
      <c r="CT32" s="31">
        <f t="shared" si="34"/>
        <v>0</v>
      </c>
      <c r="CU32" s="12"/>
      <c r="CV32" s="12"/>
      <c r="CW32" s="12"/>
      <c r="CX32" s="12"/>
      <c r="CY32" s="12"/>
      <c r="CZ32" s="12"/>
      <c r="DA32" s="12">
        <f t="shared" si="35"/>
        <v>0</v>
      </c>
      <c r="DB32" s="12">
        <f t="shared" si="8"/>
        <v>0</v>
      </c>
      <c r="DC32" s="12"/>
      <c r="DD32" s="32"/>
    </row>
    <row r="33" spans="1:108" x14ac:dyDescent="0.25">
      <c r="A33">
        <f t="shared" si="9"/>
        <v>290</v>
      </c>
      <c r="B33">
        <f t="shared" si="10"/>
        <v>0</v>
      </c>
      <c r="I33">
        <f t="shared" si="11"/>
        <v>0</v>
      </c>
      <c r="J33" t="e">
        <f t="shared" si="0"/>
        <v>#DIV/0!</v>
      </c>
      <c r="M33">
        <f t="shared" si="12"/>
        <v>290</v>
      </c>
      <c r="N33">
        <f t="shared" si="13"/>
        <v>0</v>
      </c>
      <c r="U33">
        <f t="shared" si="14"/>
        <v>0</v>
      </c>
      <c r="V33" t="e">
        <f t="shared" si="1"/>
        <v>#DIV/0!</v>
      </c>
      <c r="Y33">
        <f t="shared" si="15"/>
        <v>290</v>
      </c>
      <c r="Z33">
        <f t="shared" si="16"/>
        <v>0</v>
      </c>
      <c r="AG33">
        <f t="shared" si="17"/>
        <v>0</v>
      </c>
      <c r="AH33" t="e">
        <f t="shared" si="2"/>
        <v>#DIV/0!</v>
      </c>
      <c r="AK33">
        <f t="shared" si="18"/>
        <v>290</v>
      </c>
      <c r="AL33">
        <f t="shared" si="19"/>
        <v>0</v>
      </c>
      <c r="AS33">
        <f t="shared" si="20"/>
        <v>0</v>
      </c>
      <c r="AT33" t="e">
        <f t="shared" si="3"/>
        <v>#DIV/0!</v>
      </c>
      <c r="AW33" s="30">
        <f t="shared" si="21"/>
        <v>290</v>
      </c>
      <c r="AX33" s="31">
        <f t="shared" si="22"/>
        <v>24.417400000000001</v>
      </c>
      <c r="AY33" s="12">
        <v>24.3903</v>
      </c>
      <c r="AZ33" s="12"/>
      <c r="BA33" s="12"/>
      <c r="BB33" s="12"/>
      <c r="BC33" s="12" t="s">
        <v>120</v>
      </c>
      <c r="BD33" s="12"/>
      <c r="BE33" s="12">
        <f t="shared" si="23"/>
        <v>2.710000000000079</v>
      </c>
      <c r="BF33" s="12">
        <f t="shared" si="4"/>
        <v>0.37508650519032244</v>
      </c>
      <c r="BG33" s="12"/>
      <c r="BH33" s="32"/>
      <c r="BI33" s="30">
        <f t="shared" si="24"/>
        <v>290</v>
      </c>
      <c r="BJ33" s="31">
        <f t="shared" si="25"/>
        <v>24.156099999999999</v>
      </c>
      <c r="BK33" s="12">
        <v>24.1188</v>
      </c>
      <c r="BL33" s="12"/>
      <c r="BM33" s="12"/>
      <c r="BN33" s="12"/>
      <c r="BO33" s="12" t="s">
        <v>120</v>
      </c>
      <c r="BP33" s="12"/>
      <c r="BQ33" s="12">
        <f t="shared" si="26"/>
        <v>3.7299999999998334</v>
      </c>
      <c r="BR33" s="12">
        <f t="shared" si="5"/>
        <v>0.50335640138406068</v>
      </c>
      <c r="BS33" s="12"/>
      <c r="BT33" s="32"/>
      <c r="BU33" s="30"/>
      <c r="BV33" s="31"/>
      <c r="BW33" s="12"/>
      <c r="BX33" s="12"/>
      <c r="BY33" s="12"/>
      <c r="BZ33" s="12"/>
      <c r="CA33" s="12"/>
      <c r="CB33" s="12"/>
      <c r="CC33" s="12"/>
      <c r="CD33" s="12"/>
      <c r="CE33" s="12"/>
      <c r="CF33" s="32"/>
      <c r="CG33" s="30">
        <f t="shared" si="30"/>
        <v>290</v>
      </c>
      <c r="CH33" s="31">
        <f t="shared" si="31"/>
        <v>0</v>
      </c>
      <c r="CI33" s="12"/>
      <c r="CJ33" s="12"/>
      <c r="CK33" s="12"/>
      <c r="CL33" s="12"/>
      <c r="CM33" s="12"/>
      <c r="CN33" s="12"/>
      <c r="CO33" s="12">
        <f t="shared" si="32"/>
        <v>0</v>
      </c>
      <c r="CP33" s="12">
        <f t="shared" si="7"/>
        <v>0</v>
      </c>
      <c r="CQ33" s="12"/>
      <c r="CR33" s="32"/>
      <c r="CS33" s="30">
        <f t="shared" si="33"/>
        <v>290</v>
      </c>
      <c r="CT33" s="31">
        <f t="shared" si="34"/>
        <v>0</v>
      </c>
      <c r="CU33" s="12"/>
      <c r="CV33" s="12"/>
      <c r="CW33" s="12"/>
      <c r="CX33" s="12"/>
      <c r="CY33" s="12"/>
      <c r="CZ33" s="12"/>
      <c r="DA33" s="12">
        <f t="shared" si="35"/>
        <v>0</v>
      </c>
      <c r="DB33" s="12">
        <f t="shared" si="8"/>
        <v>0</v>
      </c>
      <c r="DC33" s="12"/>
      <c r="DD33" s="32"/>
    </row>
    <row r="34" spans="1:108" x14ac:dyDescent="0.25">
      <c r="A34">
        <f t="shared" si="9"/>
        <v>300</v>
      </c>
      <c r="B34">
        <f t="shared" si="10"/>
        <v>0</v>
      </c>
      <c r="I34">
        <f t="shared" si="11"/>
        <v>0</v>
      </c>
      <c r="J34" t="e">
        <f t="shared" si="0"/>
        <v>#DIV/0!</v>
      </c>
      <c r="K34" t="e">
        <f>_xlfn.STDEV.P(I32:I34)/AVERAGE(I32:I34)</f>
        <v>#DIV/0!</v>
      </c>
      <c r="L34">
        <f>AVERAGE(I32:I34)</f>
        <v>0</v>
      </c>
      <c r="M34">
        <f t="shared" si="12"/>
        <v>300</v>
      </c>
      <c r="N34">
        <f t="shared" si="13"/>
        <v>0</v>
      </c>
      <c r="U34">
        <f t="shared" si="14"/>
        <v>0</v>
      </c>
      <c r="V34" t="e">
        <f t="shared" si="1"/>
        <v>#DIV/0!</v>
      </c>
      <c r="W34" t="e">
        <f>_xlfn.STDEV.P(U32:U34)/AVERAGE(U32:U34)</f>
        <v>#DIV/0!</v>
      </c>
      <c r="X34">
        <f>AVERAGE(U32:U34)</f>
        <v>0</v>
      </c>
      <c r="Y34">
        <f t="shared" si="15"/>
        <v>300</v>
      </c>
      <c r="Z34">
        <f t="shared" si="16"/>
        <v>0</v>
      </c>
      <c r="AG34">
        <f t="shared" si="17"/>
        <v>0</v>
      </c>
      <c r="AH34" t="e">
        <f t="shared" si="2"/>
        <v>#DIV/0!</v>
      </c>
      <c r="AI34" t="e">
        <f>_xlfn.STDEV.P(AG32:AG34)/AVERAGE(AG32:AG34)</f>
        <v>#DIV/0!</v>
      </c>
      <c r="AJ34">
        <f>AVERAGE(AG32:AG34)</f>
        <v>0</v>
      </c>
      <c r="AK34">
        <f t="shared" si="18"/>
        <v>300</v>
      </c>
      <c r="AL34">
        <f t="shared" si="19"/>
        <v>0</v>
      </c>
      <c r="AS34">
        <f t="shared" si="20"/>
        <v>0</v>
      </c>
      <c r="AT34" t="e">
        <f t="shared" si="3"/>
        <v>#DIV/0!</v>
      </c>
      <c r="AU34" t="e">
        <f>_xlfn.STDEV.P(AS32:AS34)/AVERAGE(AS32:AS34)</f>
        <v>#DIV/0!</v>
      </c>
      <c r="AV34">
        <f>AVERAGE(AS32:AS34)</f>
        <v>0</v>
      </c>
      <c r="AW34" s="30">
        <f t="shared" si="21"/>
        <v>300</v>
      </c>
      <c r="AX34" s="31">
        <f t="shared" si="22"/>
        <v>24.3903</v>
      </c>
      <c r="AY34" s="12">
        <v>24.364699999999999</v>
      </c>
      <c r="AZ34" s="12"/>
      <c r="BA34" s="12"/>
      <c r="BB34" s="12"/>
      <c r="BC34" s="12" t="s">
        <v>120</v>
      </c>
      <c r="BD34" s="12"/>
      <c r="BE34" s="12">
        <f t="shared" si="23"/>
        <v>2.5600000000000733</v>
      </c>
      <c r="BF34" s="12">
        <f t="shared" si="4"/>
        <v>0.35432525951558114</v>
      </c>
      <c r="BG34" s="12">
        <f>_xlfn.STDEV.P(BE32:BE34)/AVERAGE(BE32:BE34)</f>
        <v>3.8146126255964308E-2</v>
      </c>
      <c r="BH34" s="32">
        <f>AVERAGE(BE32:BE34)</f>
        <v>2.6933333333333329</v>
      </c>
      <c r="BI34" s="30">
        <f t="shared" si="24"/>
        <v>300</v>
      </c>
      <c r="BJ34" s="31">
        <f t="shared" si="25"/>
        <v>24.1188</v>
      </c>
      <c r="BK34" s="12">
        <v>24.081600000000002</v>
      </c>
      <c r="BL34" s="12"/>
      <c r="BM34" s="12"/>
      <c r="BN34" s="12"/>
      <c r="BO34" s="12" t="s">
        <v>120</v>
      </c>
      <c r="BP34" s="12"/>
      <c r="BQ34" s="12">
        <f t="shared" si="26"/>
        <v>3.7199999999998568</v>
      </c>
      <c r="BR34" s="12">
        <f t="shared" si="5"/>
        <v>0.50200692041520567</v>
      </c>
      <c r="BS34" s="12">
        <f>_xlfn.STDEV.P(BQ32:BQ34)/AVERAGE(BQ32:BQ34)</f>
        <v>1.3459498126212206E-2</v>
      </c>
      <c r="BT34" s="32">
        <f>AVERAGE(BQ32:BQ34)</f>
        <v>3.6899999999999267</v>
      </c>
      <c r="BU34" s="30"/>
      <c r="BV34" s="31"/>
      <c r="BW34" s="12"/>
      <c r="BX34" s="12"/>
      <c r="BY34" s="12"/>
      <c r="BZ34" s="12"/>
      <c r="CA34" s="12"/>
      <c r="CB34" s="12"/>
      <c r="CC34" s="12"/>
      <c r="CD34" s="12"/>
      <c r="CE34" s="12"/>
      <c r="CF34" s="32"/>
      <c r="CG34" s="30">
        <f t="shared" si="30"/>
        <v>300</v>
      </c>
      <c r="CH34" s="31">
        <f t="shared" si="31"/>
        <v>0</v>
      </c>
      <c r="CI34" s="12"/>
      <c r="CJ34" s="12"/>
      <c r="CK34" s="12"/>
      <c r="CL34" s="12"/>
      <c r="CM34" s="12"/>
      <c r="CN34" s="12"/>
      <c r="CO34" s="12">
        <f t="shared" si="32"/>
        <v>0</v>
      </c>
      <c r="CP34" s="12">
        <f t="shared" si="7"/>
        <v>0</v>
      </c>
      <c r="CQ34" s="12" t="e">
        <f>_xlfn.STDEV.P(CO32:CO34)/AVERAGE(CO32:CO34)</f>
        <v>#DIV/0!</v>
      </c>
      <c r="CR34" s="32">
        <f>AVERAGE(CO32:CO34)</f>
        <v>0</v>
      </c>
      <c r="CS34" s="30">
        <f t="shared" si="33"/>
        <v>300</v>
      </c>
      <c r="CT34" s="31">
        <f t="shared" si="34"/>
        <v>0</v>
      </c>
      <c r="CU34" s="12"/>
      <c r="CV34" s="12"/>
      <c r="CW34" s="12"/>
      <c r="CX34" s="12"/>
      <c r="CY34" s="12"/>
      <c r="CZ34" s="12"/>
      <c r="DA34" s="12">
        <f t="shared" si="35"/>
        <v>0</v>
      </c>
      <c r="DB34" s="12">
        <f t="shared" si="8"/>
        <v>0</v>
      </c>
      <c r="DC34" s="12" t="e">
        <f>_xlfn.STDEV.P(DA32:DA34)/AVERAGE(DA32:DA34)</f>
        <v>#DIV/0!</v>
      </c>
      <c r="DD34" s="32">
        <f>AVERAGE(DA32:DA34)</f>
        <v>0</v>
      </c>
    </row>
    <row r="35" spans="1:108" x14ac:dyDescent="0.25">
      <c r="A35">
        <f t="shared" si="9"/>
        <v>310</v>
      </c>
      <c r="B35">
        <f t="shared" si="10"/>
        <v>0</v>
      </c>
      <c r="I35">
        <f t="shared" si="11"/>
        <v>0</v>
      </c>
      <c r="J35" t="e">
        <f t="shared" si="0"/>
        <v>#DIV/0!</v>
      </c>
      <c r="M35">
        <f t="shared" si="12"/>
        <v>310</v>
      </c>
      <c r="N35">
        <f t="shared" si="13"/>
        <v>0</v>
      </c>
      <c r="U35">
        <f t="shared" si="14"/>
        <v>0</v>
      </c>
      <c r="V35" t="e">
        <f t="shared" si="1"/>
        <v>#DIV/0!</v>
      </c>
      <c r="Y35">
        <f t="shared" si="15"/>
        <v>310</v>
      </c>
      <c r="Z35">
        <f t="shared" si="16"/>
        <v>0</v>
      </c>
      <c r="AG35">
        <f t="shared" si="17"/>
        <v>0</v>
      </c>
      <c r="AH35" t="e">
        <f t="shared" si="2"/>
        <v>#DIV/0!</v>
      </c>
      <c r="AK35">
        <f t="shared" si="18"/>
        <v>310</v>
      </c>
      <c r="AL35">
        <f t="shared" si="19"/>
        <v>0</v>
      </c>
      <c r="AS35">
        <f t="shared" si="20"/>
        <v>0</v>
      </c>
      <c r="AT35" t="e">
        <f t="shared" si="3"/>
        <v>#DIV/0!</v>
      </c>
      <c r="AW35" s="30">
        <f t="shared" si="21"/>
        <v>310</v>
      </c>
      <c r="AX35" s="31">
        <f t="shared" si="22"/>
        <v>24.364699999999999</v>
      </c>
      <c r="AY35" s="12">
        <v>24.335699999999999</v>
      </c>
      <c r="AZ35" s="12"/>
      <c r="BA35" s="12"/>
      <c r="BB35" s="12"/>
      <c r="BC35" s="12" t="s">
        <v>120</v>
      </c>
      <c r="BD35" s="12"/>
      <c r="BE35" s="12">
        <f t="shared" si="23"/>
        <v>2.8999999999999915</v>
      </c>
      <c r="BF35" s="12">
        <f t="shared" si="4"/>
        <v>0.40138408304498158</v>
      </c>
      <c r="BG35" s="12"/>
      <c r="BH35" s="32"/>
      <c r="BI35" s="30">
        <f t="shared" si="24"/>
        <v>310</v>
      </c>
      <c r="BJ35" s="31">
        <f t="shared" si="25"/>
        <v>24.081600000000002</v>
      </c>
      <c r="BK35" s="12">
        <v>24.044</v>
      </c>
      <c r="BL35" s="12"/>
      <c r="BM35" s="12"/>
      <c r="BN35" s="12"/>
      <c r="BO35" s="12" t="s">
        <v>120</v>
      </c>
      <c r="BP35" s="12"/>
      <c r="BQ35" s="12">
        <f t="shared" si="26"/>
        <v>3.7600000000001188</v>
      </c>
      <c r="BR35" s="12">
        <f t="shared" si="5"/>
        <v>0.50740484429067356</v>
      </c>
      <c r="BS35" s="12"/>
      <c r="BT35" s="32"/>
      <c r="BU35" s="30"/>
      <c r="BV35" s="31"/>
      <c r="BW35" s="12"/>
      <c r="BX35" s="12"/>
      <c r="BY35" s="12"/>
      <c r="BZ35" s="12"/>
      <c r="CA35" s="12"/>
      <c r="CB35" s="12"/>
      <c r="CC35" s="12"/>
      <c r="CD35" s="12"/>
      <c r="CE35" s="12"/>
      <c r="CF35" s="32"/>
      <c r="CG35" s="30">
        <f t="shared" si="30"/>
        <v>310</v>
      </c>
      <c r="CH35" s="31">
        <f t="shared" si="31"/>
        <v>0</v>
      </c>
      <c r="CI35" s="12"/>
      <c r="CJ35" s="12"/>
      <c r="CK35" s="12"/>
      <c r="CL35" s="12"/>
      <c r="CM35" s="12"/>
      <c r="CN35" s="12"/>
      <c r="CO35" s="12">
        <f t="shared" si="32"/>
        <v>0</v>
      </c>
      <c r="CP35" s="12">
        <f t="shared" si="7"/>
        <v>0</v>
      </c>
      <c r="CQ35" s="12"/>
      <c r="CR35" s="32"/>
      <c r="CS35" s="30">
        <f t="shared" si="33"/>
        <v>310</v>
      </c>
      <c r="CT35" s="31">
        <f t="shared" si="34"/>
        <v>0</v>
      </c>
      <c r="CU35" s="12"/>
      <c r="CV35" s="12"/>
      <c r="CW35" s="12"/>
      <c r="CX35" s="12"/>
      <c r="CY35" s="12"/>
      <c r="CZ35" s="12"/>
      <c r="DA35" s="12">
        <f t="shared" si="35"/>
        <v>0</v>
      </c>
      <c r="DB35" s="12">
        <f t="shared" si="8"/>
        <v>0</v>
      </c>
      <c r="DC35" s="12"/>
      <c r="DD35" s="32"/>
    </row>
    <row r="36" spans="1:108" x14ac:dyDescent="0.25">
      <c r="A36">
        <f t="shared" si="9"/>
        <v>320</v>
      </c>
      <c r="B36">
        <f t="shared" si="10"/>
        <v>0</v>
      </c>
      <c r="I36">
        <f t="shared" si="11"/>
        <v>0</v>
      </c>
      <c r="J36" t="e">
        <f t="shared" si="0"/>
        <v>#DIV/0!</v>
      </c>
      <c r="M36">
        <f t="shared" si="12"/>
        <v>320</v>
      </c>
      <c r="N36">
        <f t="shared" si="13"/>
        <v>0</v>
      </c>
      <c r="U36">
        <f t="shared" si="14"/>
        <v>0</v>
      </c>
      <c r="V36" t="e">
        <f t="shared" si="1"/>
        <v>#DIV/0!</v>
      </c>
      <c r="Y36">
        <f t="shared" si="15"/>
        <v>320</v>
      </c>
      <c r="Z36">
        <f t="shared" si="16"/>
        <v>0</v>
      </c>
      <c r="AG36">
        <f t="shared" si="17"/>
        <v>0</v>
      </c>
      <c r="AH36" t="e">
        <f t="shared" si="2"/>
        <v>#DIV/0!</v>
      </c>
      <c r="AK36">
        <f t="shared" si="18"/>
        <v>320</v>
      </c>
      <c r="AL36">
        <f t="shared" si="19"/>
        <v>0</v>
      </c>
      <c r="AS36">
        <f t="shared" si="20"/>
        <v>0</v>
      </c>
      <c r="AT36" t="e">
        <f t="shared" si="3"/>
        <v>#DIV/0!</v>
      </c>
      <c r="AW36" s="30">
        <f t="shared" si="21"/>
        <v>320</v>
      </c>
      <c r="AX36" s="31">
        <f t="shared" si="22"/>
        <v>24.335699999999999</v>
      </c>
      <c r="AY36" s="12">
        <v>24.306899999999999</v>
      </c>
      <c r="AZ36" s="12"/>
      <c r="BA36" s="12"/>
      <c r="BB36" s="12"/>
      <c r="BC36" s="12" t="s">
        <v>120</v>
      </c>
      <c r="BD36" s="12"/>
      <c r="BE36" s="12">
        <f t="shared" si="23"/>
        <v>2.8800000000000381</v>
      </c>
      <c r="BF36" s="12">
        <f t="shared" si="4"/>
        <v>0.39861591695502263</v>
      </c>
      <c r="BG36" s="12"/>
      <c r="BH36" s="32"/>
      <c r="BI36" s="30">
        <f t="shared" si="24"/>
        <v>320</v>
      </c>
      <c r="BJ36" s="31">
        <f t="shared" si="25"/>
        <v>24.044</v>
      </c>
      <c r="BK36" s="12">
        <v>24.010100000000001</v>
      </c>
      <c r="BL36" s="12"/>
      <c r="BM36" s="12"/>
      <c r="BN36" s="12"/>
      <c r="BO36" s="12" t="s">
        <v>120</v>
      </c>
      <c r="BP36" s="12"/>
      <c r="BQ36" s="12">
        <f t="shared" si="26"/>
        <v>3.3899999999999153</v>
      </c>
      <c r="BR36" s="12">
        <f t="shared" si="5"/>
        <v>0.45747404844289524</v>
      </c>
      <c r="BS36" s="12"/>
      <c r="BT36" s="32"/>
      <c r="BU36" s="30"/>
      <c r="BV36" s="31"/>
      <c r="BW36" s="12"/>
      <c r="BX36" s="12"/>
      <c r="BY36" s="12"/>
      <c r="BZ36" s="12"/>
      <c r="CA36" s="12"/>
      <c r="CB36" s="12"/>
      <c r="CC36" s="12"/>
      <c r="CD36" s="12"/>
      <c r="CE36" s="12"/>
      <c r="CF36" s="32"/>
      <c r="CG36" s="30">
        <f t="shared" si="30"/>
        <v>320</v>
      </c>
      <c r="CH36" s="31">
        <f t="shared" si="31"/>
        <v>0</v>
      </c>
      <c r="CI36" s="12"/>
      <c r="CJ36" s="12"/>
      <c r="CK36" s="12"/>
      <c r="CL36" s="12"/>
      <c r="CM36" s="12"/>
      <c r="CN36" s="12"/>
      <c r="CO36" s="12">
        <f t="shared" si="32"/>
        <v>0</v>
      </c>
      <c r="CP36" s="12">
        <f t="shared" si="7"/>
        <v>0</v>
      </c>
      <c r="CQ36" s="12"/>
      <c r="CR36" s="32"/>
      <c r="CS36" s="30">
        <f t="shared" si="33"/>
        <v>320</v>
      </c>
      <c r="CT36" s="31">
        <f t="shared" si="34"/>
        <v>0</v>
      </c>
      <c r="CU36" s="12"/>
      <c r="CV36" s="12"/>
      <c r="CW36" s="12"/>
      <c r="CX36" s="12"/>
      <c r="CY36" s="12"/>
      <c r="CZ36" s="12"/>
      <c r="DA36" s="12">
        <f t="shared" si="35"/>
        <v>0</v>
      </c>
      <c r="DB36" s="12">
        <f t="shared" si="8"/>
        <v>0</v>
      </c>
      <c r="DC36" s="12"/>
      <c r="DD36" s="32"/>
    </row>
    <row r="37" spans="1:108" x14ac:dyDescent="0.25">
      <c r="A37">
        <f t="shared" si="9"/>
        <v>330</v>
      </c>
      <c r="B37">
        <f t="shared" si="10"/>
        <v>0</v>
      </c>
      <c r="I37">
        <f t="shared" si="11"/>
        <v>0</v>
      </c>
      <c r="J37" t="e">
        <f t="shared" si="0"/>
        <v>#DIV/0!</v>
      </c>
      <c r="K37" t="e">
        <f>_xlfn.STDEV.P(I35:I37)/AVERAGE(I35:I37)</f>
        <v>#DIV/0!</v>
      </c>
      <c r="L37">
        <f>AVERAGE(I35:I37)</f>
        <v>0</v>
      </c>
      <c r="M37">
        <f t="shared" si="12"/>
        <v>330</v>
      </c>
      <c r="N37">
        <f t="shared" si="13"/>
        <v>0</v>
      </c>
      <c r="U37">
        <f t="shared" si="14"/>
        <v>0</v>
      </c>
      <c r="V37" t="e">
        <f t="shared" si="1"/>
        <v>#DIV/0!</v>
      </c>
      <c r="W37" t="e">
        <f>_xlfn.STDEV.P(U35:U37)/AVERAGE(U35:U37)</f>
        <v>#DIV/0!</v>
      </c>
      <c r="X37">
        <f>AVERAGE(U35:U37)</f>
        <v>0</v>
      </c>
      <c r="Y37">
        <f t="shared" si="15"/>
        <v>330</v>
      </c>
      <c r="Z37">
        <f t="shared" si="16"/>
        <v>0</v>
      </c>
      <c r="AG37">
        <f t="shared" si="17"/>
        <v>0</v>
      </c>
      <c r="AH37" t="e">
        <f t="shared" si="2"/>
        <v>#DIV/0!</v>
      </c>
      <c r="AI37" t="e">
        <f>_xlfn.STDEV.P(AG35:AG37)/AVERAGE(AG35:AG37)</f>
        <v>#DIV/0!</v>
      </c>
      <c r="AJ37">
        <f>AVERAGE(AG35:AG37)</f>
        <v>0</v>
      </c>
      <c r="AK37">
        <f t="shared" si="18"/>
        <v>330</v>
      </c>
      <c r="AL37">
        <f t="shared" si="19"/>
        <v>0</v>
      </c>
      <c r="AS37">
        <f t="shared" si="20"/>
        <v>0</v>
      </c>
      <c r="AT37" t="e">
        <f t="shared" si="3"/>
        <v>#DIV/0!</v>
      </c>
      <c r="AU37" t="e">
        <f>_xlfn.STDEV.P(AS35:AS37)/AVERAGE(AS35:AS37)</f>
        <v>#DIV/0!</v>
      </c>
      <c r="AV37">
        <f>AVERAGE(AS35:AS37)</f>
        <v>0</v>
      </c>
      <c r="AW37" s="30">
        <f t="shared" si="21"/>
        <v>330</v>
      </c>
      <c r="AX37" s="31">
        <f t="shared" si="22"/>
        <v>24.306899999999999</v>
      </c>
      <c r="AY37" s="12">
        <v>24.278400000000001</v>
      </c>
      <c r="AZ37" s="12"/>
      <c r="BA37" s="12"/>
      <c r="BB37" s="12"/>
      <c r="BC37" s="12" t="s">
        <v>120</v>
      </c>
      <c r="BD37" s="12"/>
      <c r="BE37" s="12">
        <f t="shared" si="23"/>
        <v>2.8499999999997527</v>
      </c>
      <c r="BF37" s="12">
        <f t="shared" si="4"/>
        <v>0.39446366782003506</v>
      </c>
      <c r="BG37" s="12">
        <f>_xlfn.STDEV.P(BE35:BE37)/AVERAGE(BE35:BE37)</f>
        <v>7.1430057972200122E-3</v>
      </c>
      <c r="BH37" s="32">
        <f>AVERAGE(BE35:BE37)</f>
        <v>2.8766666666665941</v>
      </c>
      <c r="BI37" s="30">
        <f t="shared" si="24"/>
        <v>330</v>
      </c>
      <c r="BJ37" s="31">
        <f t="shared" si="25"/>
        <v>24.010100000000001</v>
      </c>
      <c r="BK37" s="12">
        <v>23.974699999999999</v>
      </c>
      <c r="BL37" s="12"/>
      <c r="BM37" s="12"/>
      <c r="BN37" s="12"/>
      <c r="BO37" s="12" t="s">
        <v>120</v>
      </c>
      <c r="BP37" s="12"/>
      <c r="BQ37" s="12">
        <f t="shared" si="26"/>
        <v>3.5400000000002763</v>
      </c>
      <c r="BR37" s="12">
        <f t="shared" si="5"/>
        <v>0.47771626297581593</v>
      </c>
      <c r="BS37" s="12">
        <f>_xlfn.STDEV.P(BQ35:BQ37)/AVERAGE(BQ35:BQ37)</f>
        <v>4.2642736464158455E-2</v>
      </c>
      <c r="BT37" s="32">
        <f>AVERAGE(BQ35:BQ37)</f>
        <v>3.5633333333334369</v>
      </c>
      <c r="BU37" s="30"/>
      <c r="BV37" s="31"/>
      <c r="BW37" s="12"/>
      <c r="BX37" s="12"/>
      <c r="BY37" s="12"/>
      <c r="BZ37" s="12"/>
      <c r="CA37" s="12"/>
      <c r="CB37" s="12"/>
      <c r="CC37" s="12"/>
      <c r="CD37" s="12"/>
      <c r="CE37" s="12"/>
      <c r="CF37" s="32"/>
      <c r="CG37" s="30">
        <f t="shared" si="30"/>
        <v>330</v>
      </c>
      <c r="CH37" s="31">
        <f t="shared" si="31"/>
        <v>0</v>
      </c>
      <c r="CI37" s="12"/>
      <c r="CJ37" s="12"/>
      <c r="CK37" s="12"/>
      <c r="CL37" s="12"/>
      <c r="CM37" s="12"/>
      <c r="CN37" s="12"/>
      <c r="CO37" s="12">
        <f t="shared" si="32"/>
        <v>0</v>
      </c>
      <c r="CP37" s="12">
        <f t="shared" si="7"/>
        <v>0</v>
      </c>
      <c r="CQ37" s="12" t="e">
        <f>_xlfn.STDEV.P(CO35:CO37)/AVERAGE(CO35:CO37)</f>
        <v>#DIV/0!</v>
      </c>
      <c r="CR37" s="32">
        <f>AVERAGE(CO35:CO37)</f>
        <v>0</v>
      </c>
      <c r="CS37" s="30">
        <f t="shared" si="33"/>
        <v>330</v>
      </c>
      <c r="CT37" s="31">
        <f t="shared" si="34"/>
        <v>0</v>
      </c>
      <c r="CU37" s="12"/>
      <c r="CV37" s="12"/>
      <c r="CW37" s="12"/>
      <c r="CX37" s="12"/>
      <c r="CY37" s="12"/>
      <c r="CZ37" s="12"/>
      <c r="DA37" s="12">
        <f t="shared" si="35"/>
        <v>0</v>
      </c>
      <c r="DB37" s="12">
        <f t="shared" si="8"/>
        <v>0</v>
      </c>
      <c r="DC37" s="12" t="e">
        <f>_xlfn.STDEV.P(DA35:DA37)/AVERAGE(DA35:DA37)</f>
        <v>#DIV/0!</v>
      </c>
      <c r="DD37" s="32">
        <f>AVERAGE(DA35:DA37)</f>
        <v>0</v>
      </c>
    </row>
    <row r="38" spans="1:108" x14ac:dyDescent="0.25">
      <c r="A38">
        <f t="shared" si="9"/>
        <v>340</v>
      </c>
      <c r="B38">
        <f t="shared" si="10"/>
        <v>0</v>
      </c>
      <c r="I38">
        <f t="shared" si="11"/>
        <v>0</v>
      </c>
      <c r="J38" t="e">
        <f t="shared" si="0"/>
        <v>#DIV/0!</v>
      </c>
      <c r="M38">
        <f t="shared" si="12"/>
        <v>340</v>
      </c>
      <c r="N38">
        <f t="shared" si="13"/>
        <v>0</v>
      </c>
      <c r="U38">
        <f t="shared" si="14"/>
        <v>0</v>
      </c>
      <c r="V38" t="e">
        <f t="shared" si="1"/>
        <v>#DIV/0!</v>
      </c>
      <c r="Y38">
        <f t="shared" si="15"/>
        <v>340</v>
      </c>
      <c r="Z38">
        <f t="shared" si="16"/>
        <v>0</v>
      </c>
      <c r="AG38">
        <f t="shared" si="17"/>
        <v>0</v>
      </c>
      <c r="AH38" t="e">
        <f t="shared" si="2"/>
        <v>#DIV/0!</v>
      </c>
      <c r="AK38">
        <f t="shared" si="18"/>
        <v>340</v>
      </c>
      <c r="AL38">
        <f t="shared" si="19"/>
        <v>0</v>
      </c>
      <c r="AS38">
        <f t="shared" si="20"/>
        <v>0</v>
      </c>
      <c r="AT38" t="e">
        <f t="shared" si="3"/>
        <v>#DIV/0!</v>
      </c>
      <c r="AW38" s="30">
        <f t="shared" si="21"/>
        <v>340</v>
      </c>
      <c r="AX38" s="31">
        <f t="shared" si="22"/>
        <v>24.278400000000001</v>
      </c>
      <c r="AY38" s="12">
        <v>24.247199999999999</v>
      </c>
      <c r="AZ38" s="12"/>
      <c r="BA38" s="12"/>
      <c r="BB38" s="12"/>
      <c r="BC38" s="12" t="s">
        <v>120</v>
      </c>
      <c r="BD38" s="12"/>
      <c r="BE38" s="12">
        <f t="shared" si="23"/>
        <v>3.1200000000001893</v>
      </c>
      <c r="BF38" s="12">
        <f t="shared" si="4"/>
        <v>0.43183391003462834</v>
      </c>
      <c r="BG38" s="12"/>
      <c r="BH38" s="32"/>
      <c r="BI38" s="30">
        <f t="shared" si="24"/>
        <v>340</v>
      </c>
      <c r="BJ38" s="31">
        <f t="shared" si="25"/>
        <v>23.974699999999999</v>
      </c>
      <c r="BK38" s="12">
        <v>23.94</v>
      </c>
      <c r="BL38" s="12"/>
      <c r="BM38" s="12"/>
      <c r="BN38" s="12"/>
      <c r="BO38" s="12" t="s">
        <v>120</v>
      </c>
      <c r="BP38" s="12"/>
      <c r="BQ38" s="12">
        <f t="shared" si="26"/>
        <v>3.4699999999997289</v>
      </c>
      <c r="BR38" s="12">
        <f t="shared" si="5"/>
        <v>0.4682698961937351</v>
      </c>
      <c r="BS38" s="12"/>
      <c r="BT38" s="32"/>
      <c r="BU38" s="30"/>
      <c r="BV38" s="31"/>
      <c r="BW38" s="12"/>
      <c r="BX38" s="12"/>
      <c r="BY38" s="12"/>
      <c r="BZ38" s="12"/>
      <c r="CA38" s="12"/>
      <c r="CB38" s="12"/>
      <c r="CC38" s="12"/>
      <c r="CD38" s="12"/>
      <c r="CE38" s="12"/>
      <c r="CF38" s="32"/>
      <c r="CG38" s="30">
        <f t="shared" si="30"/>
        <v>340</v>
      </c>
      <c r="CH38" s="31">
        <f t="shared" si="31"/>
        <v>0</v>
      </c>
      <c r="CI38" s="12"/>
      <c r="CJ38" s="12"/>
      <c r="CK38" s="12"/>
      <c r="CL38" s="12"/>
      <c r="CM38" s="12"/>
      <c r="CN38" s="12"/>
      <c r="CO38" s="12">
        <f t="shared" si="32"/>
        <v>0</v>
      </c>
      <c r="CP38" s="12">
        <f t="shared" si="7"/>
        <v>0</v>
      </c>
      <c r="CQ38" s="12"/>
      <c r="CR38" s="32"/>
      <c r="CS38" s="30">
        <f t="shared" si="33"/>
        <v>340</v>
      </c>
      <c r="CT38" s="31">
        <f t="shared" si="34"/>
        <v>0</v>
      </c>
      <c r="CU38" s="12"/>
      <c r="CV38" s="12"/>
      <c r="CW38" s="12"/>
      <c r="CX38" s="12"/>
      <c r="CY38" s="12"/>
      <c r="CZ38" s="12"/>
      <c r="DA38" s="12">
        <f t="shared" si="35"/>
        <v>0</v>
      </c>
      <c r="DB38" s="12">
        <f t="shared" si="8"/>
        <v>0</v>
      </c>
      <c r="DC38" s="12"/>
      <c r="DD38" s="32"/>
    </row>
    <row r="39" spans="1:108" x14ac:dyDescent="0.25">
      <c r="A39">
        <f t="shared" si="9"/>
        <v>350</v>
      </c>
      <c r="B39">
        <f t="shared" si="10"/>
        <v>0</v>
      </c>
      <c r="I39">
        <f t="shared" si="11"/>
        <v>0</v>
      </c>
      <c r="J39" t="e">
        <f t="shared" si="0"/>
        <v>#DIV/0!</v>
      </c>
      <c r="M39">
        <f t="shared" si="12"/>
        <v>350</v>
      </c>
      <c r="N39">
        <f t="shared" si="13"/>
        <v>0</v>
      </c>
      <c r="U39">
        <f t="shared" si="14"/>
        <v>0</v>
      </c>
      <c r="V39" t="e">
        <f t="shared" si="1"/>
        <v>#DIV/0!</v>
      </c>
      <c r="Y39">
        <f t="shared" si="15"/>
        <v>350</v>
      </c>
      <c r="Z39">
        <f t="shared" si="16"/>
        <v>0</v>
      </c>
      <c r="AG39">
        <f t="shared" si="17"/>
        <v>0</v>
      </c>
      <c r="AH39" t="e">
        <f t="shared" si="2"/>
        <v>#DIV/0!</v>
      </c>
      <c r="AK39">
        <f t="shared" si="18"/>
        <v>350</v>
      </c>
      <c r="AL39">
        <f t="shared" si="19"/>
        <v>0</v>
      </c>
      <c r="AS39">
        <f t="shared" si="20"/>
        <v>0</v>
      </c>
      <c r="AT39" t="e">
        <f t="shared" si="3"/>
        <v>#DIV/0!</v>
      </c>
      <c r="AW39" s="30">
        <f t="shared" si="21"/>
        <v>350</v>
      </c>
      <c r="AX39" s="31">
        <f t="shared" si="22"/>
        <v>24.247199999999999</v>
      </c>
      <c r="AY39" s="12">
        <v>24.221299999999999</v>
      </c>
      <c r="AZ39" s="12"/>
      <c r="BA39" s="12"/>
      <c r="BB39" s="12"/>
      <c r="BC39" s="12" t="s">
        <v>120</v>
      </c>
      <c r="BD39" s="12"/>
      <c r="BE39" s="12">
        <f t="shared" si="23"/>
        <v>2.5900000000000034</v>
      </c>
      <c r="BF39" s="12">
        <f t="shared" si="4"/>
        <v>0.35847750865051958</v>
      </c>
      <c r="BG39" s="12"/>
      <c r="BH39" s="32"/>
      <c r="BI39" s="30">
        <f t="shared" si="24"/>
        <v>350</v>
      </c>
      <c r="BJ39" s="31">
        <f t="shared" si="25"/>
        <v>23.94</v>
      </c>
      <c r="BK39" s="12">
        <v>23.904900000000001</v>
      </c>
      <c r="BL39" s="12"/>
      <c r="BM39" s="12"/>
      <c r="BN39" s="12"/>
      <c r="BO39" s="12" t="s">
        <v>120</v>
      </c>
      <c r="BP39" s="12"/>
      <c r="BQ39" s="12">
        <f t="shared" si="26"/>
        <v>3.5099999999999909</v>
      </c>
      <c r="BR39" s="12">
        <f t="shared" si="5"/>
        <v>0.47366782006920299</v>
      </c>
      <c r="BS39" s="12"/>
      <c r="BT39" s="32"/>
      <c r="BU39" s="30"/>
      <c r="BV39" s="31"/>
      <c r="BW39" s="12"/>
      <c r="BX39" s="12"/>
      <c r="BY39" s="12"/>
      <c r="BZ39" s="12"/>
      <c r="CA39" s="12"/>
      <c r="CB39" s="12"/>
      <c r="CC39" s="12"/>
      <c r="CD39" s="12"/>
      <c r="CE39" s="12"/>
      <c r="CF39" s="32"/>
      <c r="CG39" s="30">
        <f t="shared" si="30"/>
        <v>350</v>
      </c>
      <c r="CH39" s="31">
        <f t="shared" si="31"/>
        <v>0</v>
      </c>
      <c r="CI39" s="12"/>
      <c r="CJ39" s="12"/>
      <c r="CK39" s="12"/>
      <c r="CL39" s="12"/>
      <c r="CM39" s="12"/>
      <c r="CN39" s="12"/>
      <c r="CO39" s="12">
        <f t="shared" si="32"/>
        <v>0</v>
      </c>
      <c r="CP39" s="12">
        <f t="shared" si="7"/>
        <v>0</v>
      </c>
      <c r="CQ39" s="12"/>
      <c r="CR39" s="32"/>
      <c r="CS39" s="30">
        <f t="shared" si="33"/>
        <v>350</v>
      </c>
      <c r="CT39" s="31">
        <f t="shared" si="34"/>
        <v>0</v>
      </c>
      <c r="CU39" s="12"/>
      <c r="CV39" s="12"/>
      <c r="CW39" s="12"/>
      <c r="CX39" s="12"/>
      <c r="CY39" s="12"/>
      <c r="CZ39" s="12"/>
      <c r="DA39" s="12">
        <f t="shared" si="35"/>
        <v>0</v>
      </c>
      <c r="DB39" s="12">
        <f t="shared" si="8"/>
        <v>0</v>
      </c>
      <c r="DC39" s="12"/>
      <c r="DD39" s="32"/>
    </row>
    <row r="40" spans="1:108" x14ac:dyDescent="0.25">
      <c r="A40">
        <f t="shared" si="9"/>
        <v>360</v>
      </c>
      <c r="B40">
        <f t="shared" si="10"/>
        <v>0</v>
      </c>
      <c r="I40">
        <f t="shared" si="11"/>
        <v>0</v>
      </c>
      <c r="J40" t="e">
        <f t="shared" si="0"/>
        <v>#DIV/0!</v>
      </c>
      <c r="K40" t="e">
        <f>_xlfn.STDEV.P(I38:I40)/AVERAGE(I38:I40)</f>
        <v>#DIV/0!</v>
      </c>
      <c r="L40">
        <f>AVERAGE(I38:I40)</f>
        <v>0</v>
      </c>
      <c r="M40">
        <f t="shared" si="12"/>
        <v>360</v>
      </c>
      <c r="N40">
        <f t="shared" si="13"/>
        <v>0</v>
      </c>
      <c r="U40">
        <f t="shared" si="14"/>
        <v>0</v>
      </c>
      <c r="V40" t="e">
        <f t="shared" si="1"/>
        <v>#DIV/0!</v>
      </c>
      <c r="W40" t="e">
        <f>_xlfn.STDEV.P(U38:U40)/AVERAGE(U38:U40)</f>
        <v>#DIV/0!</v>
      </c>
      <c r="X40">
        <f>AVERAGE(U38:U40)</f>
        <v>0</v>
      </c>
      <c r="Y40">
        <f t="shared" si="15"/>
        <v>360</v>
      </c>
      <c r="Z40">
        <f t="shared" si="16"/>
        <v>0</v>
      </c>
      <c r="AG40">
        <f t="shared" si="17"/>
        <v>0</v>
      </c>
      <c r="AH40" t="e">
        <f t="shared" si="2"/>
        <v>#DIV/0!</v>
      </c>
      <c r="AI40" t="e">
        <f>_xlfn.STDEV.P(AG38:AG40)/AVERAGE(AG38:AG40)</f>
        <v>#DIV/0!</v>
      </c>
      <c r="AJ40">
        <f>AVERAGE(AG38:AG40)</f>
        <v>0</v>
      </c>
      <c r="AK40">
        <f t="shared" si="18"/>
        <v>360</v>
      </c>
      <c r="AL40">
        <f t="shared" si="19"/>
        <v>0</v>
      </c>
      <c r="AS40">
        <f t="shared" si="20"/>
        <v>0</v>
      </c>
      <c r="AT40" t="e">
        <f t="shared" si="3"/>
        <v>#DIV/0!</v>
      </c>
      <c r="AU40" t="e">
        <f>_xlfn.STDEV.P(AS38:AS40)/AVERAGE(AS38:AS40)</f>
        <v>#DIV/0!</v>
      </c>
      <c r="AV40">
        <f>AVERAGE(AS38:AS40)</f>
        <v>0</v>
      </c>
      <c r="AW40" s="30">
        <f t="shared" si="21"/>
        <v>360</v>
      </c>
      <c r="AX40" s="31">
        <f t="shared" si="22"/>
        <v>24.221299999999999</v>
      </c>
      <c r="AY40" s="12">
        <v>24.193999999999999</v>
      </c>
      <c r="AZ40" s="12"/>
      <c r="BA40" s="12"/>
      <c r="BB40" s="12"/>
      <c r="BC40" s="12" t="s">
        <v>120</v>
      </c>
      <c r="BD40" s="12"/>
      <c r="BE40" s="12">
        <f t="shared" si="23"/>
        <v>2.7300000000000324</v>
      </c>
      <c r="BF40" s="12">
        <f t="shared" si="4"/>
        <v>0.37785467128028138</v>
      </c>
      <c r="BG40" s="12">
        <f>_xlfn.STDEV.P(BE38:BE40)/AVERAGE(BE38:BE40)</f>
        <v>7.9710370576112771E-2</v>
      </c>
      <c r="BH40" s="32">
        <f>AVERAGE(BE38:BE40)</f>
        <v>2.8133333333334085</v>
      </c>
      <c r="BI40" s="30">
        <f t="shared" si="24"/>
        <v>360</v>
      </c>
      <c r="BJ40" s="31">
        <f t="shared" si="25"/>
        <v>23.904900000000001</v>
      </c>
      <c r="BK40" s="12">
        <v>23.8688</v>
      </c>
      <c r="BL40" s="12"/>
      <c r="BM40" s="12"/>
      <c r="BN40" s="12"/>
      <c r="BO40" s="12" t="s">
        <v>120</v>
      </c>
      <c r="BP40" s="12"/>
      <c r="BQ40" s="12">
        <f t="shared" si="26"/>
        <v>3.6100000000001131</v>
      </c>
      <c r="BR40" s="12">
        <f t="shared" si="5"/>
        <v>0.48716262975780084</v>
      </c>
      <c r="BS40" s="12">
        <f>_xlfn.STDEV.P(BQ38:BQ40)/AVERAGE(BQ38:BQ40)</f>
        <v>1.6679435063927557E-2</v>
      </c>
      <c r="BT40" s="32">
        <f>AVERAGE(BQ38:BQ40)</f>
        <v>3.5299999999999443</v>
      </c>
      <c r="BU40" s="30"/>
      <c r="BV40" s="31"/>
      <c r="BW40" s="12"/>
      <c r="BX40" s="12"/>
      <c r="BY40" s="12"/>
      <c r="BZ40" s="12"/>
      <c r="CA40" s="12"/>
      <c r="CB40" s="12"/>
      <c r="CC40" s="12"/>
      <c r="CD40" s="12"/>
      <c r="CE40" s="12"/>
      <c r="CF40" s="32"/>
      <c r="CG40" s="30">
        <f t="shared" si="30"/>
        <v>360</v>
      </c>
      <c r="CH40" s="31">
        <f t="shared" si="31"/>
        <v>0</v>
      </c>
      <c r="CI40" s="12"/>
      <c r="CJ40" s="12"/>
      <c r="CK40" s="12"/>
      <c r="CL40" s="12"/>
      <c r="CM40" s="12"/>
      <c r="CN40" s="12"/>
      <c r="CO40" s="12">
        <f t="shared" si="32"/>
        <v>0</v>
      </c>
      <c r="CP40" s="12">
        <f t="shared" si="7"/>
        <v>0</v>
      </c>
      <c r="CQ40" s="12" t="e">
        <f>_xlfn.STDEV.P(CO38:CO40)/AVERAGE(CO38:CO40)</f>
        <v>#DIV/0!</v>
      </c>
      <c r="CR40" s="32">
        <f>AVERAGE(CO38:CO40)</f>
        <v>0</v>
      </c>
      <c r="CS40" s="30">
        <f t="shared" si="33"/>
        <v>360</v>
      </c>
      <c r="CT40" s="31">
        <f t="shared" si="34"/>
        <v>0</v>
      </c>
      <c r="CU40" s="12"/>
      <c r="CV40" s="12"/>
      <c r="CW40" s="12"/>
      <c r="CX40" s="12"/>
      <c r="CY40" s="12"/>
      <c r="CZ40" s="12"/>
      <c r="DA40" s="12">
        <f t="shared" si="35"/>
        <v>0</v>
      </c>
      <c r="DB40" s="12">
        <f t="shared" si="8"/>
        <v>0</v>
      </c>
      <c r="DC40" s="12" t="e">
        <f>_xlfn.STDEV.P(DA38:DA40)/AVERAGE(DA38:DA40)</f>
        <v>#DIV/0!</v>
      </c>
      <c r="DD40" s="32">
        <f>AVERAGE(DA38:DA40)</f>
        <v>0</v>
      </c>
    </row>
    <row r="41" spans="1:108" x14ac:dyDescent="0.25">
      <c r="A41">
        <f t="shared" si="9"/>
        <v>370</v>
      </c>
      <c r="B41">
        <f t="shared" si="10"/>
        <v>0</v>
      </c>
      <c r="I41">
        <f t="shared" si="11"/>
        <v>0</v>
      </c>
      <c r="J41" t="e">
        <f t="shared" si="0"/>
        <v>#DIV/0!</v>
      </c>
      <c r="M41">
        <f t="shared" si="12"/>
        <v>370</v>
      </c>
      <c r="N41">
        <f t="shared" si="13"/>
        <v>0</v>
      </c>
      <c r="U41">
        <f t="shared" si="14"/>
        <v>0</v>
      </c>
      <c r="V41" t="e">
        <f t="shared" si="1"/>
        <v>#DIV/0!</v>
      </c>
      <c r="Y41">
        <f t="shared" si="15"/>
        <v>370</v>
      </c>
      <c r="Z41">
        <f t="shared" si="16"/>
        <v>0</v>
      </c>
      <c r="AG41">
        <f t="shared" si="17"/>
        <v>0</v>
      </c>
      <c r="AH41" t="e">
        <f t="shared" si="2"/>
        <v>#DIV/0!</v>
      </c>
      <c r="AK41">
        <f t="shared" si="18"/>
        <v>370</v>
      </c>
      <c r="AL41">
        <f t="shared" si="19"/>
        <v>0</v>
      </c>
      <c r="AS41">
        <f t="shared" si="20"/>
        <v>0</v>
      </c>
      <c r="AT41" t="e">
        <f t="shared" si="3"/>
        <v>#DIV/0!</v>
      </c>
      <c r="AW41" s="30">
        <f t="shared" si="21"/>
        <v>370</v>
      </c>
      <c r="AX41" s="31">
        <f t="shared" si="22"/>
        <v>24.193999999999999</v>
      </c>
      <c r="AY41" s="12">
        <v>24.165900000000001</v>
      </c>
      <c r="AZ41" s="12"/>
      <c r="BA41" s="12"/>
      <c r="BB41" s="12"/>
      <c r="BC41" s="12" t="s">
        <v>120</v>
      </c>
      <c r="BD41" s="12"/>
      <c r="BE41" s="12">
        <f t="shared" si="23"/>
        <v>2.809999999999846</v>
      </c>
      <c r="BF41" s="12">
        <f t="shared" si="4"/>
        <v>0.38892733564011717</v>
      </c>
      <c r="BG41" s="12"/>
      <c r="BH41" s="32"/>
      <c r="BI41" s="30">
        <f t="shared" si="24"/>
        <v>370</v>
      </c>
      <c r="BJ41" s="31">
        <f t="shared" si="25"/>
        <v>23.8688</v>
      </c>
      <c r="BK41" s="12">
        <v>23.833100000000002</v>
      </c>
      <c r="BL41" s="12"/>
      <c r="BM41" s="12"/>
      <c r="BN41" s="12"/>
      <c r="BO41" s="12" t="s">
        <v>120</v>
      </c>
      <c r="BP41" s="12"/>
      <c r="BQ41" s="12">
        <f t="shared" si="26"/>
        <v>3.5699999999998511</v>
      </c>
      <c r="BR41" s="12">
        <f t="shared" si="5"/>
        <v>0.48176470588233294</v>
      </c>
      <c r="BS41" s="12"/>
      <c r="BT41" s="32"/>
      <c r="BU41" s="30"/>
      <c r="BV41" s="31"/>
      <c r="BW41" s="12"/>
      <c r="BX41" s="12"/>
      <c r="BY41" s="12"/>
      <c r="BZ41" s="12"/>
      <c r="CA41" s="12"/>
      <c r="CB41" s="12"/>
      <c r="CC41" s="12"/>
      <c r="CD41" s="12"/>
      <c r="CE41" s="12"/>
      <c r="CF41" s="32"/>
      <c r="CG41" s="30">
        <f t="shared" si="30"/>
        <v>370</v>
      </c>
      <c r="CH41" s="31">
        <f t="shared" si="31"/>
        <v>0</v>
      </c>
      <c r="CI41" s="12"/>
      <c r="CJ41" s="12"/>
      <c r="CK41" s="12"/>
      <c r="CL41" s="12"/>
      <c r="CM41" s="12"/>
      <c r="CN41" s="12"/>
      <c r="CO41" s="12">
        <f t="shared" si="32"/>
        <v>0</v>
      </c>
      <c r="CP41" s="12">
        <f t="shared" si="7"/>
        <v>0</v>
      </c>
      <c r="CQ41" s="12"/>
      <c r="CR41" s="32"/>
      <c r="CS41" s="30">
        <f t="shared" si="33"/>
        <v>370</v>
      </c>
      <c r="CT41" s="31">
        <f t="shared" si="34"/>
        <v>0</v>
      </c>
      <c r="CU41" s="12"/>
      <c r="CV41" s="12"/>
      <c r="CW41" s="12"/>
      <c r="CX41" s="12"/>
      <c r="CY41" s="12"/>
      <c r="CZ41" s="12"/>
      <c r="DA41" s="12">
        <f t="shared" si="35"/>
        <v>0</v>
      </c>
      <c r="DB41" s="12">
        <f t="shared" si="8"/>
        <v>0</v>
      </c>
      <c r="DC41" s="12"/>
      <c r="DD41" s="32"/>
    </row>
    <row r="42" spans="1:108" x14ac:dyDescent="0.25">
      <c r="A42">
        <f t="shared" si="9"/>
        <v>380</v>
      </c>
      <c r="B42">
        <f t="shared" si="10"/>
        <v>0</v>
      </c>
      <c r="I42">
        <f t="shared" si="11"/>
        <v>0</v>
      </c>
      <c r="J42" t="e">
        <f t="shared" si="0"/>
        <v>#DIV/0!</v>
      </c>
      <c r="M42">
        <f t="shared" si="12"/>
        <v>380</v>
      </c>
      <c r="N42">
        <f t="shared" si="13"/>
        <v>0</v>
      </c>
      <c r="U42">
        <f t="shared" si="14"/>
        <v>0</v>
      </c>
      <c r="V42" t="e">
        <f t="shared" si="1"/>
        <v>#DIV/0!</v>
      </c>
      <c r="Y42">
        <f t="shared" si="15"/>
        <v>380</v>
      </c>
      <c r="Z42">
        <f t="shared" si="16"/>
        <v>0</v>
      </c>
      <c r="AG42">
        <f t="shared" si="17"/>
        <v>0</v>
      </c>
      <c r="AH42" t="e">
        <f t="shared" si="2"/>
        <v>#DIV/0!</v>
      </c>
      <c r="AK42">
        <f t="shared" si="18"/>
        <v>380</v>
      </c>
      <c r="AL42">
        <f t="shared" si="19"/>
        <v>0</v>
      </c>
      <c r="AS42">
        <f t="shared" si="20"/>
        <v>0</v>
      </c>
      <c r="AT42" t="e">
        <f t="shared" si="3"/>
        <v>#DIV/0!</v>
      </c>
      <c r="AW42" s="30">
        <f t="shared" si="21"/>
        <v>380</v>
      </c>
      <c r="AX42" s="31">
        <f t="shared" si="22"/>
        <v>24.165900000000001</v>
      </c>
      <c r="AY42" s="12">
        <v>24.135999999999999</v>
      </c>
      <c r="AZ42" s="12"/>
      <c r="BA42" s="12"/>
      <c r="BB42" s="12"/>
      <c r="BC42" s="12" t="s">
        <v>120</v>
      </c>
      <c r="BD42" s="12"/>
      <c r="BE42" s="12">
        <f t="shared" si="23"/>
        <v>2.990000000000137</v>
      </c>
      <c r="BF42" s="12">
        <f t="shared" si="4"/>
        <v>0.41384083044984604</v>
      </c>
      <c r="BG42" s="12"/>
      <c r="BH42" s="32"/>
      <c r="BI42" s="30">
        <f t="shared" si="24"/>
        <v>380</v>
      </c>
      <c r="BJ42" s="31">
        <f t="shared" si="25"/>
        <v>23.833100000000002</v>
      </c>
      <c r="BK42" s="12">
        <v>23.7972</v>
      </c>
      <c r="BL42" s="12"/>
      <c r="BM42" s="12"/>
      <c r="BN42" s="12"/>
      <c r="BO42" s="12" t="s">
        <v>120</v>
      </c>
      <c r="BP42" s="12"/>
      <c r="BQ42" s="12">
        <f t="shared" si="26"/>
        <v>3.5900000000001597</v>
      </c>
      <c r="BR42" s="12">
        <f t="shared" si="5"/>
        <v>0.48446366782009087</v>
      </c>
      <c r="BS42" s="12"/>
      <c r="BT42" s="32"/>
      <c r="BU42" s="30"/>
      <c r="BV42" s="31"/>
      <c r="BW42" s="12"/>
      <c r="BX42" s="12"/>
      <c r="BY42" s="12"/>
      <c r="BZ42" s="12"/>
      <c r="CA42" s="12"/>
      <c r="CB42" s="12"/>
      <c r="CC42" s="12"/>
      <c r="CD42" s="12"/>
      <c r="CE42" s="12"/>
      <c r="CF42" s="32"/>
      <c r="CG42" s="30">
        <f t="shared" si="30"/>
        <v>380</v>
      </c>
      <c r="CH42" s="31">
        <f t="shared" si="31"/>
        <v>0</v>
      </c>
      <c r="CI42" s="12"/>
      <c r="CJ42" s="12"/>
      <c r="CK42" s="12"/>
      <c r="CL42" s="12"/>
      <c r="CM42" s="12"/>
      <c r="CN42" s="12"/>
      <c r="CO42" s="12">
        <f t="shared" si="32"/>
        <v>0</v>
      </c>
      <c r="CP42" s="12">
        <f t="shared" si="7"/>
        <v>0</v>
      </c>
      <c r="CQ42" s="12"/>
      <c r="CR42" s="32"/>
      <c r="CS42" s="30">
        <f t="shared" si="33"/>
        <v>380</v>
      </c>
      <c r="CT42" s="31">
        <f t="shared" si="34"/>
        <v>0</v>
      </c>
      <c r="CU42" s="12"/>
      <c r="CV42" s="12"/>
      <c r="CW42" s="12"/>
      <c r="CX42" s="12"/>
      <c r="CY42" s="12"/>
      <c r="CZ42" s="12"/>
      <c r="DA42" s="12">
        <f t="shared" si="35"/>
        <v>0</v>
      </c>
      <c r="DB42" s="12">
        <f t="shared" si="8"/>
        <v>0</v>
      </c>
      <c r="DC42" s="12"/>
      <c r="DD42" s="32"/>
    </row>
    <row r="43" spans="1:108" x14ac:dyDescent="0.25">
      <c r="A43">
        <f t="shared" si="9"/>
        <v>390</v>
      </c>
      <c r="B43">
        <f t="shared" si="10"/>
        <v>0</v>
      </c>
      <c r="I43">
        <f t="shared" si="11"/>
        <v>0</v>
      </c>
      <c r="J43" t="e">
        <f t="shared" si="0"/>
        <v>#DIV/0!</v>
      </c>
      <c r="K43" t="e">
        <f>_xlfn.STDEV.P(I41:I43)/AVERAGE(I41:I43)</f>
        <v>#DIV/0!</v>
      </c>
      <c r="L43">
        <f>AVERAGE(I41:I43)</f>
        <v>0</v>
      </c>
      <c r="M43">
        <f t="shared" si="12"/>
        <v>390</v>
      </c>
      <c r="N43">
        <f t="shared" si="13"/>
        <v>0</v>
      </c>
      <c r="U43">
        <f t="shared" si="14"/>
        <v>0</v>
      </c>
      <c r="V43" t="e">
        <f t="shared" si="1"/>
        <v>#DIV/0!</v>
      </c>
      <c r="W43" t="e">
        <f>_xlfn.STDEV.P(U41:U43)/AVERAGE(U41:U43)</f>
        <v>#DIV/0!</v>
      </c>
      <c r="X43">
        <f>AVERAGE(U41:U43)</f>
        <v>0</v>
      </c>
      <c r="Y43">
        <f t="shared" si="15"/>
        <v>390</v>
      </c>
      <c r="Z43">
        <f t="shared" si="16"/>
        <v>0</v>
      </c>
      <c r="AG43">
        <f t="shared" si="17"/>
        <v>0</v>
      </c>
      <c r="AH43" t="e">
        <f t="shared" si="2"/>
        <v>#DIV/0!</v>
      </c>
      <c r="AI43" t="e">
        <f>_xlfn.STDEV.P(AG41:AG43)/AVERAGE(AG41:AG43)</f>
        <v>#DIV/0!</v>
      </c>
      <c r="AJ43">
        <f>AVERAGE(AG41:AG43)</f>
        <v>0</v>
      </c>
      <c r="AK43">
        <f t="shared" si="18"/>
        <v>390</v>
      </c>
      <c r="AL43">
        <f t="shared" si="19"/>
        <v>0</v>
      </c>
      <c r="AS43">
        <f t="shared" si="20"/>
        <v>0</v>
      </c>
      <c r="AT43" t="e">
        <f t="shared" si="3"/>
        <v>#DIV/0!</v>
      </c>
      <c r="AU43" t="e">
        <f>_xlfn.STDEV.P(AS41:AS43)/AVERAGE(AS41:AS43)</f>
        <v>#DIV/0!</v>
      </c>
      <c r="AV43">
        <f>AVERAGE(AS41:AS43)</f>
        <v>0</v>
      </c>
      <c r="AW43" s="30">
        <f t="shared" si="21"/>
        <v>390</v>
      </c>
      <c r="AX43" s="31">
        <f t="shared" si="22"/>
        <v>24.135999999999999</v>
      </c>
      <c r="AY43" s="12">
        <v>24.110399999999998</v>
      </c>
      <c r="AZ43" s="12"/>
      <c r="BA43" s="12"/>
      <c r="BB43" s="12"/>
      <c r="BC43" s="12" t="s">
        <v>120</v>
      </c>
      <c r="BD43" s="12"/>
      <c r="BE43" s="12">
        <f t="shared" si="23"/>
        <v>2.5600000000000733</v>
      </c>
      <c r="BF43" s="12">
        <f t="shared" si="4"/>
        <v>0.35432525951558114</v>
      </c>
      <c r="BG43" s="12">
        <f>_xlfn.STDEV.P(BE41:BE43)/AVERAGE(BE41:BE43)</f>
        <v>6.3272876341814305E-2</v>
      </c>
      <c r="BH43" s="32">
        <f>AVERAGE(BE41:BE43)</f>
        <v>2.7866666666666853</v>
      </c>
      <c r="BI43" s="30">
        <f t="shared" si="24"/>
        <v>390</v>
      </c>
      <c r="BJ43" s="31">
        <f t="shared" si="25"/>
        <v>23.7972</v>
      </c>
      <c r="BK43" s="12">
        <v>23.762599999999999</v>
      </c>
      <c r="BL43" s="12"/>
      <c r="BM43" s="12"/>
      <c r="BN43" s="12"/>
      <c r="BO43" s="12" t="s">
        <v>120</v>
      </c>
      <c r="BP43" s="12"/>
      <c r="BQ43" s="12">
        <f t="shared" si="26"/>
        <v>3.4600000000001074</v>
      </c>
      <c r="BR43" s="12">
        <f t="shared" si="5"/>
        <v>0.46692041522492811</v>
      </c>
      <c r="BS43" s="12">
        <f>_xlfn.STDEV.P(BQ41:BQ43)/AVERAGE(BQ41:BQ43)</f>
        <v>1.6145412617206381E-2</v>
      </c>
      <c r="BT43" s="32">
        <f>AVERAGE(BQ41:BQ43)</f>
        <v>3.5400000000000396</v>
      </c>
      <c r="BU43" s="30"/>
      <c r="BV43" s="31"/>
      <c r="BW43" s="12"/>
      <c r="BX43" s="12"/>
      <c r="BY43" s="12"/>
      <c r="BZ43" s="12"/>
      <c r="CA43" s="12"/>
      <c r="CB43" s="12"/>
      <c r="CC43" s="12"/>
      <c r="CD43" s="12"/>
      <c r="CE43" s="12"/>
      <c r="CF43" s="32"/>
      <c r="CG43" s="30">
        <f t="shared" si="30"/>
        <v>390</v>
      </c>
      <c r="CH43" s="31">
        <f t="shared" si="31"/>
        <v>0</v>
      </c>
      <c r="CI43" s="12"/>
      <c r="CJ43" s="12"/>
      <c r="CK43" s="12"/>
      <c r="CL43" s="12"/>
      <c r="CM43" s="12"/>
      <c r="CN43" s="12"/>
      <c r="CO43" s="12">
        <f t="shared" si="32"/>
        <v>0</v>
      </c>
      <c r="CP43" s="12">
        <f t="shared" si="7"/>
        <v>0</v>
      </c>
      <c r="CQ43" s="12" t="e">
        <f>_xlfn.STDEV.P(CO41:CO43)/AVERAGE(CO41:CO43)</f>
        <v>#DIV/0!</v>
      </c>
      <c r="CR43" s="32">
        <f>AVERAGE(CO41:CO43)</f>
        <v>0</v>
      </c>
      <c r="CS43" s="30">
        <f t="shared" si="33"/>
        <v>390</v>
      </c>
      <c r="CT43" s="31">
        <f t="shared" si="34"/>
        <v>0</v>
      </c>
      <c r="CU43" s="12"/>
      <c r="CV43" s="12"/>
      <c r="CW43" s="12"/>
      <c r="CX43" s="12"/>
      <c r="CY43" s="12"/>
      <c r="CZ43" s="12"/>
      <c r="DA43" s="12">
        <f t="shared" si="35"/>
        <v>0</v>
      </c>
      <c r="DB43" s="12">
        <f t="shared" si="8"/>
        <v>0</v>
      </c>
      <c r="DC43" s="12" t="e">
        <f>_xlfn.STDEV.P(DA41:DA43)/AVERAGE(DA41:DA43)</f>
        <v>#DIV/0!</v>
      </c>
      <c r="DD43" s="32">
        <f>AVERAGE(DA41:DA43)</f>
        <v>0</v>
      </c>
    </row>
    <row r="44" spans="1:108" x14ac:dyDescent="0.25">
      <c r="A44">
        <f t="shared" si="9"/>
        <v>400</v>
      </c>
      <c r="B44">
        <f t="shared" si="10"/>
        <v>0</v>
      </c>
      <c r="I44">
        <f t="shared" si="11"/>
        <v>0</v>
      </c>
      <c r="J44" t="e">
        <f t="shared" si="0"/>
        <v>#DIV/0!</v>
      </c>
      <c r="M44">
        <f t="shared" si="12"/>
        <v>400</v>
      </c>
      <c r="N44">
        <f t="shared" si="13"/>
        <v>0</v>
      </c>
      <c r="U44">
        <f t="shared" si="14"/>
        <v>0</v>
      </c>
      <c r="V44" t="e">
        <f t="shared" si="1"/>
        <v>#DIV/0!</v>
      </c>
      <c r="Y44">
        <f t="shared" si="15"/>
        <v>400</v>
      </c>
      <c r="Z44">
        <f t="shared" si="16"/>
        <v>0</v>
      </c>
      <c r="AG44">
        <f t="shared" si="17"/>
        <v>0</v>
      </c>
      <c r="AH44" t="e">
        <f t="shared" si="2"/>
        <v>#DIV/0!</v>
      </c>
      <c r="AK44">
        <f t="shared" si="18"/>
        <v>400</v>
      </c>
      <c r="AL44">
        <f t="shared" si="19"/>
        <v>0</v>
      </c>
      <c r="AS44">
        <f t="shared" si="20"/>
        <v>0</v>
      </c>
      <c r="AT44" t="e">
        <f t="shared" si="3"/>
        <v>#DIV/0!</v>
      </c>
      <c r="AW44" s="30">
        <f t="shared" si="21"/>
        <v>400</v>
      </c>
      <c r="AX44" s="31">
        <f t="shared" si="22"/>
        <v>24.110399999999998</v>
      </c>
      <c r="AY44" s="12">
        <v>24.081</v>
      </c>
      <c r="AZ44" s="12"/>
      <c r="BA44" s="12"/>
      <c r="BB44" s="12"/>
      <c r="BC44" s="12" t="s">
        <v>120</v>
      </c>
      <c r="BD44" s="12"/>
      <c r="BE44" s="12">
        <f t="shared" si="23"/>
        <v>2.9399999999998983</v>
      </c>
      <c r="BF44" s="12">
        <f t="shared" si="4"/>
        <v>0.40692041522489947</v>
      </c>
      <c r="BG44" s="12"/>
      <c r="BH44" s="32"/>
      <c r="BI44" s="30">
        <f t="shared" si="24"/>
        <v>400</v>
      </c>
      <c r="BJ44" s="31">
        <f t="shared" si="25"/>
        <v>23.762599999999999</v>
      </c>
      <c r="BK44" s="12">
        <v>23.728000000000002</v>
      </c>
      <c r="BL44" s="12"/>
      <c r="BM44" s="12"/>
      <c r="BN44" s="12"/>
      <c r="BO44" s="12" t="s">
        <v>120</v>
      </c>
      <c r="BP44" s="12"/>
      <c r="BQ44" s="12">
        <f t="shared" si="26"/>
        <v>3.4599999999997522</v>
      </c>
      <c r="BR44" s="12">
        <f t="shared" si="5"/>
        <v>0.46692041522488015</v>
      </c>
      <c r="BS44" s="12"/>
      <c r="BT44" s="32"/>
      <c r="BU44" s="30"/>
      <c r="BV44" s="31"/>
      <c r="BW44" s="12"/>
      <c r="BX44" s="12"/>
      <c r="BY44" s="12"/>
      <c r="BZ44" s="12"/>
      <c r="CA44" s="12"/>
      <c r="CB44" s="12"/>
      <c r="CC44" s="12"/>
      <c r="CD44" s="12"/>
      <c r="CE44" s="12"/>
      <c r="CF44" s="32"/>
      <c r="CG44" s="30">
        <f t="shared" si="30"/>
        <v>400</v>
      </c>
      <c r="CH44" s="31">
        <f t="shared" si="31"/>
        <v>0</v>
      </c>
      <c r="CI44" s="12"/>
      <c r="CJ44" s="12"/>
      <c r="CK44" s="12"/>
      <c r="CL44" s="12"/>
      <c r="CM44" s="12"/>
      <c r="CN44" s="12"/>
      <c r="CO44" s="12">
        <f t="shared" si="32"/>
        <v>0</v>
      </c>
      <c r="CP44" s="12">
        <f t="shared" si="7"/>
        <v>0</v>
      </c>
      <c r="CQ44" s="12"/>
      <c r="CR44" s="32"/>
      <c r="CS44" s="30">
        <f t="shared" si="33"/>
        <v>400</v>
      </c>
      <c r="CT44" s="31">
        <f t="shared" si="34"/>
        <v>0</v>
      </c>
      <c r="CU44" s="12"/>
      <c r="CV44" s="12"/>
      <c r="CW44" s="12"/>
      <c r="CX44" s="12"/>
      <c r="CY44" s="12"/>
      <c r="CZ44" s="12"/>
      <c r="DA44" s="12">
        <f t="shared" si="35"/>
        <v>0</v>
      </c>
      <c r="DB44" s="12">
        <f t="shared" si="8"/>
        <v>0</v>
      </c>
      <c r="DC44" s="12"/>
      <c r="DD44" s="32"/>
    </row>
    <row r="45" spans="1:108" x14ac:dyDescent="0.25">
      <c r="A45">
        <f t="shared" si="9"/>
        <v>410</v>
      </c>
      <c r="B45">
        <f t="shared" si="10"/>
        <v>0</v>
      </c>
      <c r="I45">
        <f t="shared" si="11"/>
        <v>0</v>
      </c>
      <c r="J45" t="e">
        <f t="shared" si="0"/>
        <v>#DIV/0!</v>
      </c>
      <c r="M45">
        <f t="shared" si="12"/>
        <v>410</v>
      </c>
      <c r="N45">
        <f t="shared" si="13"/>
        <v>0</v>
      </c>
      <c r="U45">
        <f t="shared" si="14"/>
        <v>0</v>
      </c>
      <c r="V45" t="e">
        <f t="shared" si="1"/>
        <v>#DIV/0!</v>
      </c>
      <c r="Y45">
        <f t="shared" si="15"/>
        <v>410</v>
      </c>
      <c r="Z45">
        <f t="shared" si="16"/>
        <v>0</v>
      </c>
      <c r="AG45">
        <f t="shared" si="17"/>
        <v>0</v>
      </c>
      <c r="AH45" t="e">
        <f t="shared" si="2"/>
        <v>#DIV/0!</v>
      </c>
      <c r="AK45">
        <f t="shared" si="18"/>
        <v>410</v>
      </c>
      <c r="AL45">
        <f t="shared" si="19"/>
        <v>0</v>
      </c>
      <c r="AS45">
        <f t="shared" si="20"/>
        <v>0</v>
      </c>
      <c r="AT45" t="e">
        <f t="shared" si="3"/>
        <v>#DIV/0!</v>
      </c>
      <c r="AW45" s="30">
        <f t="shared" si="21"/>
        <v>410</v>
      </c>
      <c r="AX45" s="31">
        <f t="shared" si="22"/>
        <v>24.081</v>
      </c>
      <c r="AY45" s="12">
        <v>24.048100000000002</v>
      </c>
      <c r="AZ45" s="12"/>
      <c r="BA45" s="12"/>
      <c r="BB45" s="12"/>
      <c r="BC45" s="12" t="s">
        <v>120</v>
      </c>
      <c r="BD45" s="12"/>
      <c r="BE45" s="12">
        <f t="shared" si="23"/>
        <v>3.2899999999997931</v>
      </c>
      <c r="BF45" s="12">
        <f t="shared" si="4"/>
        <v>0.45536332179927941</v>
      </c>
      <c r="BG45" s="12"/>
      <c r="BH45" s="32"/>
      <c r="BI45" s="30">
        <f t="shared" si="24"/>
        <v>410</v>
      </c>
      <c r="BJ45" s="31">
        <f t="shared" si="25"/>
        <v>23.728000000000002</v>
      </c>
      <c r="BK45" s="12">
        <v>23.6891</v>
      </c>
      <c r="BL45" s="12">
        <v>1.1000000000000001</v>
      </c>
      <c r="BM45" s="12"/>
      <c r="BN45" s="12"/>
      <c r="BO45" s="12" t="s">
        <v>120</v>
      </c>
      <c r="BP45" s="12"/>
      <c r="BQ45" s="12">
        <f t="shared" si="26"/>
        <v>3.8900000000001711</v>
      </c>
      <c r="BR45" s="12">
        <f t="shared" si="5"/>
        <v>0.52494809688583632</v>
      </c>
      <c r="BS45" s="12"/>
      <c r="BT45" s="32"/>
      <c r="BU45" s="30"/>
      <c r="BV45" s="31"/>
      <c r="BW45" s="12"/>
      <c r="BX45" s="12"/>
      <c r="BY45" s="12"/>
      <c r="BZ45" s="12"/>
      <c r="CA45" s="12"/>
      <c r="CB45" s="12"/>
      <c r="CC45" s="12"/>
      <c r="CD45" s="12"/>
      <c r="CE45" s="12"/>
      <c r="CF45" s="32"/>
      <c r="CG45" s="30">
        <f t="shared" si="30"/>
        <v>410</v>
      </c>
      <c r="CH45" s="31">
        <f t="shared" si="31"/>
        <v>0</v>
      </c>
      <c r="CI45" s="12"/>
      <c r="CJ45" s="12"/>
      <c r="CK45" s="12"/>
      <c r="CL45" s="12"/>
      <c r="CM45" s="12"/>
      <c r="CN45" s="12"/>
      <c r="CO45" s="12">
        <f t="shared" si="32"/>
        <v>0</v>
      </c>
      <c r="CP45" s="12">
        <f t="shared" si="7"/>
        <v>0</v>
      </c>
      <c r="CQ45" s="12"/>
      <c r="CR45" s="32"/>
      <c r="CS45" s="30">
        <f t="shared" si="33"/>
        <v>410</v>
      </c>
      <c r="CT45" s="31">
        <f t="shared" si="34"/>
        <v>0</v>
      </c>
      <c r="CU45" s="12"/>
      <c r="CV45" s="12"/>
      <c r="CW45" s="12"/>
      <c r="CX45" s="12"/>
      <c r="CY45" s="12"/>
      <c r="CZ45" s="12"/>
      <c r="DA45" s="12">
        <f t="shared" si="35"/>
        <v>0</v>
      </c>
      <c r="DB45" s="12">
        <f t="shared" si="8"/>
        <v>0</v>
      </c>
      <c r="DC45" s="12"/>
      <c r="DD45" s="32"/>
    </row>
    <row r="46" spans="1:108" x14ac:dyDescent="0.25">
      <c r="A46">
        <f t="shared" si="9"/>
        <v>420</v>
      </c>
      <c r="B46">
        <f t="shared" si="10"/>
        <v>0</v>
      </c>
      <c r="I46">
        <f t="shared" si="11"/>
        <v>0</v>
      </c>
      <c r="J46" t="e">
        <f t="shared" si="0"/>
        <v>#DIV/0!</v>
      </c>
      <c r="K46" t="e">
        <f>_xlfn.STDEV.P(I44:I46)/AVERAGE(I44:I46)</f>
        <v>#DIV/0!</v>
      </c>
      <c r="L46">
        <f>AVERAGE(I44:I46)</f>
        <v>0</v>
      </c>
      <c r="M46">
        <f t="shared" si="12"/>
        <v>420</v>
      </c>
      <c r="N46">
        <f t="shared" si="13"/>
        <v>0</v>
      </c>
      <c r="U46">
        <f t="shared" si="14"/>
        <v>0</v>
      </c>
      <c r="V46" t="e">
        <f t="shared" si="1"/>
        <v>#DIV/0!</v>
      </c>
      <c r="W46" t="e">
        <f>_xlfn.STDEV.P(U44:U46)/AVERAGE(U44:U46)</f>
        <v>#DIV/0!</v>
      </c>
      <c r="X46">
        <f>AVERAGE(U44:U46)</f>
        <v>0</v>
      </c>
      <c r="Y46">
        <f t="shared" si="15"/>
        <v>420</v>
      </c>
      <c r="Z46">
        <f t="shared" si="16"/>
        <v>0</v>
      </c>
      <c r="AG46">
        <f t="shared" si="17"/>
        <v>0</v>
      </c>
      <c r="AH46" t="e">
        <f t="shared" si="2"/>
        <v>#DIV/0!</v>
      </c>
      <c r="AI46" t="e">
        <f>_xlfn.STDEV.P(AG44:AG46)/AVERAGE(AG44:AG46)</f>
        <v>#DIV/0!</v>
      </c>
      <c r="AJ46">
        <f>AVERAGE(AG44:AG46)</f>
        <v>0</v>
      </c>
      <c r="AK46">
        <f t="shared" si="18"/>
        <v>420</v>
      </c>
      <c r="AL46">
        <f t="shared" si="19"/>
        <v>0</v>
      </c>
      <c r="AS46">
        <f t="shared" si="20"/>
        <v>0</v>
      </c>
      <c r="AT46" t="e">
        <f t="shared" si="3"/>
        <v>#DIV/0!</v>
      </c>
      <c r="AU46" t="e">
        <f>_xlfn.STDEV.P(AS44:AS46)/AVERAGE(AS44:AS46)</f>
        <v>#DIV/0!</v>
      </c>
      <c r="AV46">
        <f>AVERAGE(AS44:AS46)</f>
        <v>0</v>
      </c>
      <c r="AW46" s="30">
        <f t="shared" si="21"/>
        <v>420</v>
      </c>
      <c r="AX46" s="31">
        <f t="shared" si="22"/>
        <v>24.048100000000002</v>
      </c>
      <c r="AY46" s="12">
        <v>24.0215</v>
      </c>
      <c r="AZ46" s="12"/>
      <c r="BA46" s="12"/>
      <c r="BB46" s="12"/>
      <c r="BC46" s="12" t="s">
        <v>120</v>
      </c>
      <c r="BD46" s="12" t="s">
        <v>123</v>
      </c>
      <c r="BE46" s="12">
        <f t="shared" si="23"/>
        <v>2.6600000000001955</v>
      </c>
      <c r="BF46" s="12">
        <f t="shared" si="4"/>
        <v>0.36816608996542505</v>
      </c>
      <c r="BG46" s="12">
        <f>_xlfn.STDEV.P(BE44:BE46)/AVERAGE(BE44:BE46)</f>
        <v>8.697134659197242E-2</v>
      </c>
      <c r="BH46" s="32">
        <f>AVERAGE(BE44:BE46)</f>
        <v>2.9633333333332956</v>
      </c>
      <c r="BI46" s="30">
        <f t="shared" si="24"/>
        <v>420</v>
      </c>
      <c r="BJ46" s="31">
        <f t="shared" si="25"/>
        <v>23.6891</v>
      </c>
      <c r="BK46" s="12">
        <v>23.654800000000002</v>
      </c>
      <c r="BL46" s="12"/>
      <c r="BM46" s="12"/>
      <c r="BN46" s="12"/>
      <c r="BO46" s="12" t="s">
        <v>120</v>
      </c>
      <c r="BP46" s="12" t="s">
        <v>123</v>
      </c>
      <c r="BQ46" s="12">
        <f t="shared" si="26"/>
        <v>3.4299999999998221</v>
      </c>
      <c r="BR46" s="12">
        <f t="shared" si="5"/>
        <v>0.46287197231831517</v>
      </c>
      <c r="BS46" s="12">
        <f>_xlfn.STDEV.P(BQ44:BQ46)/AVERAGE(BQ44:BQ46)</f>
        <v>5.8478358116839657E-2</v>
      </c>
      <c r="BT46" s="32">
        <f>AVERAGE(BQ44:BQ46)</f>
        <v>3.5933333333332484</v>
      </c>
      <c r="BU46" s="30"/>
      <c r="BV46" s="31"/>
      <c r="BW46" s="12"/>
      <c r="BX46" s="12"/>
      <c r="BY46" s="12"/>
      <c r="BZ46" s="12"/>
      <c r="CA46" s="12"/>
      <c r="CB46" s="12"/>
      <c r="CC46" s="12"/>
      <c r="CD46" s="12"/>
      <c r="CE46" s="12"/>
      <c r="CF46" s="32"/>
      <c r="CG46" s="30">
        <f t="shared" si="30"/>
        <v>420</v>
      </c>
      <c r="CH46" s="31">
        <f t="shared" si="31"/>
        <v>0</v>
      </c>
      <c r="CI46" s="12"/>
      <c r="CJ46" s="12"/>
      <c r="CK46" s="12"/>
      <c r="CL46" s="12"/>
      <c r="CM46" s="12"/>
      <c r="CN46" s="12"/>
      <c r="CO46" s="12">
        <f t="shared" si="32"/>
        <v>0</v>
      </c>
      <c r="CP46" s="12">
        <f t="shared" si="7"/>
        <v>0</v>
      </c>
      <c r="CQ46" s="12" t="e">
        <f>_xlfn.STDEV.P(CO44:CO46)/AVERAGE(CO44:CO46)</f>
        <v>#DIV/0!</v>
      </c>
      <c r="CR46" s="32">
        <f>AVERAGE(CO44:CO46)</f>
        <v>0</v>
      </c>
      <c r="CS46" s="30">
        <f t="shared" si="33"/>
        <v>420</v>
      </c>
      <c r="CT46" s="31">
        <f t="shared" si="34"/>
        <v>0</v>
      </c>
      <c r="CU46" s="12"/>
      <c r="CV46" s="12"/>
      <c r="CW46" s="12"/>
      <c r="CX46" s="12"/>
      <c r="CY46" s="12"/>
      <c r="CZ46" s="12"/>
      <c r="DA46" s="12">
        <f t="shared" si="35"/>
        <v>0</v>
      </c>
      <c r="DB46" s="12">
        <f t="shared" si="8"/>
        <v>0</v>
      </c>
      <c r="DC46" s="12" t="e">
        <f>_xlfn.STDEV.P(DA44:DA46)/AVERAGE(DA44:DA46)</f>
        <v>#DIV/0!</v>
      </c>
      <c r="DD46" s="32">
        <f>AVERAGE(DA44:DA46)</f>
        <v>0</v>
      </c>
    </row>
    <row r="47" spans="1:108" x14ac:dyDescent="0.25">
      <c r="A47">
        <f t="shared" si="9"/>
        <v>430</v>
      </c>
      <c r="B47">
        <f t="shared" si="10"/>
        <v>0</v>
      </c>
      <c r="I47">
        <f t="shared" si="11"/>
        <v>0</v>
      </c>
      <c r="J47" t="e">
        <f t="shared" si="0"/>
        <v>#DIV/0!</v>
      </c>
      <c r="M47">
        <f t="shared" si="12"/>
        <v>430</v>
      </c>
      <c r="N47">
        <f t="shared" si="13"/>
        <v>0</v>
      </c>
      <c r="U47">
        <f t="shared" si="14"/>
        <v>0</v>
      </c>
      <c r="V47" t="e">
        <f t="shared" si="1"/>
        <v>#DIV/0!</v>
      </c>
      <c r="Y47">
        <f t="shared" si="15"/>
        <v>430</v>
      </c>
      <c r="Z47">
        <f t="shared" si="16"/>
        <v>0</v>
      </c>
      <c r="AG47">
        <f t="shared" si="17"/>
        <v>0</v>
      </c>
      <c r="AH47" t="e">
        <f t="shared" si="2"/>
        <v>#DIV/0!</v>
      </c>
      <c r="AK47">
        <f t="shared" si="18"/>
        <v>430</v>
      </c>
      <c r="AL47">
        <f t="shared" si="19"/>
        <v>0</v>
      </c>
      <c r="AS47">
        <f t="shared" si="20"/>
        <v>0</v>
      </c>
      <c r="AT47" t="e">
        <f t="shared" si="3"/>
        <v>#DIV/0!</v>
      </c>
      <c r="AW47" s="30">
        <f t="shared" si="21"/>
        <v>430</v>
      </c>
      <c r="AX47" s="31">
        <f t="shared" si="22"/>
        <v>24.0215</v>
      </c>
      <c r="AY47" s="12">
        <v>23.9925</v>
      </c>
      <c r="AZ47" s="12"/>
      <c r="BA47" s="12"/>
      <c r="BB47" s="12"/>
      <c r="BC47" s="12" t="s">
        <v>120</v>
      </c>
      <c r="BD47" s="12"/>
      <c r="BE47" s="12">
        <f t="shared" si="23"/>
        <v>2.8999999999999915</v>
      </c>
      <c r="BF47" s="12">
        <f t="shared" si="4"/>
        <v>0.40138408304498158</v>
      </c>
      <c r="BG47" s="12"/>
      <c r="BH47" s="32"/>
      <c r="BI47" s="30">
        <f t="shared" si="24"/>
        <v>430</v>
      </c>
      <c r="BJ47" s="31">
        <f t="shared" si="25"/>
        <v>23.654800000000002</v>
      </c>
      <c r="BK47" s="12">
        <v>23.622299999999999</v>
      </c>
      <c r="BL47" s="12"/>
      <c r="BM47" s="12"/>
      <c r="BN47" s="12"/>
      <c r="BO47" s="12" t="s">
        <v>120</v>
      </c>
      <c r="BP47" s="12"/>
      <c r="BQ47" s="12">
        <f t="shared" si="26"/>
        <v>3.2500000000002416</v>
      </c>
      <c r="BR47" s="12">
        <f t="shared" si="5"/>
        <v>0.43858131487892543</v>
      </c>
      <c r="BS47" s="12"/>
      <c r="BT47" s="32"/>
      <c r="BU47" s="30"/>
      <c r="BV47" s="31"/>
      <c r="BW47" s="12"/>
      <c r="BX47" s="12"/>
      <c r="BY47" s="12"/>
      <c r="BZ47" s="12"/>
      <c r="CA47" s="12"/>
      <c r="CB47" s="12"/>
      <c r="CC47" s="12"/>
      <c r="CD47" s="12"/>
      <c r="CE47" s="12"/>
      <c r="CF47" s="32"/>
      <c r="CG47" s="30">
        <f t="shared" si="30"/>
        <v>430</v>
      </c>
      <c r="CH47" s="31">
        <f t="shared" si="31"/>
        <v>0</v>
      </c>
      <c r="CI47" s="12"/>
      <c r="CJ47" s="12"/>
      <c r="CK47" s="12"/>
      <c r="CL47" s="12"/>
      <c r="CM47" s="12"/>
      <c r="CN47" s="12"/>
      <c r="CO47" s="12">
        <f t="shared" si="32"/>
        <v>0</v>
      </c>
      <c r="CP47" s="12">
        <f t="shared" si="7"/>
        <v>0</v>
      </c>
      <c r="CQ47" s="12"/>
      <c r="CR47" s="32"/>
      <c r="CS47" s="30">
        <f t="shared" si="33"/>
        <v>430</v>
      </c>
      <c r="CT47" s="31">
        <f t="shared" si="34"/>
        <v>0</v>
      </c>
      <c r="CU47" s="12"/>
      <c r="CV47" s="12"/>
      <c r="CW47" s="12"/>
      <c r="CX47" s="12"/>
      <c r="CY47" s="12"/>
      <c r="CZ47" s="12"/>
      <c r="DA47" s="12">
        <f t="shared" si="35"/>
        <v>0</v>
      </c>
      <c r="DB47" s="12">
        <f t="shared" si="8"/>
        <v>0</v>
      </c>
      <c r="DC47" s="12"/>
      <c r="DD47" s="32"/>
    </row>
    <row r="48" spans="1:108" x14ac:dyDescent="0.25">
      <c r="A48">
        <f t="shared" si="9"/>
        <v>440</v>
      </c>
      <c r="B48">
        <f t="shared" si="10"/>
        <v>0</v>
      </c>
      <c r="I48">
        <f t="shared" si="11"/>
        <v>0</v>
      </c>
      <c r="J48" t="e">
        <f t="shared" si="0"/>
        <v>#DIV/0!</v>
      </c>
      <c r="M48">
        <f t="shared" si="12"/>
        <v>440</v>
      </c>
      <c r="N48">
        <f t="shared" si="13"/>
        <v>0</v>
      </c>
      <c r="U48">
        <f t="shared" si="14"/>
        <v>0</v>
      </c>
      <c r="V48" t="e">
        <f t="shared" si="1"/>
        <v>#DIV/0!</v>
      </c>
      <c r="Y48">
        <f t="shared" si="15"/>
        <v>440</v>
      </c>
      <c r="Z48">
        <f t="shared" si="16"/>
        <v>0</v>
      </c>
      <c r="AG48">
        <f t="shared" si="17"/>
        <v>0</v>
      </c>
      <c r="AH48" t="e">
        <f t="shared" si="2"/>
        <v>#DIV/0!</v>
      </c>
      <c r="AK48">
        <f t="shared" si="18"/>
        <v>440</v>
      </c>
      <c r="AL48">
        <f t="shared" si="19"/>
        <v>0</v>
      </c>
      <c r="AS48">
        <f t="shared" si="20"/>
        <v>0</v>
      </c>
      <c r="AT48" t="e">
        <f t="shared" si="3"/>
        <v>#DIV/0!</v>
      </c>
      <c r="AW48" s="30">
        <f t="shared" si="21"/>
        <v>440</v>
      </c>
      <c r="AX48" s="31">
        <f t="shared" si="22"/>
        <v>23.9925</v>
      </c>
      <c r="AY48" s="12">
        <v>23.965299999999999</v>
      </c>
      <c r="AZ48" s="12"/>
      <c r="BA48" s="12"/>
      <c r="BB48" s="12"/>
      <c r="BC48" s="12" t="s">
        <v>120</v>
      </c>
      <c r="BD48" s="12"/>
      <c r="BE48" s="12">
        <f t="shared" si="23"/>
        <v>2.7200000000000557</v>
      </c>
      <c r="BF48" s="12">
        <f t="shared" si="4"/>
        <v>0.37647058823530188</v>
      </c>
      <c r="BG48" s="12"/>
      <c r="BH48" s="32"/>
      <c r="BI48" s="30">
        <f t="shared" si="24"/>
        <v>440</v>
      </c>
      <c r="BJ48" s="31">
        <f t="shared" si="25"/>
        <v>23.622299999999999</v>
      </c>
      <c r="BK48" s="12">
        <v>23.591899999999999</v>
      </c>
      <c r="BL48" s="12"/>
      <c r="BM48" s="12"/>
      <c r="BN48" s="12"/>
      <c r="BO48" s="12" t="s">
        <v>120</v>
      </c>
      <c r="BP48" s="12"/>
      <c r="BQ48" s="12">
        <f t="shared" si="26"/>
        <v>3.0400000000000205</v>
      </c>
      <c r="BR48" s="12">
        <f t="shared" si="5"/>
        <v>0.41024221453287479</v>
      </c>
      <c r="BS48" s="12"/>
      <c r="BT48" s="32"/>
      <c r="BU48" s="30"/>
      <c r="BV48" s="31"/>
      <c r="BW48" s="12"/>
      <c r="BX48" s="12"/>
      <c r="BY48" s="12"/>
      <c r="BZ48" s="12"/>
      <c r="CA48" s="12"/>
      <c r="CB48" s="12"/>
      <c r="CC48" s="12"/>
      <c r="CD48" s="12"/>
      <c r="CE48" s="12"/>
      <c r="CF48" s="32"/>
      <c r="CG48" s="30">
        <f t="shared" si="30"/>
        <v>440</v>
      </c>
      <c r="CH48" s="31">
        <f t="shared" si="31"/>
        <v>0</v>
      </c>
      <c r="CI48" s="12"/>
      <c r="CJ48" s="12"/>
      <c r="CK48" s="12"/>
      <c r="CL48" s="12"/>
      <c r="CM48" s="12"/>
      <c r="CN48" s="12"/>
      <c r="CO48" s="12">
        <f t="shared" si="32"/>
        <v>0</v>
      </c>
      <c r="CP48" s="12">
        <f t="shared" si="7"/>
        <v>0</v>
      </c>
      <c r="CQ48" s="12"/>
      <c r="CR48" s="32"/>
      <c r="CS48" s="30">
        <f t="shared" si="33"/>
        <v>440</v>
      </c>
      <c r="CT48" s="31">
        <f t="shared" si="34"/>
        <v>0</v>
      </c>
      <c r="CU48" s="12"/>
      <c r="CV48" s="12"/>
      <c r="CW48" s="12"/>
      <c r="CX48" s="12"/>
      <c r="CY48" s="12"/>
      <c r="CZ48" s="12"/>
      <c r="DA48" s="12">
        <f t="shared" si="35"/>
        <v>0</v>
      </c>
      <c r="DB48" s="12">
        <f t="shared" si="8"/>
        <v>0</v>
      </c>
      <c r="DC48" s="12"/>
      <c r="DD48" s="32"/>
    </row>
    <row r="49" spans="1:108" x14ac:dyDescent="0.25">
      <c r="A49">
        <f t="shared" si="9"/>
        <v>450</v>
      </c>
      <c r="B49">
        <f t="shared" si="10"/>
        <v>0</v>
      </c>
      <c r="I49">
        <f t="shared" si="11"/>
        <v>0</v>
      </c>
      <c r="J49" t="e">
        <f t="shared" si="0"/>
        <v>#DIV/0!</v>
      </c>
      <c r="K49" t="e">
        <f>_xlfn.STDEV.P(I47:I49)/AVERAGE(I47:I49)</f>
        <v>#DIV/0!</v>
      </c>
      <c r="L49">
        <f>AVERAGE(I47:I49)</f>
        <v>0</v>
      </c>
      <c r="M49">
        <f t="shared" si="12"/>
        <v>450</v>
      </c>
      <c r="N49">
        <f t="shared" si="13"/>
        <v>0</v>
      </c>
      <c r="U49">
        <f t="shared" si="14"/>
        <v>0</v>
      </c>
      <c r="V49" t="e">
        <f t="shared" si="1"/>
        <v>#DIV/0!</v>
      </c>
      <c r="W49" t="e">
        <f>_xlfn.STDEV.P(U47:U49)/AVERAGE(U47:U49)</f>
        <v>#DIV/0!</v>
      </c>
      <c r="X49">
        <f>AVERAGE(U47:U49)</f>
        <v>0</v>
      </c>
      <c r="Y49">
        <f t="shared" si="15"/>
        <v>450</v>
      </c>
      <c r="Z49">
        <f t="shared" si="16"/>
        <v>0</v>
      </c>
      <c r="AG49">
        <f t="shared" si="17"/>
        <v>0</v>
      </c>
      <c r="AH49" t="e">
        <f t="shared" si="2"/>
        <v>#DIV/0!</v>
      </c>
      <c r="AI49" t="e">
        <f>_xlfn.STDEV.P(AG47:AG49)/AVERAGE(AG47:AG49)</f>
        <v>#DIV/0!</v>
      </c>
      <c r="AJ49">
        <f>AVERAGE(AG47:AG49)</f>
        <v>0</v>
      </c>
      <c r="AK49">
        <f t="shared" si="18"/>
        <v>450</v>
      </c>
      <c r="AL49">
        <f t="shared" si="19"/>
        <v>0</v>
      </c>
      <c r="AS49">
        <f t="shared" si="20"/>
        <v>0</v>
      </c>
      <c r="AT49" t="e">
        <f t="shared" si="3"/>
        <v>#DIV/0!</v>
      </c>
      <c r="AU49" t="e">
        <f>_xlfn.STDEV.P(AS47:AS49)/AVERAGE(AS47:AS49)</f>
        <v>#DIV/0!</v>
      </c>
      <c r="AV49">
        <f>AVERAGE(AS47:AS49)</f>
        <v>0</v>
      </c>
      <c r="AW49" s="30">
        <f t="shared" si="21"/>
        <v>450</v>
      </c>
      <c r="AX49" s="31">
        <f t="shared" si="22"/>
        <v>23.965299999999999</v>
      </c>
      <c r="AY49" s="12">
        <v>23.939800000000002</v>
      </c>
      <c r="AZ49" s="12"/>
      <c r="BA49" s="12"/>
      <c r="BB49" s="12"/>
      <c r="BC49" s="12" t="s">
        <v>120</v>
      </c>
      <c r="BD49" s="12"/>
      <c r="BE49" s="12">
        <f t="shared" si="23"/>
        <v>2.5499999999997414</v>
      </c>
      <c r="BF49" s="12">
        <f t="shared" si="4"/>
        <v>0.35294117647055251</v>
      </c>
      <c r="BG49" s="12">
        <f>_xlfn.STDEV.P(BE47:BE49)/AVERAGE(BE47:BE49)</f>
        <v>5.2474788519563435E-2</v>
      </c>
      <c r="BH49" s="32">
        <f>AVERAGE(BE47:BE49)</f>
        <v>2.723333333333263</v>
      </c>
      <c r="BI49" s="30">
        <f t="shared" si="24"/>
        <v>450</v>
      </c>
      <c r="BJ49" s="31">
        <f t="shared" si="25"/>
        <v>23.591899999999999</v>
      </c>
      <c r="BK49" s="12">
        <v>23.560500000000001</v>
      </c>
      <c r="BL49" s="12"/>
      <c r="BM49" s="12"/>
      <c r="BN49" s="12"/>
      <c r="BO49" s="12" t="s">
        <v>120</v>
      </c>
      <c r="BP49" s="12"/>
      <c r="BQ49" s="12">
        <f t="shared" si="26"/>
        <v>3.1399999999997874</v>
      </c>
      <c r="BR49" s="12">
        <f t="shared" si="5"/>
        <v>0.42373702422142467</v>
      </c>
      <c r="BS49" s="12">
        <f>_xlfn.STDEV.P(BQ47:BQ49)/AVERAGE(BQ47:BQ49)</f>
        <v>2.728458182456573E-2</v>
      </c>
      <c r="BT49" s="32">
        <f>AVERAGE(BQ47:BQ49)</f>
        <v>3.14333333333335</v>
      </c>
      <c r="BU49" s="30"/>
      <c r="BV49" s="31"/>
      <c r="BW49" s="12"/>
      <c r="BX49" s="12"/>
      <c r="BY49" s="12"/>
      <c r="BZ49" s="12"/>
      <c r="CA49" s="12"/>
      <c r="CB49" s="12"/>
      <c r="CC49" s="12"/>
      <c r="CD49" s="12"/>
      <c r="CE49" s="12"/>
      <c r="CF49" s="32"/>
      <c r="CG49" s="30">
        <f t="shared" si="30"/>
        <v>450</v>
      </c>
      <c r="CH49" s="31">
        <f t="shared" si="31"/>
        <v>0</v>
      </c>
      <c r="CI49" s="12"/>
      <c r="CJ49" s="12"/>
      <c r="CK49" s="12"/>
      <c r="CL49" s="12"/>
      <c r="CM49" s="12"/>
      <c r="CN49" s="12"/>
      <c r="CO49" s="12">
        <f t="shared" si="32"/>
        <v>0</v>
      </c>
      <c r="CP49" s="12">
        <f t="shared" si="7"/>
        <v>0</v>
      </c>
      <c r="CQ49" s="12" t="e">
        <f>_xlfn.STDEV.P(CO47:CO49)/AVERAGE(CO47:CO49)</f>
        <v>#DIV/0!</v>
      </c>
      <c r="CR49" s="32">
        <f>AVERAGE(CO47:CO49)</f>
        <v>0</v>
      </c>
      <c r="CS49" s="30">
        <f t="shared" si="33"/>
        <v>450</v>
      </c>
      <c r="CT49" s="31">
        <f t="shared" si="34"/>
        <v>0</v>
      </c>
      <c r="CU49" s="12"/>
      <c r="CV49" s="12"/>
      <c r="CW49" s="12"/>
      <c r="CX49" s="12"/>
      <c r="CY49" s="12"/>
      <c r="CZ49" s="12"/>
      <c r="DA49" s="12">
        <f t="shared" si="35"/>
        <v>0</v>
      </c>
      <c r="DB49" s="12">
        <f t="shared" si="8"/>
        <v>0</v>
      </c>
      <c r="DC49" s="12" t="e">
        <f>_xlfn.STDEV.P(DA47:DA49)/AVERAGE(DA47:DA49)</f>
        <v>#DIV/0!</v>
      </c>
      <c r="DD49" s="32">
        <f>AVERAGE(DA47:DA49)</f>
        <v>0</v>
      </c>
    </row>
    <row r="50" spans="1:108" x14ac:dyDescent="0.25">
      <c r="A50">
        <f t="shared" si="9"/>
        <v>460</v>
      </c>
      <c r="B50">
        <f t="shared" si="10"/>
        <v>0</v>
      </c>
      <c r="I50">
        <f t="shared" si="11"/>
        <v>0</v>
      </c>
      <c r="J50" t="e">
        <f t="shared" si="0"/>
        <v>#DIV/0!</v>
      </c>
      <c r="M50">
        <f t="shared" si="12"/>
        <v>460</v>
      </c>
      <c r="N50">
        <f t="shared" si="13"/>
        <v>0</v>
      </c>
      <c r="U50">
        <f t="shared" si="14"/>
        <v>0</v>
      </c>
      <c r="V50" t="e">
        <f t="shared" si="1"/>
        <v>#DIV/0!</v>
      </c>
      <c r="Y50">
        <f t="shared" si="15"/>
        <v>460</v>
      </c>
      <c r="Z50">
        <f t="shared" si="16"/>
        <v>0</v>
      </c>
      <c r="AG50">
        <f t="shared" si="17"/>
        <v>0</v>
      </c>
      <c r="AH50" t="e">
        <f t="shared" si="2"/>
        <v>#DIV/0!</v>
      </c>
      <c r="AK50">
        <f t="shared" si="18"/>
        <v>460</v>
      </c>
      <c r="AL50">
        <f t="shared" si="19"/>
        <v>0</v>
      </c>
      <c r="AS50">
        <f t="shared" si="20"/>
        <v>0</v>
      </c>
      <c r="AT50" t="e">
        <f t="shared" si="3"/>
        <v>#DIV/0!</v>
      </c>
      <c r="AW50" s="30">
        <f t="shared" si="21"/>
        <v>460</v>
      </c>
      <c r="AX50" s="31">
        <f t="shared" si="22"/>
        <v>23.939800000000002</v>
      </c>
      <c r="AY50" s="12">
        <v>23.9129</v>
      </c>
      <c r="AZ50" s="12"/>
      <c r="BA50" s="12"/>
      <c r="BB50" s="12"/>
      <c r="BC50" s="12" t="s">
        <v>120</v>
      </c>
      <c r="BD50" s="12"/>
      <c r="BE50" s="12">
        <f t="shared" si="23"/>
        <v>2.6900000000001256</v>
      </c>
      <c r="BF50" s="12">
        <f t="shared" si="4"/>
        <v>0.37231833910036349</v>
      </c>
      <c r="BG50" s="12"/>
      <c r="BH50" s="32"/>
      <c r="BI50" s="30">
        <f t="shared" si="24"/>
        <v>460</v>
      </c>
      <c r="BJ50" s="31">
        <f t="shared" si="25"/>
        <v>23.560500000000001</v>
      </c>
      <c r="BK50" s="12">
        <v>23.527999999999999</v>
      </c>
      <c r="BL50" s="12"/>
      <c r="BM50" s="12"/>
      <c r="BN50" s="12"/>
      <c r="BO50" s="12" t="s">
        <v>120</v>
      </c>
      <c r="BP50" s="12"/>
      <c r="BQ50" s="12">
        <f t="shared" si="26"/>
        <v>3.2500000000002416</v>
      </c>
      <c r="BR50" s="12">
        <f t="shared" si="5"/>
        <v>0.43858131487892543</v>
      </c>
      <c r="BS50" s="12"/>
      <c r="BT50" s="32"/>
      <c r="BU50" s="30"/>
      <c r="BV50" s="31"/>
      <c r="BW50" s="12"/>
      <c r="BX50" s="12"/>
      <c r="BY50" s="12"/>
      <c r="BZ50" s="12"/>
      <c r="CA50" s="12"/>
      <c r="CB50" s="12"/>
      <c r="CC50" s="12"/>
      <c r="CD50" s="12"/>
      <c r="CE50" s="12"/>
      <c r="CF50" s="32"/>
      <c r="CG50" s="30">
        <f t="shared" si="30"/>
        <v>460</v>
      </c>
      <c r="CH50" s="31">
        <f t="shared" si="31"/>
        <v>0</v>
      </c>
      <c r="CI50" s="12"/>
      <c r="CJ50" s="12"/>
      <c r="CK50" s="12"/>
      <c r="CL50" s="12"/>
      <c r="CM50" s="12"/>
      <c r="CN50" s="12"/>
      <c r="CO50" s="12">
        <f t="shared" si="32"/>
        <v>0</v>
      </c>
      <c r="CP50" s="12">
        <f t="shared" si="7"/>
        <v>0</v>
      </c>
      <c r="CQ50" s="12"/>
      <c r="CR50" s="32"/>
      <c r="CS50" s="30">
        <f t="shared" si="33"/>
        <v>460</v>
      </c>
      <c r="CT50" s="31">
        <f t="shared" si="34"/>
        <v>0</v>
      </c>
      <c r="CU50" s="12"/>
      <c r="CV50" s="12"/>
      <c r="CW50" s="12"/>
      <c r="CX50" s="12"/>
      <c r="CY50" s="12"/>
      <c r="CZ50" s="12"/>
      <c r="DA50" s="12">
        <f t="shared" si="35"/>
        <v>0</v>
      </c>
      <c r="DB50" s="12">
        <f t="shared" si="8"/>
        <v>0</v>
      </c>
      <c r="DC50" s="12"/>
      <c r="DD50" s="32"/>
    </row>
    <row r="51" spans="1:108" ht="30" x14ac:dyDescent="0.25">
      <c r="A51">
        <f t="shared" si="9"/>
        <v>470</v>
      </c>
      <c r="B51">
        <f t="shared" si="10"/>
        <v>0</v>
      </c>
      <c r="I51">
        <f t="shared" si="11"/>
        <v>0</v>
      </c>
      <c r="J51" t="e">
        <f t="shared" si="0"/>
        <v>#DIV/0!</v>
      </c>
      <c r="M51">
        <f t="shared" si="12"/>
        <v>470</v>
      </c>
      <c r="N51">
        <f t="shared" si="13"/>
        <v>0</v>
      </c>
      <c r="U51">
        <f t="shared" si="14"/>
        <v>0</v>
      </c>
      <c r="V51" t="e">
        <f t="shared" si="1"/>
        <v>#DIV/0!</v>
      </c>
      <c r="Y51">
        <f t="shared" si="15"/>
        <v>470</v>
      </c>
      <c r="Z51">
        <f t="shared" si="16"/>
        <v>0</v>
      </c>
      <c r="AG51">
        <f t="shared" si="17"/>
        <v>0</v>
      </c>
      <c r="AH51" t="e">
        <f t="shared" si="2"/>
        <v>#DIV/0!</v>
      </c>
      <c r="AK51">
        <f t="shared" si="18"/>
        <v>470</v>
      </c>
      <c r="AL51">
        <f t="shared" si="19"/>
        <v>0</v>
      </c>
      <c r="AS51">
        <f t="shared" si="20"/>
        <v>0</v>
      </c>
      <c r="AT51" t="e">
        <f t="shared" si="3"/>
        <v>#DIV/0!</v>
      </c>
      <c r="AW51" s="30">
        <f t="shared" si="21"/>
        <v>470</v>
      </c>
      <c r="AX51" s="31">
        <f t="shared" si="22"/>
        <v>23.9129</v>
      </c>
      <c r="AY51" s="12">
        <v>23.8872</v>
      </c>
      <c r="AZ51" s="12"/>
      <c r="BA51" s="12"/>
      <c r="BB51" s="12"/>
      <c r="BC51" s="12" t="s">
        <v>120</v>
      </c>
      <c r="BD51" s="12"/>
      <c r="BE51" s="12">
        <f t="shared" si="23"/>
        <v>2.57000000000005</v>
      </c>
      <c r="BF51" s="12">
        <f t="shared" si="4"/>
        <v>0.35570934256056064</v>
      </c>
      <c r="BG51" s="12"/>
      <c r="BH51" s="32"/>
      <c r="BI51" s="30">
        <f t="shared" si="24"/>
        <v>470</v>
      </c>
      <c r="BJ51" s="31">
        <v>23.303999999999998</v>
      </c>
      <c r="BK51" s="12">
        <v>23.273199999999999</v>
      </c>
      <c r="BL51" s="12"/>
      <c r="BM51" s="12"/>
      <c r="BN51" s="12"/>
      <c r="BO51" s="12" t="s">
        <v>120</v>
      </c>
      <c r="BP51" s="12" t="s">
        <v>124</v>
      </c>
      <c r="BQ51" s="12">
        <f t="shared" si="26"/>
        <v>3.0799999999999272</v>
      </c>
      <c r="BR51" s="12">
        <f t="shared" si="5"/>
        <v>0.41564013840829478</v>
      </c>
      <c r="BS51" s="12"/>
      <c r="BT51" s="32"/>
      <c r="BU51" s="30"/>
      <c r="BV51" s="31"/>
      <c r="BW51" s="12"/>
      <c r="BX51" s="12"/>
      <c r="BY51" s="12"/>
      <c r="BZ51" s="12"/>
      <c r="CA51" s="12"/>
      <c r="CB51" s="12"/>
      <c r="CC51" s="12"/>
      <c r="CD51" s="12"/>
      <c r="CE51" s="12"/>
      <c r="CF51" s="32"/>
      <c r="CG51" s="30">
        <f t="shared" si="30"/>
        <v>470</v>
      </c>
      <c r="CH51" s="31">
        <f t="shared" si="31"/>
        <v>0</v>
      </c>
      <c r="CI51" s="12"/>
      <c r="CJ51" s="12"/>
      <c r="CK51" s="12"/>
      <c r="CL51" s="12"/>
      <c r="CM51" s="12"/>
      <c r="CN51" s="12"/>
      <c r="CO51" s="12">
        <f t="shared" si="32"/>
        <v>0</v>
      </c>
      <c r="CP51" s="12">
        <f t="shared" si="7"/>
        <v>0</v>
      </c>
      <c r="CQ51" s="12"/>
      <c r="CR51" s="32"/>
      <c r="CS51" s="30">
        <f t="shared" si="33"/>
        <v>470</v>
      </c>
      <c r="CT51" s="31">
        <f t="shared" si="34"/>
        <v>0</v>
      </c>
      <c r="CU51" s="12"/>
      <c r="CV51" s="12"/>
      <c r="CW51" s="12"/>
      <c r="CX51" s="12"/>
      <c r="CY51" s="12"/>
      <c r="CZ51" s="12"/>
      <c r="DA51" s="12">
        <f t="shared" si="35"/>
        <v>0</v>
      </c>
      <c r="DB51" s="12">
        <f t="shared" si="8"/>
        <v>0</v>
      </c>
      <c r="DC51" s="12"/>
      <c r="DD51" s="32"/>
    </row>
    <row r="52" spans="1:108" ht="30" x14ac:dyDescent="0.25">
      <c r="A52">
        <f t="shared" si="9"/>
        <v>480</v>
      </c>
      <c r="B52">
        <f t="shared" si="10"/>
        <v>0</v>
      </c>
      <c r="I52">
        <f t="shared" si="11"/>
        <v>0</v>
      </c>
      <c r="J52" t="e">
        <f t="shared" si="0"/>
        <v>#DIV/0!</v>
      </c>
      <c r="K52" t="e">
        <f>_xlfn.STDEV.P(I50:I52)/AVERAGE(I50:I52)</f>
        <v>#DIV/0!</v>
      </c>
      <c r="L52">
        <f>AVERAGE(I50:I52)</f>
        <v>0</v>
      </c>
      <c r="M52">
        <f t="shared" si="12"/>
        <v>480</v>
      </c>
      <c r="N52">
        <f t="shared" si="13"/>
        <v>0</v>
      </c>
      <c r="U52">
        <f t="shared" si="14"/>
        <v>0</v>
      </c>
      <c r="V52" t="e">
        <f t="shared" si="1"/>
        <v>#DIV/0!</v>
      </c>
      <c r="W52" t="e">
        <f>_xlfn.STDEV.P(U50:U52)/AVERAGE(U50:U52)</f>
        <v>#DIV/0!</v>
      </c>
      <c r="X52">
        <f>AVERAGE(U50:U52)</f>
        <v>0</v>
      </c>
      <c r="Y52">
        <f t="shared" si="15"/>
        <v>480</v>
      </c>
      <c r="Z52">
        <f t="shared" si="16"/>
        <v>0</v>
      </c>
      <c r="AG52">
        <f t="shared" si="17"/>
        <v>0</v>
      </c>
      <c r="AH52" t="e">
        <f t="shared" si="2"/>
        <v>#DIV/0!</v>
      </c>
      <c r="AI52" t="e">
        <f>_xlfn.STDEV.P(AG50:AG52)/AVERAGE(AG50:AG52)</f>
        <v>#DIV/0!</v>
      </c>
      <c r="AJ52">
        <f>AVERAGE(AG50:AG52)</f>
        <v>0</v>
      </c>
      <c r="AK52">
        <f t="shared" si="18"/>
        <v>480</v>
      </c>
      <c r="AL52">
        <f t="shared" si="19"/>
        <v>0</v>
      </c>
      <c r="AS52">
        <f t="shared" si="20"/>
        <v>0</v>
      </c>
      <c r="AT52" t="e">
        <f t="shared" si="3"/>
        <v>#DIV/0!</v>
      </c>
      <c r="AU52" t="e">
        <f>_xlfn.STDEV.P(AS50:AS52)/AVERAGE(AS50:AS52)</f>
        <v>#DIV/0!</v>
      </c>
      <c r="AV52">
        <f>AVERAGE(AS50:AS52)</f>
        <v>0</v>
      </c>
      <c r="AW52" s="34">
        <f t="shared" si="21"/>
        <v>480</v>
      </c>
      <c r="AX52" s="31">
        <v>23.886900000000001</v>
      </c>
      <c r="AY52" s="31">
        <v>23.863299999999999</v>
      </c>
      <c r="AZ52" s="31"/>
      <c r="BA52" s="31"/>
      <c r="BB52" s="31"/>
      <c r="BC52" s="31" t="s">
        <v>120</v>
      </c>
      <c r="BD52" s="31" t="s">
        <v>125</v>
      </c>
      <c r="BE52" s="31">
        <f t="shared" si="23"/>
        <v>2.3600000000001842</v>
      </c>
      <c r="BF52" s="31">
        <f t="shared" si="4"/>
        <v>0.3266435986159425</v>
      </c>
      <c r="BG52" s="31">
        <f>_xlfn.STDEV.P(BE50:BE52)/AVERAGE(BE50:BE52)</f>
        <v>5.3693628728275912E-2</v>
      </c>
      <c r="BH52" s="35">
        <f>AVERAGE(BE50:BE52)</f>
        <v>2.5400000000001199</v>
      </c>
      <c r="BI52" s="34">
        <f t="shared" si="24"/>
        <v>480</v>
      </c>
      <c r="BJ52" s="31">
        <v>23.273</v>
      </c>
      <c r="BK52" s="31">
        <v>23.2379</v>
      </c>
      <c r="BL52" s="31"/>
      <c r="BM52" s="31"/>
      <c r="BN52" s="31"/>
      <c r="BO52" s="31" t="s">
        <v>120</v>
      </c>
      <c r="BP52" s="31" t="s">
        <v>125</v>
      </c>
      <c r="BQ52" s="31">
        <f t="shared" si="26"/>
        <v>3.5099999999999909</v>
      </c>
      <c r="BR52" s="31">
        <f t="shared" si="5"/>
        <v>0.47366782006920299</v>
      </c>
      <c r="BS52" s="31">
        <f>_xlfn.STDEV.P(BQ50:BQ52)/AVERAGE(BQ50:BQ52)</f>
        <v>5.3909704105184413E-2</v>
      </c>
      <c r="BT52" s="35">
        <f>AVERAGE(BQ50:BQ52)</f>
        <v>3.2800000000000531</v>
      </c>
      <c r="BU52" s="34"/>
      <c r="BV52" s="31"/>
      <c r="BW52" s="31"/>
      <c r="BX52" s="31"/>
      <c r="BY52" s="31"/>
      <c r="BZ52" s="31"/>
      <c r="CA52" s="31"/>
      <c r="CB52" s="31"/>
      <c r="CC52" s="31"/>
      <c r="CD52" s="31"/>
      <c r="CE52" s="31"/>
      <c r="CF52" s="35"/>
      <c r="CG52" s="34">
        <f t="shared" si="30"/>
        <v>480</v>
      </c>
      <c r="CH52" s="31">
        <f t="shared" si="31"/>
        <v>0</v>
      </c>
      <c r="CI52" s="31"/>
      <c r="CJ52" s="31"/>
      <c r="CK52" s="31"/>
      <c r="CL52" s="31"/>
      <c r="CM52" s="31"/>
      <c r="CN52" s="31"/>
      <c r="CO52" s="31">
        <f t="shared" si="32"/>
        <v>0</v>
      </c>
      <c r="CP52" s="31">
        <f t="shared" si="7"/>
        <v>0</v>
      </c>
      <c r="CQ52" s="31" t="e">
        <f>_xlfn.STDEV.P(CO50:CO52)/AVERAGE(CO50:CO52)</f>
        <v>#DIV/0!</v>
      </c>
      <c r="CR52" s="35">
        <f>AVERAGE(CO50:CO52)</f>
        <v>0</v>
      </c>
      <c r="CS52" s="34">
        <f t="shared" si="33"/>
        <v>480</v>
      </c>
      <c r="CT52" s="31">
        <f t="shared" si="34"/>
        <v>0</v>
      </c>
      <c r="CU52" s="31"/>
      <c r="CV52" s="31"/>
      <c r="CW52" s="31"/>
      <c r="CX52" s="31"/>
      <c r="CY52" s="31"/>
      <c r="CZ52" s="31"/>
      <c r="DA52" s="31">
        <f t="shared" si="35"/>
        <v>0</v>
      </c>
      <c r="DB52" s="31">
        <f t="shared" si="8"/>
        <v>0</v>
      </c>
      <c r="DC52" s="31" t="e">
        <f>_xlfn.STDEV.P(DA50:DA52)/AVERAGE(DA50:DA52)</f>
        <v>#DIV/0!</v>
      </c>
      <c r="DD52" s="35">
        <f>AVERAGE(DA50:DA52)</f>
        <v>0</v>
      </c>
    </row>
    <row r="53" spans="1:108" x14ac:dyDescent="0.25">
      <c r="A53">
        <f t="shared" si="9"/>
        <v>490</v>
      </c>
      <c r="B53">
        <f t="shared" si="10"/>
        <v>0</v>
      </c>
      <c r="I53">
        <f t="shared" si="11"/>
        <v>0</v>
      </c>
      <c r="J53" t="e">
        <f t="shared" si="0"/>
        <v>#DIV/0!</v>
      </c>
      <c r="M53">
        <f t="shared" si="12"/>
        <v>490</v>
      </c>
      <c r="N53">
        <f t="shared" si="13"/>
        <v>0</v>
      </c>
      <c r="U53">
        <f t="shared" si="14"/>
        <v>0</v>
      </c>
      <c r="V53" t="e">
        <f t="shared" si="1"/>
        <v>#DIV/0!</v>
      </c>
      <c r="Y53">
        <f t="shared" si="15"/>
        <v>490</v>
      </c>
      <c r="Z53">
        <f t="shared" si="16"/>
        <v>0</v>
      </c>
      <c r="AG53">
        <f t="shared" si="17"/>
        <v>0</v>
      </c>
      <c r="AH53" t="e">
        <f t="shared" si="2"/>
        <v>#DIV/0!</v>
      </c>
      <c r="AK53">
        <f t="shared" si="18"/>
        <v>490</v>
      </c>
      <c r="AL53">
        <f t="shared" si="19"/>
        <v>0</v>
      </c>
      <c r="AS53">
        <f t="shared" si="20"/>
        <v>0</v>
      </c>
      <c r="AT53" t="e">
        <f t="shared" si="3"/>
        <v>#DIV/0!</v>
      </c>
      <c r="AW53" s="30">
        <f t="shared" si="21"/>
        <v>490</v>
      </c>
      <c r="AX53" s="31">
        <f t="shared" si="22"/>
        <v>23.863299999999999</v>
      </c>
      <c r="AY53" s="12">
        <v>23.837</v>
      </c>
      <c r="AZ53" s="12"/>
      <c r="BA53" s="12"/>
      <c r="BB53" s="12"/>
      <c r="BC53" s="12" t="s">
        <v>120</v>
      </c>
      <c r="BD53" s="12"/>
      <c r="BE53" s="12">
        <f t="shared" si="23"/>
        <v>2.6299999999999102</v>
      </c>
      <c r="BF53" s="12">
        <f t="shared" si="4"/>
        <v>0.36401384083043747</v>
      </c>
      <c r="BG53" s="12"/>
      <c r="BH53" s="32"/>
      <c r="BI53" s="30">
        <f t="shared" si="24"/>
        <v>490</v>
      </c>
      <c r="BJ53" s="31">
        <f t="shared" si="25"/>
        <v>23.2379</v>
      </c>
      <c r="BK53" s="12">
        <v>23.206</v>
      </c>
      <c r="BL53" s="12"/>
      <c r="BM53" s="12"/>
      <c r="BN53" s="12"/>
      <c r="BO53" s="12" t="s">
        <v>120</v>
      </c>
      <c r="BP53" s="36"/>
      <c r="BQ53" s="12">
        <f t="shared" si="26"/>
        <v>3.1900000000000261</v>
      </c>
      <c r="BR53" s="12">
        <f t="shared" si="5"/>
        <v>0.43048442906574758</v>
      </c>
      <c r="BS53" s="12"/>
      <c r="BT53" s="32"/>
      <c r="BU53" s="30"/>
      <c r="BV53" s="31"/>
      <c r="BW53" s="12"/>
      <c r="BX53" s="12"/>
      <c r="BY53" s="12"/>
      <c r="BZ53" s="12"/>
      <c r="CA53" s="12"/>
      <c r="CB53" s="12"/>
      <c r="CC53" s="12"/>
      <c r="CD53" s="12"/>
      <c r="CE53" s="12"/>
      <c r="CF53" s="32"/>
      <c r="CG53" s="30">
        <f t="shared" si="30"/>
        <v>490</v>
      </c>
      <c r="CH53" s="31">
        <f t="shared" si="31"/>
        <v>0</v>
      </c>
      <c r="CI53" s="12"/>
      <c r="CJ53" s="12"/>
      <c r="CK53" s="12"/>
      <c r="CL53" s="12"/>
      <c r="CM53" s="12"/>
      <c r="CN53" s="12"/>
      <c r="CO53" s="12">
        <f t="shared" si="32"/>
        <v>0</v>
      </c>
      <c r="CP53" s="12">
        <f t="shared" si="7"/>
        <v>0</v>
      </c>
      <c r="CQ53" s="12"/>
      <c r="CR53" s="32"/>
      <c r="CS53" s="30">
        <f t="shared" si="33"/>
        <v>490</v>
      </c>
      <c r="CT53" s="31">
        <f t="shared" si="34"/>
        <v>0</v>
      </c>
      <c r="CU53" s="12"/>
      <c r="CV53" s="12"/>
      <c r="CW53" s="12"/>
      <c r="CX53" s="12"/>
      <c r="CY53" s="12"/>
      <c r="CZ53" s="12"/>
      <c r="DA53" s="12">
        <f t="shared" si="35"/>
        <v>0</v>
      </c>
      <c r="DB53" s="12">
        <f t="shared" si="8"/>
        <v>0</v>
      </c>
      <c r="DC53" s="12"/>
      <c r="DD53" s="32"/>
    </row>
    <row r="54" spans="1:108" x14ac:dyDescent="0.25">
      <c r="A54">
        <f t="shared" si="9"/>
        <v>500</v>
      </c>
      <c r="B54">
        <f t="shared" si="10"/>
        <v>0</v>
      </c>
      <c r="I54">
        <f t="shared" si="11"/>
        <v>0</v>
      </c>
      <c r="J54" t="e">
        <f t="shared" si="0"/>
        <v>#DIV/0!</v>
      </c>
      <c r="M54">
        <f t="shared" si="12"/>
        <v>500</v>
      </c>
      <c r="N54">
        <f t="shared" si="13"/>
        <v>0</v>
      </c>
      <c r="U54">
        <f t="shared" si="14"/>
        <v>0</v>
      </c>
      <c r="V54" t="e">
        <f t="shared" si="1"/>
        <v>#DIV/0!</v>
      </c>
      <c r="Y54">
        <f t="shared" si="15"/>
        <v>500</v>
      </c>
      <c r="Z54">
        <f t="shared" si="16"/>
        <v>0</v>
      </c>
      <c r="AG54">
        <f t="shared" si="17"/>
        <v>0</v>
      </c>
      <c r="AH54" t="e">
        <f t="shared" si="2"/>
        <v>#DIV/0!</v>
      </c>
      <c r="AK54">
        <f t="shared" si="18"/>
        <v>500</v>
      </c>
      <c r="AL54">
        <f t="shared" si="19"/>
        <v>0</v>
      </c>
      <c r="AS54">
        <f t="shared" si="20"/>
        <v>0</v>
      </c>
      <c r="AT54" t="e">
        <f t="shared" si="3"/>
        <v>#DIV/0!</v>
      </c>
      <c r="AW54" s="30">
        <f t="shared" si="21"/>
        <v>500</v>
      </c>
      <c r="AX54" s="31">
        <f t="shared" si="22"/>
        <v>23.837</v>
      </c>
      <c r="AY54" s="12">
        <v>23.812100000000001</v>
      </c>
      <c r="AZ54" s="12">
        <v>1.06</v>
      </c>
      <c r="BA54" s="12"/>
      <c r="BB54" s="12"/>
      <c r="BC54" s="12" t="s">
        <v>120</v>
      </c>
      <c r="BD54" s="12"/>
      <c r="BE54" s="12">
        <f t="shared" si="23"/>
        <v>2.4899999999998812</v>
      </c>
      <c r="BF54" s="12">
        <f t="shared" si="4"/>
        <v>0.34463667820067567</v>
      </c>
      <c r="BG54" s="12"/>
      <c r="BH54" s="32"/>
      <c r="BI54" s="30">
        <f t="shared" si="24"/>
        <v>500</v>
      </c>
      <c r="BJ54" s="31">
        <f t="shared" si="25"/>
        <v>23.206</v>
      </c>
      <c r="BK54" s="12">
        <v>23.1737</v>
      </c>
      <c r="BL54" s="12">
        <v>1.2</v>
      </c>
      <c r="BM54" s="12"/>
      <c r="BN54" s="12"/>
      <c r="BO54" s="12" t="s">
        <v>120</v>
      </c>
      <c r="BP54" s="12"/>
      <c r="BQ54" s="12">
        <f t="shared" si="26"/>
        <v>3.2299999999999329</v>
      </c>
      <c r="BR54" s="12">
        <f t="shared" si="5"/>
        <v>0.43588235294116751</v>
      </c>
      <c r="BS54" s="12"/>
      <c r="BT54" s="32"/>
      <c r="BU54" s="30"/>
      <c r="BV54" s="31"/>
      <c r="BW54" s="12"/>
      <c r="BX54" s="12"/>
      <c r="BY54" s="12"/>
      <c r="BZ54" s="12"/>
      <c r="CA54" s="12"/>
      <c r="CB54" s="12"/>
      <c r="CC54" s="12"/>
      <c r="CD54" s="12"/>
      <c r="CE54" s="12"/>
      <c r="CF54" s="32"/>
      <c r="CG54" s="30">
        <f t="shared" si="30"/>
        <v>500</v>
      </c>
      <c r="CH54" s="31">
        <f t="shared" si="31"/>
        <v>0</v>
      </c>
      <c r="CI54" s="12"/>
      <c r="CJ54" s="12"/>
      <c r="CK54" s="12"/>
      <c r="CL54" s="12"/>
      <c r="CM54" s="12"/>
      <c r="CN54" s="12"/>
      <c r="CO54" s="12">
        <f t="shared" si="32"/>
        <v>0</v>
      </c>
      <c r="CP54" s="12">
        <f t="shared" si="7"/>
        <v>0</v>
      </c>
      <c r="CQ54" s="12"/>
      <c r="CR54" s="32"/>
      <c r="CS54" s="30">
        <f t="shared" si="33"/>
        <v>500</v>
      </c>
      <c r="CT54" s="31">
        <f t="shared" si="34"/>
        <v>0</v>
      </c>
      <c r="CU54" s="12"/>
      <c r="CV54" s="12"/>
      <c r="CW54" s="12"/>
      <c r="CX54" s="12"/>
      <c r="CY54" s="12"/>
      <c r="CZ54" s="12"/>
      <c r="DA54" s="12">
        <f t="shared" si="35"/>
        <v>0</v>
      </c>
      <c r="DB54" s="12">
        <f t="shared" si="8"/>
        <v>0</v>
      </c>
      <c r="DC54" s="12"/>
      <c r="DD54" s="32"/>
    </row>
    <row r="55" spans="1:108" x14ac:dyDescent="0.25">
      <c r="A55">
        <f t="shared" si="9"/>
        <v>510</v>
      </c>
      <c r="B55">
        <f t="shared" si="10"/>
        <v>0</v>
      </c>
      <c r="I55">
        <f t="shared" si="11"/>
        <v>0</v>
      </c>
      <c r="J55" t="e">
        <f t="shared" si="0"/>
        <v>#DIV/0!</v>
      </c>
      <c r="K55" t="e">
        <f>_xlfn.STDEV.P(I53:I55)/AVERAGE(I53:I55)</f>
        <v>#DIV/0!</v>
      </c>
      <c r="L55">
        <f>AVERAGE(I53:I55)</f>
        <v>0</v>
      </c>
      <c r="M55">
        <f t="shared" si="12"/>
        <v>510</v>
      </c>
      <c r="N55">
        <f t="shared" si="13"/>
        <v>0</v>
      </c>
      <c r="U55">
        <f t="shared" si="14"/>
        <v>0</v>
      </c>
      <c r="V55" t="e">
        <f t="shared" si="1"/>
        <v>#DIV/0!</v>
      </c>
      <c r="W55" t="e">
        <f>_xlfn.STDEV.P(U53:U55)/AVERAGE(U53:U55)</f>
        <v>#DIV/0!</v>
      </c>
      <c r="X55">
        <f>AVERAGE(U53:U55)</f>
        <v>0</v>
      </c>
      <c r="Y55">
        <f t="shared" si="15"/>
        <v>510</v>
      </c>
      <c r="Z55">
        <f t="shared" si="16"/>
        <v>0</v>
      </c>
      <c r="AG55">
        <f t="shared" si="17"/>
        <v>0</v>
      </c>
      <c r="AH55" t="e">
        <f t="shared" si="2"/>
        <v>#DIV/0!</v>
      </c>
      <c r="AI55" t="e">
        <f>_xlfn.STDEV.P(AG53:AG55)/AVERAGE(AG53:AG55)</f>
        <v>#DIV/0!</v>
      </c>
      <c r="AJ55">
        <f>AVERAGE(AG53:AG55)</f>
        <v>0</v>
      </c>
      <c r="AK55">
        <f t="shared" si="18"/>
        <v>510</v>
      </c>
      <c r="AL55">
        <f t="shared" si="19"/>
        <v>0</v>
      </c>
      <c r="AS55">
        <f t="shared" si="20"/>
        <v>0</v>
      </c>
      <c r="AT55" t="e">
        <f t="shared" si="3"/>
        <v>#DIV/0!</v>
      </c>
      <c r="AU55" t="e">
        <f>_xlfn.STDEV.P(AS53:AS55)/AVERAGE(AS53:AS55)</f>
        <v>#DIV/0!</v>
      </c>
      <c r="AV55">
        <f>AVERAGE(AS53:AS55)</f>
        <v>0</v>
      </c>
      <c r="AW55" s="30">
        <f t="shared" si="21"/>
        <v>510</v>
      </c>
      <c r="AX55" s="31">
        <f t="shared" si="22"/>
        <v>23.812100000000001</v>
      </c>
      <c r="AY55" s="12">
        <v>23.784500000000001</v>
      </c>
      <c r="AZ55" s="12"/>
      <c r="BA55" s="12"/>
      <c r="BB55" s="12"/>
      <c r="BC55" s="12" t="s">
        <v>120</v>
      </c>
      <c r="BD55" s="12"/>
      <c r="BE55" s="12">
        <f t="shared" si="23"/>
        <v>2.7599999999999625</v>
      </c>
      <c r="BF55" s="12">
        <f t="shared" si="4"/>
        <v>0.38200692041521978</v>
      </c>
      <c r="BG55" s="12">
        <f>_xlfn.STDEV.P(BE53:BE55)/AVERAGE(BE53:BE55)</f>
        <v>4.1974201544534774E-2</v>
      </c>
      <c r="BH55" s="32">
        <f>AVERAGE(BE53:BE55)</f>
        <v>2.6266666666665848</v>
      </c>
      <c r="BI55" s="30">
        <f t="shared" si="24"/>
        <v>510</v>
      </c>
      <c r="BJ55" s="31">
        <f t="shared" si="25"/>
        <v>23.1737</v>
      </c>
      <c r="BK55" s="12">
        <v>23.1431</v>
      </c>
      <c r="BL55" s="12"/>
      <c r="BM55" s="12"/>
      <c r="BN55" s="12"/>
      <c r="BO55" s="12" t="s">
        <v>120</v>
      </c>
      <c r="BP55" s="12" t="s">
        <v>126</v>
      </c>
      <c r="BQ55" s="12">
        <f t="shared" si="26"/>
        <v>3.0599999999999739</v>
      </c>
      <c r="BR55" s="12">
        <f t="shared" si="5"/>
        <v>0.41294117647058481</v>
      </c>
      <c r="BS55" s="12">
        <f>_xlfn.STDEV.P(BQ53:BQ55)/AVERAGE(BQ53:BQ55)</f>
        <v>2.2965760608729544E-2</v>
      </c>
      <c r="BT55" s="32">
        <f>AVERAGE(BQ53:BQ55)</f>
        <v>3.1599999999999775</v>
      </c>
      <c r="BU55" s="30"/>
      <c r="BV55" s="31"/>
      <c r="BW55" s="12"/>
      <c r="BX55" s="12"/>
      <c r="BY55" s="12"/>
      <c r="BZ55" s="12"/>
      <c r="CA55" s="12"/>
      <c r="CB55" s="12"/>
      <c r="CC55" s="12"/>
      <c r="CD55" s="12"/>
      <c r="CE55" s="12"/>
      <c r="CF55" s="32"/>
      <c r="CG55" s="30">
        <f t="shared" si="30"/>
        <v>510</v>
      </c>
      <c r="CH55" s="31">
        <f t="shared" si="31"/>
        <v>0</v>
      </c>
      <c r="CI55" s="12"/>
      <c r="CJ55" s="12"/>
      <c r="CK55" s="12"/>
      <c r="CL55" s="12"/>
      <c r="CM55" s="12"/>
      <c r="CN55" s="12"/>
      <c r="CO55" s="12">
        <f t="shared" si="32"/>
        <v>0</v>
      </c>
      <c r="CP55" s="12">
        <f t="shared" si="7"/>
        <v>0</v>
      </c>
      <c r="CQ55" s="12" t="e">
        <f>_xlfn.STDEV.P(CO53:CO55)/AVERAGE(CO53:CO55)</f>
        <v>#DIV/0!</v>
      </c>
      <c r="CR55" s="32">
        <f>AVERAGE(CO53:CO55)</f>
        <v>0</v>
      </c>
      <c r="CS55" s="30">
        <f t="shared" si="33"/>
        <v>510</v>
      </c>
      <c r="CT55" s="31">
        <f t="shared" si="34"/>
        <v>0</v>
      </c>
      <c r="CU55" s="12"/>
      <c r="CV55" s="12"/>
      <c r="CW55" s="12"/>
      <c r="CX55" s="12"/>
      <c r="CY55" s="12"/>
      <c r="CZ55" s="12"/>
      <c r="DA55" s="12">
        <f t="shared" si="35"/>
        <v>0</v>
      </c>
      <c r="DB55" s="12">
        <f t="shared" si="8"/>
        <v>0</v>
      </c>
      <c r="DC55" s="12" t="e">
        <f>_xlfn.STDEV.P(DA53:DA55)/AVERAGE(DA53:DA55)</f>
        <v>#DIV/0!</v>
      </c>
      <c r="DD55" s="32">
        <f>AVERAGE(DA53:DA55)</f>
        <v>0</v>
      </c>
    </row>
    <row r="56" spans="1:108" x14ac:dyDescent="0.25">
      <c r="A56">
        <f t="shared" si="9"/>
        <v>520</v>
      </c>
      <c r="B56">
        <f t="shared" si="10"/>
        <v>0</v>
      </c>
      <c r="I56">
        <f t="shared" si="11"/>
        <v>0</v>
      </c>
      <c r="J56" t="e">
        <f t="shared" si="0"/>
        <v>#DIV/0!</v>
      </c>
      <c r="M56">
        <f t="shared" si="12"/>
        <v>520</v>
      </c>
      <c r="N56">
        <f t="shared" si="13"/>
        <v>0</v>
      </c>
      <c r="U56">
        <f t="shared" si="14"/>
        <v>0</v>
      </c>
      <c r="V56" t="e">
        <f t="shared" si="1"/>
        <v>#DIV/0!</v>
      </c>
      <c r="Y56">
        <f t="shared" si="15"/>
        <v>520</v>
      </c>
      <c r="Z56">
        <f t="shared" si="16"/>
        <v>0</v>
      </c>
      <c r="AG56">
        <f t="shared" si="17"/>
        <v>0</v>
      </c>
      <c r="AH56" t="e">
        <f t="shared" si="2"/>
        <v>#DIV/0!</v>
      </c>
      <c r="AK56">
        <f t="shared" si="18"/>
        <v>520</v>
      </c>
      <c r="AL56">
        <f t="shared" si="19"/>
        <v>0</v>
      </c>
      <c r="AS56">
        <f t="shared" si="20"/>
        <v>0</v>
      </c>
      <c r="AT56" t="e">
        <f t="shared" si="3"/>
        <v>#DIV/0!</v>
      </c>
      <c r="AW56" s="30">
        <f t="shared" si="21"/>
        <v>520</v>
      </c>
      <c r="AX56" s="31">
        <f t="shared" si="22"/>
        <v>23.784500000000001</v>
      </c>
      <c r="AY56" s="12">
        <v>23.759</v>
      </c>
      <c r="AZ56" s="12"/>
      <c r="BA56" s="12"/>
      <c r="BB56" s="12"/>
      <c r="BC56" s="12" t="s">
        <v>120</v>
      </c>
      <c r="BD56" s="12"/>
      <c r="BE56" s="12">
        <f t="shared" si="23"/>
        <v>2.5500000000000966</v>
      </c>
      <c r="BF56" s="12">
        <f t="shared" si="4"/>
        <v>0.35294117647060169</v>
      </c>
      <c r="BG56" s="12"/>
      <c r="BH56" s="32"/>
      <c r="BI56" s="30">
        <f t="shared" si="24"/>
        <v>520</v>
      </c>
      <c r="BJ56" s="31">
        <f t="shared" si="25"/>
        <v>23.1431</v>
      </c>
      <c r="BK56" s="12">
        <v>23.114000000000001</v>
      </c>
      <c r="BL56" s="12"/>
      <c r="BM56" s="12"/>
      <c r="BN56" s="12"/>
      <c r="BO56" s="12" t="s">
        <v>120</v>
      </c>
      <c r="BP56" s="12"/>
      <c r="BQ56" s="12">
        <f t="shared" si="26"/>
        <v>2.9099999999999682</v>
      </c>
      <c r="BR56" s="12">
        <f t="shared" si="5"/>
        <v>0.39269896193771203</v>
      </c>
      <c r="BS56" s="12"/>
      <c r="BT56" s="32"/>
      <c r="BU56" s="30"/>
      <c r="BV56" s="31"/>
      <c r="BW56" s="12"/>
      <c r="BX56" s="12"/>
      <c r="BY56" s="12"/>
      <c r="BZ56" s="12"/>
      <c r="CA56" s="12"/>
      <c r="CB56" s="12"/>
      <c r="CC56" s="12"/>
      <c r="CD56" s="12"/>
      <c r="CE56" s="12"/>
      <c r="CF56" s="32"/>
      <c r="CG56" s="30">
        <f t="shared" si="30"/>
        <v>520</v>
      </c>
      <c r="CH56" s="31">
        <f t="shared" si="31"/>
        <v>0</v>
      </c>
      <c r="CI56" s="12"/>
      <c r="CJ56" s="12"/>
      <c r="CK56" s="12"/>
      <c r="CL56" s="12"/>
      <c r="CM56" s="12"/>
      <c r="CN56" s="12"/>
      <c r="CO56" s="12">
        <f t="shared" si="32"/>
        <v>0</v>
      </c>
      <c r="CP56" s="12">
        <f t="shared" si="7"/>
        <v>0</v>
      </c>
      <c r="CQ56" s="12"/>
      <c r="CR56" s="32"/>
      <c r="CS56" s="30">
        <f t="shared" si="33"/>
        <v>520</v>
      </c>
      <c r="CT56" s="31">
        <f t="shared" si="34"/>
        <v>0</v>
      </c>
      <c r="CU56" s="12"/>
      <c r="CV56" s="12"/>
      <c r="CW56" s="12"/>
      <c r="CX56" s="12"/>
      <c r="CY56" s="12"/>
      <c r="CZ56" s="12"/>
      <c r="DA56" s="12">
        <f t="shared" si="35"/>
        <v>0</v>
      </c>
      <c r="DB56" s="12">
        <f t="shared" si="8"/>
        <v>0</v>
      </c>
      <c r="DC56" s="12"/>
      <c r="DD56" s="32"/>
    </row>
    <row r="57" spans="1:108" ht="30" x14ac:dyDescent="0.25">
      <c r="A57">
        <f t="shared" si="9"/>
        <v>530</v>
      </c>
      <c r="B57">
        <f t="shared" si="10"/>
        <v>0</v>
      </c>
      <c r="I57">
        <f t="shared" si="11"/>
        <v>0</v>
      </c>
      <c r="J57" t="e">
        <f t="shared" si="0"/>
        <v>#DIV/0!</v>
      </c>
      <c r="M57">
        <f t="shared" si="12"/>
        <v>530</v>
      </c>
      <c r="N57">
        <f t="shared" si="13"/>
        <v>0</v>
      </c>
      <c r="U57">
        <f t="shared" si="14"/>
        <v>0</v>
      </c>
      <c r="V57" t="e">
        <f t="shared" si="1"/>
        <v>#DIV/0!</v>
      </c>
      <c r="Y57">
        <f t="shared" si="15"/>
        <v>530</v>
      </c>
      <c r="Z57">
        <f t="shared" si="16"/>
        <v>0</v>
      </c>
      <c r="AG57">
        <f t="shared" si="17"/>
        <v>0</v>
      </c>
      <c r="AH57" t="e">
        <f t="shared" si="2"/>
        <v>#DIV/0!</v>
      </c>
      <c r="AK57">
        <f t="shared" si="18"/>
        <v>530</v>
      </c>
      <c r="AL57">
        <f t="shared" si="19"/>
        <v>0</v>
      </c>
      <c r="AS57">
        <f t="shared" si="20"/>
        <v>0</v>
      </c>
      <c r="AT57" t="e">
        <f t="shared" si="3"/>
        <v>#DIV/0!</v>
      </c>
      <c r="AW57" s="30">
        <f t="shared" si="21"/>
        <v>530</v>
      </c>
      <c r="AX57" s="31">
        <f t="shared" si="22"/>
        <v>23.759</v>
      </c>
      <c r="AY57" s="12">
        <v>23.7334</v>
      </c>
      <c r="AZ57" s="12"/>
      <c r="BA57" s="12"/>
      <c r="BB57" s="12"/>
      <c r="BC57" s="12" t="s">
        <v>120</v>
      </c>
      <c r="BD57" s="12"/>
      <c r="BE57" s="12">
        <f t="shared" si="23"/>
        <v>2.5600000000000733</v>
      </c>
      <c r="BF57" s="12">
        <f t="shared" si="4"/>
        <v>0.35432525951558114</v>
      </c>
      <c r="BG57" s="12"/>
      <c r="BH57" s="32"/>
      <c r="BI57" s="30">
        <f t="shared" si="24"/>
        <v>530</v>
      </c>
      <c r="BJ57" s="31">
        <f t="shared" si="25"/>
        <v>23.114000000000001</v>
      </c>
      <c r="BK57" s="12">
        <v>23.1036</v>
      </c>
      <c r="BL57" s="12"/>
      <c r="BM57" s="12"/>
      <c r="BN57" s="12"/>
      <c r="BO57" s="12" t="s">
        <v>120</v>
      </c>
      <c r="BP57" s="12" t="s">
        <v>127</v>
      </c>
      <c r="BQ57" s="12">
        <f t="shared" si="26"/>
        <v>1.0400000000000631</v>
      </c>
      <c r="BR57" s="12">
        <f t="shared" si="5"/>
        <v>0.14034602076125421</v>
      </c>
      <c r="BS57" s="12"/>
      <c r="BT57" s="32"/>
      <c r="BU57" s="30"/>
      <c r="BV57" s="31"/>
      <c r="BW57" s="12"/>
      <c r="BX57" s="12"/>
      <c r="BY57" s="12"/>
      <c r="BZ57" s="12"/>
      <c r="CA57" s="12"/>
      <c r="CB57" s="12"/>
      <c r="CC57" s="12"/>
      <c r="CD57" s="12"/>
      <c r="CE57" s="12"/>
      <c r="CF57" s="32"/>
      <c r="CG57" s="30">
        <f t="shared" si="30"/>
        <v>530</v>
      </c>
      <c r="CH57" s="31">
        <f t="shared" si="31"/>
        <v>0</v>
      </c>
      <c r="CI57" s="12"/>
      <c r="CJ57" s="12"/>
      <c r="CK57" s="12"/>
      <c r="CL57" s="12"/>
      <c r="CM57" s="12"/>
      <c r="CN57" s="12"/>
      <c r="CO57" s="12">
        <f t="shared" si="32"/>
        <v>0</v>
      </c>
      <c r="CP57" s="12">
        <f t="shared" si="7"/>
        <v>0</v>
      </c>
      <c r="CQ57" s="12"/>
      <c r="CR57" s="32"/>
      <c r="CS57" s="30">
        <f t="shared" si="33"/>
        <v>530</v>
      </c>
      <c r="CT57" s="31">
        <f t="shared" si="34"/>
        <v>0</v>
      </c>
      <c r="CU57" s="12"/>
      <c r="CV57" s="12"/>
      <c r="CW57" s="12"/>
      <c r="CX57" s="12"/>
      <c r="CY57" s="12"/>
      <c r="CZ57" s="12"/>
      <c r="DA57" s="12">
        <f t="shared" si="35"/>
        <v>0</v>
      </c>
      <c r="DB57" s="12">
        <f t="shared" si="8"/>
        <v>0</v>
      </c>
      <c r="DC57" s="12"/>
      <c r="DD57" s="32"/>
    </row>
    <row r="58" spans="1:108" x14ac:dyDescent="0.25">
      <c r="A58">
        <f t="shared" si="9"/>
        <v>540</v>
      </c>
      <c r="B58">
        <f t="shared" si="10"/>
        <v>0</v>
      </c>
      <c r="I58">
        <f t="shared" si="11"/>
        <v>0</v>
      </c>
      <c r="J58" t="e">
        <f t="shared" si="0"/>
        <v>#DIV/0!</v>
      </c>
      <c r="K58" t="e">
        <f>_xlfn.STDEV.P(I56:I58)/AVERAGE(I56:I58)</f>
        <v>#DIV/0!</v>
      </c>
      <c r="L58">
        <f>AVERAGE(I56:I58)</f>
        <v>0</v>
      </c>
      <c r="M58">
        <f t="shared" si="12"/>
        <v>540</v>
      </c>
      <c r="N58">
        <f t="shared" si="13"/>
        <v>0</v>
      </c>
      <c r="U58">
        <f t="shared" si="14"/>
        <v>0</v>
      </c>
      <c r="V58" t="e">
        <f t="shared" si="1"/>
        <v>#DIV/0!</v>
      </c>
      <c r="W58" t="e">
        <f>_xlfn.STDEV.P(U56:U58)/AVERAGE(U56:U58)</f>
        <v>#DIV/0!</v>
      </c>
      <c r="X58">
        <f>AVERAGE(U56:U58)</f>
        <v>0</v>
      </c>
      <c r="Y58">
        <f t="shared" si="15"/>
        <v>540</v>
      </c>
      <c r="Z58">
        <f t="shared" si="16"/>
        <v>0</v>
      </c>
      <c r="AG58">
        <f t="shared" si="17"/>
        <v>0</v>
      </c>
      <c r="AH58" t="e">
        <f t="shared" si="2"/>
        <v>#DIV/0!</v>
      </c>
      <c r="AI58" t="e">
        <f>_xlfn.STDEV.P(AG56:AG58)/AVERAGE(AG56:AG58)</f>
        <v>#DIV/0!</v>
      </c>
      <c r="AJ58">
        <f>AVERAGE(AG56:AG58)</f>
        <v>0</v>
      </c>
      <c r="AK58">
        <f t="shared" si="18"/>
        <v>540</v>
      </c>
      <c r="AL58">
        <f t="shared" si="19"/>
        <v>0</v>
      </c>
      <c r="AS58">
        <f t="shared" si="20"/>
        <v>0</v>
      </c>
      <c r="AT58" t="e">
        <f t="shared" si="3"/>
        <v>#DIV/0!</v>
      </c>
      <c r="AU58" t="e">
        <f>_xlfn.STDEV.P(AS56:AS58)/AVERAGE(AS56:AS58)</f>
        <v>#DIV/0!</v>
      </c>
      <c r="AV58">
        <f>AVERAGE(AS56:AS58)</f>
        <v>0</v>
      </c>
      <c r="AW58" s="30">
        <f t="shared" si="21"/>
        <v>540</v>
      </c>
      <c r="AX58" s="31">
        <f t="shared" si="22"/>
        <v>23.7334</v>
      </c>
      <c r="AY58" s="12">
        <v>23.705500000000001</v>
      </c>
      <c r="AZ58" s="12"/>
      <c r="BA58" s="12"/>
      <c r="BB58" s="12"/>
      <c r="BC58" s="12" t="s">
        <v>120</v>
      </c>
      <c r="BD58" s="12" t="s">
        <v>126</v>
      </c>
      <c r="BE58" s="12">
        <f t="shared" si="23"/>
        <v>2.7899999999998926</v>
      </c>
      <c r="BF58" s="12">
        <f t="shared" si="4"/>
        <v>0.38615916955015822</v>
      </c>
      <c r="BG58" s="12">
        <f>_xlfn.STDEV.P(BE56:BE58)/AVERAGE(BE56:BE58)</f>
        <v>4.209693455266357E-2</v>
      </c>
      <c r="BH58" s="32">
        <f>AVERAGE(BE56:BE58)</f>
        <v>2.6333333333333542</v>
      </c>
      <c r="BI58" s="30">
        <f t="shared" si="24"/>
        <v>540</v>
      </c>
      <c r="BJ58" s="31">
        <f t="shared" si="25"/>
        <v>23.1036</v>
      </c>
      <c r="BK58" s="12">
        <v>23.093800000000002</v>
      </c>
      <c r="BL58" s="12"/>
      <c r="BM58" s="12"/>
      <c r="BN58" s="12"/>
      <c r="BO58" s="12" t="s">
        <v>120</v>
      </c>
      <c r="BP58" s="12"/>
      <c r="BQ58" s="12">
        <f t="shared" si="26"/>
        <v>0.97999999999984766</v>
      </c>
      <c r="BR58" s="12">
        <f t="shared" si="5"/>
        <v>0.13224913494807636</v>
      </c>
      <c r="BS58" s="12">
        <f>_xlfn.STDEV.P(BQ56:BQ58)/AVERAGE(BQ56:BQ58)</f>
        <v>0.54523537863013694</v>
      </c>
      <c r="BT58" s="32">
        <f>AVERAGE(BQ56:BQ58)</f>
        <v>1.6433333333332929</v>
      </c>
      <c r="BU58" s="30"/>
      <c r="BV58" s="31"/>
      <c r="BW58" s="12"/>
      <c r="BX58" s="12"/>
      <c r="BY58" s="12"/>
      <c r="BZ58" s="12"/>
      <c r="CA58" s="12"/>
      <c r="CB58" s="12"/>
      <c r="CC58" s="12"/>
      <c r="CD58" s="12"/>
      <c r="CE58" s="12"/>
      <c r="CF58" s="32"/>
      <c r="CG58" s="30">
        <f t="shared" si="30"/>
        <v>540</v>
      </c>
      <c r="CH58" s="31">
        <f t="shared" si="31"/>
        <v>0</v>
      </c>
      <c r="CI58" s="12"/>
      <c r="CJ58" s="12"/>
      <c r="CK58" s="12"/>
      <c r="CL58" s="12"/>
      <c r="CM58" s="12"/>
      <c r="CN58" s="12"/>
      <c r="CO58" s="12">
        <f t="shared" si="32"/>
        <v>0</v>
      </c>
      <c r="CP58" s="12">
        <f t="shared" si="7"/>
        <v>0</v>
      </c>
      <c r="CQ58" s="12" t="e">
        <f>_xlfn.STDEV.P(CO56:CO58)/AVERAGE(CO56:CO58)</f>
        <v>#DIV/0!</v>
      </c>
      <c r="CR58" s="32">
        <f>AVERAGE(CO56:CO58)</f>
        <v>0</v>
      </c>
      <c r="CS58" s="30">
        <f t="shared" si="33"/>
        <v>540</v>
      </c>
      <c r="CT58" s="31">
        <f t="shared" si="34"/>
        <v>0</v>
      </c>
      <c r="CU58" s="12"/>
      <c r="CV58" s="12"/>
      <c r="CW58" s="12"/>
      <c r="CX58" s="12"/>
      <c r="CY58" s="12"/>
      <c r="CZ58" s="12"/>
      <c r="DA58" s="12">
        <f t="shared" si="35"/>
        <v>0</v>
      </c>
      <c r="DB58" s="12">
        <f t="shared" si="8"/>
        <v>0</v>
      </c>
      <c r="DC58" s="12" t="e">
        <f>_xlfn.STDEV.P(DA56:DA58)/AVERAGE(DA56:DA58)</f>
        <v>#DIV/0!</v>
      </c>
      <c r="DD58" s="32">
        <f>AVERAGE(DA56:DA58)</f>
        <v>0</v>
      </c>
    </row>
    <row r="59" spans="1:108" x14ac:dyDescent="0.25">
      <c r="A59">
        <f t="shared" si="9"/>
        <v>550</v>
      </c>
      <c r="B59">
        <f t="shared" si="10"/>
        <v>0</v>
      </c>
      <c r="I59">
        <f t="shared" si="11"/>
        <v>0</v>
      </c>
      <c r="J59" t="e">
        <f t="shared" si="0"/>
        <v>#DIV/0!</v>
      </c>
      <c r="M59">
        <f t="shared" si="12"/>
        <v>550</v>
      </c>
      <c r="N59">
        <f t="shared" si="13"/>
        <v>0</v>
      </c>
      <c r="U59">
        <f t="shared" si="14"/>
        <v>0</v>
      </c>
      <c r="V59" t="e">
        <f t="shared" si="1"/>
        <v>#DIV/0!</v>
      </c>
      <c r="Y59">
        <f t="shared" si="15"/>
        <v>550</v>
      </c>
      <c r="Z59">
        <f t="shared" si="16"/>
        <v>0</v>
      </c>
      <c r="AG59">
        <f t="shared" si="17"/>
        <v>0</v>
      </c>
      <c r="AH59" t="e">
        <f t="shared" si="2"/>
        <v>#DIV/0!</v>
      </c>
      <c r="AK59">
        <f t="shared" si="18"/>
        <v>550</v>
      </c>
      <c r="AL59">
        <f t="shared" si="19"/>
        <v>0</v>
      </c>
      <c r="AS59">
        <f t="shared" si="20"/>
        <v>0</v>
      </c>
      <c r="AT59" t="e">
        <f t="shared" si="3"/>
        <v>#DIV/0!</v>
      </c>
      <c r="AW59" s="30">
        <f t="shared" si="21"/>
        <v>550</v>
      </c>
      <c r="AX59" s="31">
        <f t="shared" si="22"/>
        <v>23.705500000000001</v>
      </c>
      <c r="AY59" s="12">
        <v>23.6767</v>
      </c>
      <c r="AZ59" s="12"/>
      <c r="BA59" s="12"/>
      <c r="BB59" s="12"/>
      <c r="BC59" s="12" t="s">
        <v>120</v>
      </c>
      <c r="BD59" s="12"/>
      <c r="BE59" s="12">
        <f t="shared" si="23"/>
        <v>2.8800000000000381</v>
      </c>
      <c r="BF59" s="12">
        <f t="shared" si="4"/>
        <v>0.39861591695502263</v>
      </c>
      <c r="BG59" s="12"/>
      <c r="BH59" s="32"/>
      <c r="BI59" s="30">
        <f t="shared" si="24"/>
        <v>550</v>
      </c>
      <c r="BJ59" s="31">
        <f t="shared" si="25"/>
        <v>23.093800000000002</v>
      </c>
      <c r="BK59" s="12">
        <v>23.0898</v>
      </c>
      <c r="BL59" s="12"/>
      <c r="BM59" s="12"/>
      <c r="BN59" s="12"/>
      <c r="BO59" s="12" t="s">
        <v>120</v>
      </c>
      <c r="BP59" s="12"/>
      <c r="BQ59" s="12">
        <f t="shared" si="26"/>
        <v>0.40000000000013358</v>
      </c>
      <c r="BR59" s="12">
        <f t="shared" si="5"/>
        <v>5.3979238754343295E-2</v>
      </c>
      <c r="BS59" s="12"/>
      <c r="BT59" s="32"/>
      <c r="BU59" s="30"/>
      <c r="BV59" s="31"/>
      <c r="BW59" s="12"/>
      <c r="BX59" s="12"/>
      <c r="BY59" s="12"/>
      <c r="BZ59" s="12"/>
      <c r="CA59" s="12"/>
      <c r="CB59" s="12"/>
      <c r="CC59" s="12"/>
      <c r="CD59" s="12"/>
      <c r="CE59" s="12"/>
      <c r="CF59" s="32"/>
      <c r="CG59" s="30">
        <f t="shared" si="30"/>
        <v>550</v>
      </c>
      <c r="CH59" s="31">
        <f t="shared" si="31"/>
        <v>0</v>
      </c>
      <c r="CI59" s="12"/>
      <c r="CJ59" s="12"/>
      <c r="CK59" s="12"/>
      <c r="CL59" s="12"/>
      <c r="CM59" s="12"/>
      <c r="CN59" s="12"/>
      <c r="CO59" s="12">
        <f t="shared" si="32"/>
        <v>0</v>
      </c>
      <c r="CP59" s="12">
        <f t="shared" si="7"/>
        <v>0</v>
      </c>
      <c r="CQ59" s="12"/>
      <c r="CR59" s="32"/>
      <c r="CS59" s="30">
        <f t="shared" si="33"/>
        <v>550</v>
      </c>
      <c r="CT59" s="31">
        <f t="shared" si="34"/>
        <v>0</v>
      </c>
      <c r="CU59" s="12"/>
      <c r="CV59" s="12"/>
      <c r="CW59" s="12"/>
      <c r="CX59" s="12"/>
      <c r="CY59" s="12"/>
      <c r="CZ59" s="12"/>
      <c r="DA59" s="12">
        <f t="shared" si="35"/>
        <v>0</v>
      </c>
      <c r="DB59" s="12">
        <f t="shared" si="8"/>
        <v>0</v>
      </c>
      <c r="DC59" s="12"/>
      <c r="DD59" s="32"/>
    </row>
    <row r="60" spans="1:108" x14ac:dyDescent="0.25">
      <c r="A60">
        <f t="shared" si="9"/>
        <v>560</v>
      </c>
      <c r="B60">
        <f t="shared" si="10"/>
        <v>0</v>
      </c>
      <c r="I60">
        <f t="shared" si="11"/>
        <v>0</v>
      </c>
      <c r="J60" t="e">
        <f t="shared" si="0"/>
        <v>#DIV/0!</v>
      </c>
      <c r="M60">
        <f t="shared" si="12"/>
        <v>560</v>
      </c>
      <c r="N60">
        <f t="shared" si="13"/>
        <v>0</v>
      </c>
      <c r="U60">
        <f t="shared" si="14"/>
        <v>0</v>
      </c>
      <c r="V60" t="e">
        <f t="shared" si="1"/>
        <v>#DIV/0!</v>
      </c>
      <c r="Y60">
        <f t="shared" si="15"/>
        <v>560</v>
      </c>
      <c r="Z60">
        <f t="shared" si="16"/>
        <v>0</v>
      </c>
      <c r="AG60">
        <f t="shared" si="17"/>
        <v>0</v>
      </c>
      <c r="AH60" t="e">
        <f t="shared" si="2"/>
        <v>#DIV/0!</v>
      </c>
      <c r="AK60">
        <f t="shared" si="18"/>
        <v>560</v>
      </c>
      <c r="AL60">
        <f t="shared" si="19"/>
        <v>0</v>
      </c>
      <c r="AS60">
        <f t="shared" si="20"/>
        <v>0</v>
      </c>
      <c r="AT60" t="e">
        <f t="shared" si="3"/>
        <v>#DIV/0!</v>
      </c>
      <c r="AW60" s="30">
        <f t="shared" si="21"/>
        <v>560</v>
      </c>
      <c r="AX60" s="31">
        <f t="shared" si="22"/>
        <v>23.6767</v>
      </c>
      <c r="AY60" s="12">
        <v>23.650600000000001</v>
      </c>
      <c r="AZ60" s="12"/>
      <c r="BA60" s="12"/>
      <c r="BB60" s="12"/>
      <c r="BC60" s="12" t="s">
        <v>120</v>
      </c>
      <c r="BD60" s="12"/>
      <c r="BE60" s="12">
        <f t="shared" si="23"/>
        <v>2.6099999999999568</v>
      </c>
      <c r="BF60" s="12">
        <f t="shared" si="4"/>
        <v>0.36124567474047853</v>
      </c>
      <c r="BG60" s="12"/>
      <c r="BH60" s="32"/>
      <c r="BI60" s="30">
        <f t="shared" si="24"/>
        <v>560</v>
      </c>
      <c r="BJ60" s="31">
        <f t="shared" si="25"/>
        <v>23.0898</v>
      </c>
      <c r="BK60" s="12">
        <v>23.0853</v>
      </c>
      <c r="BL60" s="12">
        <v>1.2</v>
      </c>
      <c r="BM60" s="12">
        <v>1.6</v>
      </c>
      <c r="BN60" s="12"/>
      <c r="BO60" s="12" t="s">
        <v>120</v>
      </c>
      <c r="BP60" s="12" t="s">
        <v>128</v>
      </c>
      <c r="BQ60" s="12">
        <f t="shared" si="26"/>
        <v>0.45000000000001705</v>
      </c>
      <c r="BR60" s="12">
        <f t="shared" si="5"/>
        <v>6.0726643598618228E-2</v>
      </c>
      <c r="BS60" s="12"/>
      <c r="BT60" s="32"/>
      <c r="BU60" s="30"/>
      <c r="BV60" s="31"/>
      <c r="BW60" s="12"/>
      <c r="BX60" s="12"/>
      <c r="BY60" s="12"/>
      <c r="BZ60" s="12"/>
      <c r="CA60" s="12"/>
      <c r="CB60" s="12"/>
      <c r="CC60" s="12"/>
      <c r="CD60" s="12"/>
      <c r="CE60" s="12"/>
      <c r="CF60" s="32"/>
      <c r="CG60" s="30">
        <f t="shared" si="30"/>
        <v>560</v>
      </c>
      <c r="CH60" s="31">
        <f t="shared" si="31"/>
        <v>0</v>
      </c>
      <c r="CI60" s="12"/>
      <c r="CJ60" s="12"/>
      <c r="CK60" s="12"/>
      <c r="CL60" s="12"/>
      <c r="CM60" s="12"/>
      <c r="CN60" s="12"/>
      <c r="CO60" s="12">
        <f t="shared" si="32"/>
        <v>0</v>
      </c>
      <c r="CP60" s="12">
        <f t="shared" si="7"/>
        <v>0</v>
      </c>
      <c r="CQ60" s="12"/>
      <c r="CR60" s="32"/>
      <c r="CS60" s="30">
        <f t="shared" si="33"/>
        <v>560</v>
      </c>
      <c r="CT60" s="31">
        <f t="shared" si="34"/>
        <v>0</v>
      </c>
      <c r="CU60" s="12"/>
      <c r="CV60" s="12"/>
      <c r="CW60" s="12"/>
      <c r="CX60" s="12"/>
      <c r="CY60" s="12"/>
      <c r="CZ60" s="12"/>
      <c r="DA60" s="12">
        <f t="shared" si="35"/>
        <v>0</v>
      </c>
      <c r="DB60" s="12">
        <f t="shared" si="8"/>
        <v>0</v>
      </c>
      <c r="DC60" s="12"/>
      <c r="DD60" s="32"/>
    </row>
    <row r="61" spans="1:108" x14ac:dyDescent="0.25">
      <c r="A61">
        <f t="shared" si="9"/>
        <v>570</v>
      </c>
      <c r="B61">
        <f t="shared" si="10"/>
        <v>0</v>
      </c>
      <c r="I61">
        <f t="shared" si="11"/>
        <v>0</v>
      </c>
      <c r="J61" t="e">
        <f t="shared" si="0"/>
        <v>#DIV/0!</v>
      </c>
      <c r="K61" t="e">
        <f>_xlfn.STDEV.P(I59:I61)/AVERAGE(I59:I61)</f>
        <v>#DIV/0!</v>
      </c>
      <c r="L61">
        <f>AVERAGE(I59:I61)</f>
        <v>0</v>
      </c>
      <c r="M61">
        <f t="shared" si="12"/>
        <v>570</v>
      </c>
      <c r="N61">
        <f t="shared" si="13"/>
        <v>0</v>
      </c>
      <c r="U61">
        <f t="shared" si="14"/>
        <v>0</v>
      </c>
      <c r="V61" t="e">
        <f t="shared" si="1"/>
        <v>#DIV/0!</v>
      </c>
      <c r="W61" t="e">
        <f>_xlfn.STDEV.P(U59:U61)/AVERAGE(U59:U61)</f>
        <v>#DIV/0!</v>
      </c>
      <c r="X61">
        <f>AVERAGE(U59:U61)</f>
        <v>0</v>
      </c>
      <c r="Y61">
        <f t="shared" si="15"/>
        <v>570</v>
      </c>
      <c r="Z61">
        <f t="shared" si="16"/>
        <v>0</v>
      </c>
      <c r="AG61">
        <f t="shared" si="17"/>
        <v>0</v>
      </c>
      <c r="AH61" t="e">
        <f t="shared" si="2"/>
        <v>#DIV/0!</v>
      </c>
      <c r="AI61" t="e">
        <f>_xlfn.STDEV.P(AG59:AG61)/AVERAGE(AG59:AG61)</f>
        <v>#DIV/0!</v>
      </c>
      <c r="AJ61">
        <f>AVERAGE(AG59:AG61)</f>
        <v>0</v>
      </c>
      <c r="AK61">
        <f t="shared" si="18"/>
        <v>570</v>
      </c>
      <c r="AL61">
        <f t="shared" si="19"/>
        <v>0</v>
      </c>
      <c r="AS61">
        <f t="shared" si="20"/>
        <v>0</v>
      </c>
      <c r="AT61" t="e">
        <f t="shared" si="3"/>
        <v>#DIV/0!</v>
      </c>
      <c r="AU61" t="e">
        <f>_xlfn.STDEV.P(AS59:AS61)/AVERAGE(AS59:AS61)</f>
        <v>#DIV/0!</v>
      </c>
      <c r="AV61">
        <f>AVERAGE(AS59:AS61)</f>
        <v>0</v>
      </c>
      <c r="AW61" s="30">
        <f t="shared" si="21"/>
        <v>570</v>
      </c>
      <c r="AX61" s="31">
        <f t="shared" si="22"/>
        <v>23.650600000000001</v>
      </c>
      <c r="AY61" s="12">
        <v>23.625399999999999</v>
      </c>
      <c r="AZ61" s="12"/>
      <c r="BA61" s="12"/>
      <c r="BB61" s="12"/>
      <c r="BC61" s="12" t="s">
        <v>120</v>
      </c>
      <c r="BD61" s="12" t="s">
        <v>127</v>
      </c>
      <c r="BE61" s="12">
        <f t="shared" si="23"/>
        <v>2.5200000000001666</v>
      </c>
      <c r="BF61" s="12">
        <f t="shared" si="4"/>
        <v>0.34878892733566325</v>
      </c>
      <c r="BG61" s="12">
        <f>_xlfn.STDEV.P(BE59:BE61)/AVERAGE(BE59:BE61)</f>
        <v>5.7292354085299292E-2</v>
      </c>
      <c r="BH61" s="32">
        <f>AVERAGE(BE59:BE61)</f>
        <v>2.6700000000000537</v>
      </c>
      <c r="BI61" s="30">
        <f t="shared" si="24"/>
        <v>570</v>
      </c>
      <c r="BJ61" s="31">
        <v>0</v>
      </c>
      <c r="BK61" s="12"/>
      <c r="BL61" s="12"/>
      <c r="BM61" s="12"/>
      <c r="BN61" s="12"/>
      <c r="BO61" s="12"/>
      <c r="BP61" s="12"/>
      <c r="BQ61" s="12">
        <f t="shared" si="26"/>
        <v>0</v>
      </c>
      <c r="BR61" s="12">
        <f t="shared" si="5"/>
        <v>0</v>
      </c>
      <c r="BS61" s="12">
        <f>_xlfn.STDEV.P(BQ59:BQ61)/AVERAGE(BQ59:BQ61)</f>
        <v>0.71076741021142686</v>
      </c>
      <c r="BT61" s="32">
        <f>AVERAGE(BQ59:BQ61)</f>
        <v>0.28333333333338356</v>
      </c>
      <c r="BU61" s="30"/>
      <c r="BV61" s="31"/>
      <c r="BW61" s="12"/>
      <c r="BX61" s="12"/>
      <c r="BY61" s="12"/>
      <c r="BZ61" s="12"/>
      <c r="CA61" s="12"/>
      <c r="CB61" s="12"/>
      <c r="CC61" s="12"/>
      <c r="CD61" s="12"/>
      <c r="CE61" s="12"/>
      <c r="CF61" s="32"/>
      <c r="CG61" s="30">
        <f t="shared" si="30"/>
        <v>570</v>
      </c>
      <c r="CH61" s="31">
        <f t="shared" si="31"/>
        <v>0</v>
      </c>
      <c r="CI61" s="12"/>
      <c r="CJ61" s="12"/>
      <c r="CK61" s="12"/>
      <c r="CL61" s="12"/>
      <c r="CM61" s="12"/>
      <c r="CN61" s="12"/>
      <c r="CO61" s="12">
        <f t="shared" si="32"/>
        <v>0</v>
      </c>
      <c r="CP61" s="12">
        <f t="shared" si="7"/>
        <v>0</v>
      </c>
      <c r="CQ61" s="12" t="e">
        <f>_xlfn.STDEV.P(CO59:CO61)/AVERAGE(CO59:CO61)</f>
        <v>#DIV/0!</v>
      </c>
      <c r="CR61" s="32">
        <f>AVERAGE(CO59:CO61)</f>
        <v>0</v>
      </c>
      <c r="CS61" s="30">
        <f t="shared" si="33"/>
        <v>570</v>
      </c>
      <c r="CT61" s="31">
        <f t="shared" si="34"/>
        <v>0</v>
      </c>
      <c r="CU61" s="12"/>
      <c r="CV61" s="12"/>
      <c r="CW61" s="12"/>
      <c r="CX61" s="12"/>
      <c r="CY61" s="12"/>
      <c r="CZ61" s="12"/>
      <c r="DA61" s="12">
        <f t="shared" si="35"/>
        <v>0</v>
      </c>
      <c r="DB61" s="12">
        <f t="shared" si="8"/>
        <v>0</v>
      </c>
      <c r="DC61" s="12" t="e">
        <f>_xlfn.STDEV.P(DA59:DA61)/AVERAGE(DA59:DA61)</f>
        <v>#DIV/0!</v>
      </c>
      <c r="DD61" s="32">
        <f>AVERAGE(DA59:DA61)</f>
        <v>0</v>
      </c>
    </row>
    <row r="62" spans="1:108" x14ac:dyDescent="0.25">
      <c r="A62">
        <f t="shared" si="9"/>
        <v>580</v>
      </c>
      <c r="B62">
        <f t="shared" si="10"/>
        <v>0</v>
      </c>
      <c r="I62">
        <f t="shared" si="11"/>
        <v>0</v>
      </c>
      <c r="J62" t="e">
        <f t="shared" si="0"/>
        <v>#DIV/0!</v>
      </c>
      <c r="M62">
        <f t="shared" si="12"/>
        <v>580</v>
      </c>
      <c r="N62">
        <f t="shared" si="13"/>
        <v>0</v>
      </c>
      <c r="U62">
        <f t="shared" si="14"/>
        <v>0</v>
      </c>
      <c r="V62" t="e">
        <f t="shared" si="1"/>
        <v>#DIV/0!</v>
      </c>
      <c r="Y62">
        <f t="shared" si="15"/>
        <v>580</v>
      </c>
      <c r="Z62">
        <f t="shared" si="16"/>
        <v>0</v>
      </c>
      <c r="AG62">
        <f t="shared" si="17"/>
        <v>0</v>
      </c>
      <c r="AH62" t="e">
        <f t="shared" si="2"/>
        <v>#DIV/0!</v>
      </c>
      <c r="AK62">
        <f t="shared" si="18"/>
        <v>580</v>
      </c>
      <c r="AL62">
        <f t="shared" si="19"/>
        <v>0</v>
      </c>
      <c r="AS62">
        <f t="shared" si="20"/>
        <v>0</v>
      </c>
      <c r="AT62" t="e">
        <f t="shared" si="3"/>
        <v>#DIV/0!</v>
      </c>
      <c r="AW62" s="30">
        <f t="shared" si="21"/>
        <v>580</v>
      </c>
      <c r="AX62" s="31">
        <f t="shared" si="22"/>
        <v>23.625399999999999</v>
      </c>
      <c r="AY62" s="12">
        <v>23.601400000000002</v>
      </c>
      <c r="AZ62" s="12"/>
      <c r="BA62" s="12"/>
      <c r="BB62" s="12"/>
      <c r="BC62" s="12" t="s">
        <v>120</v>
      </c>
      <c r="BD62" s="12"/>
      <c r="BE62" s="12">
        <f t="shared" si="23"/>
        <v>2.3999999999997357</v>
      </c>
      <c r="BF62" s="12">
        <f t="shared" si="4"/>
        <v>0.33217993079581121</v>
      </c>
      <c r="BG62" s="12"/>
      <c r="BH62" s="32"/>
      <c r="BI62" s="30">
        <f t="shared" si="24"/>
        <v>580</v>
      </c>
      <c r="BJ62" s="31">
        <f t="shared" si="25"/>
        <v>0</v>
      </c>
      <c r="BK62" s="12"/>
      <c r="BL62" s="12"/>
      <c r="BM62" s="12"/>
      <c r="BN62" s="12"/>
      <c r="BO62" s="12"/>
      <c r="BP62" s="12"/>
      <c r="BQ62" s="12">
        <f t="shared" si="26"/>
        <v>0</v>
      </c>
      <c r="BR62" s="12">
        <f t="shared" si="5"/>
        <v>0</v>
      </c>
      <c r="BS62" s="12"/>
      <c r="BT62" s="32"/>
      <c r="BU62" s="30"/>
      <c r="BV62" s="31"/>
      <c r="BW62" s="12"/>
      <c r="BX62" s="12"/>
      <c r="BY62" s="12"/>
      <c r="BZ62" s="12"/>
      <c r="CA62" s="12"/>
      <c r="CB62" s="12"/>
      <c r="CC62" s="12"/>
      <c r="CD62" s="12"/>
      <c r="CE62" s="12"/>
      <c r="CF62" s="32"/>
      <c r="CG62" s="30">
        <f t="shared" si="30"/>
        <v>580</v>
      </c>
      <c r="CH62" s="31">
        <f t="shared" si="31"/>
        <v>0</v>
      </c>
      <c r="CI62" s="12"/>
      <c r="CJ62" s="12"/>
      <c r="CK62" s="12"/>
      <c r="CL62" s="12"/>
      <c r="CM62" s="12"/>
      <c r="CN62" s="12"/>
      <c r="CO62" s="12">
        <f t="shared" si="32"/>
        <v>0</v>
      </c>
      <c r="CP62" s="12">
        <f t="shared" si="7"/>
        <v>0</v>
      </c>
      <c r="CQ62" s="12"/>
      <c r="CR62" s="32"/>
      <c r="CS62" s="30">
        <f t="shared" si="33"/>
        <v>580</v>
      </c>
      <c r="CT62" s="31">
        <f t="shared" si="34"/>
        <v>0</v>
      </c>
      <c r="CU62" s="12"/>
      <c r="CV62" s="12"/>
      <c r="CW62" s="12"/>
      <c r="CX62" s="12"/>
      <c r="CY62" s="12"/>
      <c r="CZ62" s="12"/>
      <c r="DA62" s="12">
        <f t="shared" si="35"/>
        <v>0</v>
      </c>
      <c r="DB62" s="12">
        <f t="shared" si="8"/>
        <v>0</v>
      </c>
      <c r="DC62" s="12"/>
      <c r="DD62" s="32"/>
    </row>
    <row r="63" spans="1:108" x14ac:dyDescent="0.25">
      <c r="A63">
        <f t="shared" si="9"/>
        <v>590</v>
      </c>
      <c r="B63">
        <f t="shared" si="10"/>
        <v>0</v>
      </c>
      <c r="I63">
        <f t="shared" si="11"/>
        <v>0</v>
      </c>
      <c r="J63" t="e">
        <f t="shared" si="0"/>
        <v>#DIV/0!</v>
      </c>
      <c r="M63">
        <f t="shared" si="12"/>
        <v>590</v>
      </c>
      <c r="N63">
        <f t="shared" si="13"/>
        <v>0</v>
      </c>
      <c r="U63">
        <f t="shared" si="14"/>
        <v>0</v>
      </c>
      <c r="V63" t="e">
        <f t="shared" si="1"/>
        <v>#DIV/0!</v>
      </c>
      <c r="Y63">
        <f t="shared" si="15"/>
        <v>590</v>
      </c>
      <c r="Z63">
        <f t="shared" si="16"/>
        <v>0</v>
      </c>
      <c r="AG63">
        <f t="shared" si="17"/>
        <v>0</v>
      </c>
      <c r="AH63" t="e">
        <f t="shared" si="2"/>
        <v>#DIV/0!</v>
      </c>
      <c r="AK63">
        <f t="shared" si="18"/>
        <v>590</v>
      </c>
      <c r="AL63">
        <f t="shared" si="19"/>
        <v>0</v>
      </c>
      <c r="AS63">
        <f t="shared" si="20"/>
        <v>0</v>
      </c>
      <c r="AT63" t="e">
        <f t="shared" si="3"/>
        <v>#DIV/0!</v>
      </c>
      <c r="AW63" s="30">
        <f t="shared" si="21"/>
        <v>590</v>
      </c>
      <c r="AX63" s="31">
        <f t="shared" si="22"/>
        <v>23.601400000000002</v>
      </c>
      <c r="AY63" s="12">
        <v>23.5884</v>
      </c>
      <c r="AZ63" s="12"/>
      <c r="BA63" s="12"/>
      <c r="BB63" s="12"/>
      <c r="BC63" s="12" t="s">
        <v>120</v>
      </c>
      <c r="BD63" s="12"/>
      <c r="BE63" s="12">
        <f t="shared" si="23"/>
        <v>1.3000000000001677</v>
      </c>
      <c r="BF63" s="12">
        <f t="shared" si="4"/>
        <v>0.17993079584777411</v>
      </c>
      <c r="BG63" s="12"/>
      <c r="BH63" s="32"/>
      <c r="BI63" s="30">
        <f t="shared" si="24"/>
        <v>590</v>
      </c>
      <c r="BJ63" s="31">
        <f t="shared" si="25"/>
        <v>0</v>
      </c>
      <c r="BK63" s="12"/>
      <c r="BL63" s="12"/>
      <c r="BM63" s="12"/>
      <c r="BN63" s="12"/>
      <c r="BO63" s="12"/>
      <c r="BP63" s="12"/>
      <c r="BQ63" s="12">
        <f t="shared" si="26"/>
        <v>0</v>
      </c>
      <c r="BR63" s="12">
        <f t="shared" si="5"/>
        <v>0</v>
      </c>
      <c r="BS63" s="12"/>
      <c r="BT63" s="32"/>
      <c r="BU63" s="30"/>
      <c r="BV63" s="31"/>
      <c r="BW63" s="12"/>
      <c r="BX63" s="12"/>
      <c r="BY63" s="12"/>
      <c r="BZ63" s="12"/>
      <c r="CA63" s="12"/>
      <c r="CB63" s="12"/>
      <c r="CC63" s="12"/>
      <c r="CD63" s="12"/>
      <c r="CE63" s="12"/>
      <c r="CF63" s="32"/>
      <c r="CG63" s="30">
        <f t="shared" si="30"/>
        <v>590</v>
      </c>
      <c r="CH63" s="31">
        <f t="shared" si="31"/>
        <v>0</v>
      </c>
      <c r="CI63" s="12"/>
      <c r="CJ63" s="12"/>
      <c r="CK63" s="12"/>
      <c r="CL63" s="12"/>
      <c r="CM63" s="12"/>
      <c r="CN63" s="12"/>
      <c r="CO63" s="12">
        <f t="shared" si="32"/>
        <v>0</v>
      </c>
      <c r="CP63" s="12">
        <f t="shared" si="7"/>
        <v>0</v>
      </c>
      <c r="CQ63" s="12"/>
      <c r="CR63" s="32"/>
      <c r="CS63" s="30">
        <f t="shared" si="33"/>
        <v>590</v>
      </c>
      <c r="CT63" s="31">
        <f t="shared" si="34"/>
        <v>0</v>
      </c>
      <c r="CU63" s="12"/>
      <c r="CV63" s="12"/>
      <c r="CW63" s="12"/>
      <c r="CX63" s="12"/>
      <c r="CY63" s="12"/>
      <c r="CZ63" s="12"/>
      <c r="DA63" s="12">
        <f t="shared" si="35"/>
        <v>0</v>
      </c>
      <c r="DB63" s="12">
        <f t="shared" si="8"/>
        <v>0</v>
      </c>
      <c r="DC63" s="12"/>
      <c r="DD63" s="32"/>
    </row>
    <row r="64" spans="1:108" x14ac:dyDescent="0.25">
      <c r="A64">
        <f t="shared" si="9"/>
        <v>600</v>
      </c>
      <c r="B64">
        <f t="shared" si="10"/>
        <v>0</v>
      </c>
      <c r="I64">
        <f t="shared" si="11"/>
        <v>0</v>
      </c>
      <c r="J64" t="e">
        <f t="shared" si="0"/>
        <v>#DIV/0!</v>
      </c>
      <c r="K64" t="e">
        <f>_xlfn.STDEV.P(I62:I64)/AVERAGE(I62:I64)</f>
        <v>#DIV/0!</v>
      </c>
      <c r="L64">
        <f>AVERAGE(I62:I64)</f>
        <v>0</v>
      </c>
      <c r="M64">
        <f t="shared" si="12"/>
        <v>600</v>
      </c>
      <c r="N64">
        <f t="shared" si="13"/>
        <v>0</v>
      </c>
      <c r="U64">
        <f t="shared" si="14"/>
        <v>0</v>
      </c>
      <c r="V64" t="e">
        <f t="shared" si="1"/>
        <v>#DIV/0!</v>
      </c>
      <c r="W64" t="e">
        <f>_xlfn.STDEV.P(U62:U64)/AVERAGE(U62:U64)</f>
        <v>#DIV/0!</v>
      </c>
      <c r="X64">
        <f>AVERAGE(U62:U64)</f>
        <v>0</v>
      </c>
      <c r="Y64">
        <f t="shared" si="15"/>
        <v>600</v>
      </c>
      <c r="Z64">
        <f t="shared" si="16"/>
        <v>0</v>
      </c>
      <c r="AG64">
        <f t="shared" si="17"/>
        <v>0</v>
      </c>
      <c r="AH64" t="e">
        <f t="shared" si="2"/>
        <v>#DIV/0!</v>
      </c>
      <c r="AI64" t="e">
        <f>_xlfn.STDEV.P(AG62:AG64)/AVERAGE(AG62:AG64)</f>
        <v>#DIV/0!</v>
      </c>
      <c r="AJ64">
        <f>AVERAGE(AG62:AG64)</f>
        <v>0</v>
      </c>
      <c r="AK64">
        <f t="shared" si="18"/>
        <v>600</v>
      </c>
      <c r="AL64">
        <f t="shared" si="19"/>
        <v>0</v>
      </c>
      <c r="AS64">
        <f t="shared" si="20"/>
        <v>0</v>
      </c>
      <c r="AT64" t="e">
        <f t="shared" si="3"/>
        <v>#DIV/0!</v>
      </c>
      <c r="AU64" t="e">
        <f>_xlfn.STDEV.P(AS62:AS64)/AVERAGE(AS62:AS64)</f>
        <v>#DIV/0!</v>
      </c>
      <c r="AV64">
        <f>AVERAGE(AS62:AS64)</f>
        <v>0</v>
      </c>
      <c r="AW64" s="30">
        <f t="shared" si="21"/>
        <v>600</v>
      </c>
      <c r="AX64" s="31">
        <f t="shared" si="22"/>
        <v>23.5884</v>
      </c>
      <c r="AY64" s="12">
        <v>23.580400000000001</v>
      </c>
      <c r="AZ64" s="12"/>
      <c r="BA64" s="12"/>
      <c r="BB64" s="12"/>
      <c r="BC64" s="12" t="s">
        <v>120</v>
      </c>
      <c r="BD64" s="12"/>
      <c r="BE64" s="12">
        <f t="shared" si="23"/>
        <v>0.79999999999991189</v>
      </c>
      <c r="BF64" s="12">
        <f t="shared" si="4"/>
        <v>0.11072664359860374</v>
      </c>
      <c r="BG64" s="12">
        <f>_xlfn.STDEV.P(BE62:BE64)/AVERAGE(BE62:BE64)</f>
        <v>0.44555417012802456</v>
      </c>
      <c r="BH64" s="32">
        <f>AVERAGE(BE62:BE64)</f>
        <v>1.4999999999999385</v>
      </c>
      <c r="BI64" s="30">
        <f t="shared" si="24"/>
        <v>600</v>
      </c>
      <c r="BJ64" s="31">
        <f t="shared" si="25"/>
        <v>0</v>
      </c>
      <c r="BK64" s="12"/>
      <c r="BL64" s="12"/>
      <c r="BM64" s="12"/>
      <c r="BN64" s="12"/>
      <c r="BO64" s="12"/>
      <c r="BP64" s="12"/>
      <c r="BQ64" s="12">
        <f t="shared" si="26"/>
        <v>0</v>
      </c>
      <c r="BR64" s="12">
        <f t="shared" si="5"/>
        <v>0</v>
      </c>
      <c r="BS64" s="12" t="e">
        <f>_xlfn.STDEV.P(BQ62:BQ64)/AVERAGE(BQ62:BQ64)</f>
        <v>#DIV/0!</v>
      </c>
      <c r="BT64" s="32">
        <f>AVERAGE(BQ62:BQ64)</f>
        <v>0</v>
      </c>
      <c r="BU64" s="30"/>
      <c r="BV64" s="31"/>
      <c r="BW64" s="12"/>
      <c r="BX64" s="12"/>
      <c r="BY64" s="12"/>
      <c r="BZ64" s="12"/>
      <c r="CA64" s="12"/>
      <c r="CB64" s="12"/>
      <c r="CC64" s="12"/>
      <c r="CD64" s="12"/>
      <c r="CE64" s="12"/>
      <c r="CF64" s="32"/>
      <c r="CG64" s="30">
        <f t="shared" si="30"/>
        <v>600</v>
      </c>
      <c r="CH64" s="31">
        <f t="shared" si="31"/>
        <v>0</v>
      </c>
      <c r="CI64" s="12"/>
      <c r="CJ64" s="12"/>
      <c r="CK64" s="12"/>
      <c r="CL64" s="12"/>
      <c r="CM64" s="12"/>
      <c r="CN64" s="12"/>
      <c r="CO64" s="12">
        <f t="shared" si="32"/>
        <v>0</v>
      </c>
      <c r="CP64" s="12">
        <f t="shared" si="7"/>
        <v>0</v>
      </c>
      <c r="CQ64" s="12" t="e">
        <f>_xlfn.STDEV.P(CO62:CO64)/AVERAGE(CO62:CO64)</f>
        <v>#DIV/0!</v>
      </c>
      <c r="CR64" s="32">
        <f>AVERAGE(CO62:CO64)</f>
        <v>0</v>
      </c>
      <c r="CS64" s="30">
        <f t="shared" si="33"/>
        <v>600</v>
      </c>
      <c r="CT64" s="31">
        <f t="shared" si="34"/>
        <v>0</v>
      </c>
      <c r="CU64" s="12"/>
      <c r="CV64" s="12"/>
      <c r="CW64" s="12"/>
      <c r="CX64" s="12"/>
      <c r="CY64" s="12"/>
      <c r="CZ64" s="12"/>
      <c r="DA64" s="12">
        <f t="shared" si="35"/>
        <v>0</v>
      </c>
      <c r="DB64" s="12">
        <f t="shared" si="8"/>
        <v>0</v>
      </c>
      <c r="DC64" s="12" t="e">
        <f>_xlfn.STDEV.P(DA62:DA64)/AVERAGE(DA62:DA64)</f>
        <v>#DIV/0!</v>
      </c>
      <c r="DD64" s="32">
        <f>AVERAGE(DA62:DA64)</f>
        <v>0</v>
      </c>
    </row>
    <row r="65" spans="1:108" x14ac:dyDescent="0.25">
      <c r="A65">
        <f t="shared" si="9"/>
        <v>610</v>
      </c>
      <c r="B65">
        <f t="shared" si="10"/>
        <v>0</v>
      </c>
      <c r="I65">
        <f t="shared" si="11"/>
        <v>0</v>
      </c>
      <c r="J65" t="e">
        <f t="shared" si="0"/>
        <v>#DIV/0!</v>
      </c>
      <c r="M65">
        <f t="shared" si="12"/>
        <v>610</v>
      </c>
      <c r="N65">
        <f t="shared" si="13"/>
        <v>0</v>
      </c>
      <c r="U65">
        <f t="shared" si="14"/>
        <v>0</v>
      </c>
      <c r="V65" t="e">
        <f t="shared" si="1"/>
        <v>#DIV/0!</v>
      </c>
      <c r="Y65">
        <f t="shared" si="15"/>
        <v>610</v>
      </c>
      <c r="Z65">
        <f t="shared" si="16"/>
        <v>0</v>
      </c>
      <c r="AG65">
        <f t="shared" si="17"/>
        <v>0</v>
      </c>
      <c r="AH65" t="e">
        <f t="shared" si="2"/>
        <v>#DIV/0!</v>
      </c>
      <c r="AK65">
        <f t="shared" si="18"/>
        <v>610</v>
      </c>
      <c r="AL65">
        <f t="shared" si="19"/>
        <v>0</v>
      </c>
      <c r="AS65">
        <f t="shared" si="20"/>
        <v>0</v>
      </c>
      <c r="AT65" t="e">
        <f t="shared" si="3"/>
        <v>#DIV/0!</v>
      </c>
      <c r="AW65" s="30">
        <f t="shared" si="21"/>
        <v>610</v>
      </c>
      <c r="AX65" s="31">
        <f t="shared" si="22"/>
        <v>23.580400000000001</v>
      </c>
      <c r="AY65" s="12">
        <v>23.574100000000001</v>
      </c>
      <c r="AZ65" s="12"/>
      <c r="BA65" s="12"/>
      <c r="BB65" s="12"/>
      <c r="BC65" s="12" t="s">
        <v>120</v>
      </c>
      <c r="BD65" s="12"/>
      <c r="BE65" s="12">
        <f t="shared" si="23"/>
        <v>0.62999999999995282</v>
      </c>
      <c r="BF65" s="12">
        <f t="shared" si="4"/>
        <v>8.7197231833903516E-2</v>
      </c>
      <c r="BG65" s="12"/>
      <c r="BH65" s="32"/>
      <c r="BI65" s="30">
        <f t="shared" si="24"/>
        <v>610</v>
      </c>
      <c r="BJ65" s="31">
        <f t="shared" si="25"/>
        <v>0</v>
      </c>
      <c r="BK65" s="12"/>
      <c r="BL65" s="12"/>
      <c r="BM65" s="12"/>
      <c r="BN65" s="12"/>
      <c r="BO65" s="12"/>
      <c r="BP65" s="12"/>
      <c r="BQ65" s="12">
        <f t="shared" si="26"/>
        <v>0</v>
      </c>
      <c r="BR65" s="12">
        <f t="shared" si="5"/>
        <v>0</v>
      </c>
      <c r="BS65" s="12"/>
      <c r="BT65" s="32"/>
      <c r="BU65" s="30"/>
      <c r="BV65" s="31"/>
      <c r="BW65" s="12"/>
      <c r="BX65" s="12"/>
      <c r="BY65" s="12"/>
      <c r="BZ65" s="12"/>
      <c r="CA65" s="12"/>
      <c r="CB65" s="12"/>
      <c r="CC65" s="12"/>
      <c r="CD65" s="12"/>
      <c r="CE65" s="12"/>
      <c r="CF65" s="32"/>
      <c r="CG65" s="30">
        <f t="shared" si="30"/>
        <v>610</v>
      </c>
      <c r="CH65" s="31">
        <f t="shared" si="31"/>
        <v>0</v>
      </c>
      <c r="CI65" s="12"/>
      <c r="CJ65" s="12"/>
      <c r="CK65" s="12"/>
      <c r="CL65" s="12"/>
      <c r="CM65" s="12"/>
      <c r="CN65" s="12"/>
      <c r="CO65" s="12">
        <f t="shared" si="32"/>
        <v>0</v>
      </c>
      <c r="CP65" s="12">
        <f t="shared" si="7"/>
        <v>0</v>
      </c>
      <c r="CQ65" s="12"/>
      <c r="CR65" s="32"/>
      <c r="CS65" s="30">
        <f t="shared" si="33"/>
        <v>610</v>
      </c>
      <c r="CT65" s="31">
        <f t="shared" si="34"/>
        <v>0</v>
      </c>
      <c r="CU65" s="12"/>
      <c r="CV65" s="12"/>
      <c r="CW65" s="12"/>
      <c r="CX65" s="12"/>
      <c r="CY65" s="12"/>
      <c r="CZ65" s="12"/>
      <c r="DA65" s="12">
        <f t="shared" si="35"/>
        <v>0</v>
      </c>
      <c r="DB65" s="12">
        <f t="shared" si="8"/>
        <v>0</v>
      </c>
      <c r="DC65" s="12"/>
      <c r="DD65" s="32"/>
    </row>
    <row r="66" spans="1:108" x14ac:dyDescent="0.25">
      <c r="A66">
        <f t="shared" si="9"/>
        <v>620</v>
      </c>
      <c r="B66">
        <f t="shared" si="10"/>
        <v>0</v>
      </c>
      <c r="I66">
        <f t="shared" si="11"/>
        <v>0</v>
      </c>
      <c r="J66" t="e">
        <f t="shared" si="0"/>
        <v>#DIV/0!</v>
      </c>
      <c r="M66">
        <f t="shared" si="12"/>
        <v>620</v>
      </c>
      <c r="N66">
        <f t="shared" si="13"/>
        <v>0</v>
      </c>
      <c r="U66">
        <f t="shared" si="14"/>
        <v>0</v>
      </c>
      <c r="V66" t="e">
        <f t="shared" si="1"/>
        <v>#DIV/0!</v>
      </c>
      <c r="Y66">
        <f t="shared" si="15"/>
        <v>620</v>
      </c>
      <c r="Z66">
        <f t="shared" si="16"/>
        <v>0</v>
      </c>
      <c r="AG66">
        <f t="shared" si="17"/>
        <v>0</v>
      </c>
      <c r="AH66" t="e">
        <f t="shared" si="2"/>
        <v>#DIV/0!</v>
      </c>
      <c r="AK66">
        <f t="shared" si="18"/>
        <v>620</v>
      </c>
      <c r="AL66">
        <f t="shared" si="19"/>
        <v>0</v>
      </c>
      <c r="AS66">
        <f t="shared" si="20"/>
        <v>0</v>
      </c>
      <c r="AT66" t="e">
        <f t="shared" si="3"/>
        <v>#DIV/0!</v>
      </c>
      <c r="AW66" s="30">
        <f t="shared" si="21"/>
        <v>620</v>
      </c>
      <c r="AX66" s="31">
        <f t="shared" si="22"/>
        <v>23.574100000000001</v>
      </c>
      <c r="AY66" s="12">
        <v>23.5703</v>
      </c>
      <c r="AZ66" s="12">
        <v>1.18</v>
      </c>
      <c r="BA66" s="12">
        <v>1.64</v>
      </c>
      <c r="BB66" s="12"/>
      <c r="BC66" s="12" t="s">
        <v>120</v>
      </c>
      <c r="BD66" s="12" t="s">
        <v>128</v>
      </c>
      <c r="BE66" s="12">
        <f t="shared" si="23"/>
        <v>0.38000000000018019</v>
      </c>
      <c r="BF66" s="12">
        <f t="shared" si="4"/>
        <v>5.2595155709367507E-2</v>
      </c>
      <c r="BG66" s="12"/>
      <c r="BH66" s="32"/>
      <c r="BI66" s="30">
        <f t="shared" si="24"/>
        <v>620</v>
      </c>
      <c r="BJ66" s="31">
        <f t="shared" si="25"/>
        <v>0</v>
      </c>
      <c r="BK66" s="12"/>
      <c r="BL66" s="12"/>
      <c r="BM66" s="12"/>
      <c r="BN66" s="12"/>
      <c r="BO66" s="12"/>
      <c r="BP66" s="12"/>
      <c r="BQ66" s="12">
        <f t="shared" si="26"/>
        <v>0</v>
      </c>
      <c r="BR66" s="12">
        <f t="shared" si="5"/>
        <v>0</v>
      </c>
      <c r="BS66" s="12"/>
      <c r="BT66" s="32"/>
      <c r="BU66" s="30"/>
      <c r="BV66" s="31"/>
      <c r="BW66" s="12"/>
      <c r="BX66" s="12"/>
      <c r="BY66" s="12"/>
      <c r="BZ66" s="12"/>
      <c r="CA66" s="12"/>
      <c r="CB66" s="12"/>
      <c r="CC66" s="12"/>
      <c r="CD66" s="12"/>
      <c r="CE66" s="12"/>
      <c r="CF66" s="32"/>
      <c r="CG66" s="30">
        <f t="shared" si="30"/>
        <v>620</v>
      </c>
      <c r="CH66" s="31">
        <f t="shared" si="31"/>
        <v>0</v>
      </c>
      <c r="CI66" s="12"/>
      <c r="CJ66" s="12"/>
      <c r="CK66" s="12"/>
      <c r="CL66" s="12"/>
      <c r="CM66" s="12"/>
      <c r="CN66" s="12"/>
      <c r="CO66" s="12">
        <f t="shared" si="32"/>
        <v>0</v>
      </c>
      <c r="CP66" s="12">
        <f t="shared" si="7"/>
        <v>0</v>
      </c>
      <c r="CQ66" s="12"/>
      <c r="CR66" s="32"/>
      <c r="CS66" s="30">
        <f t="shared" si="33"/>
        <v>620</v>
      </c>
      <c r="CT66" s="31">
        <f t="shared" si="34"/>
        <v>0</v>
      </c>
      <c r="CU66" s="12"/>
      <c r="CV66" s="12"/>
      <c r="CW66" s="12"/>
      <c r="CX66" s="12"/>
      <c r="CY66" s="12"/>
      <c r="CZ66" s="12"/>
      <c r="DA66" s="12">
        <f t="shared" si="35"/>
        <v>0</v>
      </c>
      <c r="DB66" s="12">
        <f t="shared" si="8"/>
        <v>0</v>
      </c>
      <c r="DC66" s="12"/>
      <c r="DD66" s="32"/>
    </row>
    <row r="67" spans="1:108" x14ac:dyDescent="0.25">
      <c r="A67">
        <f t="shared" si="9"/>
        <v>630</v>
      </c>
      <c r="B67">
        <f t="shared" si="10"/>
        <v>0</v>
      </c>
      <c r="I67">
        <f t="shared" si="11"/>
        <v>0</v>
      </c>
      <c r="J67" t="e">
        <f t="shared" si="0"/>
        <v>#DIV/0!</v>
      </c>
      <c r="K67" t="e">
        <f>_xlfn.STDEV.P(I65:I67)/AVERAGE(I65:I67)</f>
        <v>#DIV/0!</v>
      </c>
      <c r="L67">
        <f>AVERAGE(I65:I67)</f>
        <v>0</v>
      </c>
      <c r="M67">
        <f t="shared" si="12"/>
        <v>630</v>
      </c>
      <c r="N67">
        <f t="shared" si="13"/>
        <v>0</v>
      </c>
      <c r="U67">
        <f t="shared" si="14"/>
        <v>0</v>
      </c>
      <c r="V67" t="e">
        <f t="shared" si="1"/>
        <v>#DIV/0!</v>
      </c>
      <c r="W67" t="e">
        <f>_xlfn.STDEV.P(U65:U67)/AVERAGE(U65:U67)</f>
        <v>#DIV/0!</v>
      </c>
      <c r="X67">
        <f>AVERAGE(U65:U67)</f>
        <v>0</v>
      </c>
      <c r="Y67">
        <f t="shared" si="15"/>
        <v>630</v>
      </c>
      <c r="Z67">
        <f t="shared" si="16"/>
        <v>0</v>
      </c>
      <c r="AG67">
        <f t="shared" si="17"/>
        <v>0</v>
      </c>
      <c r="AH67" t="e">
        <f t="shared" si="2"/>
        <v>#DIV/0!</v>
      </c>
      <c r="AI67" t="e">
        <f>_xlfn.STDEV.P(AG65:AG67)/AVERAGE(AG65:AG67)</f>
        <v>#DIV/0!</v>
      </c>
      <c r="AJ67">
        <f>AVERAGE(AG65:AG67)</f>
        <v>0</v>
      </c>
      <c r="AK67">
        <f t="shared" si="18"/>
        <v>630</v>
      </c>
      <c r="AL67">
        <f t="shared" si="19"/>
        <v>0</v>
      </c>
      <c r="AS67">
        <f t="shared" si="20"/>
        <v>0</v>
      </c>
      <c r="AT67" t="e">
        <f t="shared" si="3"/>
        <v>#DIV/0!</v>
      </c>
      <c r="AU67" t="e">
        <f>_xlfn.STDEV.P(AS65:AS67)/AVERAGE(AS65:AS67)</f>
        <v>#DIV/0!</v>
      </c>
      <c r="AV67">
        <f>AVERAGE(AS65:AS67)</f>
        <v>0</v>
      </c>
      <c r="AW67" s="30">
        <f t="shared" si="21"/>
        <v>630</v>
      </c>
      <c r="AX67" s="31">
        <v>0</v>
      </c>
      <c r="AY67" s="12"/>
      <c r="AZ67" s="12"/>
      <c r="BA67" s="12"/>
      <c r="BB67" s="12"/>
      <c r="BC67" s="12"/>
      <c r="BD67" s="12"/>
      <c r="BE67" s="12">
        <f t="shared" si="23"/>
        <v>0</v>
      </c>
      <c r="BF67" s="12">
        <f t="shared" si="4"/>
        <v>0</v>
      </c>
      <c r="BG67" s="12">
        <f>_xlfn.STDEV.P(BE65:BE67)/AVERAGE(BE65:BE67)</f>
        <v>0.76935216554690189</v>
      </c>
      <c r="BH67" s="32">
        <f>AVERAGE(BE65:BE67)</f>
        <v>0.33666666666671102</v>
      </c>
      <c r="BI67" s="30">
        <f t="shared" si="24"/>
        <v>630</v>
      </c>
      <c r="BJ67" s="31">
        <f t="shared" si="25"/>
        <v>0</v>
      </c>
      <c r="BK67" s="12"/>
      <c r="BL67" s="12"/>
      <c r="BM67" s="12"/>
      <c r="BN67" s="12"/>
      <c r="BO67" s="12"/>
      <c r="BP67" s="12"/>
      <c r="BQ67" s="12">
        <f t="shared" si="26"/>
        <v>0</v>
      </c>
      <c r="BR67" s="12">
        <f t="shared" si="5"/>
        <v>0</v>
      </c>
      <c r="BS67" s="12" t="e">
        <f>_xlfn.STDEV.P(BQ65:BQ67)/AVERAGE(BQ65:BQ67)</f>
        <v>#DIV/0!</v>
      </c>
      <c r="BT67" s="32">
        <f>AVERAGE(BQ65:BQ67)</f>
        <v>0</v>
      </c>
      <c r="BU67" s="30"/>
      <c r="BV67" s="31"/>
      <c r="BW67" s="12"/>
      <c r="BX67" s="12"/>
      <c r="BY67" s="12"/>
      <c r="BZ67" s="12"/>
      <c r="CA67" s="12"/>
      <c r="CB67" s="12"/>
      <c r="CC67" s="12"/>
      <c r="CD67" s="12"/>
      <c r="CE67" s="12"/>
      <c r="CF67" s="32"/>
      <c r="CG67" s="30">
        <f t="shared" si="30"/>
        <v>630</v>
      </c>
      <c r="CH67" s="31">
        <f t="shared" si="31"/>
        <v>0</v>
      </c>
      <c r="CI67" s="12"/>
      <c r="CJ67" s="12"/>
      <c r="CK67" s="12"/>
      <c r="CL67" s="12"/>
      <c r="CM67" s="12"/>
      <c r="CN67" s="12"/>
      <c r="CO67" s="12">
        <f t="shared" si="32"/>
        <v>0</v>
      </c>
      <c r="CP67" s="12">
        <f t="shared" si="7"/>
        <v>0</v>
      </c>
      <c r="CQ67" s="12" t="e">
        <f>_xlfn.STDEV.P(CO65:CO67)/AVERAGE(CO65:CO67)</f>
        <v>#DIV/0!</v>
      </c>
      <c r="CR67" s="32">
        <f>AVERAGE(CO65:CO67)</f>
        <v>0</v>
      </c>
      <c r="CS67" s="30">
        <f t="shared" si="33"/>
        <v>630</v>
      </c>
      <c r="CT67" s="31">
        <f t="shared" si="34"/>
        <v>0</v>
      </c>
      <c r="CU67" s="12"/>
      <c r="CV67" s="12"/>
      <c r="CW67" s="12"/>
      <c r="CX67" s="12"/>
      <c r="CY67" s="12"/>
      <c r="CZ67" s="12"/>
      <c r="DA67" s="12">
        <f t="shared" si="35"/>
        <v>0</v>
      </c>
      <c r="DB67" s="12">
        <f t="shared" si="8"/>
        <v>0</v>
      </c>
      <c r="DC67" s="12" t="e">
        <f>_xlfn.STDEV.P(DA65:DA67)/AVERAGE(DA65:DA67)</f>
        <v>#DIV/0!</v>
      </c>
      <c r="DD67" s="32">
        <f>AVERAGE(DA65:DA67)</f>
        <v>0</v>
      </c>
    </row>
    <row r="68" spans="1:108" x14ac:dyDescent="0.25">
      <c r="A68">
        <f t="shared" si="9"/>
        <v>640</v>
      </c>
      <c r="B68">
        <f t="shared" si="10"/>
        <v>0</v>
      </c>
      <c r="I68">
        <f t="shared" si="11"/>
        <v>0</v>
      </c>
      <c r="J68" t="e">
        <f t="shared" si="0"/>
        <v>#DIV/0!</v>
      </c>
      <c r="M68">
        <f t="shared" si="12"/>
        <v>640</v>
      </c>
      <c r="N68">
        <f t="shared" si="13"/>
        <v>0</v>
      </c>
      <c r="U68">
        <f t="shared" si="14"/>
        <v>0</v>
      </c>
      <c r="V68" t="e">
        <f t="shared" si="1"/>
        <v>#DIV/0!</v>
      </c>
      <c r="Y68">
        <f t="shared" si="15"/>
        <v>640</v>
      </c>
      <c r="Z68">
        <f t="shared" si="16"/>
        <v>0</v>
      </c>
      <c r="AG68">
        <f t="shared" si="17"/>
        <v>0</v>
      </c>
      <c r="AH68" t="e">
        <f t="shared" si="2"/>
        <v>#DIV/0!</v>
      </c>
      <c r="AK68">
        <f t="shared" si="18"/>
        <v>640</v>
      </c>
      <c r="AL68">
        <f t="shared" si="19"/>
        <v>0</v>
      </c>
      <c r="AS68">
        <f t="shared" si="20"/>
        <v>0</v>
      </c>
      <c r="AT68" t="e">
        <f t="shared" si="3"/>
        <v>#DIV/0!</v>
      </c>
      <c r="AW68" s="30">
        <f t="shared" si="21"/>
        <v>640</v>
      </c>
      <c r="AX68" s="31">
        <f t="shared" si="22"/>
        <v>0</v>
      </c>
      <c r="AY68" s="12"/>
      <c r="AZ68" s="12"/>
      <c r="BA68" s="12"/>
      <c r="BB68" s="12"/>
      <c r="BC68" s="12"/>
      <c r="BD68" s="12"/>
      <c r="BE68" s="12">
        <f t="shared" si="23"/>
        <v>0</v>
      </c>
      <c r="BF68" s="12">
        <f t="shared" si="4"/>
        <v>0</v>
      </c>
      <c r="BG68" s="12"/>
      <c r="BH68" s="32"/>
      <c r="BI68" s="30">
        <f t="shared" si="24"/>
        <v>640</v>
      </c>
      <c r="BJ68" s="31">
        <f t="shared" si="25"/>
        <v>0</v>
      </c>
      <c r="BK68" s="12"/>
      <c r="BL68" s="12"/>
      <c r="BM68" s="12"/>
      <c r="BN68" s="12"/>
      <c r="BO68" s="12"/>
      <c r="BP68" s="12"/>
      <c r="BQ68" s="12">
        <f t="shared" si="26"/>
        <v>0</v>
      </c>
      <c r="BR68" s="12">
        <f t="shared" si="5"/>
        <v>0</v>
      </c>
      <c r="BS68" s="12"/>
      <c r="BT68" s="32"/>
      <c r="BU68" s="30"/>
      <c r="BV68" s="31"/>
      <c r="BW68" s="12"/>
      <c r="BX68" s="12"/>
      <c r="BY68" s="12"/>
      <c r="BZ68" s="12"/>
      <c r="CA68" s="12"/>
      <c r="CB68" s="12"/>
      <c r="CC68" s="12"/>
      <c r="CD68" s="12"/>
      <c r="CE68" s="12"/>
      <c r="CF68" s="32"/>
      <c r="CG68" s="30">
        <f t="shared" si="30"/>
        <v>640</v>
      </c>
      <c r="CH68" s="31">
        <f t="shared" si="31"/>
        <v>0</v>
      </c>
      <c r="CI68" s="12"/>
      <c r="CJ68" s="12"/>
      <c r="CK68" s="12"/>
      <c r="CL68" s="12"/>
      <c r="CM68" s="12"/>
      <c r="CN68" s="12"/>
      <c r="CO68" s="12">
        <f t="shared" si="32"/>
        <v>0</v>
      </c>
      <c r="CP68" s="12">
        <f t="shared" si="7"/>
        <v>0</v>
      </c>
      <c r="CQ68" s="12"/>
      <c r="CR68" s="32"/>
      <c r="CS68" s="30">
        <f t="shared" si="33"/>
        <v>640</v>
      </c>
      <c r="CT68" s="31">
        <f t="shared" si="34"/>
        <v>0</v>
      </c>
      <c r="CU68" s="12"/>
      <c r="CV68" s="12"/>
      <c r="CW68" s="12"/>
      <c r="CX68" s="12"/>
      <c r="CY68" s="12"/>
      <c r="CZ68" s="12"/>
      <c r="DA68" s="12">
        <f t="shared" si="35"/>
        <v>0</v>
      </c>
      <c r="DB68" s="12">
        <f t="shared" si="8"/>
        <v>0</v>
      </c>
      <c r="DC68" s="12"/>
      <c r="DD68" s="32"/>
    </row>
    <row r="69" spans="1:108" x14ac:dyDescent="0.25">
      <c r="A69">
        <f t="shared" si="9"/>
        <v>650</v>
      </c>
      <c r="B69">
        <f t="shared" si="10"/>
        <v>0</v>
      </c>
      <c r="I69">
        <f t="shared" si="11"/>
        <v>0</v>
      </c>
      <c r="J69" t="e">
        <f t="shared" si="0"/>
        <v>#DIV/0!</v>
      </c>
      <c r="M69">
        <f t="shared" si="12"/>
        <v>650</v>
      </c>
      <c r="N69">
        <f t="shared" si="13"/>
        <v>0</v>
      </c>
      <c r="U69">
        <f t="shared" si="14"/>
        <v>0</v>
      </c>
      <c r="V69" t="e">
        <f t="shared" si="1"/>
        <v>#DIV/0!</v>
      </c>
      <c r="Y69">
        <f t="shared" si="15"/>
        <v>650</v>
      </c>
      <c r="Z69">
        <f t="shared" si="16"/>
        <v>0</v>
      </c>
      <c r="AG69">
        <f t="shared" si="17"/>
        <v>0</v>
      </c>
      <c r="AH69" t="e">
        <f t="shared" si="2"/>
        <v>#DIV/0!</v>
      </c>
      <c r="AK69">
        <f t="shared" si="18"/>
        <v>650</v>
      </c>
      <c r="AL69">
        <f t="shared" si="19"/>
        <v>0</v>
      </c>
      <c r="AS69">
        <f t="shared" si="20"/>
        <v>0</v>
      </c>
      <c r="AT69" t="e">
        <f t="shared" si="3"/>
        <v>#DIV/0!</v>
      </c>
      <c r="AW69" s="30">
        <f t="shared" si="21"/>
        <v>650</v>
      </c>
      <c r="AX69" s="31">
        <f t="shared" si="22"/>
        <v>0</v>
      </c>
      <c r="AY69" s="12"/>
      <c r="AZ69" s="12"/>
      <c r="BA69" s="12"/>
      <c r="BB69" s="12"/>
      <c r="BC69" s="12"/>
      <c r="BD69" s="12"/>
      <c r="BE69" s="12">
        <f t="shared" si="23"/>
        <v>0</v>
      </c>
      <c r="BF69" s="12">
        <f t="shared" si="4"/>
        <v>0</v>
      </c>
      <c r="BG69" s="12"/>
      <c r="BH69" s="32"/>
      <c r="BI69" s="30">
        <f t="shared" si="24"/>
        <v>650</v>
      </c>
      <c r="BJ69" s="31">
        <f t="shared" si="25"/>
        <v>0</v>
      </c>
      <c r="BK69" s="12"/>
      <c r="BL69" s="12"/>
      <c r="BM69" s="12"/>
      <c r="BN69" s="12"/>
      <c r="BO69" s="12"/>
      <c r="BP69" s="12"/>
      <c r="BQ69" s="12">
        <f t="shared" si="26"/>
        <v>0</v>
      </c>
      <c r="BR69" s="12">
        <f t="shared" si="5"/>
        <v>0</v>
      </c>
      <c r="BS69" s="12"/>
      <c r="BT69" s="32"/>
      <c r="BU69" s="30"/>
      <c r="BV69" s="31"/>
      <c r="BW69" s="12"/>
      <c r="BX69" s="12"/>
      <c r="BY69" s="12"/>
      <c r="BZ69" s="12"/>
      <c r="CA69" s="12"/>
      <c r="CB69" s="12"/>
      <c r="CC69" s="12"/>
      <c r="CD69" s="12"/>
      <c r="CE69" s="12"/>
      <c r="CF69" s="32"/>
      <c r="CG69" s="30">
        <f t="shared" si="30"/>
        <v>650</v>
      </c>
      <c r="CH69" s="31">
        <f t="shared" si="31"/>
        <v>0</v>
      </c>
      <c r="CI69" s="12"/>
      <c r="CJ69" s="12"/>
      <c r="CK69" s="12"/>
      <c r="CL69" s="12"/>
      <c r="CM69" s="12"/>
      <c r="CN69" s="12"/>
      <c r="CO69" s="12">
        <f t="shared" si="32"/>
        <v>0</v>
      </c>
      <c r="CP69" s="12">
        <f t="shared" si="7"/>
        <v>0</v>
      </c>
      <c r="CQ69" s="12"/>
      <c r="CR69" s="32"/>
      <c r="CS69" s="30">
        <f t="shared" si="33"/>
        <v>650</v>
      </c>
      <c r="CT69" s="31">
        <f t="shared" si="34"/>
        <v>0</v>
      </c>
      <c r="CU69" s="12"/>
      <c r="CV69" s="12"/>
      <c r="CW69" s="12"/>
      <c r="CX69" s="12"/>
      <c r="CY69" s="12"/>
      <c r="CZ69" s="12"/>
      <c r="DA69" s="12">
        <f t="shared" si="35"/>
        <v>0</v>
      </c>
      <c r="DB69" s="12">
        <f t="shared" si="8"/>
        <v>0</v>
      </c>
      <c r="DC69" s="12"/>
      <c r="DD69" s="32"/>
    </row>
    <row r="70" spans="1:108" x14ac:dyDescent="0.25">
      <c r="A70">
        <f t="shared" si="9"/>
        <v>660</v>
      </c>
      <c r="B70">
        <f t="shared" si="10"/>
        <v>0</v>
      </c>
      <c r="I70">
        <f t="shared" si="11"/>
        <v>0</v>
      </c>
      <c r="J70" t="e">
        <f t="shared" ref="J70:J115" si="36">I70/F$2</f>
        <v>#DIV/0!</v>
      </c>
      <c r="K70" t="e">
        <f>_xlfn.STDEV.P(I68:I70)/AVERAGE(I68:I70)</f>
        <v>#DIV/0!</v>
      </c>
      <c r="L70">
        <f>AVERAGE(I68:I70)</f>
        <v>0</v>
      </c>
      <c r="M70">
        <f t="shared" si="12"/>
        <v>660</v>
      </c>
      <c r="N70">
        <f t="shared" si="13"/>
        <v>0</v>
      </c>
      <c r="U70">
        <f t="shared" si="14"/>
        <v>0</v>
      </c>
      <c r="V70" t="e">
        <f t="shared" ref="V70:V115" si="37">U70/R$2</f>
        <v>#DIV/0!</v>
      </c>
      <c r="W70" t="e">
        <f>_xlfn.STDEV.P(U68:U70)/AVERAGE(U68:U70)</f>
        <v>#DIV/0!</v>
      </c>
      <c r="X70">
        <f>AVERAGE(U68:U70)</f>
        <v>0</v>
      </c>
      <c r="Y70">
        <f t="shared" si="15"/>
        <v>660</v>
      </c>
      <c r="Z70">
        <f t="shared" si="16"/>
        <v>0</v>
      </c>
      <c r="AG70">
        <f t="shared" si="17"/>
        <v>0</v>
      </c>
      <c r="AH70" t="e">
        <f t="shared" ref="AH70:AH115" si="38">AG70/AD$2</f>
        <v>#DIV/0!</v>
      </c>
      <c r="AI70" t="e">
        <f>_xlfn.STDEV.P(AG68:AG70)/AVERAGE(AG68:AG70)</f>
        <v>#DIV/0!</v>
      </c>
      <c r="AJ70">
        <f>AVERAGE(AG68:AG70)</f>
        <v>0</v>
      </c>
      <c r="AK70">
        <f t="shared" si="18"/>
        <v>660</v>
      </c>
      <c r="AL70">
        <f t="shared" si="19"/>
        <v>0</v>
      </c>
      <c r="AS70">
        <f t="shared" si="20"/>
        <v>0</v>
      </c>
      <c r="AT70" t="e">
        <f t="shared" ref="AT70:AT115" si="39">AS70/AP$2</f>
        <v>#DIV/0!</v>
      </c>
      <c r="AU70" t="e">
        <f>_xlfn.STDEV.P(AS68:AS70)/AVERAGE(AS68:AS70)</f>
        <v>#DIV/0!</v>
      </c>
      <c r="AV70">
        <f>AVERAGE(AS68:AS70)</f>
        <v>0</v>
      </c>
      <c r="AW70" s="30">
        <f t="shared" si="21"/>
        <v>660</v>
      </c>
      <c r="AX70" s="31">
        <f t="shared" si="22"/>
        <v>0</v>
      </c>
      <c r="AY70" s="12"/>
      <c r="AZ70" s="12"/>
      <c r="BA70" s="12"/>
      <c r="BB70" s="12"/>
      <c r="BC70" s="12"/>
      <c r="BD70" s="12"/>
      <c r="BE70" s="12">
        <f t="shared" si="23"/>
        <v>0</v>
      </c>
      <c r="BF70" s="12">
        <f t="shared" ref="BF70:BF115" si="40">BE70/BB$2</f>
        <v>0</v>
      </c>
      <c r="BG70" s="12" t="e">
        <f>_xlfn.STDEV.P(BE68:BE70)/AVERAGE(BE68:BE70)</f>
        <v>#DIV/0!</v>
      </c>
      <c r="BH70" s="32">
        <f>AVERAGE(BE68:BE70)</f>
        <v>0</v>
      </c>
      <c r="BI70" s="30">
        <f t="shared" si="24"/>
        <v>660</v>
      </c>
      <c r="BJ70" s="31">
        <f t="shared" si="25"/>
        <v>0</v>
      </c>
      <c r="BK70" s="12"/>
      <c r="BL70" s="12"/>
      <c r="BM70" s="12"/>
      <c r="BN70" s="12"/>
      <c r="BO70" s="12"/>
      <c r="BP70" s="12"/>
      <c r="BQ70" s="12">
        <f t="shared" si="26"/>
        <v>0</v>
      </c>
      <c r="BR70" s="12">
        <f t="shared" ref="BR70:BR115" si="41">BQ70/BN$2</f>
        <v>0</v>
      </c>
      <c r="BS70" s="12" t="e">
        <f>_xlfn.STDEV.P(BQ68:BQ70)/AVERAGE(BQ68:BQ70)</f>
        <v>#DIV/0!</v>
      </c>
      <c r="BT70" s="32">
        <f>AVERAGE(BQ68:BQ70)</f>
        <v>0</v>
      </c>
      <c r="BU70" s="30"/>
      <c r="BV70" s="31"/>
      <c r="BW70" s="12"/>
      <c r="BX70" s="12"/>
      <c r="BY70" s="12"/>
      <c r="BZ70" s="12"/>
      <c r="CA70" s="12"/>
      <c r="CB70" s="12"/>
      <c r="CC70" s="12"/>
      <c r="CD70" s="12"/>
      <c r="CE70" s="12"/>
      <c r="CF70" s="32"/>
      <c r="CG70" s="30">
        <f t="shared" si="30"/>
        <v>660</v>
      </c>
      <c r="CH70" s="31">
        <f t="shared" si="31"/>
        <v>0</v>
      </c>
      <c r="CI70" s="12"/>
      <c r="CJ70" s="12"/>
      <c r="CK70" s="12"/>
      <c r="CL70" s="12"/>
      <c r="CM70" s="12"/>
      <c r="CN70" s="12"/>
      <c r="CO70" s="12">
        <f t="shared" si="32"/>
        <v>0</v>
      </c>
      <c r="CP70" s="12">
        <f t="shared" ref="CP70:CP115" si="42">CO70/CL$2</f>
        <v>0</v>
      </c>
      <c r="CQ70" s="12" t="e">
        <f>_xlfn.STDEV.P(CO68:CO70)/AVERAGE(CO68:CO70)</f>
        <v>#DIV/0!</v>
      </c>
      <c r="CR70" s="32">
        <f>AVERAGE(CO68:CO70)</f>
        <v>0</v>
      </c>
      <c r="CS70" s="30">
        <f t="shared" si="33"/>
        <v>660</v>
      </c>
      <c r="CT70" s="31">
        <f t="shared" si="34"/>
        <v>0</v>
      </c>
      <c r="CU70" s="12"/>
      <c r="CV70" s="12"/>
      <c r="CW70" s="12"/>
      <c r="CX70" s="12"/>
      <c r="CY70" s="12"/>
      <c r="CZ70" s="12"/>
      <c r="DA70" s="12">
        <f t="shared" si="35"/>
        <v>0</v>
      </c>
      <c r="DB70" s="12">
        <f t="shared" ref="DB70:DB115" si="43">DA70/CX$2</f>
        <v>0</v>
      </c>
      <c r="DC70" s="12" t="e">
        <f>_xlfn.STDEV.P(DA68:DA70)/AVERAGE(DA68:DA70)</f>
        <v>#DIV/0!</v>
      </c>
      <c r="DD70" s="32">
        <f>AVERAGE(DA68:DA70)</f>
        <v>0</v>
      </c>
    </row>
    <row r="71" spans="1:108" x14ac:dyDescent="0.25">
      <c r="A71">
        <f t="shared" ref="A71:A115" si="44">A70+10</f>
        <v>670</v>
      </c>
      <c r="B71">
        <f t="shared" ref="B71:B115" si="45">C70</f>
        <v>0</v>
      </c>
      <c r="I71">
        <f t="shared" ref="I71:I115" si="46">(B71-C71)*1000/(A71-A70)</f>
        <v>0</v>
      </c>
      <c r="J71" t="e">
        <f t="shared" si="36"/>
        <v>#DIV/0!</v>
      </c>
      <c r="M71">
        <f t="shared" ref="M71:M115" si="47">M70+10</f>
        <v>670</v>
      </c>
      <c r="N71">
        <f t="shared" ref="N71:N115" si="48">O70</f>
        <v>0</v>
      </c>
      <c r="U71">
        <f t="shared" ref="U71:U115" si="49">(N71-O71)*1000/(M71-M70)</f>
        <v>0</v>
      </c>
      <c r="V71" t="e">
        <f t="shared" si="37"/>
        <v>#DIV/0!</v>
      </c>
      <c r="Y71">
        <f t="shared" ref="Y71:Y115" si="50">Y70+10</f>
        <v>670</v>
      </c>
      <c r="Z71">
        <f t="shared" ref="Z71:Z115" si="51">AA70</f>
        <v>0</v>
      </c>
      <c r="AG71">
        <f t="shared" ref="AG71:AG115" si="52">(Z71-AA71)*1000/(Y71-Y70)</f>
        <v>0</v>
      </c>
      <c r="AH71" t="e">
        <f t="shared" si="38"/>
        <v>#DIV/0!</v>
      </c>
      <c r="AK71">
        <f t="shared" ref="AK71:AK115" si="53">AK70+10</f>
        <v>670</v>
      </c>
      <c r="AL71">
        <f t="shared" ref="AL71:AL115" si="54">AM70</f>
        <v>0</v>
      </c>
      <c r="AS71">
        <f t="shared" ref="AS71:AS115" si="55">(AL71-AM71)*1000/(AK71-AK70)</f>
        <v>0</v>
      </c>
      <c r="AT71" t="e">
        <f t="shared" si="39"/>
        <v>#DIV/0!</v>
      </c>
      <c r="AW71" s="30">
        <f t="shared" ref="AW71:AW115" si="56">AW70+10</f>
        <v>670</v>
      </c>
      <c r="AX71" s="31">
        <f t="shared" ref="AX71:AX115" si="57">AY70</f>
        <v>0</v>
      </c>
      <c r="AY71" s="12"/>
      <c r="AZ71" s="12"/>
      <c r="BA71" s="12"/>
      <c r="BB71" s="12"/>
      <c r="BC71" s="12"/>
      <c r="BD71" s="12"/>
      <c r="BE71" s="12">
        <f t="shared" ref="BE71:BE115" si="58">(AX71-AY71)*1000/(AW71-AW70)</f>
        <v>0</v>
      </c>
      <c r="BF71" s="12">
        <f t="shared" si="40"/>
        <v>0</v>
      </c>
      <c r="BG71" s="12"/>
      <c r="BH71" s="32"/>
      <c r="BI71" s="30">
        <f t="shared" ref="BI71:BI115" si="59">BI70+10</f>
        <v>670</v>
      </c>
      <c r="BJ71" s="31">
        <f t="shared" ref="BJ71:BJ115" si="60">BK70</f>
        <v>0</v>
      </c>
      <c r="BK71" s="12"/>
      <c r="BL71" s="12"/>
      <c r="BM71" s="12"/>
      <c r="BN71" s="12"/>
      <c r="BO71" s="12"/>
      <c r="BP71" s="12"/>
      <c r="BQ71" s="12">
        <f t="shared" ref="BQ71:BQ115" si="61">(BJ71-BK71)*1000/(BI71-BI70)</f>
        <v>0</v>
      </c>
      <c r="BR71" s="12">
        <f t="shared" si="41"/>
        <v>0</v>
      </c>
      <c r="BS71" s="12"/>
      <c r="BT71" s="32"/>
      <c r="BU71" s="30"/>
      <c r="BV71" s="31"/>
      <c r="BW71" s="12"/>
      <c r="BX71" s="12"/>
      <c r="BY71" s="12"/>
      <c r="BZ71" s="12"/>
      <c r="CA71" s="12"/>
      <c r="CB71" s="12"/>
      <c r="CC71" s="12"/>
      <c r="CD71" s="12"/>
      <c r="CE71" s="12"/>
      <c r="CF71" s="32"/>
      <c r="CG71" s="30">
        <f t="shared" ref="CG71:CG115" si="62">CG70+10</f>
        <v>670</v>
      </c>
      <c r="CH71" s="31">
        <f t="shared" ref="CH71:CH115" si="63">CI70</f>
        <v>0</v>
      </c>
      <c r="CI71" s="12"/>
      <c r="CJ71" s="12"/>
      <c r="CK71" s="12"/>
      <c r="CL71" s="12"/>
      <c r="CM71" s="12"/>
      <c r="CN71" s="12"/>
      <c r="CO71" s="12">
        <f t="shared" ref="CO71:CO115" si="64">(CH71-CI71)*1000/(CG71-CG70)</f>
        <v>0</v>
      </c>
      <c r="CP71" s="12">
        <f t="shared" si="42"/>
        <v>0</v>
      </c>
      <c r="CQ71" s="12"/>
      <c r="CR71" s="32"/>
      <c r="CS71" s="30">
        <f t="shared" ref="CS71:CS115" si="65">CS70+10</f>
        <v>670</v>
      </c>
      <c r="CT71" s="31">
        <f t="shared" ref="CT71:CT115" si="66">CU70</f>
        <v>0</v>
      </c>
      <c r="CU71" s="12"/>
      <c r="CV71" s="12"/>
      <c r="CW71" s="12"/>
      <c r="CX71" s="12"/>
      <c r="CY71" s="12"/>
      <c r="CZ71" s="12"/>
      <c r="DA71" s="12">
        <f t="shared" ref="DA71:DA115" si="67">(CT71-CU71)*1000/(CS71-CS70)</f>
        <v>0</v>
      </c>
      <c r="DB71" s="12">
        <f t="shared" si="43"/>
        <v>0</v>
      </c>
      <c r="DC71" s="12"/>
      <c r="DD71" s="32"/>
    </row>
    <row r="72" spans="1:108" x14ac:dyDescent="0.25">
      <c r="A72">
        <f t="shared" si="44"/>
        <v>680</v>
      </c>
      <c r="B72">
        <f t="shared" si="45"/>
        <v>0</v>
      </c>
      <c r="I72">
        <f t="shared" si="46"/>
        <v>0</v>
      </c>
      <c r="J72" t="e">
        <f t="shared" si="36"/>
        <v>#DIV/0!</v>
      </c>
      <c r="M72">
        <f t="shared" si="47"/>
        <v>680</v>
      </c>
      <c r="N72">
        <f t="shared" si="48"/>
        <v>0</v>
      </c>
      <c r="U72">
        <f t="shared" si="49"/>
        <v>0</v>
      </c>
      <c r="V72" t="e">
        <f t="shared" si="37"/>
        <v>#DIV/0!</v>
      </c>
      <c r="Y72">
        <f t="shared" si="50"/>
        <v>680</v>
      </c>
      <c r="Z72">
        <f t="shared" si="51"/>
        <v>0</v>
      </c>
      <c r="AG72">
        <f t="shared" si="52"/>
        <v>0</v>
      </c>
      <c r="AH72" t="e">
        <f t="shared" si="38"/>
        <v>#DIV/0!</v>
      </c>
      <c r="AK72">
        <f t="shared" si="53"/>
        <v>680</v>
      </c>
      <c r="AL72">
        <f t="shared" si="54"/>
        <v>0</v>
      </c>
      <c r="AS72">
        <f t="shared" si="55"/>
        <v>0</v>
      </c>
      <c r="AT72" t="e">
        <f t="shared" si="39"/>
        <v>#DIV/0!</v>
      </c>
      <c r="AW72" s="30">
        <f t="shared" si="56"/>
        <v>680</v>
      </c>
      <c r="AX72" s="31">
        <f t="shared" si="57"/>
        <v>0</v>
      </c>
      <c r="AY72" s="12"/>
      <c r="AZ72" s="12"/>
      <c r="BA72" s="12"/>
      <c r="BB72" s="12"/>
      <c r="BC72" s="12"/>
      <c r="BD72" s="12"/>
      <c r="BE72" s="12">
        <f t="shared" si="58"/>
        <v>0</v>
      </c>
      <c r="BF72" s="12">
        <f t="shared" si="40"/>
        <v>0</v>
      </c>
      <c r="BG72" s="12"/>
      <c r="BH72" s="32"/>
      <c r="BI72" s="30">
        <f t="shared" si="59"/>
        <v>680</v>
      </c>
      <c r="BJ72" s="31">
        <f t="shared" si="60"/>
        <v>0</v>
      </c>
      <c r="BK72" s="12"/>
      <c r="BL72" s="12"/>
      <c r="BM72" s="12"/>
      <c r="BN72" s="12"/>
      <c r="BO72" s="12"/>
      <c r="BP72" s="12"/>
      <c r="BQ72" s="12">
        <f t="shared" si="61"/>
        <v>0</v>
      </c>
      <c r="BR72" s="12">
        <f t="shared" si="41"/>
        <v>0</v>
      </c>
      <c r="BS72" s="12"/>
      <c r="BT72" s="32"/>
      <c r="BU72" s="30"/>
      <c r="BV72" s="31"/>
      <c r="BW72" s="12"/>
      <c r="BX72" s="12"/>
      <c r="BY72" s="12"/>
      <c r="BZ72" s="12"/>
      <c r="CA72" s="12"/>
      <c r="CB72" s="12"/>
      <c r="CC72" s="12"/>
      <c r="CD72" s="12"/>
      <c r="CE72" s="12"/>
      <c r="CF72" s="32"/>
      <c r="CG72" s="30">
        <f t="shared" si="62"/>
        <v>680</v>
      </c>
      <c r="CH72" s="31">
        <f t="shared" si="63"/>
        <v>0</v>
      </c>
      <c r="CI72" s="12"/>
      <c r="CJ72" s="12"/>
      <c r="CK72" s="12"/>
      <c r="CL72" s="12"/>
      <c r="CM72" s="12"/>
      <c r="CN72" s="12"/>
      <c r="CO72" s="12">
        <f t="shared" si="64"/>
        <v>0</v>
      </c>
      <c r="CP72" s="12">
        <f t="shared" si="42"/>
        <v>0</v>
      </c>
      <c r="CQ72" s="12"/>
      <c r="CR72" s="32"/>
      <c r="CS72" s="30">
        <f t="shared" si="65"/>
        <v>680</v>
      </c>
      <c r="CT72" s="31">
        <f t="shared" si="66"/>
        <v>0</v>
      </c>
      <c r="CU72" s="12"/>
      <c r="CV72" s="12"/>
      <c r="CW72" s="12"/>
      <c r="CX72" s="12"/>
      <c r="CY72" s="12"/>
      <c r="CZ72" s="12"/>
      <c r="DA72" s="12">
        <f t="shared" si="67"/>
        <v>0</v>
      </c>
      <c r="DB72" s="12">
        <f t="shared" si="43"/>
        <v>0</v>
      </c>
      <c r="DC72" s="12"/>
      <c r="DD72" s="32"/>
    </row>
    <row r="73" spans="1:108" x14ac:dyDescent="0.25">
      <c r="A73">
        <f t="shared" si="44"/>
        <v>690</v>
      </c>
      <c r="B73">
        <f t="shared" si="45"/>
        <v>0</v>
      </c>
      <c r="I73">
        <f t="shared" si="46"/>
        <v>0</v>
      </c>
      <c r="J73" t="e">
        <f t="shared" si="36"/>
        <v>#DIV/0!</v>
      </c>
      <c r="K73" t="e">
        <f>_xlfn.STDEV.P(I71:I73)/AVERAGE(I71:I73)</f>
        <v>#DIV/0!</v>
      </c>
      <c r="L73">
        <f>AVERAGE(I71:I73)</f>
        <v>0</v>
      </c>
      <c r="M73">
        <f t="shared" si="47"/>
        <v>690</v>
      </c>
      <c r="N73">
        <f t="shared" si="48"/>
        <v>0</v>
      </c>
      <c r="U73">
        <f t="shared" si="49"/>
        <v>0</v>
      </c>
      <c r="V73" t="e">
        <f t="shared" si="37"/>
        <v>#DIV/0!</v>
      </c>
      <c r="W73" t="e">
        <f>_xlfn.STDEV.P(U71:U73)/AVERAGE(U71:U73)</f>
        <v>#DIV/0!</v>
      </c>
      <c r="X73">
        <f>AVERAGE(U71:U73)</f>
        <v>0</v>
      </c>
      <c r="Y73">
        <f t="shared" si="50"/>
        <v>690</v>
      </c>
      <c r="Z73">
        <f t="shared" si="51"/>
        <v>0</v>
      </c>
      <c r="AG73">
        <f t="shared" si="52"/>
        <v>0</v>
      </c>
      <c r="AH73" t="e">
        <f t="shared" si="38"/>
        <v>#DIV/0!</v>
      </c>
      <c r="AI73" t="e">
        <f>_xlfn.STDEV.P(AG71:AG73)/AVERAGE(AG71:AG73)</f>
        <v>#DIV/0!</v>
      </c>
      <c r="AJ73">
        <f>AVERAGE(AG71:AG73)</f>
        <v>0</v>
      </c>
      <c r="AK73">
        <f t="shared" si="53"/>
        <v>690</v>
      </c>
      <c r="AL73">
        <f t="shared" si="54"/>
        <v>0</v>
      </c>
      <c r="AS73">
        <f t="shared" si="55"/>
        <v>0</v>
      </c>
      <c r="AT73" t="e">
        <f t="shared" si="39"/>
        <v>#DIV/0!</v>
      </c>
      <c r="AU73" t="e">
        <f>_xlfn.STDEV.P(AS71:AS73)/AVERAGE(AS71:AS73)</f>
        <v>#DIV/0!</v>
      </c>
      <c r="AV73">
        <f>AVERAGE(AS71:AS73)</f>
        <v>0</v>
      </c>
      <c r="AW73" s="30">
        <f t="shared" si="56"/>
        <v>690</v>
      </c>
      <c r="AX73" s="31">
        <f t="shared" si="57"/>
        <v>0</v>
      </c>
      <c r="AY73" s="12"/>
      <c r="AZ73" s="12"/>
      <c r="BA73" s="12"/>
      <c r="BB73" s="12"/>
      <c r="BC73" s="12"/>
      <c r="BD73" s="12"/>
      <c r="BE73" s="12">
        <f t="shared" si="58"/>
        <v>0</v>
      </c>
      <c r="BF73" s="12">
        <f t="shared" si="40"/>
        <v>0</v>
      </c>
      <c r="BG73" s="12" t="e">
        <f>_xlfn.STDEV.P(BE71:BE73)/AVERAGE(BE71:BE73)</f>
        <v>#DIV/0!</v>
      </c>
      <c r="BH73" s="32">
        <f>AVERAGE(BE71:BE73)</f>
        <v>0</v>
      </c>
      <c r="BI73" s="30">
        <f t="shared" si="59"/>
        <v>690</v>
      </c>
      <c r="BJ73" s="31">
        <f t="shared" si="60"/>
        <v>0</v>
      </c>
      <c r="BK73" s="12"/>
      <c r="BL73" s="12"/>
      <c r="BM73" s="12"/>
      <c r="BN73" s="12"/>
      <c r="BO73" s="12"/>
      <c r="BP73" s="12"/>
      <c r="BQ73" s="12">
        <f t="shared" si="61"/>
        <v>0</v>
      </c>
      <c r="BR73" s="12">
        <f t="shared" si="41"/>
        <v>0</v>
      </c>
      <c r="BS73" s="12" t="e">
        <f>_xlfn.STDEV.P(BQ71:BQ73)/AVERAGE(BQ71:BQ73)</f>
        <v>#DIV/0!</v>
      </c>
      <c r="BT73" s="32">
        <f>AVERAGE(BQ71:BQ73)</f>
        <v>0</v>
      </c>
      <c r="BU73" s="30"/>
      <c r="BV73" s="31"/>
      <c r="BW73" s="12"/>
      <c r="BX73" s="12"/>
      <c r="BY73" s="12"/>
      <c r="BZ73" s="12"/>
      <c r="CA73" s="12"/>
      <c r="CB73" s="12"/>
      <c r="CC73" s="12"/>
      <c r="CD73" s="12"/>
      <c r="CE73" s="12"/>
      <c r="CF73" s="32"/>
      <c r="CG73" s="30">
        <f t="shared" si="62"/>
        <v>690</v>
      </c>
      <c r="CH73" s="31">
        <f t="shared" si="63"/>
        <v>0</v>
      </c>
      <c r="CI73" s="12"/>
      <c r="CJ73" s="12"/>
      <c r="CK73" s="12"/>
      <c r="CL73" s="12"/>
      <c r="CM73" s="12"/>
      <c r="CN73" s="12"/>
      <c r="CO73" s="12">
        <f t="shared" si="64"/>
        <v>0</v>
      </c>
      <c r="CP73" s="12">
        <f t="shared" si="42"/>
        <v>0</v>
      </c>
      <c r="CQ73" s="12" t="e">
        <f>_xlfn.STDEV.P(CO71:CO73)/AVERAGE(CO71:CO73)</f>
        <v>#DIV/0!</v>
      </c>
      <c r="CR73" s="32">
        <f>AVERAGE(CO71:CO73)</f>
        <v>0</v>
      </c>
      <c r="CS73" s="30">
        <f t="shared" si="65"/>
        <v>690</v>
      </c>
      <c r="CT73" s="31">
        <f t="shared" si="66"/>
        <v>0</v>
      </c>
      <c r="CU73" s="12"/>
      <c r="CV73" s="12"/>
      <c r="CW73" s="12"/>
      <c r="CX73" s="12"/>
      <c r="CY73" s="12"/>
      <c r="CZ73" s="12"/>
      <c r="DA73" s="12">
        <f t="shared" si="67"/>
        <v>0</v>
      </c>
      <c r="DB73" s="12">
        <f t="shared" si="43"/>
        <v>0</v>
      </c>
      <c r="DC73" s="12" t="e">
        <f>_xlfn.STDEV.P(DA71:DA73)/AVERAGE(DA71:DA73)</f>
        <v>#DIV/0!</v>
      </c>
      <c r="DD73" s="32">
        <f>AVERAGE(DA71:DA73)</f>
        <v>0</v>
      </c>
    </row>
    <row r="74" spans="1:108" x14ac:dyDescent="0.25">
      <c r="A74">
        <f t="shared" si="44"/>
        <v>700</v>
      </c>
      <c r="B74">
        <f t="shared" si="45"/>
        <v>0</v>
      </c>
      <c r="I74">
        <f t="shared" si="46"/>
        <v>0</v>
      </c>
      <c r="J74" t="e">
        <f t="shared" si="36"/>
        <v>#DIV/0!</v>
      </c>
      <c r="M74">
        <f t="shared" si="47"/>
        <v>700</v>
      </c>
      <c r="N74">
        <f t="shared" si="48"/>
        <v>0</v>
      </c>
      <c r="U74">
        <f t="shared" si="49"/>
        <v>0</v>
      </c>
      <c r="V74" t="e">
        <f t="shared" si="37"/>
        <v>#DIV/0!</v>
      </c>
      <c r="Y74">
        <f t="shared" si="50"/>
        <v>700</v>
      </c>
      <c r="Z74">
        <f t="shared" si="51"/>
        <v>0</v>
      </c>
      <c r="AG74">
        <f t="shared" si="52"/>
        <v>0</v>
      </c>
      <c r="AH74" t="e">
        <f t="shared" si="38"/>
        <v>#DIV/0!</v>
      </c>
      <c r="AK74">
        <f t="shared" si="53"/>
        <v>700</v>
      </c>
      <c r="AL74">
        <f t="shared" si="54"/>
        <v>0</v>
      </c>
      <c r="AS74">
        <f t="shared" si="55"/>
        <v>0</v>
      </c>
      <c r="AT74" t="e">
        <f t="shared" si="39"/>
        <v>#DIV/0!</v>
      </c>
      <c r="AW74" s="30">
        <f t="shared" si="56"/>
        <v>700</v>
      </c>
      <c r="AX74" s="31">
        <f t="shared" si="57"/>
        <v>0</v>
      </c>
      <c r="AY74" s="12"/>
      <c r="AZ74" s="12"/>
      <c r="BA74" s="12"/>
      <c r="BB74" s="12"/>
      <c r="BC74" s="12"/>
      <c r="BD74" s="12"/>
      <c r="BE74" s="12">
        <f t="shared" si="58"/>
        <v>0</v>
      </c>
      <c r="BF74" s="12">
        <f t="shared" si="40"/>
        <v>0</v>
      </c>
      <c r="BG74" s="12"/>
      <c r="BH74" s="32"/>
      <c r="BI74" s="30">
        <f t="shared" si="59"/>
        <v>700</v>
      </c>
      <c r="BJ74" s="31">
        <f t="shared" si="60"/>
        <v>0</v>
      </c>
      <c r="BK74" s="12"/>
      <c r="BL74" s="12"/>
      <c r="BM74" s="12"/>
      <c r="BN74" s="12"/>
      <c r="BO74" s="12"/>
      <c r="BP74" s="12"/>
      <c r="BQ74" s="12">
        <f t="shared" si="61"/>
        <v>0</v>
      </c>
      <c r="BR74" s="12">
        <f t="shared" si="41"/>
        <v>0</v>
      </c>
      <c r="BS74" s="12"/>
      <c r="BT74" s="32"/>
      <c r="BU74" s="30"/>
      <c r="BV74" s="31"/>
      <c r="BW74" s="12"/>
      <c r="BX74" s="12"/>
      <c r="BY74" s="12"/>
      <c r="BZ74" s="12"/>
      <c r="CA74" s="12"/>
      <c r="CB74" s="12"/>
      <c r="CC74" s="12"/>
      <c r="CD74" s="12"/>
      <c r="CE74" s="12"/>
      <c r="CF74" s="32"/>
      <c r="CG74" s="30">
        <f t="shared" si="62"/>
        <v>700</v>
      </c>
      <c r="CH74" s="31">
        <f t="shared" si="63"/>
        <v>0</v>
      </c>
      <c r="CI74" s="12"/>
      <c r="CJ74" s="12"/>
      <c r="CK74" s="12"/>
      <c r="CL74" s="12"/>
      <c r="CM74" s="12"/>
      <c r="CN74" s="12"/>
      <c r="CO74" s="12">
        <f t="shared" si="64"/>
        <v>0</v>
      </c>
      <c r="CP74" s="12">
        <f t="shared" si="42"/>
        <v>0</v>
      </c>
      <c r="CQ74" s="12"/>
      <c r="CR74" s="32"/>
      <c r="CS74" s="30">
        <f t="shared" si="65"/>
        <v>700</v>
      </c>
      <c r="CT74" s="31">
        <f t="shared" si="66"/>
        <v>0</v>
      </c>
      <c r="CU74" s="12"/>
      <c r="CV74" s="12"/>
      <c r="CW74" s="12"/>
      <c r="CX74" s="12"/>
      <c r="CY74" s="12"/>
      <c r="CZ74" s="12"/>
      <c r="DA74" s="12">
        <f t="shared" si="67"/>
        <v>0</v>
      </c>
      <c r="DB74" s="12">
        <f t="shared" si="43"/>
        <v>0</v>
      </c>
      <c r="DC74" s="12"/>
      <c r="DD74" s="32"/>
    </row>
    <row r="75" spans="1:108" x14ac:dyDescent="0.25">
      <c r="A75">
        <f t="shared" si="44"/>
        <v>710</v>
      </c>
      <c r="B75">
        <f t="shared" si="45"/>
        <v>0</v>
      </c>
      <c r="I75">
        <f t="shared" si="46"/>
        <v>0</v>
      </c>
      <c r="J75" t="e">
        <f t="shared" si="36"/>
        <v>#DIV/0!</v>
      </c>
      <c r="M75">
        <f t="shared" si="47"/>
        <v>710</v>
      </c>
      <c r="N75">
        <f t="shared" si="48"/>
        <v>0</v>
      </c>
      <c r="U75">
        <f t="shared" si="49"/>
        <v>0</v>
      </c>
      <c r="V75" t="e">
        <f t="shared" si="37"/>
        <v>#DIV/0!</v>
      </c>
      <c r="Y75">
        <f t="shared" si="50"/>
        <v>710</v>
      </c>
      <c r="Z75">
        <f t="shared" si="51"/>
        <v>0</v>
      </c>
      <c r="AG75">
        <f t="shared" si="52"/>
        <v>0</v>
      </c>
      <c r="AH75" t="e">
        <f t="shared" si="38"/>
        <v>#DIV/0!</v>
      </c>
      <c r="AK75">
        <f t="shared" si="53"/>
        <v>710</v>
      </c>
      <c r="AL75">
        <f t="shared" si="54"/>
        <v>0</v>
      </c>
      <c r="AS75">
        <f t="shared" si="55"/>
        <v>0</v>
      </c>
      <c r="AT75" t="e">
        <f t="shared" si="39"/>
        <v>#DIV/0!</v>
      </c>
      <c r="AW75" s="30">
        <f t="shared" si="56"/>
        <v>710</v>
      </c>
      <c r="AX75" s="31">
        <f t="shared" si="57"/>
        <v>0</v>
      </c>
      <c r="AY75" s="12"/>
      <c r="AZ75" s="12"/>
      <c r="BA75" s="12"/>
      <c r="BB75" s="12"/>
      <c r="BC75" s="12"/>
      <c r="BD75" s="12"/>
      <c r="BE75" s="12">
        <f t="shared" si="58"/>
        <v>0</v>
      </c>
      <c r="BF75" s="12">
        <f t="shared" si="40"/>
        <v>0</v>
      </c>
      <c r="BG75" s="12"/>
      <c r="BH75" s="32"/>
      <c r="BI75" s="30">
        <f t="shared" si="59"/>
        <v>710</v>
      </c>
      <c r="BJ75" s="31">
        <f t="shared" si="60"/>
        <v>0</v>
      </c>
      <c r="BK75" s="12"/>
      <c r="BL75" s="12"/>
      <c r="BM75" s="12"/>
      <c r="BN75" s="12"/>
      <c r="BO75" s="12"/>
      <c r="BP75" s="12"/>
      <c r="BQ75" s="12">
        <f t="shared" si="61"/>
        <v>0</v>
      </c>
      <c r="BR75" s="12">
        <f t="shared" si="41"/>
        <v>0</v>
      </c>
      <c r="BS75" s="12"/>
      <c r="BT75" s="32"/>
      <c r="BU75" s="30"/>
      <c r="BV75" s="31"/>
      <c r="BW75" s="12"/>
      <c r="BX75" s="12"/>
      <c r="BY75" s="12"/>
      <c r="BZ75" s="12"/>
      <c r="CA75" s="12"/>
      <c r="CB75" s="12"/>
      <c r="CC75" s="12"/>
      <c r="CD75" s="12"/>
      <c r="CE75" s="12"/>
      <c r="CF75" s="32"/>
      <c r="CG75" s="30">
        <f t="shared" si="62"/>
        <v>710</v>
      </c>
      <c r="CH75" s="31">
        <f t="shared" si="63"/>
        <v>0</v>
      </c>
      <c r="CI75" s="12"/>
      <c r="CJ75" s="12"/>
      <c r="CK75" s="12"/>
      <c r="CL75" s="12"/>
      <c r="CM75" s="12"/>
      <c r="CN75" s="12"/>
      <c r="CO75" s="12">
        <f t="shared" si="64"/>
        <v>0</v>
      </c>
      <c r="CP75" s="12">
        <f t="shared" si="42"/>
        <v>0</v>
      </c>
      <c r="CQ75" s="12"/>
      <c r="CR75" s="32"/>
      <c r="CS75" s="30">
        <f t="shared" si="65"/>
        <v>710</v>
      </c>
      <c r="CT75" s="31">
        <f t="shared" si="66"/>
        <v>0</v>
      </c>
      <c r="CU75" s="12"/>
      <c r="CV75" s="12"/>
      <c r="CW75" s="12"/>
      <c r="CX75" s="12"/>
      <c r="CY75" s="12"/>
      <c r="CZ75" s="12"/>
      <c r="DA75" s="12">
        <f t="shared" si="67"/>
        <v>0</v>
      </c>
      <c r="DB75" s="12">
        <f t="shared" si="43"/>
        <v>0</v>
      </c>
      <c r="DC75" s="12"/>
      <c r="DD75" s="32"/>
    </row>
    <row r="76" spans="1:108" x14ac:dyDescent="0.25">
      <c r="A76">
        <f t="shared" si="44"/>
        <v>720</v>
      </c>
      <c r="B76">
        <f t="shared" si="45"/>
        <v>0</v>
      </c>
      <c r="I76">
        <f t="shared" si="46"/>
        <v>0</v>
      </c>
      <c r="J76" t="e">
        <f t="shared" si="36"/>
        <v>#DIV/0!</v>
      </c>
      <c r="K76" t="e">
        <f>_xlfn.STDEV.P(I74:I76)/AVERAGE(I74:I76)</f>
        <v>#DIV/0!</v>
      </c>
      <c r="L76">
        <f>AVERAGE(I74:I76)</f>
        <v>0</v>
      </c>
      <c r="M76">
        <f t="shared" si="47"/>
        <v>720</v>
      </c>
      <c r="N76">
        <f t="shared" si="48"/>
        <v>0</v>
      </c>
      <c r="U76">
        <f t="shared" si="49"/>
        <v>0</v>
      </c>
      <c r="V76" t="e">
        <f t="shared" si="37"/>
        <v>#DIV/0!</v>
      </c>
      <c r="W76" t="e">
        <f>_xlfn.STDEV.P(U74:U76)/AVERAGE(U74:U76)</f>
        <v>#DIV/0!</v>
      </c>
      <c r="X76">
        <f>AVERAGE(U74:U76)</f>
        <v>0</v>
      </c>
      <c r="Y76">
        <f t="shared" si="50"/>
        <v>720</v>
      </c>
      <c r="Z76">
        <f t="shared" si="51"/>
        <v>0</v>
      </c>
      <c r="AG76">
        <f t="shared" si="52"/>
        <v>0</v>
      </c>
      <c r="AH76" t="e">
        <f t="shared" si="38"/>
        <v>#DIV/0!</v>
      </c>
      <c r="AI76" t="e">
        <f>_xlfn.STDEV.P(AG74:AG76)/AVERAGE(AG74:AG76)</f>
        <v>#DIV/0!</v>
      </c>
      <c r="AJ76">
        <f>AVERAGE(AG74:AG76)</f>
        <v>0</v>
      </c>
      <c r="AK76">
        <f t="shared" si="53"/>
        <v>720</v>
      </c>
      <c r="AL76">
        <f t="shared" si="54"/>
        <v>0</v>
      </c>
      <c r="AS76">
        <f t="shared" si="55"/>
        <v>0</v>
      </c>
      <c r="AT76" t="e">
        <f t="shared" si="39"/>
        <v>#DIV/0!</v>
      </c>
      <c r="AU76" t="e">
        <f>_xlfn.STDEV.P(AS74:AS76)/AVERAGE(AS74:AS76)</f>
        <v>#DIV/0!</v>
      </c>
      <c r="AV76">
        <f>AVERAGE(AS74:AS76)</f>
        <v>0</v>
      </c>
      <c r="AW76" s="30">
        <f t="shared" si="56"/>
        <v>720</v>
      </c>
      <c r="AX76" s="31">
        <f t="shared" si="57"/>
        <v>0</v>
      </c>
      <c r="AY76" s="12"/>
      <c r="AZ76" s="12"/>
      <c r="BA76" s="12"/>
      <c r="BB76" s="12"/>
      <c r="BC76" s="12"/>
      <c r="BD76" s="12"/>
      <c r="BE76" s="12">
        <f t="shared" si="58"/>
        <v>0</v>
      </c>
      <c r="BF76" s="12">
        <f t="shared" si="40"/>
        <v>0</v>
      </c>
      <c r="BG76" s="12" t="e">
        <f>_xlfn.STDEV.P(BE74:BE76)/AVERAGE(BE74:BE76)</f>
        <v>#DIV/0!</v>
      </c>
      <c r="BH76" s="32">
        <f>AVERAGE(BE74:BE76)</f>
        <v>0</v>
      </c>
      <c r="BI76" s="30">
        <f t="shared" si="59"/>
        <v>720</v>
      </c>
      <c r="BJ76" s="31">
        <f t="shared" si="60"/>
        <v>0</v>
      </c>
      <c r="BK76" s="12"/>
      <c r="BL76" s="12"/>
      <c r="BM76" s="12"/>
      <c r="BN76" s="12"/>
      <c r="BO76" s="12"/>
      <c r="BP76" s="12"/>
      <c r="BQ76" s="12">
        <f t="shared" si="61"/>
        <v>0</v>
      </c>
      <c r="BR76" s="12">
        <f t="shared" si="41"/>
        <v>0</v>
      </c>
      <c r="BS76" s="12" t="e">
        <f>_xlfn.STDEV.P(BQ74:BQ76)/AVERAGE(BQ74:BQ76)</f>
        <v>#DIV/0!</v>
      </c>
      <c r="BT76" s="32">
        <f>AVERAGE(BQ74:BQ76)</f>
        <v>0</v>
      </c>
      <c r="BU76" s="30"/>
      <c r="BV76" s="31"/>
      <c r="BW76" s="12"/>
      <c r="BX76" s="12"/>
      <c r="BY76" s="12"/>
      <c r="BZ76" s="12"/>
      <c r="CA76" s="12"/>
      <c r="CB76" s="12"/>
      <c r="CC76" s="12"/>
      <c r="CD76" s="12"/>
      <c r="CE76" s="12"/>
      <c r="CF76" s="32"/>
      <c r="CG76" s="30">
        <f t="shared" si="62"/>
        <v>720</v>
      </c>
      <c r="CH76" s="31">
        <f t="shared" si="63"/>
        <v>0</v>
      </c>
      <c r="CI76" s="12"/>
      <c r="CJ76" s="12"/>
      <c r="CK76" s="12"/>
      <c r="CL76" s="12"/>
      <c r="CM76" s="12"/>
      <c r="CN76" s="12"/>
      <c r="CO76" s="12">
        <f t="shared" si="64"/>
        <v>0</v>
      </c>
      <c r="CP76" s="12">
        <f t="shared" si="42"/>
        <v>0</v>
      </c>
      <c r="CQ76" s="12" t="e">
        <f>_xlfn.STDEV.P(CO74:CO76)/AVERAGE(CO74:CO76)</f>
        <v>#DIV/0!</v>
      </c>
      <c r="CR76" s="32">
        <f>AVERAGE(CO74:CO76)</f>
        <v>0</v>
      </c>
      <c r="CS76" s="30">
        <f t="shared" si="65"/>
        <v>720</v>
      </c>
      <c r="CT76" s="31">
        <f t="shared" si="66"/>
        <v>0</v>
      </c>
      <c r="CU76" s="12"/>
      <c r="CV76" s="12"/>
      <c r="CW76" s="12"/>
      <c r="CX76" s="12"/>
      <c r="CY76" s="12"/>
      <c r="CZ76" s="12"/>
      <c r="DA76" s="12">
        <f t="shared" si="67"/>
        <v>0</v>
      </c>
      <c r="DB76" s="12">
        <f t="shared" si="43"/>
        <v>0</v>
      </c>
      <c r="DC76" s="12" t="e">
        <f>_xlfn.STDEV.P(DA74:DA76)/AVERAGE(DA74:DA76)</f>
        <v>#DIV/0!</v>
      </c>
      <c r="DD76" s="32">
        <f>AVERAGE(DA74:DA76)</f>
        <v>0</v>
      </c>
    </row>
    <row r="77" spans="1:108" x14ac:dyDescent="0.25">
      <c r="A77">
        <f t="shared" si="44"/>
        <v>730</v>
      </c>
      <c r="B77">
        <f t="shared" si="45"/>
        <v>0</v>
      </c>
      <c r="I77">
        <f t="shared" si="46"/>
        <v>0</v>
      </c>
      <c r="J77" t="e">
        <f t="shared" si="36"/>
        <v>#DIV/0!</v>
      </c>
      <c r="M77">
        <f t="shared" si="47"/>
        <v>730</v>
      </c>
      <c r="N77">
        <f t="shared" si="48"/>
        <v>0</v>
      </c>
      <c r="U77">
        <f t="shared" si="49"/>
        <v>0</v>
      </c>
      <c r="V77" t="e">
        <f t="shared" si="37"/>
        <v>#DIV/0!</v>
      </c>
      <c r="Y77">
        <f t="shared" si="50"/>
        <v>730</v>
      </c>
      <c r="Z77">
        <f t="shared" si="51"/>
        <v>0</v>
      </c>
      <c r="AG77">
        <f t="shared" si="52"/>
        <v>0</v>
      </c>
      <c r="AH77" t="e">
        <f t="shared" si="38"/>
        <v>#DIV/0!</v>
      </c>
      <c r="AK77">
        <f t="shared" si="53"/>
        <v>730</v>
      </c>
      <c r="AL77">
        <f t="shared" si="54"/>
        <v>0</v>
      </c>
      <c r="AS77">
        <f t="shared" si="55"/>
        <v>0</v>
      </c>
      <c r="AT77" t="e">
        <f t="shared" si="39"/>
        <v>#DIV/0!</v>
      </c>
      <c r="AW77" s="30">
        <f t="shared" si="56"/>
        <v>730</v>
      </c>
      <c r="AX77" s="31">
        <f t="shared" si="57"/>
        <v>0</v>
      </c>
      <c r="AY77" s="12"/>
      <c r="AZ77" s="12"/>
      <c r="BA77" s="12"/>
      <c r="BB77" s="12"/>
      <c r="BC77" s="12"/>
      <c r="BD77" s="12"/>
      <c r="BE77" s="12">
        <f t="shared" si="58"/>
        <v>0</v>
      </c>
      <c r="BF77" s="12">
        <f t="shared" si="40"/>
        <v>0</v>
      </c>
      <c r="BG77" s="12"/>
      <c r="BH77" s="32"/>
      <c r="BI77" s="30">
        <f t="shared" si="59"/>
        <v>730</v>
      </c>
      <c r="BJ77" s="31">
        <f t="shared" si="60"/>
        <v>0</v>
      </c>
      <c r="BK77" s="12"/>
      <c r="BL77" s="12"/>
      <c r="BM77" s="12"/>
      <c r="BN77" s="12"/>
      <c r="BO77" s="12"/>
      <c r="BP77" s="12"/>
      <c r="BQ77" s="12">
        <f t="shared" si="61"/>
        <v>0</v>
      </c>
      <c r="BR77" s="12">
        <f t="shared" si="41"/>
        <v>0</v>
      </c>
      <c r="BS77" s="12"/>
      <c r="BT77" s="32"/>
      <c r="BU77" s="30"/>
      <c r="BV77" s="31"/>
      <c r="BW77" s="12"/>
      <c r="BX77" s="12"/>
      <c r="BY77" s="12"/>
      <c r="BZ77" s="12"/>
      <c r="CA77" s="12"/>
      <c r="CB77" s="12"/>
      <c r="CC77" s="12"/>
      <c r="CD77" s="12"/>
      <c r="CE77" s="12"/>
      <c r="CF77" s="32"/>
      <c r="CG77" s="30">
        <f t="shared" si="62"/>
        <v>730</v>
      </c>
      <c r="CH77" s="31">
        <f t="shared" si="63"/>
        <v>0</v>
      </c>
      <c r="CI77" s="12"/>
      <c r="CJ77" s="12"/>
      <c r="CK77" s="12"/>
      <c r="CL77" s="12"/>
      <c r="CM77" s="12"/>
      <c r="CN77" s="12"/>
      <c r="CO77" s="12">
        <f t="shared" si="64"/>
        <v>0</v>
      </c>
      <c r="CP77" s="12">
        <f t="shared" si="42"/>
        <v>0</v>
      </c>
      <c r="CQ77" s="12"/>
      <c r="CR77" s="32"/>
      <c r="CS77" s="30">
        <f t="shared" si="65"/>
        <v>730</v>
      </c>
      <c r="CT77" s="31">
        <f t="shared" si="66"/>
        <v>0</v>
      </c>
      <c r="CU77" s="12"/>
      <c r="CV77" s="12"/>
      <c r="CW77" s="12"/>
      <c r="CX77" s="12"/>
      <c r="CY77" s="12"/>
      <c r="CZ77" s="12"/>
      <c r="DA77" s="12">
        <f t="shared" si="67"/>
        <v>0</v>
      </c>
      <c r="DB77" s="12">
        <f t="shared" si="43"/>
        <v>0</v>
      </c>
      <c r="DC77" s="12"/>
      <c r="DD77" s="32"/>
    </row>
    <row r="78" spans="1:108" x14ac:dyDescent="0.25">
      <c r="A78">
        <f t="shared" si="44"/>
        <v>740</v>
      </c>
      <c r="B78">
        <f t="shared" si="45"/>
        <v>0</v>
      </c>
      <c r="I78">
        <f t="shared" si="46"/>
        <v>0</v>
      </c>
      <c r="J78" t="e">
        <f t="shared" si="36"/>
        <v>#DIV/0!</v>
      </c>
      <c r="M78">
        <f t="shared" si="47"/>
        <v>740</v>
      </c>
      <c r="N78">
        <f t="shared" si="48"/>
        <v>0</v>
      </c>
      <c r="U78">
        <f t="shared" si="49"/>
        <v>0</v>
      </c>
      <c r="V78" t="e">
        <f t="shared" si="37"/>
        <v>#DIV/0!</v>
      </c>
      <c r="Y78">
        <f t="shared" si="50"/>
        <v>740</v>
      </c>
      <c r="Z78">
        <f t="shared" si="51"/>
        <v>0</v>
      </c>
      <c r="AG78">
        <f t="shared" si="52"/>
        <v>0</v>
      </c>
      <c r="AH78" t="e">
        <f t="shared" si="38"/>
        <v>#DIV/0!</v>
      </c>
      <c r="AK78">
        <f t="shared" si="53"/>
        <v>740</v>
      </c>
      <c r="AL78">
        <f t="shared" si="54"/>
        <v>0</v>
      </c>
      <c r="AS78">
        <f t="shared" si="55"/>
        <v>0</v>
      </c>
      <c r="AT78" t="e">
        <f t="shared" si="39"/>
        <v>#DIV/0!</v>
      </c>
      <c r="AW78" s="30">
        <f t="shared" si="56"/>
        <v>740</v>
      </c>
      <c r="AX78" s="31">
        <f t="shared" si="57"/>
        <v>0</v>
      </c>
      <c r="AY78" s="12"/>
      <c r="AZ78" s="12"/>
      <c r="BA78" s="12"/>
      <c r="BB78" s="12"/>
      <c r="BC78" s="12"/>
      <c r="BD78" s="12"/>
      <c r="BE78" s="12">
        <f t="shared" si="58"/>
        <v>0</v>
      </c>
      <c r="BF78" s="12">
        <f t="shared" si="40"/>
        <v>0</v>
      </c>
      <c r="BG78" s="12"/>
      <c r="BH78" s="32"/>
      <c r="BI78" s="30">
        <f t="shared" si="59"/>
        <v>740</v>
      </c>
      <c r="BJ78" s="31">
        <f t="shared" si="60"/>
        <v>0</v>
      </c>
      <c r="BK78" s="12"/>
      <c r="BL78" s="12"/>
      <c r="BM78" s="12"/>
      <c r="BN78" s="12"/>
      <c r="BO78" s="12"/>
      <c r="BP78" s="12"/>
      <c r="BQ78" s="12">
        <f t="shared" si="61"/>
        <v>0</v>
      </c>
      <c r="BR78" s="12">
        <f t="shared" si="41"/>
        <v>0</v>
      </c>
      <c r="BS78" s="12"/>
      <c r="BT78" s="32"/>
      <c r="BU78" s="30"/>
      <c r="BV78" s="31"/>
      <c r="BW78" s="12"/>
      <c r="BX78" s="12"/>
      <c r="BY78" s="12"/>
      <c r="BZ78" s="12"/>
      <c r="CA78" s="12"/>
      <c r="CB78" s="12"/>
      <c r="CC78" s="12"/>
      <c r="CD78" s="12"/>
      <c r="CE78" s="12"/>
      <c r="CF78" s="32"/>
      <c r="CG78" s="30">
        <f t="shared" si="62"/>
        <v>740</v>
      </c>
      <c r="CH78" s="31">
        <f t="shared" si="63"/>
        <v>0</v>
      </c>
      <c r="CI78" s="12"/>
      <c r="CJ78" s="12"/>
      <c r="CK78" s="12"/>
      <c r="CL78" s="12"/>
      <c r="CM78" s="12"/>
      <c r="CN78" s="12"/>
      <c r="CO78" s="12">
        <f t="shared" si="64"/>
        <v>0</v>
      </c>
      <c r="CP78" s="12">
        <f t="shared" si="42"/>
        <v>0</v>
      </c>
      <c r="CQ78" s="12"/>
      <c r="CR78" s="32"/>
      <c r="CS78" s="30">
        <f t="shared" si="65"/>
        <v>740</v>
      </c>
      <c r="CT78" s="31">
        <f t="shared" si="66"/>
        <v>0</v>
      </c>
      <c r="CU78" s="12"/>
      <c r="CV78" s="12"/>
      <c r="CW78" s="12"/>
      <c r="CX78" s="12"/>
      <c r="CY78" s="12"/>
      <c r="CZ78" s="12"/>
      <c r="DA78" s="12">
        <f t="shared" si="67"/>
        <v>0</v>
      </c>
      <c r="DB78" s="12">
        <f t="shared" si="43"/>
        <v>0</v>
      </c>
      <c r="DC78" s="12"/>
      <c r="DD78" s="32"/>
    </row>
    <row r="79" spans="1:108" x14ac:dyDescent="0.25">
      <c r="A79">
        <f t="shared" si="44"/>
        <v>750</v>
      </c>
      <c r="B79">
        <f t="shared" si="45"/>
        <v>0</v>
      </c>
      <c r="I79">
        <f t="shared" si="46"/>
        <v>0</v>
      </c>
      <c r="J79" t="e">
        <f t="shared" si="36"/>
        <v>#DIV/0!</v>
      </c>
      <c r="K79" t="e">
        <f>_xlfn.STDEV.P(I77:I79)/AVERAGE(I77:I79)</f>
        <v>#DIV/0!</v>
      </c>
      <c r="L79">
        <f>AVERAGE(I77:I79)</f>
        <v>0</v>
      </c>
      <c r="M79">
        <f t="shared" si="47"/>
        <v>750</v>
      </c>
      <c r="N79">
        <f t="shared" si="48"/>
        <v>0</v>
      </c>
      <c r="U79">
        <f t="shared" si="49"/>
        <v>0</v>
      </c>
      <c r="V79" t="e">
        <f t="shared" si="37"/>
        <v>#DIV/0!</v>
      </c>
      <c r="W79" t="e">
        <f>_xlfn.STDEV.P(U77:U79)/AVERAGE(U77:U79)</f>
        <v>#DIV/0!</v>
      </c>
      <c r="X79">
        <f>AVERAGE(U77:U79)</f>
        <v>0</v>
      </c>
      <c r="Y79">
        <f t="shared" si="50"/>
        <v>750</v>
      </c>
      <c r="Z79">
        <f t="shared" si="51"/>
        <v>0</v>
      </c>
      <c r="AG79">
        <f t="shared" si="52"/>
        <v>0</v>
      </c>
      <c r="AH79" t="e">
        <f t="shared" si="38"/>
        <v>#DIV/0!</v>
      </c>
      <c r="AI79" t="e">
        <f>_xlfn.STDEV.P(AG77:AG79)/AVERAGE(AG77:AG79)</f>
        <v>#DIV/0!</v>
      </c>
      <c r="AJ79">
        <f>AVERAGE(AG77:AG79)</f>
        <v>0</v>
      </c>
      <c r="AK79">
        <f t="shared" si="53"/>
        <v>750</v>
      </c>
      <c r="AL79">
        <f t="shared" si="54"/>
        <v>0</v>
      </c>
      <c r="AS79">
        <f t="shared" si="55"/>
        <v>0</v>
      </c>
      <c r="AT79" t="e">
        <f t="shared" si="39"/>
        <v>#DIV/0!</v>
      </c>
      <c r="AU79" t="e">
        <f>_xlfn.STDEV.P(AS77:AS79)/AVERAGE(AS77:AS79)</f>
        <v>#DIV/0!</v>
      </c>
      <c r="AV79">
        <f>AVERAGE(AS77:AS79)</f>
        <v>0</v>
      </c>
      <c r="AW79" s="30">
        <f t="shared" si="56"/>
        <v>750</v>
      </c>
      <c r="AX79" s="31">
        <f t="shared" si="57"/>
        <v>0</v>
      </c>
      <c r="AY79" s="12"/>
      <c r="AZ79" s="12"/>
      <c r="BA79" s="12"/>
      <c r="BB79" s="12"/>
      <c r="BC79" s="12"/>
      <c r="BD79" s="12"/>
      <c r="BE79" s="12">
        <f t="shared" si="58"/>
        <v>0</v>
      </c>
      <c r="BF79" s="12">
        <f t="shared" si="40"/>
        <v>0</v>
      </c>
      <c r="BG79" s="12" t="e">
        <f>_xlfn.STDEV.P(BE77:BE79)/AVERAGE(BE77:BE79)</f>
        <v>#DIV/0!</v>
      </c>
      <c r="BH79" s="32">
        <f>AVERAGE(BE77:BE79)</f>
        <v>0</v>
      </c>
      <c r="BI79" s="30">
        <f t="shared" si="59"/>
        <v>750</v>
      </c>
      <c r="BJ79" s="31">
        <f t="shared" si="60"/>
        <v>0</v>
      </c>
      <c r="BK79" s="12"/>
      <c r="BL79" s="12"/>
      <c r="BM79" s="12"/>
      <c r="BN79" s="12"/>
      <c r="BO79" s="12"/>
      <c r="BP79" s="12"/>
      <c r="BQ79" s="12">
        <f t="shared" si="61"/>
        <v>0</v>
      </c>
      <c r="BR79" s="12">
        <f t="shared" si="41"/>
        <v>0</v>
      </c>
      <c r="BS79" s="12" t="e">
        <f>_xlfn.STDEV.P(BQ77:BQ79)/AVERAGE(BQ77:BQ79)</f>
        <v>#DIV/0!</v>
      </c>
      <c r="BT79" s="32">
        <f>AVERAGE(BQ77:BQ79)</f>
        <v>0</v>
      </c>
      <c r="BU79" s="30"/>
      <c r="BV79" s="31"/>
      <c r="BW79" s="12"/>
      <c r="BX79" s="12"/>
      <c r="BY79" s="12"/>
      <c r="BZ79" s="12"/>
      <c r="CA79" s="12"/>
      <c r="CB79" s="12"/>
      <c r="CC79" s="12"/>
      <c r="CD79" s="12"/>
      <c r="CE79" s="12"/>
      <c r="CF79" s="32"/>
      <c r="CG79" s="30">
        <f t="shared" si="62"/>
        <v>750</v>
      </c>
      <c r="CH79" s="31">
        <f t="shared" si="63"/>
        <v>0</v>
      </c>
      <c r="CI79" s="12"/>
      <c r="CJ79" s="12"/>
      <c r="CK79" s="12"/>
      <c r="CL79" s="12"/>
      <c r="CM79" s="12"/>
      <c r="CN79" s="12"/>
      <c r="CO79" s="12">
        <f t="shared" si="64"/>
        <v>0</v>
      </c>
      <c r="CP79" s="12">
        <f t="shared" si="42"/>
        <v>0</v>
      </c>
      <c r="CQ79" s="12" t="e">
        <f>_xlfn.STDEV.P(CO77:CO79)/AVERAGE(CO77:CO79)</f>
        <v>#DIV/0!</v>
      </c>
      <c r="CR79" s="32">
        <f>AVERAGE(CO77:CO79)</f>
        <v>0</v>
      </c>
      <c r="CS79" s="30">
        <f t="shared" si="65"/>
        <v>750</v>
      </c>
      <c r="CT79" s="31">
        <f t="shared" si="66"/>
        <v>0</v>
      </c>
      <c r="CU79" s="12"/>
      <c r="CV79" s="12"/>
      <c r="CW79" s="12"/>
      <c r="CX79" s="12"/>
      <c r="CY79" s="12"/>
      <c r="CZ79" s="12"/>
      <c r="DA79" s="12">
        <f t="shared" si="67"/>
        <v>0</v>
      </c>
      <c r="DB79" s="12">
        <f t="shared" si="43"/>
        <v>0</v>
      </c>
      <c r="DC79" s="12" t="e">
        <f>_xlfn.STDEV.P(DA77:DA79)/AVERAGE(DA77:DA79)</f>
        <v>#DIV/0!</v>
      </c>
      <c r="DD79" s="32">
        <f>AVERAGE(DA77:DA79)</f>
        <v>0</v>
      </c>
    </row>
    <row r="80" spans="1:108" x14ac:dyDescent="0.25">
      <c r="A80">
        <f t="shared" si="44"/>
        <v>760</v>
      </c>
      <c r="B80">
        <f t="shared" si="45"/>
        <v>0</v>
      </c>
      <c r="I80">
        <f t="shared" si="46"/>
        <v>0</v>
      </c>
      <c r="J80" t="e">
        <f t="shared" si="36"/>
        <v>#DIV/0!</v>
      </c>
      <c r="M80">
        <f t="shared" si="47"/>
        <v>760</v>
      </c>
      <c r="N80">
        <f t="shared" si="48"/>
        <v>0</v>
      </c>
      <c r="U80">
        <f t="shared" si="49"/>
        <v>0</v>
      </c>
      <c r="V80" t="e">
        <f t="shared" si="37"/>
        <v>#DIV/0!</v>
      </c>
      <c r="Y80">
        <f t="shared" si="50"/>
        <v>760</v>
      </c>
      <c r="Z80">
        <f t="shared" si="51"/>
        <v>0</v>
      </c>
      <c r="AG80">
        <f t="shared" si="52"/>
        <v>0</v>
      </c>
      <c r="AH80" t="e">
        <f t="shared" si="38"/>
        <v>#DIV/0!</v>
      </c>
      <c r="AK80">
        <f t="shared" si="53"/>
        <v>760</v>
      </c>
      <c r="AL80">
        <f t="shared" si="54"/>
        <v>0</v>
      </c>
      <c r="AS80">
        <f t="shared" si="55"/>
        <v>0</v>
      </c>
      <c r="AT80" t="e">
        <f t="shared" si="39"/>
        <v>#DIV/0!</v>
      </c>
      <c r="AW80" s="30">
        <f t="shared" si="56"/>
        <v>760</v>
      </c>
      <c r="AX80" s="31">
        <f t="shared" si="57"/>
        <v>0</v>
      </c>
      <c r="AY80" s="12"/>
      <c r="AZ80" s="12"/>
      <c r="BA80" s="12"/>
      <c r="BB80" s="12"/>
      <c r="BC80" s="12"/>
      <c r="BD80" s="12"/>
      <c r="BE80" s="12">
        <f t="shared" si="58"/>
        <v>0</v>
      </c>
      <c r="BF80" s="12">
        <f t="shared" si="40"/>
        <v>0</v>
      </c>
      <c r="BG80" s="12"/>
      <c r="BH80" s="32"/>
      <c r="BI80" s="30">
        <f t="shared" si="59"/>
        <v>760</v>
      </c>
      <c r="BJ80" s="31">
        <f t="shared" si="60"/>
        <v>0</v>
      </c>
      <c r="BK80" s="12"/>
      <c r="BL80" s="12"/>
      <c r="BM80" s="12"/>
      <c r="BN80" s="12"/>
      <c r="BO80" s="12"/>
      <c r="BP80" s="12"/>
      <c r="BQ80" s="12">
        <f t="shared" si="61"/>
        <v>0</v>
      </c>
      <c r="BR80" s="12">
        <f t="shared" si="41"/>
        <v>0</v>
      </c>
      <c r="BS80" s="12"/>
      <c r="BT80" s="32"/>
      <c r="BU80" s="30"/>
      <c r="BV80" s="31"/>
      <c r="BW80" s="12"/>
      <c r="BX80" s="12"/>
      <c r="BY80" s="12"/>
      <c r="BZ80" s="12"/>
      <c r="CA80" s="12"/>
      <c r="CB80" s="12"/>
      <c r="CC80" s="12"/>
      <c r="CD80" s="12"/>
      <c r="CE80" s="12"/>
      <c r="CF80" s="32"/>
      <c r="CG80" s="30">
        <f t="shared" si="62"/>
        <v>760</v>
      </c>
      <c r="CH80" s="31">
        <f t="shared" si="63"/>
        <v>0</v>
      </c>
      <c r="CI80" s="12"/>
      <c r="CJ80" s="12"/>
      <c r="CK80" s="12"/>
      <c r="CL80" s="12"/>
      <c r="CM80" s="12"/>
      <c r="CN80" s="12"/>
      <c r="CO80" s="12">
        <f t="shared" si="64"/>
        <v>0</v>
      </c>
      <c r="CP80" s="12">
        <f t="shared" si="42"/>
        <v>0</v>
      </c>
      <c r="CQ80" s="12"/>
      <c r="CR80" s="32"/>
      <c r="CS80" s="30">
        <f t="shared" si="65"/>
        <v>760</v>
      </c>
      <c r="CT80" s="31">
        <f t="shared" si="66"/>
        <v>0</v>
      </c>
      <c r="CU80" s="12"/>
      <c r="CV80" s="12"/>
      <c r="CW80" s="12"/>
      <c r="CX80" s="12"/>
      <c r="CY80" s="12"/>
      <c r="CZ80" s="12"/>
      <c r="DA80" s="12">
        <f t="shared" si="67"/>
        <v>0</v>
      </c>
      <c r="DB80" s="12">
        <f t="shared" si="43"/>
        <v>0</v>
      </c>
      <c r="DC80" s="12"/>
      <c r="DD80" s="32"/>
    </row>
    <row r="81" spans="1:108" x14ac:dyDescent="0.25">
      <c r="A81">
        <f t="shared" si="44"/>
        <v>770</v>
      </c>
      <c r="B81">
        <f t="shared" si="45"/>
        <v>0</v>
      </c>
      <c r="I81">
        <f t="shared" si="46"/>
        <v>0</v>
      </c>
      <c r="J81" t="e">
        <f t="shared" si="36"/>
        <v>#DIV/0!</v>
      </c>
      <c r="M81">
        <f t="shared" si="47"/>
        <v>770</v>
      </c>
      <c r="N81">
        <f t="shared" si="48"/>
        <v>0</v>
      </c>
      <c r="U81">
        <f t="shared" si="49"/>
        <v>0</v>
      </c>
      <c r="V81" t="e">
        <f t="shared" si="37"/>
        <v>#DIV/0!</v>
      </c>
      <c r="Y81">
        <f t="shared" si="50"/>
        <v>770</v>
      </c>
      <c r="Z81">
        <f t="shared" si="51"/>
        <v>0</v>
      </c>
      <c r="AG81">
        <f t="shared" si="52"/>
        <v>0</v>
      </c>
      <c r="AH81" t="e">
        <f t="shared" si="38"/>
        <v>#DIV/0!</v>
      </c>
      <c r="AK81">
        <f t="shared" si="53"/>
        <v>770</v>
      </c>
      <c r="AL81">
        <f t="shared" si="54"/>
        <v>0</v>
      </c>
      <c r="AS81">
        <f t="shared" si="55"/>
        <v>0</v>
      </c>
      <c r="AT81" t="e">
        <f t="shared" si="39"/>
        <v>#DIV/0!</v>
      </c>
      <c r="AW81" s="30">
        <f t="shared" si="56"/>
        <v>770</v>
      </c>
      <c r="AX81" s="31">
        <f t="shared" si="57"/>
        <v>0</v>
      </c>
      <c r="AY81" s="12"/>
      <c r="AZ81" s="12"/>
      <c r="BA81" s="12"/>
      <c r="BB81" s="12"/>
      <c r="BC81" s="12"/>
      <c r="BD81" s="12"/>
      <c r="BE81" s="12">
        <f t="shared" si="58"/>
        <v>0</v>
      </c>
      <c r="BF81" s="12">
        <f t="shared" si="40"/>
        <v>0</v>
      </c>
      <c r="BG81" s="12"/>
      <c r="BH81" s="32"/>
      <c r="BI81" s="30">
        <f t="shared" si="59"/>
        <v>770</v>
      </c>
      <c r="BJ81" s="31">
        <f t="shared" si="60"/>
        <v>0</v>
      </c>
      <c r="BK81" s="12"/>
      <c r="BL81" s="12"/>
      <c r="BM81" s="12"/>
      <c r="BN81" s="12"/>
      <c r="BO81" s="12"/>
      <c r="BP81" s="12"/>
      <c r="BQ81" s="12">
        <f t="shared" si="61"/>
        <v>0</v>
      </c>
      <c r="BR81" s="12">
        <f t="shared" si="41"/>
        <v>0</v>
      </c>
      <c r="BS81" s="12"/>
      <c r="BT81" s="32"/>
      <c r="BU81" s="30"/>
      <c r="BV81" s="31"/>
      <c r="BW81" s="12"/>
      <c r="BX81" s="12"/>
      <c r="BY81" s="12"/>
      <c r="BZ81" s="12"/>
      <c r="CA81" s="12"/>
      <c r="CB81" s="12"/>
      <c r="CC81" s="12"/>
      <c r="CD81" s="12"/>
      <c r="CE81" s="12"/>
      <c r="CF81" s="32"/>
      <c r="CG81" s="30">
        <f t="shared" si="62"/>
        <v>770</v>
      </c>
      <c r="CH81" s="31">
        <f t="shared" si="63"/>
        <v>0</v>
      </c>
      <c r="CI81" s="12"/>
      <c r="CJ81" s="12"/>
      <c r="CK81" s="12"/>
      <c r="CL81" s="12"/>
      <c r="CM81" s="12"/>
      <c r="CN81" s="12"/>
      <c r="CO81" s="12">
        <f t="shared" si="64"/>
        <v>0</v>
      </c>
      <c r="CP81" s="12">
        <f t="shared" si="42"/>
        <v>0</v>
      </c>
      <c r="CQ81" s="12"/>
      <c r="CR81" s="32"/>
      <c r="CS81" s="30">
        <f t="shared" si="65"/>
        <v>770</v>
      </c>
      <c r="CT81" s="31">
        <f t="shared" si="66"/>
        <v>0</v>
      </c>
      <c r="CU81" s="12"/>
      <c r="CV81" s="12"/>
      <c r="CW81" s="12"/>
      <c r="CX81" s="12"/>
      <c r="CY81" s="12"/>
      <c r="CZ81" s="12"/>
      <c r="DA81" s="12">
        <f t="shared" si="67"/>
        <v>0</v>
      </c>
      <c r="DB81" s="12">
        <f t="shared" si="43"/>
        <v>0</v>
      </c>
      <c r="DC81" s="12"/>
      <c r="DD81" s="32"/>
    </row>
    <row r="82" spans="1:108" x14ac:dyDescent="0.25">
      <c r="A82">
        <f t="shared" si="44"/>
        <v>780</v>
      </c>
      <c r="B82">
        <f t="shared" si="45"/>
        <v>0</v>
      </c>
      <c r="I82">
        <f t="shared" si="46"/>
        <v>0</v>
      </c>
      <c r="J82" t="e">
        <f t="shared" si="36"/>
        <v>#DIV/0!</v>
      </c>
      <c r="K82" t="e">
        <f>_xlfn.STDEV.P(I80:I82)/AVERAGE(I80:I82)</f>
        <v>#DIV/0!</v>
      </c>
      <c r="L82">
        <f>AVERAGE(I80:I82)</f>
        <v>0</v>
      </c>
      <c r="M82">
        <f t="shared" si="47"/>
        <v>780</v>
      </c>
      <c r="N82">
        <f t="shared" si="48"/>
        <v>0</v>
      </c>
      <c r="U82">
        <f t="shared" si="49"/>
        <v>0</v>
      </c>
      <c r="V82" t="e">
        <f t="shared" si="37"/>
        <v>#DIV/0!</v>
      </c>
      <c r="W82" t="e">
        <f>_xlfn.STDEV.P(U80:U82)/AVERAGE(U80:U82)</f>
        <v>#DIV/0!</v>
      </c>
      <c r="X82">
        <f>AVERAGE(U80:U82)</f>
        <v>0</v>
      </c>
      <c r="Y82">
        <f t="shared" si="50"/>
        <v>780</v>
      </c>
      <c r="Z82">
        <f t="shared" si="51"/>
        <v>0</v>
      </c>
      <c r="AG82">
        <f t="shared" si="52"/>
        <v>0</v>
      </c>
      <c r="AH82" t="e">
        <f t="shared" si="38"/>
        <v>#DIV/0!</v>
      </c>
      <c r="AI82" t="e">
        <f>_xlfn.STDEV.P(AG80:AG82)/AVERAGE(AG80:AG82)</f>
        <v>#DIV/0!</v>
      </c>
      <c r="AJ82">
        <f>AVERAGE(AG80:AG82)</f>
        <v>0</v>
      </c>
      <c r="AK82">
        <f t="shared" si="53"/>
        <v>780</v>
      </c>
      <c r="AL82">
        <f t="shared" si="54"/>
        <v>0</v>
      </c>
      <c r="AS82">
        <f t="shared" si="55"/>
        <v>0</v>
      </c>
      <c r="AT82" t="e">
        <f t="shared" si="39"/>
        <v>#DIV/0!</v>
      </c>
      <c r="AU82" t="e">
        <f>_xlfn.STDEV.P(AS80:AS82)/AVERAGE(AS80:AS82)</f>
        <v>#DIV/0!</v>
      </c>
      <c r="AV82">
        <f>AVERAGE(AS80:AS82)</f>
        <v>0</v>
      </c>
      <c r="AW82" s="30">
        <f t="shared" si="56"/>
        <v>780</v>
      </c>
      <c r="AX82" s="31">
        <f t="shared" si="57"/>
        <v>0</v>
      </c>
      <c r="AY82" s="12"/>
      <c r="AZ82" s="12"/>
      <c r="BA82" s="12"/>
      <c r="BB82" s="12"/>
      <c r="BC82" s="12"/>
      <c r="BD82" s="12"/>
      <c r="BE82" s="12">
        <f t="shared" si="58"/>
        <v>0</v>
      </c>
      <c r="BF82" s="12">
        <f t="shared" si="40"/>
        <v>0</v>
      </c>
      <c r="BG82" s="12" t="e">
        <f>_xlfn.STDEV.P(BE80:BE82)/AVERAGE(BE80:BE82)</f>
        <v>#DIV/0!</v>
      </c>
      <c r="BH82" s="32">
        <f>AVERAGE(BE80:BE82)</f>
        <v>0</v>
      </c>
      <c r="BI82" s="30">
        <f t="shared" si="59"/>
        <v>780</v>
      </c>
      <c r="BJ82" s="31">
        <f t="shared" si="60"/>
        <v>0</v>
      </c>
      <c r="BK82" s="12"/>
      <c r="BL82" s="12"/>
      <c r="BM82" s="12"/>
      <c r="BN82" s="12"/>
      <c r="BO82" s="12"/>
      <c r="BP82" s="12"/>
      <c r="BQ82" s="12">
        <f t="shared" si="61"/>
        <v>0</v>
      </c>
      <c r="BR82" s="12">
        <f t="shared" si="41"/>
        <v>0</v>
      </c>
      <c r="BS82" s="12" t="e">
        <f>_xlfn.STDEV.P(BQ80:BQ82)/AVERAGE(BQ80:BQ82)</f>
        <v>#DIV/0!</v>
      </c>
      <c r="BT82" s="32">
        <f>AVERAGE(BQ80:BQ82)</f>
        <v>0</v>
      </c>
      <c r="BU82" s="30"/>
      <c r="BV82" s="31"/>
      <c r="BW82" s="12"/>
      <c r="BX82" s="12"/>
      <c r="BY82" s="12"/>
      <c r="BZ82" s="12"/>
      <c r="CA82" s="12"/>
      <c r="CB82" s="12"/>
      <c r="CC82" s="12"/>
      <c r="CD82" s="12"/>
      <c r="CE82" s="12"/>
      <c r="CF82" s="32"/>
      <c r="CG82" s="30">
        <f t="shared" si="62"/>
        <v>780</v>
      </c>
      <c r="CH82" s="31">
        <f t="shared" si="63"/>
        <v>0</v>
      </c>
      <c r="CI82" s="12"/>
      <c r="CJ82" s="12"/>
      <c r="CK82" s="12"/>
      <c r="CL82" s="12"/>
      <c r="CM82" s="12"/>
      <c r="CN82" s="12"/>
      <c r="CO82" s="12">
        <f t="shared" si="64"/>
        <v>0</v>
      </c>
      <c r="CP82" s="12">
        <f t="shared" si="42"/>
        <v>0</v>
      </c>
      <c r="CQ82" s="12" t="e">
        <f>_xlfn.STDEV.P(CO80:CO82)/AVERAGE(CO80:CO82)</f>
        <v>#DIV/0!</v>
      </c>
      <c r="CR82" s="32">
        <f>AVERAGE(CO80:CO82)</f>
        <v>0</v>
      </c>
      <c r="CS82" s="30">
        <f t="shared" si="65"/>
        <v>780</v>
      </c>
      <c r="CT82" s="31">
        <f t="shared" si="66"/>
        <v>0</v>
      </c>
      <c r="CU82" s="12"/>
      <c r="CV82" s="12"/>
      <c r="CW82" s="12"/>
      <c r="CX82" s="12"/>
      <c r="CY82" s="12"/>
      <c r="CZ82" s="12"/>
      <c r="DA82" s="12">
        <f t="shared" si="67"/>
        <v>0</v>
      </c>
      <c r="DB82" s="12">
        <f t="shared" si="43"/>
        <v>0</v>
      </c>
      <c r="DC82" s="12" t="e">
        <f>_xlfn.STDEV.P(DA80:DA82)/AVERAGE(DA80:DA82)</f>
        <v>#DIV/0!</v>
      </c>
      <c r="DD82" s="32">
        <f>AVERAGE(DA80:DA82)</f>
        <v>0</v>
      </c>
    </row>
    <row r="83" spans="1:108" x14ac:dyDescent="0.25">
      <c r="A83">
        <f t="shared" si="44"/>
        <v>790</v>
      </c>
      <c r="B83">
        <f t="shared" si="45"/>
        <v>0</v>
      </c>
      <c r="I83">
        <f t="shared" si="46"/>
        <v>0</v>
      </c>
      <c r="J83" t="e">
        <f t="shared" si="36"/>
        <v>#DIV/0!</v>
      </c>
      <c r="M83">
        <f t="shared" si="47"/>
        <v>790</v>
      </c>
      <c r="N83">
        <f t="shared" si="48"/>
        <v>0</v>
      </c>
      <c r="U83">
        <f t="shared" si="49"/>
        <v>0</v>
      </c>
      <c r="V83" t="e">
        <f t="shared" si="37"/>
        <v>#DIV/0!</v>
      </c>
      <c r="Y83">
        <f t="shared" si="50"/>
        <v>790</v>
      </c>
      <c r="Z83">
        <f t="shared" si="51"/>
        <v>0</v>
      </c>
      <c r="AG83">
        <f t="shared" si="52"/>
        <v>0</v>
      </c>
      <c r="AH83" t="e">
        <f t="shared" si="38"/>
        <v>#DIV/0!</v>
      </c>
      <c r="AK83">
        <f t="shared" si="53"/>
        <v>790</v>
      </c>
      <c r="AL83">
        <f t="shared" si="54"/>
        <v>0</v>
      </c>
      <c r="AS83">
        <f t="shared" si="55"/>
        <v>0</v>
      </c>
      <c r="AT83" t="e">
        <f t="shared" si="39"/>
        <v>#DIV/0!</v>
      </c>
      <c r="AW83" s="30">
        <f t="shared" si="56"/>
        <v>790</v>
      </c>
      <c r="AX83" s="31">
        <f t="shared" si="57"/>
        <v>0</v>
      </c>
      <c r="AY83" s="12"/>
      <c r="AZ83" s="12"/>
      <c r="BA83" s="12"/>
      <c r="BB83" s="12"/>
      <c r="BC83" s="12"/>
      <c r="BD83" s="12"/>
      <c r="BE83" s="12">
        <f t="shared" si="58"/>
        <v>0</v>
      </c>
      <c r="BF83" s="12">
        <f t="shared" si="40"/>
        <v>0</v>
      </c>
      <c r="BG83" s="12"/>
      <c r="BH83" s="32"/>
      <c r="BI83" s="30">
        <f t="shared" si="59"/>
        <v>790</v>
      </c>
      <c r="BJ83" s="31">
        <f t="shared" si="60"/>
        <v>0</v>
      </c>
      <c r="BK83" s="12"/>
      <c r="BL83" s="12"/>
      <c r="BM83" s="12"/>
      <c r="BN83" s="12"/>
      <c r="BO83" s="12"/>
      <c r="BP83" s="12"/>
      <c r="BQ83" s="12">
        <f t="shared" si="61"/>
        <v>0</v>
      </c>
      <c r="BR83" s="12">
        <f t="shared" si="41"/>
        <v>0</v>
      </c>
      <c r="BS83" s="12"/>
      <c r="BT83" s="32"/>
      <c r="BU83" s="30"/>
      <c r="BV83" s="31"/>
      <c r="BW83" s="12"/>
      <c r="BX83" s="12"/>
      <c r="BY83" s="12"/>
      <c r="BZ83" s="12"/>
      <c r="CA83" s="12"/>
      <c r="CB83" s="12"/>
      <c r="CC83" s="12"/>
      <c r="CD83" s="12"/>
      <c r="CE83" s="12"/>
      <c r="CF83" s="32"/>
      <c r="CG83" s="30">
        <f t="shared" si="62"/>
        <v>790</v>
      </c>
      <c r="CH83" s="31">
        <f t="shared" si="63"/>
        <v>0</v>
      </c>
      <c r="CI83" s="12"/>
      <c r="CJ83" s="12"/>
      <c r="CK83" s="12"/>
      <c r="CL83" s="12"/>
      <c r="CM83" s="12"/>
      <c r="CN83" s="12"/>
      <c r="CO83" s="12">
        <f t="shared" si="64"/>
        <v>0</v>
      </c>
      <c r="CP83" s="12">
        <f t="shared" si="42"/>
        <v>0</v>
      </c>
      <c r="CQ83" s="12"/>
      <c r="CR83" s="32"/>
      <c r="CS83" s="30">
        <f t="shared" si="65"/>
        <v>790</v>
      </c>
      <c r="CT83" s="31">
        <f t="shared" si="66"/>
        <v>0</v>
      </c>
      <c r="CU83" s="12"/>
      <c r="CV83" s="12"/>
      <c r="CW83" s="12"/>
      <c r="CX83" s="12"/>
      <c r="CY83" s="12"/>
      <c r="CZ83" s="12"/>
      <c r="DA83" s="12">
        <f t="shared" si="67"/>
        <v>0</v>
      </c>
      <c r="DB83" s="12">
        <f t="shared" si="43"/>
        <v>0</v>
      </c>
      <c r="DC83" s="12"/>
      <c r="DD83" s="32"/>
    </row>
    <row r="84" spans="1:108" x14ac:dyDescent="0.25">
      <c r="A84">
        <f t="shared" si="44"/>
        <v>800</v>
      </c>
      <c r="B84">
        <f t="shared" si="45"/>
        <v>0</v>
      </c>
      <c r="I84">
        <f t="shared" si="46"/>
        <v>0</v>
      </c>
      <c r="J84" t="e">
        <f t="shared" si="36"/>
        <v>#DIV/0!</v>
      </c>
      <c r="M84">
        <f t="shared" si="47"/>
        <v>800</v>
      </c>
      <c r="N84">
        <f t="shared" si="48"/>
        <v>0</v>
      </c>
      <c r="U84">
        <f t="shared" si="49"/>
        <v>0</v>
      </c>
      <c r="V84" t="e">
        <f t="shared" si="37"/>
        <v>#DIV/0!</v>
      </c>
      <c r="Y84">
        <f t="shared" si="50"/>
        <v>800</v>
      </c>
      <c r="Z84">
        <f t="shared" si="51"/>
        <v>0</v>
      </c>
      <c r="AG84">
        <f t="shared" si="52"/>
        <v>0</v>
      </c>
      <c r="AH84" t="e">
        <f t="shared" si="38"/>
        <v>#DIV/0!</v>
      </c>
      <c r="AK84">
        <f t="shared" si="53"/>
        <v>800</v>
      </c>
      <c r="AL84">
        <f t="shared" si="54"/>
        <v>0</v>
      </c>
      <c r="AS84">
        <f t="shared" si="55"/>
        <v>0</v>
      </c>
      <c r="AT84" t="e">
        <f t="shared" si="39"/>
        <v>#DIV/0!</v>
      </c>
      <c r="AW84" s="30">
        <f t="shared" si="56"/>
        <v>800</v>
      </c>
      <c r="AX84" s="31">
        <f t="shared" si="57"/>
        <v>0</v>
      </c>
      <c r="AY84" s="12"/>
      <c r="AZ84" s="12"/>
      <c r="BA84" s="12"/>
      <c r="BB84" s="12"/>
      <c r="BC84" s="12"/>
      <c r="BD84" s="12"/>
      <c r="BE84" s="12">
        <f t="shared" si="58"/>
        <v>0</v>
      </c>
      <c r="BF84" s="12">
        <f t="shared" si="40"/>
        <v>0</v>
      </c>
      <c r="BG84" s="12"/>
      <c r="BH84" s="32"/>
      <c r="BI84" s="30">
        <f t="shared" si="59"/>
        <v>800</v>
      </c>
      <c r="BJ84" s="31">
        <f t="shared" si="60"/>
        <v>0</v>
      </c>
      <c r="BK84" s="12"/>
      <c r="BL84" s="12"/>
      <c r="BM84" s="12"/>
      <c r="BN84" s="12"/>
      <c r="BO84" s="12"/>
      <c r="BP84" s="12"/>
      <c r="BQ84" s="12">
        <f t="shared" si="61"/>
        <v>0</v>
      </c>
      <c r="BR84" s="12">
        <f t="shared" si="41"/>
        <v>0</v>
      </c>
      <c r="BS84" s="12"/>
      <c r="BT84" s="32"/>
      <c r="BU84" s="30"/>
      <c r="BV84" s="31"/>
      <c r="BW84" s="12"/>
      <c r="BX84" s="12"/>
      <c r="BY84" s="12"/>
      <c r="BZ84" s="12"/>
      <c r="CA84" s="12"/>
      <c r="CB84" s="12"/>
      <c r="CC84" s="12"/>
      <c r="CD84" s="12"/>
      <c r="CE84" s="12"/>
      <c r="CF84" s="32"/>
      <c r="CG84" s="30">
        <f t="shared" si="62"/>
        <v>800</v>
      </c>
      <c r="CH84" s="31">
        <f t="shared" si="63"/>
        <v>0</v>
      </c>
      <c r="CI84" s="12"/>
      <c r="CJ84" s="12"/>
      <c r="CK84" s="12"/>
      <c r="CL84" s="12"/>
      <c r="CM84" s="12"/>
      <c r="CN84" s="12"/>
      <c r="CO84" s="12">
        <f t="shared" si="64"/>
        <v>0</v>
      </c>
      <c r="CP84" s="12">
        <f t="shared" si="42"/>
        <v>0</v>
      </c>
      <c r="CQ84" s="12"/>
      <c r="CR84" s="32"/>
      <c r="CS84" s="30">
        <f t="shared" si="65"/>
        <v>800</v>
      </c>
      <c r="CT84" s="31">
        <f t="shared" si="66"/>
        <v>0</v>
      </c>
      <c r="CU84" s="12"/>
      <c r="CV84" s="12"/>
      <c r="CW84" s="12"/>
      <c r="CX84" s="12"/>
      <c r="CY84" s="12"/>
      <c r="CZ84" s="12"/>
      <c r="DA84" s="12">
        <f t="shared" si="67"/>
        <v>0</v>
      </c>
      <c r="DB84" s="12">
        <f t="shared" si="43"/>
        <v>0</v>
      </c>
      <c r="DC84" s="12"/>
      <c r="DD84" s="32"/>
    </row>
    <row r="85" spans="1:108" x14ac:dyDescent="0.25">
      <c r="A85">
        <f t="shared" si="44"/>
        <v>810</v>
      </c>
      <c r="B85">
        <f t="shared" si="45"/>
        <v>0</v>
      </c>
      <c r="I85">
        <f t="shared" si="46"/>
        <v>0</v>
      </c>
      <c r="J85" t="e">
        <f t="shared" si="36"/>
        <v>#DIV/0!</v>
      </c>
      <c r="K85" t="e">
        <f>_xlfn.STDEV.P(I83:I85)/AVERAGE(I83:I85)</f>
        <v>#DIV/0!</v>
      </c>
      <c r="L85">
        <f>AVERAGE(I83:I85)</f>
        <v>0</v>
      </c>
      <c r="M85">
        <f t="shared" si="47"/>
        <v>810</v>
      </c>
      <c r="N85">
        <f t="shared" si="48"/>
        <v>0</v>
      </c>
      <c r="U85">
        <f t="shared" si="49"/>
        <v>0</v>
      </c>
      <c r="V85" t="e">
        <f t="shared" si="37"/>
        <v>#DIV/0!</v>
      </c>
      <c r="W85" t="e">
        <f>_xlfn.STDEV.P(U83:U85)/AVERAGE(U83:U85)</f>
        <v>#DIV/0!</v>
      </c>
      <c r="X85">
        <f>AVERAGE(U83:U85)</f>
        <v>0</v>
      </c>
      <c r="Y85">
        <f t="shared" si="50"/>
        <v>810</v>
      </c>
      <c r="Z85">
        <f t="shared" si="51"/>
        <v>0</v>
      </c>
      <c r="AG85">
        <f t="shared" si="52"/>
        <v>0</v>
      </c>
      <c r="AH85" t="e">
        <f t="shared" si="38"/>
        <v>#DIV/0!</v>
      </c>
      <c r="AI85" t="e">
        <f>_xlfn.STDEV.P(AG83:AG85)/AVERAGE(AG83:AG85)</f>
        <v>#DIV/0!</v>
      </c>
      <c r="AJ85">
        <f>AVERAGE(AG83:AG85)</f>
        <v>0</v>
      </c>
      <c r="AK85">
        <f t="shared" si="53"/>
        <v>810</v>
      </c>
      <c r="AL85">
        <f t="shared" si="54"/>
        <v>0</v>
      </c>
      <c r="AS85">
        <f t="shared" si="55"/>
        <v>0</v>
      </c>
      <c r="AT85" t="e">
        <f t="shared" si="39"/>
        <v>#DIV/0!</v>
      </c>
      <c r="AU85" t="e">
        <f>_xlfn.STDEV.P(AS83:AS85)/AVERAGE(AS83:AS85)</f>
        <v>#DIV/0!</v>
      </c>
      <c r="AV85">
        <f>AVERAGE(AS83:AS85)</f>
        <v>0</v>
      </c>
      <c r="AW85" s="30">
        <f t="shared" si="56"/>
        <v>810</v>
      </c>
      <c r="AX85" s="31">
        <f t="shared" si="57"/>
        <v>0</v>
      </c>
      <c r="AY85" s="12"/>
      <c r="AZ85" s="12"/>
      <c r="BA85" s="12"/>
      <c r="BB85" s="12"/>
      <c r="BC85" s="12"/>
      <c r="BD85" s="12"/>
      <c r="BE85" s="12">
        <f t="shared" si="58"/>
        <v>0</v>
      </c>
      <c r="BF85" s="12">
        <f t="shared" si="40"/>
        <v>0</v>
      </c>
      <c r="BG85" s="12" t="e">
        <f>_xlfn.STDEV.P(BE83:BE85)/AVERAGE(BE83:BE85)</f>
        <v>#DIV/0!</v>
      </c>
      <c r="BH85" s="32">
        <f>AVERAGE(BE83:BE85)</f>
        <v>0</v>
      </c>
      <c r="BI85" s="30">
        <f t="shared" si="59"/>
        <v>810</v>
      </c>
      <c r="BJ85" s="31">
        <f t="shared" si="60"/>
        <v>0</v>
      </c>
      <c r="BK85" s="12"/>
      <c r="BL85" s="12"/>
      <c r="BM85" s="12"/>
      <c r="BN85" s="12"/>
      <c r="BO85" s="12"/>
      <c r="BP85" s="12"/>
      <c r="BQ85" s="12">
        <f t="shared" si="61"/>
        <v>0</v>
      </c>
      <c r="BR85" s="12">
        <f t="shared" si="41"/>
        <v>0</v>
      </c>
      <c r="BS85" s="12" t="e">
        <f>_xlfn.STDEV.P(BQ83:BQ85)/AVERAGE(BQ83:BQ85)</f>
        <v>#DIV/0!</v>
      </c>
      <c r="BT85" s="32">
        <f>AVERAGE(BQ83:BQ85)</f>
        <v>0</v>
      </c>
      <c r="BU85" s="30"/>
      <c r="BV85" s="31"/>
      <c r="BW85" s="12"/>
      <c r="BX85" s="12"/>
      <c r="BY85" s="12"/>
      <c r="BZ85" s="12"/>
      <c r="CA85" s="12"/>
      <c r="CB85" s="12"/>
      <c r="CC85" s="12"/>
      <c r="CD85" s="12"/>
      <c r="CE85" s="12"/>
      <c r="CF85" s="32"/>
      <c r="CG85" s="30">
        <f t="shared" si="62"/>
        <v>810</v>
      </c>
      <c r="CH85" s="31">
        <f t="shared" si="63"/>
        <v>0</v>
      </c>
      <c r="CI85" s="12"/>
      <c r="CJ85" s="12"/>
      <c r="CK85" s="12"/>
      <c r="CL85" s="12"/>
      <c r="CM85" s="12"/>
      <c r="CN85" s="12"/>
      <c r="CO85" s="12">
        <f t="shared" si="64"/>
        <v>0</v>
      </c>
      <c r="CP85" s="12">
        <f t="shared" si="42"/>
        <v>0</v>
      </c>
      <c r="CQ85" s="12" t="e">
        <f>_xlfn.STDEV.P(CO83:CO85)/AVERAGE(CO83:CO85)</f>
        <v>#DIV/0!</v>
      </c>
      <c r="CR85" s="32">
        <f>AVERAGE(CO83:CO85)</f>
        <v>0</v>
      </c>
      <c r="CS85" s="30">
        <f t="shared" si="65"/>
        <v>810</v>
      </c>
      <c r="CT85" s="31">
        <f t="shared" si="66"/>
        <v>0</v>
      </c>
      <c r="CU85" s="12"/>
      <c r="CV85" s="12"/>
      <c r="CW85" s="12"/>
      <c r="CX85" s="12"/>
      <c r="CY85" s="12"/>
      <c r="CZ85" s="12"/>
      <c r="DA85" s="12">
        <f t="shared" si="67"/>
        <v>0</v>
      </c>
      <c r="DB85" s="12">
        <f t="shared" si="43"/>
        <v>0</v>
      </c>
      <c r="DC85" s="12" t="e">
        <f>_xlfn.STDEV.P(DA83:DA85)/AVERAGE(DA83:DA85)</f>
        <v>#DIV/0!</v>
      </c>
      <c r="DD85" s="32">
        <f>AVERAGE(DA83:DA85)</f>
        <v>0</v>
      </c>
    </row>
    <row r="86" spans="1:108" x14ac:dyDescent="0.25">
      <c r="A86">
        <f t="shared" si="44"/>
        <v>820</v>
      </c>
      <c r="B86">
        <f t="shared" si="45"/>
        <v>0</v>
      </c>
      <c r="I86">
        <f t="shared" si="46"/>
        <v>0</v>
      </c>
      <c r="J86" t="e">
        <f t="shared" si="36"/>
        <v>#DIV/0!</v>
      </c>
      <c r="M86">
        <f t="shared" si="47"/>
        <v>820</v>
      </c>
      <c r="N86">
        <f t="shared" si="48"/>
        <v>0</v>
      </c>
      <c r="U86">
        <f t="shared" si="49"/>
        <v>0</v>
      </c>
      <c r="V86" t="e">
        <f t="shared" si="37"/>
        <v>#DIV/0!</v>
      </c>
      <c r="Y86">
        <f t="shared" si="50"/>
        <v>820</v>
      </c>
      <c r="Z86">
        <f t="shared" si="51"/>
        <v>0</v>
      </c>
      <c r="AG86">
        <f t="shared" si="52"/>
        <v>0</v>
      </c>
      <c r="AH86" t="e">
        <f t="shared" si="38"/>
        <v>#DIV/0!</v>
      </c>
      <c r="AK86">
        <f t="shared" si="53"/>
        <v>820</v>
      </c>
      <c r="AL86">
        <f t="shared" si="54"/>
        <v>0</v>
      </c>
      <c r="AS86">
        <f t="shared" si="55"/>
        <v>0</v>
      </c>
      <c r="AT86" t="e">
        <f t="shared" si="39"/>
        <v>#DIV/0!</v>
      </c>
      <c r="AW86" s="30">
        <f t="shared" si="56"/>
        <v>820</v>
      </c>
      <c r="AX86" s="31">
        <f t="shared" si="57"/>
        <v>0</v>
      </c>
      <c r="AY86" s="12"/>
      <c r="AZ86" s="12"/>
      <c r="BA86" s="12"/>
      <c r="BB86" s="12"/>
      <c r="BC86" s="12"/>
      <c r="BD86" s="12"/>
      <c r="BE86" s="12">
        <f t="shared" si="58"/>
        <v>0</v>
      </c>
      <c r="BF86" s="12">
        <f t="shared" si="40"/>
        <v>0</v>
      </c>
      <c r="BG86" s="12"/>
      <c r="BH86" s="32"/>
      <c r="BI86" s="30">
        <f t="shared" si="59"/>
        <v>820</v>
      </c>
      <c r="BJ86" s="31">
        <f t="shared" si="60"/>
        <v>0</v>
      </c>
      <c r="BK86" s="12"/>
      <c r="BL86" s="12"/>
      <c r="BM86" s="12"/>
      <c r="BN86" s="12"/>
      <c r="BO86" s="12"/>
      <c r="BP86" s="12"/>
      <c r="BQ86" s="12">
        <f t="shared" si="61"/>
        <v>0</v>
      </c>
      <c r="BR86" s="12">
        <f t="shared" si="41"/>
        <v>0</v>
      </c>
      <c r="BS86" s="12"/>
      <c r="BT86" s="32"/>
      <c r="BU86" s="30"/>
      <c r="BV86" s="31"/>
      <c r="BW86" s="12"/>
      <c r="BX86" s="12"/>
      <c r="BY86" s="12"/>
      <c r="BZ86" s="12"/>
      <c r="CA86" s="12"/>
      <c r="CB86" s="12"/>
      <c r="CC86" s="12"/>
      <c r="CD86" s="12"/>
      <c r="CE86" s="12"/>
      <c r="CF86" s="32"/>
      <c r="CG86" s="30">
        <f t="shared" si="62"/>
        <v>820</v>
      </c>
      <c r="CH86" s="31">
        <f t="shared" si="63"/>
        <v>0</v>
      </c>
      <c r="CI86" s="12"/>
      <c r="CJ86" s="12"/>
      <c r="CK86" s="12"/>
      <c r="CL86" s="12"/>
      <c r="CM86" s="12"/>
      <c r="CN86" s="12"/>
      <c r="CO86" s="12">
        <f t="shared" si="64"/>
        <v>0</v>
      </c>
      <c r="CP86" s="12">
        <f t="shared" si="42"/>
        <v>0</v>
      </c>
      <c r="CQ86" s="12"/>
      <c r="CR86" s="32"/>
      <c r="CS86" s="30">
        <f t="shared" si="65"/>
        <v>820</v>
      </c>
      <c r="CT86" s="31">
        <f t="shared" si="66"/>
        <v>0</v>
      </c>
      <c r="CU86" s="12"/>
      <c r="CV86" s="12"/>
      <c r="CW86" s="12"/>
      <c r="CX86" s="12"/>
      <c r="CY86" s="12"/>
      <c r="CZ86" s="12"/>
      <c r="DA86" s="12">
        <f t="shared" si="67"/>
        <v>0</v>
      </c>
      <c r="DB86" s="12">
        <f t="shared" si="43"/>
        <v>0</v>
      </c>
      <c r="DC86" s="12"/>
      <c r="DD86" s="32"/>
    </row>
    <row r="87" spans="1:108" x14ac:dyDescent="0.25">
      <c r="A87">
        <f t="shared" si="44"/>
        <v>830</v>
      </c>
      <c r="B87">
        <f t="shared" si="45"/>
        <v>0</v>
      </c>
      <c r="I87">
        <f t="shared" si="46"/>
        <v>0</v>
      </c>
      <c r="J87" t="e">
        <f t="shared" si="36"/>
        <v>#DIV/0!</v>
      </c>
      <c r="M87">
        <f t="shared" si="47"/>
        <v>830</v>
      </c>
      <c r="N87">
        <f t="shared" si="48"/>
        <v>0</v>
      </c>
      <c r="U87">
        <f t="shared" si="49"/>
        <v>0</v>
      </c>
      <c r="V87" t="e">
        <f t="shared" si="37"/>
        <v>#DIV/0!</v>
      </c>
      <c r="Y87">
        <f t="shared" si="50"/>
        <v>830</v>
      </c>
      <c r="Z87">
        <f t="shared" si="51"/>
        <v>0</v>
      </c>
      <c r="AG87">
        <f t="shared" si="52"/>
        <v>0</v>
      </c>
      <c r="AH87" t="e">
        <f t="shared" si="38"/>
        <v>#DIV/0!</v>
      </c>
      <c r="AK87">
        <f t="shared" si="53"/>
        <v>830</v>
      </c>
      <c r="AL87">
        <f t="shared" si="54"/>
        <v>0</v>
      </c>
      <c r="AS87">
        <f t="shared" si="55"/>
        <v>0</v>
      </c>
      <c r="AT87" t="e">
        <f t="shared" si="39"/>
        <v>#DIV/0!</v>
      </c>
      <c r="AW87" s="30">
        <f t="shared" si="56"/>
        <v>830</v>
      </c>
      <c r="AX87" s="31">
        <f t="shared" si="57"/>
        <v>0</v>
      </c>
      <c r="AY87" s="12"/>
      <c r="AZ87" s="12"/>
      <c r="BA87" s="12"/>
      <c r="BB87" s="12"/>
      <c r="BC87" s="12"/>
      <c r="BD87" s="12"/>
      <c r="BE87" s="12">
        <f t="shared" si="58"/>
        <v>0</v>
      </c>
      <c r="BF87" s="12">
        <f t="shared" si="40"/>
        <v>0</v>
      </c>
      <c r="BG87" s="12"/>
      <c r="BH87" s="32"/>
      <c r="BI87" s="30">
        <f t="shared" si="59"/>
        <v>830</v>
      </c>
      <c r="BJ87" s="31">
        <f t="shared" si="60"/>
        <v>0</v>
      </c>
      <c r="BK87" s="12"/>
      <c r="BL87" s="12"/>
      <c r="BM87" s="12"/>
      <c r="BN87" s="12"/>
      <c r="BO87" s="12"/>
      <c r="BP87" s="12"/>
      <c r="BQ87" s="12">
        <f t="shared" si="61"/>
        <v>0</v>
      </c>
      <c r="BR87" s="12">
        <f t="shared" si="41"/>
        <v>0</v>
      </c>
      <c r="BS87" s="12"/>
      <c r="BT87" s="32"/>
      <c r="BU87" s="30"/>
      <c r="BV87" s="31"/>
      <c r="BW87" s="12"/>
      <c r="BX87" s="12"/>
      <c r="BY87" s="12"/>
      <c r="BZ87" s="12"/>
      <c r="CA87" s="12"/>
      <c r="CB87" s="12"/>
      <c r="CC87" s="12"/>
      <c r="CD87" s="12"/>
      <c r="CE87" s="12"/>
      <c r="CF87" s="32"/>
      <c r="CG87" s="30">
        <f t="shared" si="62"/>
        <v>830</v>
      </c>
      <c r="CH87" s="31">
        <f t="shared" si="63"/>
        <v>0</v>
      </c>
      <c r="CI87" s="12"/>
      <c r="CJ87" s="12"/>
      <c r="CK87" s="12"/>
      <c r="CL87" s="12"/>
      <c r="CM87" s="12"/>
      <c r="CN87" s="12"/>
      <c r="CO87" s="12">
        <f t="shared" si="64"/>
        <v>0</v>
      </c>
      <c r="CP87" s="12">
        <f t="shared" si="42"/>
        <v>0</v>
      </c>
      <c r="CQ87" s="12"/>
      <c r="CR87" s="32"/>
      <c r="CS87" s="30">
        <f t="shared" si="65"/>
        <v>830</v>
      </c>
      <c r="CT87" s="31">
        <f t="shared" si="66"/>
        <v>0</v>
      </c>
      <c r="CU87" s="12"/>
      <c r="CV87" s="12"/>
      <c r="CW87" s="12"/>
      <c r="CX87" s="12"/>
      <c r="CY87" s="12"/>
      <c r="CZ87" s="12"/>
      <c r="DA87" s="12">
        <f t="shared" si="67"/>
        <v>0</v>
      </c>
      <c r="DB87" s="12">
        <f t="shared" si="43"/>
        <v>0</v>
      </c>
      <c r="DC87" s="12"/>
      <c r="DD87" s="32"/>
    </row>
    <row r="88" spans="1:108" x14ac:dyDescent="0.25">
      <c r="A88">
        <f t="shared" si="44"/>
        <v>840</v>
      </c>
      <c r="B88">
        <f t="shared" si="45"/>
        <v>0</v>
      </c>
      <c r="I88">
        <f t="shared" si="46"/>
        <v>0</v>
      </c>
      <c r="J88" t="e">
        <f t="shared" si="36"/>
        <v>#DIV/0!</v>
      </c>
      <c r="K88" t="e">
        <f>_xlfn.STDEV.P(I86:I88)/AVERAGE(I86:I88)</f>
        <v>#DIV/0!</v>
      </c>
      <c r="L88">
        <f>AVERAGE(I86:I88)</f>
        <v>0</v>
      </c>
      <c r="M88">
        <f t="shared" si="47"/>
        <v>840</v>
      </c>
      <c r="N88">
        <f t="shared" si="48"/>
        <v>0</v>
      </c>
      <c r="U88">
        <f t="shared" si="49"/>
        <v>0</v>
      </c>
      <c r="V88" t="e">
        <f t="shared" si="37"/>
        <v>#DIV/0!</v>
      </c>
      <c r="W88" t="e">
        <f>_xlfn.STDEV.P(U86:U88)/AVERAGE(U86:U88)</f>
        <v>#DIV/0!</v>
      </c>
      <c r="X88">
        <f>AVERAGE(U86:U88)</f>
        <v>0</v>
      </c>
      <c r="Y88">
        <f t="shared" si="50"/>
        <v>840</v>
      </c>
      <c r="Z88">
        <f t="shared" si="51"/>
        <v>0</v>
      </c>
      <c r="AG88">
        <f t="shared" si="52"/>
        <v>0</v>
      </c>
      <c r="AH88" t="e">
        <f t="shared" si="38"/>
        <v>#DIV/0!</v>
      </c>
      <c r="AI88" t="e">
        <f>_xlfn.STDEV.P(AG86:AG88)/AVERAGE(AG86:AG88)</f>
        <v>#DIV/0!</v>
      </c>
      <c r="AJ88">
        <f>AVERAGE(AG86:AG88)</f>
        <v>0</v>
      </c>
      <c r="AK88">
        <f t="shared" si="53"/>
        <v>840</v>
      </c>
      <c r="AL88">
        <f t="shared" si="54"/>
        <v>0</v>
      </c>
      <c r="AS88">
        <f t="shared" si="55"/>
        <v>0</v>
      </c>
      <c r="AT88" t="e">
        <f t="shared" si="39"/>
        <v>#DIV/0!</v>
      </c>
      <c r="AU88" t="e">
        <f>_xlfn.STDEV.P(AS86:AS88)/AVERAGE(AS86:AS88)</f>
        <v>#DIV/0!</v>
      </c>
      <c r="AV88">
        <f>AVERAGE(AS86:AS88)</f>
        <v>0</v>
      </c>
      <c r="AW88" s="30">
        <f t="shared" si="56"/>
        <v>840</v>
      </c>
      <c r="AX88" s="31">
        <f t="shared" si="57"/>
        <v>0</v>
      </c>
      <c r="AY88" s="12"/>
      <c r="AZ88" s="12"/>
      <c r="BA88" s="12"/>
      <c r="BB88" s="12"/>
      <c r="BC88" s="12"/>
      <c r="BD88" s="12"/>
      <c r="BE88" s="12">
        <f t="shared" si="58"/>
        <v>0</v>
      </c>
      <c r="BF88" s="12">
        <f t="shared" si="40"/>
        <v>0</v>
      </c>
      <c r="BG88" s="12" t="e">
        <f>_xlfn.STDEV.P(BE86:BE88)/AVERAGE(BE86:BE88)</f>
        <v>#DIV/0!</v>
      </c>
      <c r="BH88" s="32">
        <f>AVERAGE(BE86:BE88)</f>
        <v>0</v>
      </c>
      <c r="BI88" s="30">
        <f t="shared" si="59"/>
        <v>840</v>
      </c>
      <c r="BJ88" s="31">
        <f t="shared" si="60"/>
        <v>0</v>
      </c>
      <c r="BK88" s="12"/>
      <c r="BL88" s="12"/>
      <c r="BM88" s="12"/>
      <c r="BN88" s="12"/>
      <c r="BO88" s="12"/>
      <c r="BP88" s="12"/>
      <c r="BQ88" s="12">
        <f t="shared" si="61"/>
        <v>0</v>
      </c>
      <c r="BR88" s="12">
        <f t="shared" si="41"/>
        <v>0</v>
      </c>
      <c r="BS88" s="12" t="e">
        <f>_xlfn.STDEV.P(BQ86:BQ88)/AVERAGE(BQ86:BQ88)</f>
        <v>#DIV/0!</v>
      </c>
      <c r="BT88" s="32">
        <f>AVERAGE(BQ86:BQ88)</f>
        <v>0</v>
      </c>
      <c r="BU88" s="30"/>
      <c r="BV88" s="31"/>
      <c r="BW88" s="12"/>
      <c r="BX88" s="12"/>
      <c r="BY88" s="12"/>
      <c r="BZ88" s="12"/>
      <c r="CA88" s="12"/>
      <c r="CB88" s="12"/>
      <c r="CC88" s="12"/>
      <c r="CD88" s="12"/>
      <c r="CE88" s="12"/>
      <c r="CF88" s="32"/>
      <c r="CG88" s="30">
        <f t="shared" si="62"/>
        <v>840</v>
      </c>
      <c r="CH88" s="31">
        <f t="shared" si="63"/>
        <v>0</v>
      </c>
      <c r="CI88" s="12"/>
      <c r="CJ88" s="12"/>
      <c r="CK88" s="12"/>
      <c r="CL88" s="12"/>
      <c r="CM88" s="12"/>
      <c r="CN88" s="12"/>
      <c r="CO88" s="12">
        <f t="shared" si="64"/>
        <v>0</v>
      </c>
      <c r="CP88" s="12">
        <f t="shared" si="42"/>
        <v>0</v>
      </c>
      <c r="CQ88" s="12" t="e">
        <f>_xlfn.STDEV.P(CO86:CO88)/AVERAGE(CO86:CO88)</f>
        <v>#DIV/0!</v>
      </c>
      <c r="CR88" s="32">
        <f>AVERAGE(CO86:CO88)</f>
        <v>0</v>
      </c>
      <c r="CS88" s="30">
        <f t="shared" si="65"/>
        <v>840</v>
      </c>
      <c r="CT88" s="31">
        <f t="shared" si="66"/>
        <v>0</v>
      </c>
      <c r="CU88" s="12"/>
      <c r="CV88" s="12"/>
      <c r="CW88" s="12"/>
      <c r="CX88" s="12"/>
      <c r="CY88" s="12"/>
      <c r="CZ88" s="12"/>
      <c r="DA88" s="12">
        <f t="shared" si="67"/>
        <v>0</v>
      </c>
      <c r="DB88" s="12">
        <f t="shared" si="43"/>
        <v>0</v>
      </c>
      <c r="DC88" s="12" t="e">
        <f>_xlfn.STDEV.P(DA86:DA88)/AVERAGE(DA86:DA88)</f>
        <v>#DIV/0!</v>
      </c>
      <c r="DD88" s="32">
        <f>AVERAGE(DA86:DA88)</f>
        <v>0</v>
      </c>
    </row>
    <row r="89" spans="1:108" x14ac:dyDescent="0.25">
      <c r="A89">
        <f t="shared" si="44"/>
        <v>850</v>
      </c>
      <c r="B89">
        <f t="shared" si="45"/>
        <v>0</v>
      </c>
      <c r="I89">
        <f t="shared" si="46"/>
        <v>0</v>
      </c>
      <c r="J89" t="e">
        <f t="shared" si="36"/>
        <v>#DIV/0!</v>
      </c>
      <c r="M89">
        <f t="shared" si="47"/>
        <v>850</v>
      </c>
      <c r="N89">
        <f t="shared" si="48"/>
        <v>0</v>
      </c>
      <c r="U89">
        <f t="shared" si="49"/>
        <v>0</v>
      </c>
      <c r="V89" t="e">
        <f t="shared" si="37"/>
        <v>#DIV/0!</v>
      </c>
      <c r="Y89">
        <f t="shared" si="50"/>
        <v>850</v>
      </c>
      <c r="Z89">
        <f t="shared" si="51"/>
        <v>0</v>
      </c>
      <c r="AG89">
        <f t="shared" si="52"/>
        <v>0</v>
      </c>
      <c r="AH89" t="e">
        <f t="shared" si="38"/>
        <v>#DIV/0!</v>
      </c>
      <c r="AK89">
        <f t="shared" si="53"/>
        <v>850</v>
      </c>
      <c r="AL89">
        <f t="shared" si="54"/>
        <v>0</v>
      </c>
      <c r="AS89">
        <f t="shared" si="55"/>
        <v>0</v>
      </c>
      <c r="AT89" t="e">
        <f t="shared" si="39"/>
        <v>#DIV/0!</v>
      </c>
      <c r="AW89" s="30">
        <f t="shared" si="56"/>
        <v>850</v>
      </c>
      <c r="AX89" s="31">
        <f t="shared" si="57"/>
        <v>0</v>
      </c>
      <c r="AY89" s="12"/>
      <c r="AZ89" s="12"/>
      <c r="BA89" s="12"/>
      <c r="BB89" s="12"/>
      <c r="BC89" s="12"/>
      <c r="BD89" s="12"/>
      <c r="BE89" s="12">
        <f t="shared" si="58"/>
        <v>0</v>
      </c>
      <c r="BF89" s="12">
        <f t="shared" si="40"/>
        <v>0</v>
      </c>
      <c r="BG89" s="12"/>
      <c r="BH89" s="32"/>
      <c r="BI89" s="30">
        <f t="shared" si="59"/>
        <v>850</v>
      </c>
      <c r="BJ89" s="31">
        <f t="shared" si="60"/>
        <v>0</v>
      </c>
      <c r="BK89" s="12"/>
      <c r="BL89" s="12"/>
      <c r="BM89" s="12"/>
      <c r="BN89" s="12"/>
      <c r="BO89" s="12"/>
      <c r="BP89" s="12"/>
      <c r="BQ89" s="12">
        <f t="shared" si="61"/>
        <v>0</v>
      </c>
      <c r="BR89" s="12">
        <f t="shared" si="41"/>
        <v>0</v>
      </c>
      <c r="BS89" s="12"/>
      <c r="BT89" s="32"/>
      <c r="BU89" s="30"/>
      <c r="BV89" s="31"/>
      <c r="BW89" s="12"/>
      <c r="BX89" s="12"/>
      <c r="BY89" s="12"/>
      <c r="BZ89" s="12"/>
      <c r="CA89" s="12"/>
      <c r="CB89" s="12"/>
      <c r="CC89" s="12"/>
      <c r="CD89" s="12"/>
      <c r="CE89" s="12"/>
      <c r="CF89" s="32"/>
      <c r="CG89" s="30">
        <f t="shared" si="62"/>
        <v>850</v>
      </c>
      <c r="CH89" s="31">
        <f t="shared" si="63"/>
        <v>0</v>
      </c>
      <c r="CI89" s="12"/>
      <c r="CJ89" s="12"/>
      <c r="CK89" s="12"/>
      <c r="CL89" s="12"/>
      <c r="CM89" s="12"/>
      <c r="CN89" s="12"/>
      <c r="CO89" s="12">
        <f t="shared" si="64"/>
        <v>0</v>
      </c>
      <c r="CP89" s="12">
        <f t="shared" si="42"/>
        <v>0</v>
      </c>
      <c r="CQ89" s="12"/>
      <c r="CR89" s="32"/>
      <c r="CS89" s="30">
        <f t="shared" si="65"/>
        <v>850</v>
      </c>
      <c r="CT89" s="31">
        <f t="shared" si="66"/>
        <v>0</v>
      </c>
      <c r="CU89" s="12"/>
      <c r="CV89" s="12"/>
      <c r="CW89" s="12"/>
      <c r="CX89" s="12"/>
      <c r="CY89" s="12"/>
      <c r="CZ89" s="12"/>
      <c r="DA89" s="12">
        <f t="shared" si="67"/>
        <v>0</v>
      </c>
      <c r="DB89" s="12">
        <f t="shared" si="43"/>
        <v>0</v>
      </c>
      <c r="DC89" s="12"/>
      <c r="DD89" s="32"/>
    </row>
    <row r="90" spans="1:108" x14ac:dyDescent="0.25">
      <c r="A90">
        <f t="shared" si="44"/>
        <v>860</v>
      </c>
      <c r="B90">
        <f t="shared" si="45"/>
        <v>0</v>
      </c>
      <c r="I90">
        <f t="shared" si="46"/>
        <v>0</v>
      </c>
      <c r="J90" t="e">
        <f t="shared" si="36"/>
        <v>#DIV/0!</v>
      </c>
      <c r="M90">
        <f t="shared" si="47"/>
        <v>860</v>
      </c>
      <c r="N90">
        <f t="shared" si="48"/>
        <v>0</v>
      </c>
      <c r="U90">
        <f t="shared" si="49"/>
        <v>0</v>
      </c>
      <c r="V90" t="e">
        <f t="shared" si="37"/>
        <v>#DIV/0!</v>
      </c>
      <c r="Y90">
        <f t="shared" si="50"/>
        <v>860</v>
      </c>
      <c r="Z90">
        <f t="shared" si="51"/>
        <v>0</v>
      </c>
      <c r="AG90">
        <f t="shared" si="52"/>
        <v>0</v>
      </c>
      <c r="AH90" t="e">
        <f t="shared" si="38"/>
        <v>#DIV/0!</v>
      </c>
      <c r="AK90">
        <f t="shared" si="53"/>
        <v>860</v>
      </c>
      <c r="AL90">
        <f t="shared" si="54"/>
        <v>0</v>
      </c>
      <c r="AS90">
        <f t="shared" si="55"/>
        <v>0</v>
      </c>
      <c r="AT90" t="e">
        <f t="shared" si="39"/>
        <v>#DIV/0!</v>
      </c>
      <c r="AW90" s="30">
        <f t="shared" si="56"/>
        <v>860</v>
      </c>
      <c r="AX90" s="31">
        <f t="shared" si="57"/>
        <v>0</v>
      </c>
      <c r="AY90" s="12"/>
      <c r="AZ90" s="12"/>
      <c r="BA90" s="12"/>
      <c r="BB90" s="12"/>
      <c r="BC90" s="12"/>
      <c r="BD90" s="12"/>
      <c r="BE90" s="12">
        <f t="shared" si="58"/>
        <v>0</v>
      </c>
      <c r="BF90" s="12">
        <f t="shared" si="40"/>
        <v>0</v>
      </c>
      <c r="BG90" s="12"/>
      <c r="BH90" s="32"/>
      <c r="BI90" s="30">
        <f t="shared" si="59"/>
        <v>860</v>
      </c>
      <c r="BJ90" s="31">
        <f t="shared" si="60"/>
        <v>0</v>
      </c>
      <c r="BK90" s="12"/>
      <c r="BL90" s="12"/>
      <c r="BM90" s="12"/>
      <c r="BN90" s="12"/>
      <c r="BO90" s="12"/>
      <c r="BP90" s="12"/>
      <c r="BQ90" s="12">
        <f t="shared" si="61"/>
        <v>0</v>
      </c>
      <c r="BR90" s="12">
        <f t="shared" si="41"/>
        <v>0</v>
      </c>
      <c r="BS90" s="12"/>
      <c r="BT90" s="32"/>
      <c r="BU90" s="30"/>
      <c r="BV90" s="31"/>
      <c r="BW90" s="12"/>
      <c r="BX90" s="12"/>
      <c r="BY90" s="12"/>
      <c r="BZ90" s="12"/>
      <c r="CA90" s="12"/>
      <c r="CB90" s="12"/>
      <c r="CC90" s="12"/>
      <c r="CD90" s="12"/>
      <c r="CE90" s="12"/>
      <c r="CF90" s="32"/>
      <c r="CG90" s="30">
        <f t="shared" si="62"/>
        <v>860</v>
      </c>
      <c r="CH90" s="31">
        <f t="shared" si="63"/>
        <v>0</v>
      </c>
      <c r="CI90" s="12"/>
      <c r="CJ90" s="12"/>
      <c r="CK90" s="12"/>
      <c r="CL90" s="12"/>
      <c r="CM90" s="12"/>
      <c r="CN90" s="12"/>
      <c r="CO90" s="12">
        <f t="shared" si="64"/>
        <v>0</v>
      </c>
      <c r="CP90" s="12">
        <f t="shared" si="42"/>
        <v>0</v>
      </c>
      <c r="CQ90" s="12"/>
      <c r="CR90" s="32"/>
      <c r="CS90" s="30">
        <f t="shared" si="65"/>
        <v>860</v>
      </c>
      <c r="CT90" s="31">
        <f t="shared" si="66"/>
        <v>0</v>
      </c>
      <c r="CU90" s="12"/>
      <c r="CV90" s="12"/>
      <c r="CW90" s="12"/>
      <c r="CX90" s="12"/>
      <c r="CY90" s="12"/>
      <c r="CZ90" s="12"/>
      <c r="DA90" s="12">
        <f t="shared" si="67"/>
        <v>0</v>
      </c>
      <c r="DB90" s="12">
        <f t="shared" si="43"/>
        <v>0</v>
      </c>
      <c r="DC90" s="12"/>
      <c r="DD90" s="32"/>
    </row>
    <row r="91" spans="1:108" x14ac:dyDescent="0.25">
      <c r="A91">
        <f t="shared" si="44"/>
        <v>870</v>
      </c>
      <c r="B91">
        <f t="shared" si="45"/>
        <v>0</v>
      </c>
      <c r="I91">
        <f t="shared" si="46"/>
        <v>0</v>
      </c>
      <c r="J91" t="e">
        <f t="shared" si="36"/>
        <v>#DIV/0!</v>
      </c>
      <c r="K91" t="e">
        <f>_xlfn.STDEV.P(I89:I91)/AVERAGE(I89:I91)</f>
        <v>#DIV/0!</v>
      </c>
      <c r="L91">
        <f>AVERAGE(I89:I91)</f>
        <v>0</v>
      </c>
      <c r="M91">
        <f t="shared" si="47"/>
        <v>870</v>
      </c>
      <c r="N91">
        <f t="shared" si="48"/>
        <v>0</v>
      </c>
      <c r="U91">
        <f t="shared" si="49"/>
        <v>0</v>
      </c>
      <c r="V91" t="e">
        <f t="shared" si="37"/>
        <v>#DIV/0!</v>
      </c>
      <c r="W91" t="e">
        <f>_xlfn.STDEV.P(U89:U91)/AVERAGE(U89:U91)</f>
        <v>#DIV/0!</v>
      </c>
      <c r="X91">
        <f>AVERAGE(U89:U91)</f>
        <v>0</v>
      </c>
      <c r="Y91">
        <f t="shared" si="50"/>
        <v>870</v>
      </c>
      <c r="Z91">
        <f t="shared" si="51"/>
        <v>0</v>
      </c>
      <c r="AG91">
        <f t="shared" si="52"/>
        <v>0</v>
      </c>
      <c r="AH91" t="e">
        <f t="shared" si="38"/>
        <v>#DIV/0!</v>
      </c>
      <c r="AI91" t="e">
        <f>_xlfn.STDEV.P(AG89:AG91)/AVERAGE(AG89:AG91)</f>
        <v>#DIV/0!</v>
      </c>
      <c r="AJ91">
        <f>AVERAGE(AG89:AG91)</f>
        <v>0</v>
      </c>
      <c r="AK91">
        <f t="shared" si="53"/>
        <v>870</v>
      </c>
      <c r="AL91">
        <f t="shared" si="54"/>
        <v>0</v>
      </c>
      <c r="AS91">
        <f t="shared" si="55"/>
        <v>0</v>
      </c>
      <c r="AT91" t="e">
        <f t="shared" si="39"/>
        <v>#DIV/0!</v>
      </c>
      <c r="AU91" t="e">
        <f>_xlfn.STDEV.P(AS89:AS91)/AVERAGE(AS89:AS91)</f>
        <v>#DIV/0!</v>
      </c>
      <c r="AV91">
        <f>AVERAGE(AS89:AS91)</f>
        <v>0</v>
      </c>
      <c r="AW91" s="30">
        <f t="shared" si="56"/>
        <v>870</v>
      </c>
      <c r="AX91" s="31">
        <f t="shared" si="57"/>
        <v>0</v>
      </c>
      <c r="AY91" s="12"/>
      <c r="AZ91" s="12"/>
      <c r="BA91" s="12"/>
      <c r="BB91" s="12"/>
      <c r="BC91" s="12"/>
      <c r="BD91" s="12"/>
      <c r="BE91" s="12">
        <f t="shared" si="58"/>
        <v>0</v>
      </c>
      <c r="BF91" s="12">
        <f t="shared" si="40"/>
        <v>0</v>
      </c>
      <c r="BG91" s="12" t="e">
        <f>_xlfn.STDEV.P(BE89:BE91)/AVERAGE(BE89:BE91)</f>
        <v>#DIV/0!</v>
      </c>
      <c r="BH91" s="32">
        <f>AVERAGE(BE89:BE91)</f>
        <v>0</v>
      </c>
      <c r="BI91" s="30">
        <f t="shared" si="59"/>
        <v>870</v>
      </c>
      <c r="BJ91" s="31">
        <f t="shared" si="60"/>
        <v>0</v>
      </c>
      <c r="BK91" s="12"/>
      <c r="BL91" s="12"/>
      <c r="BM91" s="12"/>
      <c r="BN91" s="12"/>
      <c r="BO91" s="12"/>
      <c r="BP91" s="12"/>
      <c r="BQ91" s="12">
        <f t="shared" si="61"/>
        <v>0</v>
      </c>
      <c r="BR91" s="12">
        <f t="shared" si="41"/>
        <v>0</v>
      </c>
      <c r="BS91" s="12" t="e">
        <f>_xlfn.STDEV.P(BQ89:BQ91)/AVERAGE(BQ89:BQ91)</f>
        <v>#DIV/0!</v>
      </c>
      <c r="BT91" s="32">
        <f>AVERAGE(BQ89:BQ91)</f>
        <v>0</v>
      </c>
      <c r="BU91" s="30"/>
      <c r="BV91" s="31"/>
      <c r="BW91" s="12"/>
      <c r="BX91" s="12"/>
      <c r="BY91" s="12"/>
      <c r="BZ91" s="12"/>
      <c r="CA91" s="12"/>
      <c r="CB91" s="12"/>
      <c r="CC91" s="12"/>
      <c r="CD91" s="12"/>
      <c r="CE91" s="12"/>
      <c r="CF91" s="32"/>
      <c r="CG91" s="30">
        <f t="shared" si="62"/>
        <v>870</v>
      </c>
      <c r="CH91" s="31">
        <f t="shared" si="63"/>
        <v>0</v>
      </c>
      <c r="CI91" s="12"/>
      <c r="CJ91" s="12"/>
      <c r="CK91" s="12"/>
      <c r="CL91" s="12"/>
      <c r="CM91" s="12"/>
      <c r="CN91" s="12"/>
      <c r="CO91" s="12">
        <f t="shared" si="64"/>
        <v>0</v>
      </c>
      <c r="CP91" s="12">
        <f t="shared" si="42"/>
        <v>0</v>
      </c>
      <c r="CQ91" s="12" t="e">
        <f>_xlfn.STDEV.P(CO89:CO91)/AVERAGE(CO89:CO91)</f>
        <v>#DIV/0!</v>
      </c>
      <c r="CR91" s="32">
        <f>AVERAGE(CO89:CO91)</f>
        <v>0</v>
      </c>
      <c r="CS91" s="30">
        <f t="shared" si="65"/>
        <v>870</v>
      </c>
      <c r="CT91" s="31">
        <f t="shared" si="66"/>
        <v>0</v>
      </c>
      <c r="CU91" s="12"/>
      <c r="CV91" s="12"/>
      <c r="CW91" s="12"/>
      <c r="CX91" s="12"/>
      <c r="CY91" s="12"/>
      <c r="CZ91" s="12"/>
      <c r="DA91" s="12">
        <f t="shared" si="67"/>
        <v>0</v>
      </c>
      <c r="DB91" s="12">
        <f t="shared" si="43"/>
        <v>0</v>
      </c>
      <c r="DC91" s="12" t="e">
        <f>_xlfn.STDEV.P(DA89:DA91)/AVERAGE(DA89:DA91)</f>
        <v>#DIV/0!</v>
      </c>
      <c r="DD91" s="32">
        <f>AVERAGE(DA89:DA91)</f>
        <v>0</v>
      </c>
    </row>
    <row r="92" spans="1:108" x14ac:dyDescent="0.25">
      <c r="A92">
        <f t="shared" si="44"/>
        <v>880</v>
      </c>
      <c r="B92">
        <f t="shared" si="45"/>
        <v>0</v>
      </c>
      <c r="I92">
        <f t="shared" si="46"/>
        <v>0</v>
      </c>
      <c r="J92" t="e">
        <f t="shared" si="36"/>
        <v>#DIV/0!</v>
      </c>
      <c r="M92">
        <f t="shared" si="47"/>
        <v>880</v>
      </c>
      <c r="N92">
        <f t="shared" si="48"/>
        <v>0</v>
      </c>
      <c r="U92">
        <f t="shared" si="49"/>
        <v>0</v>
      </c>
      <c r="V92" t="e">
        <f t="shared" si="37"/>
        <v>#DIV/0!</v>
      </c>
      <c r="Y92">
        <f t="shared" si="50"/>
        <v>880</v>
      </c>
      <c r="Z92">
        <f t="shared" si="51"/>
        <v>0</v>
      </c>
      <c r="AG92">
        <f t="shared" si="52"/>
        <v>0</v>
      </c>
      <c r="AH92" t="e">
        <f t="shared" si="38"/>
        <v>#DIV/0!</v>
      </c>
      <c r="AK92">
        <f t="shared" si="53"/>
        <v>880</v>
      </c>
      <c r="AL92">
        <f t="shared" si="54"/>
        <v>0</v>
      </c>
      <c r="AS92">
        <f t="shared" si="55"/>
        <v>0</v>
      </c>
      <c r="AT92" t="e">
        <f t="shared" si="39"/>
        <v>#DIV/0!</v>
      </c>
      <c r="AW92" s="30">
        <f t="shared" si="56"/>
        <v>880</v>
      </c>
      <c r="AX92" s="31">
        <f t="shared" si="57"/>
        <v>0</v>
      </c>
      <c r="AY92" s="12"/>
      <c r="AZ92" s="12"/>
      <c r="BA92" s="12"/>
      <c r="BB92" s="12"/>
      <c r="BC92" s="12"/>
      <c r="BD92" s="12"/>
      <c r="BE92" s="12">
        <f t="shared" si="58"/>
        <v>0</v>
      </c>
      <c r="BF92" s="12">
        <f t="shared" si="40"/>
        <v>0</v>
      </c>
      <c r="BG92" s="12"/>
      <c r="BH92" s="32"/>
      <c r="BI92" s="30">
        <f t="shared" si="59"/>
        <v>880</v>
      </c>
      <c r="BJ92" s="31">
        <f t="shared" si="60"/>
        <v>0</v>
      </c>
      <c r="BK92" s="12"/>
      <c r="BL92" s="12"/>
      <c r="BM92" s="12"/>
      <c r="BN92" s="12"/>
      <c r="BO92" s="12"/>
      <c r="BP92" s="12"/>
      <c r="BQ92" s="12">
        <f t="shared" si="61"/>
        <v>0</v>
      </c>
      <c r="BR92" s="12">
        <f t="shared" si="41"/>
        <v>0</v>
      </c>
      <c r="BS92" s="12"/>
      <c r="BT92" s="32"/>
      <c r="BU92" s="30"/>
      <c r="BV92" s="31"/>
      <c r="BW92" s="12"/>
      <c r="BX92" s="12"/>
      <c r="BY92" s="12"/>
      <c r="BZ92" s="12"/>
      <c r="CA92" s="12"/>
      <c r="CB92" s="12"/>
      <c r="CC92" s="12"/>
      <c r="CD92" s="12"/>
      <c r="CE92" s="12"/>
      <c r="CF92" s="32"/>
      <c r="CG92" s="30">
        <f t="shared" si="62"/>
        <v>880</v>
      </c>
      <c r="CH92" s="31">
        <f t="shared" si="63"/>
        <v>0</v>
      </c>
      <c r="CI92" s="12"/>
      <c r="CJ92" s="12"/>
      <c r="CK92" s="12"/>
      <c r="CL92" s="12"/>
      <c r="CM92" s="12"/>
      <c r="CN92" s="12"/>
      <c r="CO92" s="12">
        <f t="shared" si="64"/>
        <v>0</v>
      </c>
      <c r="CP92" s="12">
        <f t="shared" si="42"/>
        <v>0</v>
      </c>
      <c r="CQ92" s="12"/>
      <c r="CR92" s="32"/>
      <c r="CS92" s="30">
        <f t="shared" si="65"/>
        <v>880</v>
      </c>
      <c r="CT92" s="31">
        <f t="shared" si="66"/>
        <v>0</v>
      </c>
      <c r="CU92" s="12"/>
      <c r="CV92" s="12"/>
      <c r="CW92" s="12"/>
      <c r="CX92" s="12"/>
      <c r="CY92" s="12"/>
      <c r="CZ92" s="12"/>
      <c r="DA92" s="12">
        <f t="shared" si="67"/>
        <v>0</v>
      </c>
      <c r="DB92" s="12">
        <f t="shared" si="43"/>
        <v>0</v>
      </c>
      <c r="DC92" s="12"/>
      <c r="DD92" s="32"/>
    </row>
    <row r="93" spans="1:108" x14ac:dyDescent="0.25">
      <c r="A93">
        <f t="shared" si="44"/>
        <v>890</v>
      </c>
      <c r="B93">
        <f t="shared" si="45"/>
        <v>0</v>
      </c>
      <c r="I93">
        <f t="shared" si="46"/>
        <v>0</v>
      </c>
      <c r="J93" t="e">
        <f t="shared" si="36"/>
        <v>#DIV/0!</v>
      </c>
      <c r="M93">
        <f t="shared" si="47"/>
        <v>890</v>
      </c>
      <c r="N93">
        <f t="shared" si="48"/>
        <v>0</v>
      </c>
      <c r="U93">
        <f t="shared" si="49"/>
        <v>0</v>
      </c>
      <c r="V93" t="e">
        <f t="shared" si="37"/>
        <v>#DIV/0!</v>
      </c>
      <c r="Y93">
        <f t="shared" si="50"/>
        <v>890</v>
      </c>
      <c r="Z93">
        <f t="shared" si="51"/>
        <v>0</v>
      </c>
      <c r="AG93">
        <f t="shared" si="52"/>
        <v>0</v>
      </c>
      <c r="AH93" t="e">
        <f t="shared" si="38"/>
        <v>#DIV/0!</v>
      </c>
      <c r="AK93">
        <f t="shared" si="53"/>
        <v>890</v>
      </c>
      <c r="AL93">
        <f t="shared" si="54"/>
        <v>0</v>
      </c>
      <c r="AS93">
        <f t="shared" si="55"/>
        <v>0</v>
      </c>
      <c r="AT93" t="e">
        <f t="shared" si="39"/>
        <v>#DIV/0!</v>
      </c>
      <c r="AW93" s="30">
        <f t="shared" si="56"/>
        <v>890</v>
      </c>
      <c r="AX93" s="31">
        <f t="shared" si="57"/>
        <v>0</v>
      </c>
      <c r="AY93" s="12"/>
      <c r="AZ93" s="12"/>
      <c r="BA93" s="12"/>
      <c r="BB93" s="12"/>
      <c r="BC93" s="12"/>
      <c r="BD93" s="12"/>
      <c r="BE93" s="12">
        <f t="shared" si="58"/>
        <v>0</v>
      </c>
      <c r="BF93" s="12">
        <f t="shared" si="40"/>
        <v>0</v>
      </c>
      <c r="BG93" s="12"/>
      <c r="BH93" s="32"/>
      <c r="BI93" s="30">
        <f t="shared" si="59"/>
        <v>890</v>
      </c>
      <c r="BJ93" s="31">
        <f t="shared" si="60"/>
        <v>0</v>
      </c>
      <c r="BK93" s="12"/>
      <c r="BL93" s="12"/>
      <c r="BM93" s="12"/>
      <c r="BN93" s="12"/>
      <c r="BO93" s="12"/>
      <c r="BP93" s="12"/>
      <c r="BQ93" s="12">
        <f t="shared" si="61"/>
        <v>0</v>
      </c>
      <c r="BR93" s="12">
        <f t="shared" si="41"/>
        <v>0</v>
      </c>
      <c r="BS93" s="12"/>
      <c r="BT93" s="32"/>
      <c r="BU93" s="30"/>
      <c r="BV93" s="31"/>
      <c r="BW93" s="12"/>
      <c r="BX93" s="12"/>
      <c r="BY93" s="12"/>
      <c r="BZ93" s="12"/>
      <c r="CA93" s="12"/>
      <c r="CB93" s="12"/>
      <c r="CC93" s="12"/>
      <c r="CD93" s="12"/>
      <c r="CE93" s="12"/>
      <c r="CF93" s="32"/>
      <c r="CG93" s="30">
        <f t="shared" si="62"/>
        <v>890</v>
      </c>
      <c r="CH93" s="31">
        <f t="shared" si="63"/>
        <v>0</v>
      </c>
      <c r="CI93" s="12"/>
      <c r="CJ93" s="12"/>
      <c r="CK93" s="12"/>
      <c r="CL93" s="12"/>
      <c r="CM93" s="12"/>
      <c r="CN93" s="12"/>
      <c r="CO93" s="12">
        <f t="shared" si="64"/>
        <v>0</v>
      </c>
      <c r="CP93" s="12">
        <f t="shared" si="42"/>
        <v>0</v>
      </c>
      <c r="CQ93" s="12"/>
      <c r="CR93" s="32"/>
      <c r="CS93" s="30">
        <f t="shared" si="65"/>
        <v>890</v>
      </c>
      <c r="CT93" s="31">
        <f t="shared" si="66"/>
        <v>0</v>
      </c>
      <c r="CU93" s="12"/>
      <c r="CV93" s="12"/>
      <c r="CW93" s="12"/>
      <c r="CX93" s="12"/>
      <c r="CY93" s="12"/>
      <c r="CZ93" s="12"/>
      <c r="DA93" s="12">
        <f t="shared" si="67"/>
        <v>0</v>
      </c>
      <c r="DB93" s="12">
        <f t="shared" si="43"/>
        <v>0</v>
      </c>
      <c r="DC93" s="12"/>
      <c r="DD93" s="32"/>
    </row>
    <row r="94" spans="1:108" x14ac:dyDescent="0.25">
      <c r="A94">
        <f t="shared" si="44"/>
        <v>900</v>
      </c>
      <c r="B94">
        <f t="shared" si="45"/>
        <v>0</v>
      </c>
      <c r="I94">
        <f t="shared" si="46"/>
        <v>0</v>
      </c>
      <c r="J94" t="e">
        <f t="shared" si="36"/>
        <v>#DIV/0!</v>
      </c>
      <c r="K94" t="e">
        <f>_xlfn.STDEV.P(I92:I94)/AVERAGE(I92:I94)</f>
        <v>#DIV/0!</v>
      </c>
      <c r="L94">
        <f>AVERAGE(I92:I94)</f>
        <v>0</v>
      </c>
      <c r="M94">
        <f t="shared" si="47"/>
        <v>900</v>
      </c>
      <c r="N94">
        <f t="shared" si="48"/>
        <v>0</v>
      </c>
      <c r="U94">
        <f t="shared" si="49"/>
        <v>0</v>
      </c>
      <c r="V94" t="e">
        <f t="shared" si="37"/>
        <v>#DIV/0!</v>
      </c>
      <c r="W94" t="e">
        <f>_xlfn.STDEV.P(U92:U94)/AVERAGE(U92:U94)</f>
        <v>#DIV/0!</v>
      </c>
      <c r="X94">
        <f>AVERAGE(U92:U94)</f>
        <v>0</v>
      </c>
      <c r="Y94">
        <f t="shared" si="50"/>
        <v>900</v>
      </c>
      <c r="Z94">
        <f t="shared" si="51"/>
        <v>0</v>
      </c>
      <c r="AG94">
        <f t="shared" si="52"/>
        <v>0</v>
      </c>
      <c r="AH94" t="e">
        <f t="shared" si="38"/>
        <v>#DIV/0!</v>
      </c>
      <c r="AI94" t="e">
        <f>_xlfn.STDEV.P(AG92:AG94)/AVERAGE(AG92:AG94)</f>
        <v>#DIV/0!</v>
      </c>
      <c r="AJ94">
        <f>AVERAGE(AG92:AG94)</f>
        <v>0</v>
      </c>
      <c r="AK94">
        <f t="shared" si="53"/>
        <v>900</v>
      </c>
      <c r="AL94">
        <f t="shared" si="54"/>
        <v>0</v>
      </c>
      <c r="AS94">
        <f t="shared" si="55"/>
        <v>0</v>
      </c>
      <c r="AT94" t="e">
        <f t="shared" si="39"/>
        <v>#DIV/0!</v>
      </c>
      <c r="AU94" t="e">
        <f>_xlfn.STDEV.P(AS92:AS94)/AVERAGE(AS92:AS94)</f>
        <v>#DIV/0!</v>
      </c>
      <c r="AV94">
        <f>AVERAGE(AS92:AS94)</f>
        <v>0</v>
      </c>
      <c r="AW94" s="30">
        <f t="shared" si="56"/>
        <v>900</v>
      </c>
      <c r="AX94" s="31">
        <f t="shared" si="57"/>
        <v>0</v>
      </c>
      <c r="AY94" s="12"/>
      <c r="AZ94" s="12"/>
      <c r="BA94" s="12"/>
      <c r="BB94" s="12"/>
      <c r="BC94" s="12"/>
      <c r="BD94" s="12"/>
      <c r="BE94" s="12">
        <f t="shared" si="58"/>
        <v>0</v>
      </c>
      <c r="BF94" s="12">
        <f t="shared" si="40"/>
        <v>0</v>
      </c>
      <c r="BG94" s="12" t="e">
        <f>_xlfn.STDEV.P(BE92:BE94)/AVERAGE(BE92:BE94)</f>
        <v>#DIV/0!</v>
      </c>
      <c r="BH94" s="32">
        <f>AVERAGE(BE92:BE94)</f>
        <v>0</v>
      </c>
      <c r="BI94" s="30">
        <f t="shared" si="59"/>
        <v>900</v>
      </c>
      <c r="BJ94" s="31">
        <f t="shared" si="60"/>
        <v>0</v>
      </c>
      <c r="BK94" s="12"/>
      <c r="BL94" s="12"/>
      <c r="BM94" s="12"/>
      <c r="BN94" s="12"/>
      <c r="BO94" s="12"/>
      <c r="BP94" s="12"/>
      <c r="BQ94" s="12">
        <f t="shared" si="61"/>
        <v>0</v>
      </c>
      <c r="BR94" s="12">
        <f t="shared" si="41"/>
        <v>0</v>
      </c>
      <c r="BS94" s="12" t="e">
        <f>_xlfn.STDEV.P(BQ92:BQ94)/AVERAGE(BQ92:BQ94)</f>
        <v>#DIV/0!</v>
      </c>
      <c r="BT94" s="32">
        <f>AVERAGE(BQ92:BQ94)</f>
        <v>0</v>
      </c>
      <c r="BU94" s="30"/>
      <c r="BV94" s="31"/>
      <c r="BW94" s="12"/>
      <c r="BX94" s="12"/>
      <c r="BY94" s="12"/>
      <c r="BZ94" s="12"/>
      <c r="CA94" s="12"/>
      <c r="CB94" s="12"/>
      <c r="CC94" s="12"/>
      <c r="CD94" s="12"/>
      <c r="CE94" s="12"/>
      <c r="CF94" s="32"/>
      <c r="CG94" s="30">
        <f t="shared" si="62"/>
        <v>900</v>
      </c>
      <c r="CH94" s="31">
        <f t="shared" si="63"/>
        <v>0</v>
      </c>
      <c r="CI94" s="12"/>
      <c r="CJ94" s="12"/>
      <c r="CK94" s="12"/>
      <c r="CL94" s="12"/>
      <c r="CM94" s="12"/>
      <c r="CN94" s="12"/>
      <c r="CO94" s="12">
        <f t="shared" si="64"/>
        <v>0</v>
      </c>
      <c r="CP94" s="12">
        <f t="shared" si="42"/>
        <v>0</v>
      </c>
      <c r="CQ94" s="12" t="e">
        <f>_xlfn.STDEV.P(CO92:CO94)/AVERAGE(CO92:CO94)</f>
        <v>#DIV/0!</v>
      </c>
      <c r="CR94" s="32">
        <f>AVERAGE(CO92:CO94)</f>
        <v>0</v>
      </c>
      <c r="CS94" s="30">
        <f t="shared" si="65"/>
        <v>900</v>
      </c>
      <c r="CT94" s="31">
        <f t="shared" si="66"/>
        <v>0</v>
      </c>
      <c r="CU94" s="12"/>
      <c r="CV94" s="12"/>
      <c r="CW94" s="12"/>
      <c r="CX94" s="12"/>
      <c r="CY94" s="12"/>
      <c r="CZ94" s="12"/>
      <c r="DA94" s="12">
        <f t="shared" si="67"/>
        <v>0</v>
      </c>
      <c r="DB94" s="12">
        <f t="shared" si="43"/>
        <v>0</v>
      </c>
      <c r="DC94" s="12" t="e">
        <f>_xlfn.STDEV.P(DA92:DA94)/AVERAGE(DA92:DA94)</f>
        <v>#DIV/0!</v>
      </c>
      <c r="DD94" s="32">
        <f>AVERAGE(DA92:DA94)</f>
        <v>0</v>
      </c>
    </row>
    <row r="95" spans="1:108" x14ac:dyDescent="0.25">
      <c r="A95">
        <f t="shared" si="44"/>
        <v>910</v>
      </c>
      <c r="B95">
        <f t="shared" si="45"/>
        <v>0</v>
      </c>
      <c r="I95">
        <f t="shared" si="46"/>
        <v>0</v>
      </c>
      <c r="J95" t="e">
        <f t="shared" si="36"/>
        <v>#DIV/0!</v>
      </c>
      <c r="M95">
        <f t="shared" si="47"/>
        <v>910</v>
      </c>
      <c r="N95">
        <f t="shared" si="48"/>
        <v>0</v>
      </c>
      <c r="U95">
        <f t="shared" si="49"/>
        <v>0</v>
      </c>
      <c r="V95" t="e">
        <f t="shared" si="37"/>
        <v>#DIV/0!</v>
      </c>
      <c r="Y95">
        <f t="shared" si="50"/>
        <v>910</v>
      </c>
      <c r="Z95">
        <f t="shared" si="51"/>
        <v>0</v>
      </c>
      <c r="AG95">
        <f t="shared" si="52"/>
        <v>0</v>
      </c>
      <c r="AH95" t="e">
        <f t="shared" si="38"/>
        <v>#DIV/0!</v>
      </c>
      <c r="AK95">
        <f t="shared" si="53"/>
        <v>910</v>
      </c>
      <c r="AL95">
        <f t="shared" si="54"/>
        <v>0</v>
      </c>
      <c r="AS95">
        <f t="shared" si="55"/>
        <v>0</v>
      </c>
      <c r="AT95" t="e">
        <f t="shared" si="39"/>
        <v>#DIV/0!</v>
      </c>
      <c r="AW95" s="30">
        <f t="shared" si="56"/>
        <v>910</v>
      </c>
      <c r="AX95" s="31">
        <f t="shared" si="57"/>
        <v>0</v>
      </c>
      <c r="AY95" s="12"/>
      <c r="AZ95" s="12"/>
      <c r="BA95" s="12"/>
      <c r="BB95" s="12"/>
      <c r="BC95" s="12"/>
      <c r="BD95" s="12"/>
      <c r="BE95" s="12">
        <f t="shared" si="58"/>
        <v>0</v>
      </c>
      <c r="BF95" s="12">
        <f t="shared" si="40"/>
        <v>0</v>
      </c>
      <c r="BG95" s="12"/>
      <c r="BH95" s="32"/>
      <c r="BI95" s="30">
        <f t="shared" si="59"/>
        <v>910</v>
      </c>
      <c r="BJ95" s="31">
        <f t="shared" si="60"/>
        <v>0</v>
      </c>
      <c r="BK95" s="12"/>
      <c r="BL95" s="12"/>
      <c r="BM95" s="12"/>
      <c r="BN95" s="12"/>
      <c r="BO95" s="12"/>
      <c r="BP95" s="12"/>
      <c r="BQ95" s="12">
        <f t="shared" si="61"/>
        <v>0</v>
      </c>
      <c r="BR95" s="12">
        <f t="shared" si="41"/>
        <v>0</v>
      </c>
      <c r="BS95" s="12"/>
      <c r="BT95" s="32"/>
      <c r="BU95" s="30"/>
      <c r="BV95" s="31"/>
      <c r="BW95" s="12"/>
      <c r="BX95" s="12"/>
      <c r="BY95" s="12"/>
      <c r="BZ95" s="12"/>
      <c r="CA95" s="12"/>
      <c r="CB95" s="12"/>
      <c r="CC95" s="12"/>
      <c r="CD95" s="12"/>
      <c r="CE95" s="12"/>
      <c r="CF95" s="32"/>
      <c r="CG95" s="30">
        <f t="shared" si="62"/>
        <v>910</v>
      </c>
      <c r="CH95" s="31">
        <f t="shared" si="63"/>
        <v>0</v>
      </c>
      <c r="CI95" s="12"/>
      <c r="CJ95" s="12"/>
      <c r="CK95" s="12"/>
      <c r="CL95" s="12"/>
      <c r="CM95" s="12"/>
      <c r="CN95" s="12"/>
      <c r="CO95" s="12">
        <f t="shared" si="64"/>
        <v>0</v>
      </c>
      <c r="CP95" s="12">
        <f t="shared" si="42"/>
        <v>0</v>
      </c>
      <c r="CQ95" s="12"/>
      <c r="CR95" s="32"/>
      <c r="CS95" s="30">
        <f t="shared" si="65"/>
        <v>910</v>
      </c>
      <c r="CT95" s="31">
        <f t="shared" si="66"/>
        <v>0</v>
      </c>
      <c r="CU95" s="12"/>
      <c r="CV95" s="12"/>
      <c r="CW95" s="12"/>
      <c r="CX95" s="12"/>
      <c r="CY95" s="12"/>
      <c r="CZ95" s="12"/>
      <c r="DA95" s="12">
        <f t="shared" si="67"/>
        <v>0</v>
      </c>
      <c r="DB95" s="12">
        <f t="shared" si="43"/>
        <v>0</v>
      </c>
      <c r="DC95" s="12"/>
      <c r="DD95" s="32"/>
    </row>
    <row r="96" spans="1:108" x14ac:dyDescent="0.25">
      <c r="A96">
        <f t="shared" si="44"/>
        <v>920</v>
      </c>
      <c r="B96">
        <f t="shared" si="45"/>
        <v>0</v>
      </c>
      <c r="I96">
        <f t="shared" si="46"/>
        <v>0</v>
      </c>
      <c r="J96" t="e">
        <f t="shared" si="36"/>
        <v>#DIV/0!</v>
      </c>
      <c r="M96">
        <f t="shared" si="47"/>
        <v>920</v>
      </c>
      <c r="N96">
        <f t="shared" si="48"/>
        <v>0</v>
      </c>
      <c r="U96">
        <f t="shared" si="49"/>
        <v>0</v>
      </c>
      <c r="V96" t="e">
        <f t="shared" si="37"/>
        <v>#DIV/0!</v>
      </c>
      <c r="Y96">
        <f t="shared" si="50"/>
        <v>920</v>
      </c>
      <c r="Z96">
        <f t="shared" si="51"/>
        <v>0</v>
      </c>
      <c r="AG96">
        <f t="shared" si="52"/>
        <v>0</v>
      </c>
      <c r="AH96" t="e">
        <f t="shared" si="38"/>
        <v>#DIV/0!</v>
      </c>
      <c r="AK96">
        <f t="shared" si="53"/>
        <v>920</v>
      </c>
      <c r="AL96">
        <f t="shared" si="54"/>
        <v>0</v>
      </c>
      <c r="AS96">
        <f t="shared" si="55"/>
        <v>0</v>
      </c>
      <c r="AT96" t="e">
        <f t="shared" si="39"/>
        <v>#DIV/0!</v>
      </c>
      <c r="AW96" s="30">
        <f t="shared" si="56"/>
        <v>920</v>
      </c>
      <c r="AX96" s="31">
        <f t="shared" si="57"/>
        <v>0</v>
      </c>
      <c r="AY96" s="12"/>
      <c r="AZ96" s="12"/>
      <c r="BA96" s="12"/>
      <c r="BB96" s="12"/>
      <c r="BC96" s="12"/>
      <c r="BD96" s="12"/>
      <c r="BE96" s="12">
        <f t="shared" si="58"/>
        <v>0</v>
      </c>
      <c r="BF96" s="12">
        <f t="shared" si="40"/>
        <v>0</v>
      </c>
      <c r="BG96" s="12"/>
      <c r="BH96" s="32"/>
      <c r="BI96" s="30">
        <f t="shared" si="59"/>
        <v>920</v>
      </c>
      <c r="BJ96" s="31">
        <f t="shared" si="60"/>
        <v>0</v>
      </c>
      <c r="BK96" s="12"/>
      <c r="BL96" s="12"/>
      <c r="BM96" s="12"/>
      <c r="BN96" s="12"/>
      <c r="BO96" s="12"/>
      <c r="BP96" s="12"/>
      <c r="BQ96" s="12">
        <f t="shared" si="61"/>
        <v>0</v>
      </c>
      <c r="BR96" s="12">
        <f t="shared" si="41"/>
        <v>0</v>
      </c>
      <c r="BS96" s="12"/>
      <c r="BT96" s="32"/>
      <c r="BU96" s="30"/>
      <c r="BV96" s="31"/>
      <c r="BW96" s="12"/>
      <c r="BX96" s="12"/>
      <c r="BY96" s="12"/>
      <c r="BZ96" s="12"/>
      <c r="CA96" s="12"/>
      <c r="CB96" s="12"/>
      <c r="CC96" s="12"/>
      <c r="CD96" s="12"/>
      <c r="CE96" s="12"/>
      <c r="CF96" s="32"/>
      <c r="CG96" s="30">
        <f t="shared" si="62"/>
        <v>920</v>
      </c>
      <c r="CH96" s="31">
        <f t="shared" si="63"/>
        <v>0</v>
      </c>
      <c r="CI96" s="12"/>
      <c r="CJ96" s="12"/>
      <c r="CK96" s="12"/>
      <c r="CL96" s="12"/>
      <c r="CM96" s="12"/>
      <c r="CN96" s="12"/>
      <c r="CO96" s="12">
        <f t="shared" si="64"/>
        <v>0</v>
      </c>
      <c r="CP96" s="12">
        <f t="shared" si="42"/>
        <v>0</v>
      </c>
      <c r="CQ96" s="12"/>
      <c r="CR96" s="32"/>
      <c r="CS96" s="30">
        <f t="shared" si="65"/>
        <v>920</v>
      </c>
      <c r="CT96" s="31">
        <f t="shared" si="66"/>
        <v>0</v>
      </c>
      <c r="CU96" s="12"/>
      <c r="CV96" s="12"/>
      <c r="CW96" s="12"/>
      <c r="CX96" s="12"/>
      <c r="CY96" s="12"/>
      <c r="CZ96" s="12"/>
      <c r="DA96" s="12">
        <f t="shared" si="67"/>
        <v>0</v>
      </c>
      <c r="DB96" s="12">
        <f t="shared" si="43"/>
        <v>0</v>
      </c>
      <c r="DC96" s="12"/>
      <c r="DD96" s="32"/>
    </row>
    <row r="97" spans="1:108" x14ac:dyDescent="0.25">
      <c r="A97">
        <f t="shared" si="44"/>
        <v>930</v>
      </c>
      <c r="B97">
        <f t="shared" si="45"/>
        <v>0</v>
      </c>
      <c r="I97">
        <f t="shared" si="46"/>
        <v>0</v>
      </c>
      <c r="J97" t="e">
        <f t="shared" si="36"/>
        <v>#DIV/0!</v>
      </c>
      <c r="K97" t="e">
        <f>_xlfn.STDEV.P(I95:I97)/AVERAGE(I95:I97)</f>
        <v>#DIV/0!</v>
      </c>
      <c r="L97">
        <f>AVERAGE(I95:I97)</f>
        <v>0</v>
      </c>
      <c r="M97">
        <f t="shared" si="47"/>
        <v>930</v>
      </c>
      <c r="N97">
        <f t="shared" si="48"/>
        <v>0</v>
      </c>
      <c r="U97">
        <f t="shared" si="49"/>
        <v>0</v>
      </c>
      <c r="V97" t="e">
        <f t="shared" si="37"/>
        <v>#DIV/0!</v>
      </c>
      <c r="W97" t="e">
        <f>_xlfn.STDEV.P(U95:U97)/AVERAGE(U95:U97)</f>
        <v>#DIV/0!</v>
      </c>
      <c r="X97">
        <f>AVERAGE(U95:U97)</f>
        <v>0</v>
      </c>
      <c r="Y97">
        <f t="shared" si="50"/>
        <v>930</v>
      </c>
      <c r="Z97">
        <f t="shared" si="51"/>
        <v>0</v>
      </c>
      <c r="AG97">
        <f t="shared" si="52"/>
        <v>0</v>
      </c>
      <c r="AH97" t="e">
        <f t="shared" si="38"/>
        <v>#DIV/0!</v>
      </c>
      <c r="AI97" t="e">
        <f>_xlfn.STDEV.P(AG95:AG97)/AVERAGE(AG95:AG97)</f>
        <v>#DIV/0!</v>
      </c>
      <c r="AJ97">
        <f>AVERAGE(AG95:AG97)</f>
        <v>0</v>
      </c>
      <c r="AK97">
        <f t="shared" si="53"/>
        <v>930</v>
      </c>
      <c r="AL97">
        <f t="shared" si="54"/>
        <v>0</v>
      </c>
      <c r="AS97">
        <f t="shared" si="55"/>
        <v>0</v>
      </c>
      <c r="AT97" t="e">
        <f t="shared" si="39"/>
        <v>#DIV/0!</v>
      </c>
      <c r="AU97" t="e">
        <f>_xlfn.STDEV.P(AS95:AS97)/AVERAGE(AS95:AS97)</f>
        <v>#DIV/0!</v>
      </c>
      <c r="AV97">
        <f>AVERAGE(AS95:AS97)</f>
        <v>0</v>
      </c>
      <c r="AW97" s="30">
        <f t="shared" si="56"/>
        <v>930</v>
      </c>
      <c r="AX97" s="31">
        <f t="shared" si="57"/>
        <v>0</v>
      </c>
      <c r="AY97" s="12"/>
      <c r="AZ97" s="12"/>
      <c r="BA97" s="12"/>
      <c r="BB97" s="12"/>
      <c r="BC97" s="12"/>
      <c r="BD97" s="12"/>
      <c r="BE97" s="12">
        <f t="shared" si="58"/>
        <v>0</v>
      </c>
      <c r="BF97" s="12">
        <f t="shared" si="40"/>
        <v>0</v>
      </c>
      <c r="BG97" s="12" t="e">
        <f>_xlfn.STDEV.P(BE95:BE97)/AVERAGE(BE95:BE97)</f>
        <v>#DIV/0!</v>
      </c>
      <c r="BH97" s="32">
        <f>AVERAGE(BE95:BE97)</f>
        <v>0</v>
      </c>
      <c r="BI97" s="30">
        <f t="shared" si="59"/>
        <v>930</v>
      </c>
      <c r="BJ97" s="31">
        <f t="shared" si="60"/>
        <v>0</v>
      </c>
      <c r="BK97" s="12"/>
      <c r="BL97" s="12"/>
      <c r="BM97" s="12"/>
      <c r="BN97" s="12"/>
      <c r="BO97" s="12"/>
      <c r="BP97" s="12"/>
      <c r="BQ97" s="12">
        <f t="shared" si="61"/>
        <v>0</v>
      </c>
      <c r="BR97" s="12">
        <f t="shared" si="41"/>
        <v>0</v>
      </c>
      <c r="BS97" s="12" t="e">
        <f>_xlfn.STDEV.P(BQ95:BQ97)/AVERAGE(BQ95:BQ97)</f>
        <v>#DIV/0!</v>
      </c>
      <c r="BT97" s="32">
        <f>AVERAGE(BQ95:BQ97)</f>
        <v>0</v>
      </c>
      <c r="BU97" s="30"/>
      <c r="BV97" s="31"/>
      <c r="BW97" s="12"/>
      <c r="BX97" s="12"/>
      <c r="BY97" s="12"/>
      <c r="BZ97" s="12"/>
      <c r="CA97" s="12"/>
      <c r="CB97" s="12"/>
      <c r="CC97" s="12"/>
      <c r="CD97" s="12"/>
      <c r="CE97" s="12"/>
      <c r="CF97" s="32"/>
      <c r="CG97" s="30">
        <f t="shared" si="62"/>
        <v>930</v>
      </c>
      <c r="CH97" s="31">
        <f t="shared" si="63"/>
        <v>0</v>
      </c>
      <c r="CI97" s="12"/>
      <c r="CJ97" s="12"/>
      <c r="CK97" s="12"/>
      <c r="CL97" s="12"/>
      <c r="CM97" s="12"/>
      <c r="CN97" s="12"/>
      <c r="CO97" s="12">
        <f t="shared" si="64"/>
        <v>0</v>
      </c>
      <c r="CP97" s="12">
        <f t="shared" si="42"/>
        <v>0</v>
      </c>
      <c r="CQ97" s="12" t="e">
        <f>_xlfn.STDEV.P(CO95:CO97)/AVERAGE(CO95:CO97)</f>
        <v>#DIV/0!</v>
      </c>
      <c r="CR97" s="32">
        <f>AVERAGE(CO95:CO97)</f>
        <v>0</v>
      </c>
      <c r="CS97" s="30">
        <f t="shared" si="65"/>
        <v>930</v>
      </c>
      <c r="CT97" s="31">
        <f t="shared" si="66"/>
        <v>0</v>
      </c>
      <c r="CU97" s="12"/>
      <c r="CV97" s="12"/>
      <c r="CW97" s="12"/>
      <c r="CX97" s="12"/>
      <c r="CY97" s="12"/>
      <c r="CZ97" s="12"/>
      <c r="DA97" s="12">
        <f t="shared" si="67"/>
        <v>0</v>
      </c>
      <c r="DB97" s="12">
        <f t="shared" si="43"/>
        <v>0</v>
      </c>
      <c r="DC97" s="12" t="e">
        <f>_xlfn.STDEV.P(DA95:DA97)/AVERAGE(DA95:DA97)</f>
        <v>#DIV/0!</v>
      </c>
      <c r="DD97" s="32">
        <f>AVERAGE(DA95:DA97)</f>
        <v>0</v>
      </c>
    </row>
    <row r="98" spans="1:108" x14ac:dyDescent="0.25">
      <c r="A98">
        <f t="shared" si="44"/>
        <v>940</v>
      </c>
      <c r="B98">
        <f t="shared" si="45"/>
        <v>0</v>
      </c>
      <c r="I98">
        <f t="shared" si="46"/>
        <v>0</v>
      </c>
      <c r="J98" t="e">
        <f t="shared" si="36"/>
        <v>#DIV/0!</v>
      </c>
      <c r="M98">
        <f t="shared" si="47"/>
        <v>940</v>
      </c>
      <c r="N98">
        <f t="shared" si="48"/>
        <v>0</v>
      </c>
      <c r="U98">
        <f t="shared" si="49"/>
        <v>0</v>
      </c>
      <c r="V98" t="e">
        <f t="shared" si="37"/>
        <v>#DIV/0!</v>
      </c>
      <c r="Y98">
        <f t="shared" si="50"/>
        <v>940</v>
      </c>
      <c r="Z98">
        <f t="shared" si="51"/>
        <v>0</v>
      </c>
      <c r="AG98">
        <f t="shared" si="52"/>
        <v>0</v>
      </c>
      <c r="AH98" t="e">
        <f t="shared" si="38"/>
        <v>#DIV/0!</v>
      </c>
      <c r="AK98">
        <f t="shared" si="53"/>
        <v>940</v>
      </c>
      <c r="AL98">
        <f t="shared" si="54"/>
        <v>0</v>
      </c>
      <c r="AS98">
        <f t="shared" si="55"/>
        <v>0</v>
      </c>
      <c r="AT98" t="e">
        <f t="shared" si="39"/>
        <v>#DIV/0!</v>
      </c>
      <c r="AW98" s="30">
        <f t="shared" si="56"/>
        <v>940</v>
      </c>
      <c r="AX98" s="31">
        <f t="shared" si="57"/>
        <v>0</v>
      </c>
      <c r="AY98" s="12"/>
      <c r="AZ98" s="12"/>
      <c r="BA98" s="12"/>
      <c r="BB98" s="12"/>
      <c r="BC98" s="12"/>
      <c r="BD98" s="12"/>
      <c r="BE98" s="12">
        <f t="shared" si="58"/>
        <v>0</v>
      </c>
      <c r="BF98" s="12">
        <f t="shared" si="40"/>
        <v>0</v>
      </c>
      <c r="BG98" s="12"/>
      <c r="BH98" s="32"/>
      <c r="BI98" s="30">
        <f t="shared" si="59"/>
        <v>940</v>
      </c>
      <c r="BJ98" s="31">
        <f t="shared" si="60"/>
        <v>0</v>
      </c>
      <c r="BK98" s="12"/>
      <c r="BL98" s="12"/>
      <c r="BM98" s="12"/>
      <c r="BN98" s="12"/>
      <c r="BO98" s="12"/>
      <c r="BP98" s="12"/>
      <c r="BQ98" s="12">
        <f t="shared" si="61"/>
        <v>0</v>
      </c>
      <c r="BR98" s="12">
        <f t="shared" si="41"/>
        <v>0</v>
      </c>
      <c r="BS98" s="12"/>
      <c r="BT98" s="32"/>
      <c r="BU98" s="30"/>
      <c r="BV98" s="31"/>
      <c r="BW98" s="12"/>
      <c r="BX98" s="12"/>
      <c r="BY98" s="12"/>
      <c r="BZ98" s="12"/>
      <c r="CA98" s="12"/>
      <c r="CB98" s="12"/>
      <c r="CC98" s="12"/>
      <c r="CD98" s="12"/>
      <c r="CE98" s="12"/>
      <c r="CF98" s="32"/>
      <c r="CG98" s="30">
        <f t="shared" si="62"/>
        <v>940</v>
      </c>
      <c r="CH98" s="31">
        <f t="shared" si="63"/>
        <v>0</v>
      </c>
      <c r="CI98" s="12"/>
      <c r="CJ98" s="12"/>
      <c r="CK98" s="12"/>
      <c r="CL98" s="12"/>
      <c r="CM98" s="12"/>
      <c r="CN98" s="12"/>
      <c r="CO98" s="12">
        <f t="shared" si="64"/>
        <v>0</v>
      </c>
      <c r="CP98" s="12">
        <f t="shared" si="42"/>
        <v>0</v>
      </c>
      <c r="CQ98" s="12"/>
      <c r="CR98" s="32"/>
      <c r="CS98" s="30">
        <f t="shared" si="65"/>
        <v>940</v>
      </c>
      <c r="CT98" s="31">
        <f t="shared" si="66"/>
        <v>0</v>
      </c>
      <c r="CU98" s="12"/>
      <c r="CV98" s="12"/>
      <c r="CW98" s="12"/>
      <c r="CX98" s="12"/>
      <c r="CY98" s="12"/>
      <c r="CZ98" s="12"/>
      <c r="DA98" s="12">
        <f t="shared" si="67"/>
        <v>0</v>
      </c>
      <c r="DB98" s="12">
        <f t="shared" si="43"/>
        <v>0</v>
      </c>
      <c r="DC98" s="12"/>
      <c r="DD98" s="32"/>
    </row>
    <row r="99" spans="1:108" x14ac:dyDescent="0.25">
      <c r="A99">
        <f t="shared" si="44"/>
        <v>950</v>
      </c>
      <c r="B99">
        <f t="shared" si="45"/>
        <v>0</v>
      </c>
      <c r="I99">
        <f t="shared" si="46"/>
        <v>0</v>
      </c>
      <c r="J99" t="e">
        <f t="shared" si="36"/>
        <v>#DIV/0!</v>
      </c>
      <c r="M99">
        <f t="shared" si="47"/>
        <v>950</v>
      </c>
      <c r="N99">
        <f t="shared" si="48"/>
        <v>0</v>
      </c>
      <c r="U99">
        <f t="shared" si="49"/>
        <v>0</v>
      </c>
      <c r="V99" t="e">
        <f t="shared" si="37"/>
        <v>#DIV/0!</v>
      </c>
      <c r="Y99">
        <f t="shared" si="50"/>
        <v>950</v>
      </c>
      <c r="Z99">
        <f t="shared" si="51"/>
        <v>0</v>
      </c>
      <c r="AG99">
        <f t="shared" si="52"/>
        <v>0</v>
      </c>
      <c r="AH99" t="e">
        <f t="shared" si="38"/>
        <v>#DIV/0!</v>
      </c>
      <c r="AK99">
        <f t="shared" si="53"/>
        <v>950</v>
      </c>
      <c r="AL99">
        <f t="shared" si="54"/>
        <v>0</v>
      </c>
      <c r="AS99">
        <f t="shared" si="55"/>
        <v>0</v>
      </c>
      <c r="AT99" t="e">
        <f t="shared" si="39"/>
        <v>#DIV/0!</v>
      </c>
      <c r="AW99" s="30">
        <f t="shared" si="56"/>
        <v>950</v>
      </c>
      <c r="AX99" s="31">
        <f t="shared" si="57"/>
        <v>0</v>
      </c>
      <c r="AY99" s="12"/>
      <c r="AZ99" s="12"/>
      <c r="BA99" s="12"/>
      <c r="BB99" s="12"/>
      <c r="BC99" s="12"/>
      <c r="BD99" s="12"/>
      <c r="BE99" s="12">
        <f t="shared" si="58"/>
        <v>0</v>
      </c>
      <c r="BF99" s="12">
        <f t="shared" si="40"/>
        <v>0</v>
      </c>
      <c r="BG99" s="12"/>
      <c r="BH99" s="32"/>
      <c r="BI99" s="30">
        <f t="shared" si="59"/>
        <v>950</v>
      </c>
      <c r="BJ99" s="31">
        <f t="shared" si="60"/>
        <v>0</v>
      </c>
      <c r="BK99" s="12"/>
      <c r="BL99" s="12"/>
      <c r="BM99" s="12"/>
      <c r="BN99" s="12"/>
      <c r="BO99" s="12"/>
      <c r="BP99" s="12"/>
      <c r="BQ99" s="12">
        <f t="shared" si="61"/>
        <v>0</v>
      </c>
      <c r="BR99" s="12">
        <f t="shared" si="41"/>
        <v>0</v>
      </c>
      <c r="BS99" s="12"/>
      <c r="BT99" s="32"/>
      <c r="BU99" s="30"/>
      <c r="BV99" s="31"/>
      <c r="BW99" s="12"/>
      <c r="BX99" s="12"/>
      <c r="BY99" s="12"/>
      <c r="BZ99" s="12"/>
      <c r="CA99" s="12"/>
      <c r="CB99" s="12"/>
      <c r="CC99" s="12"/>
      <c r="CD99" s="12"/>
      <c r="CE99" s="12"/>
      <c r="CF99" s="32"/>
      <c r="CG99" s="30">
        <f t="shared" si="62"/>
        <v>950</v>
      </c>
      <c r="CH99" s="31">
        <f t="shared" si="63"/>
        <v>0</v>
      </c>
      <c r="CI99" s="12"/>
      <c r="CJ99" s="12"/>
      <c r="CK99" s="12"/>
      <c r="CL99" s="12"/>
      <c r="CM99" s="12"/>
      <c r="CN99" s="12"/>
      <c r="CO99" s="12">
        <f t="shared" si="64"/>
        <v>0</v>
      </c>
      <c r="CP99" s="12">
        <f t="shared" si="42"/>
        <v>0</v>
      </c>
      <c r="CQ99" s="12"/>
      <c r="CR99" s="32"/>
      <c r="CS99" s="30">
        <f t="shared" si="65"/>
        <v>950</v>
      </c>
      <c r="CT99" s="31">
        <f t="shared" si="66"/>
        <v>0</v>
      </c>
      <c r="CU99" s="12"/>
      <c r="CV99" s="12"/>
      <c r="CW99" s="12"/>
      <c r="CX99" s="12"/>
      <c r="CY99" s="12"/>
      <c r="CZ99" s="12"/>
      <c r="DA99" s="12">
        <f t="shared" si="67"/>
        <v>0</v>
      </c>
      <c r="DB99" s="12">
        <f t="shared" si="43"/>
        <v>0</v>
      </c>
      <c r="DC99" s="12"/>
      <c r="DD99" s="32"/>
    </row>
    <row r="100" spans="1:108" x14ac:dyDescent="0.25">
      <c r="A100">
        <f t="shared" si="44"/>
        <v>960</v>
      </c>
      <c r="B100">
        <f t="shared" si="45"/>
        <v>0</v>
      </c>
      <c r="I100">
        <f t="shared" si="46"/>
        <v>0</v>
      </c>
      <c r="J100" t="e">
        <f t="shared" si="36"/>
        <v>#DIV/0!</v>
      </c>
      <c r="K100" t="e">
        <f>_xlfn.STDEV.P(I98:I100)/AVERAGE(I98:I100)</f>
        <v>#DIV/0!</v>
      </c>
      <c r="L100">
        <f>AVERAGE(I98:I100)</f>
        <v>0</v>
      </c>
      <c r="M100">
        <f t="shared" si="47"/>
        <v>960</v>
      </c>
      <c r="N100">
        <f t="shared" si="48"/>
        <v>0</v>
      </c>
      <c r="U100">
        <f t="shared" si="49"/>
        <v>0</v>
      </c>
      <c r="V100" t="e">
        <f t="shared" si="37"/>
        <v>#DIV/0!</v>
      </c>
      <c r="W100" t="e">
        <f>_xlfn.STDEV.P(U98:U100)/AVERAGE(U98:U100)</f>
        <v>#DIV/0!</v>
      </c>
      <c r="X100">
        <f>AVERAGE(U98:U100)</f>
        <v>0</v>
      </c>
      <c r="Y100">
        <f t="shared" si="50"/>
        <v>960</v>
      </c>
      <c r="Z100">
        <f t="shared" si="51"/>
        <v>0</v>
      </c>
      <c r="AG100">
        <f t="shared" si="52"/>
        <v>0</v>
      </c>
      <c r="AH100" t="e">
        <f t="shared" si="38"/>
        <v>#DIV/0!</v>
      </c>
      <c r="AI100" t="e">
        <f>_xlfn.STDEV.P(AG98:AG100)/AVERAGE(AG98:AG100)</f>
        <v>#DIV/0!</v>
      </c>
      <c r="AJ100">
        <f>AVERAGE(AG98:AG100)</f>
        <v>0</v>
      </c>
      <c r="AK100">
        <f t="shared" si="53"/>
        <v>960</v>
      </c>
      <c r="AL100">
        <f t="shared" si="54"/>
        <v>0</v>
      </c>
      <c r="AS100">
        <f t="shared" si="55"/>
        <v>0</v>
      </c>
      <c r="AT100" t="e">
        <f t="shared" si="39"/>
        <v>#DIV/0!</v>
      </c>
      <c r="AU100" t="e">
        <f>_xlfn.STDEV.P(AS98:AS100)/AVERAGE(AS98:AS100)</f>
        <v>#DIV/0!</v>
      </c>
      <c r="AV100">
        <f>AVERAGE(AS98:AS100)</f>
        <v>0</v>
      </c>
      <c r="AW100" s="30">
        <f t="shared" si="56"/>
        <v>960</v>
      </c>
      <c r="AX100" s="31">
        <f t="shared" si="57"/>
        <v>0</v>
      </c>
      <c r="AY100" s="12"/>
      <c r="AZ100" s="12"/>
      <c r="BA100" s="12"/>
      <c r="BB100" s="12"/>
      <c r="BC100" s="12"/>
      <c r="BD100" s="12"/>
      <c r="BE100" s="12">
        <f t="shared" si="58"/>
        <v>0</v>
      </c>
      <c r="BF100" s="12">
        <f t="shared" si="40"/>
        <v>0</v>
      </c>
      <c r="BG100" s="12" t="e">
        <f>_xlfn.STDEV.P(BE98:BE100)/AVERAGE(BE98:BE100)</f>
        <v>#DIV/0!</v>
      </c>
      <c r="BH100" s="32">
        <f>AVERAGE(BE98:BE100)</f>
        <v>0</v>
      </c>
      <c r="BI100" s="30">
        <f t="shared" si="59"/>
        <v>960</v>
      </c>
      <c r="BJ100" s="31">
        <f t="shared" si="60"/>
        <v>0</v>
      </c>
      <c r="BK100" s="12"/>
      <c r="BL100" s="12"/>
      <c r="BM100" s="12"/>
      <c r="BN100" s="12"/>
      <c r="BO100" s="12"/>
      <c r="BP100" s="12"/>
      <c r="BQ100" s="12">
        <f t="shared" si="61"/>
        <v>0</v>
      </c>
      <c r="BR100" s="12">
        <f t="shared" si="41"/>
        <v>0</v>
      </c>
      <c r="BS100" s="12" t="e">
        <f>_xlfn.STDEV.P(BQ98:BQ100)/AVERAGE(BQ98:BQ100)</f>
        <v>#DIV/0!</v>
      </c>
      <c r="BT100" s="32">
        <f>AVERAGE(BQ98:BQ100)</f>
        <v>0</v>
      </c>
      <c r="BU100" s="30"/>
      <c r="BV100" s="31"/>
      <c r="BW100" s="12"/>
      <c r="BX100" s="12"/>
      <c r="BY100" s="12"/>
      <c r="BZ100" s="12"/>
      <c r="CA100" s="12"/>
      <c r="CB100" s="12"/>
      <c r="CC100" s="12"/>
      <c r="CD100" s="12"/>
      <c r="CE100" s="12"/>
      <c r="CF100" s="32"/>
      <c r="CG100" s="30">
        <f t="shared" si="62"/>
        <v>960</v>
      </c>
      <c r="CH100" s="31">
        <f t="shared" si="63"/>
        <v>0</v>
      </c>
      <c r="CI100" s="12"/>
      <c r="CJ100" s="12"/>
      <c r="CK100" s="12"/>
      <c r="CL100" s="12"/>
      <c r="CM100" s="12"/>
      <c r="CN100" s="12"/>
      <c r="CO100" s="12">
        <f t="shared" si="64"/>
        <v>0</v>
      </c>
      <c r="CP100" s="12">
        <f t="shared" si="42"/>
        <v>0</v>
      </c>
      <c r="CQ100" s="12" t="e">
        <f>_xlfn.STDEV.P(CO98:CO100)/AVERAGE(CO98:CO100)</f>
        <v>#DIV/0!</v>
      </c>
      <c r="CR100" s="32">
        <f>AVERAGE(CO98:CO100)</f>
        <v>0</v>
      </c>
      <c r="CS100" s="30">
        <f t="shared" si="65"/>
        <v>960</v>
      </c>
      <c r="CT100" s="31">
        <f t="shared" si="66"/>
        <v>0</v>
      </c>
      <c r="CU100" s="12"/>
      <c r="CV100" s="12"/>
      <c r="CW100" s="12"/>
      <c r="CX100" s="12"/>
      <c r="CY100" s="12"/>
      <c r="CZ100" s="12"/>
      <c r="DA100" s="12">
        <f t="shared" si="67"/>
        <v>0</v>
      </c>
      <c r="DB100" s="12">
        <f t="shared" si="43"/>
        <v>0</v>
      </c>
      <c r="DC100" s="12" t="e">
        <f>_xlfn.STDEV.P(DA98:DA100)/AVERAGE(DA98:DA100)</f>
        <v>#DIV/0!</v>
      </c>
      <c r="DD100" s="32">
        <f>AVERAGE(DA98:DA100)</f>
        <v>0</v>
      </c>
    </row>
    <row r="101" spans="1:108" x14ac:dyDescent="0.25">
      <c r="A101">
        <f t="shared" si="44"/>
        <v>970</v>
      </c>
      <c r="B101">
        <f t="shared" si="45"/>
        <v>0</v>
      </c>
      <c r="I101">
        <f t="shared" si="46"/>
        <v>0</v>
      </c>
      <c r="J101" t="e">
        <f t="shared" si="36"/>
        <v>#DIV/0!</v>
      </c>
      <c r="M101">
        <f t="shared" si="47"/>
        <v>970</v>
      </c>
      <c r="N101">
        <f t="shared" si="48"/>
        <v>0</v>
      </c>
      <c r="U101">
        <f t="shared" si="49"/>
        <v>0</v>
      </c>
      <c r="V101" t="e">
        <f t="shared" si="37"/>
        <v>#DIV/0!</v>
      </c>
      <c r="Y101">
        <f t="shared" si="50"/>
        <v>970</v>
      </c>
      <c r="Z101">
        <f t="shared" si="51"/>
        <v>0</v>
      </c>
      <c r="AG101">
        <f t="shared" si="52"/>
        <v>0</v>
      </c>
      <c r="AH101" t="e">
        <f t="shared" si="38"/>
        <v>#DIV/0!</v>
      </c>
      <c r="AK101">
        <f t="shared" si="53"/>
        <v>970</v>
      </c>
      <c r="AL101">
        <f t="shared" si="54"/>
        <v>0</v>
      </c>
      <c r="AS101">
        <f t="shared" si="55"/>
        <v>0</v>
      </c>
      <c r="AT101" t="e">
        <f t="shared" si="39"/>
        <v>#DIV/0!</v>
      </c>
      <c r="AW101" s="30">
        <f t="shared" si="56"/>
        <v>970</v>
      </c>
      <c r="AX101" s="31">
        <f t="shared" si="57"/>
        <v>0</v>
      </c>
      <c r="AY101" s="12"/>
      <c r="AZ101" s="12"/>
      <c r="BA101" s="12"/>
      <c r="BB101" s="12"/>
      <c r="BC101" s="12"/>
      <c r="BD101" s="12"/>
      <c r="BE101" s="12">
        <f t="shared" si="58"/>
        <v>0</v>
      </c>
      <c r="BF101" s="12">
        <f t="shared" si="40"/>
        <v>0</v>
      </c>
      <c r="BG101" s="12"/>
      <c r="BH101" s="32"/>
      <c r="BI101" s="30">
        <f t="shared" si="59"/>
        <v>970</v>
      </c>
      <c r="BJ101" s="31">
        <f t="shared" si="60"/>
        <v>0</v>
      </c>
      <c r="BK101" s="12"/>
      <c r="BL101" s="12"/>
      <c r="BM101" s="12"/>
      <c r="BN101" s="12"/>
      <c r="BO101" s="12"/>
      <c r="BP101" s="12"/>
      <c r="BQ101" s="12">
        <f t="shared" si="61"/>
        <v>0</v>
      </c>
      <c r="BR101" s="12">
        <f t="shared" si="41"/>
        <v>0</v>
      </c>
      <c r="BS101" s="12"/>
      <c r="BT101" s="32"/>
      <c r="BU101" s="30"/>
      <c r="BV101" s="31"/>
      <c r="BW101" s="12"/>
      <c r="BX101" s="12"/>
      <c r="BY101" s="12"/>
      <c r="BZ101" s="12"/>
      <c r="CA101" s="12"/>
      <c r="CB101" s="12"/>
      <c r="CC101" s="12"/>
      <c r="CD101" s="12"/>
      <c r="CE101" s="12"/>
      <c r="CF101" s="32"/>
      <c r="CG101" s="30">
        <f t="shared" si="62"/>
        <v>970</v>
      </c>
      <c r="CH101" s="31">
        <f t="shared" si="63"/>
        <v>0</v>
      </c>
      <c r="CI101" s="12"/>
      <c r="CJ101" s="12"/>
      <c r="CK101" s="12"/>
      <c r="CL101" s="12"/>
      <c r="CM101" s="12"/>
      <c r="CN101" s="12"/>
      <c r="CO101" s="12">
        <f t="shared" si="64"/>
        <v>0</v>
      </c>
      <c r="CP101" s="12">
        <f t="shared" si="42"/>
        <v>0</v>
      </c>
      <c r="CQ101" s="12"/>
      <c r="CR101" s="32"/>
      <c r="CS101" s="30">
        <f t="shared" si="65"/>
        <v>970</v>
      </c>
      <c r="CT101" s="31">
        <f t="shared" si="66"/>
        <v>0</v>
      </c>
      <c r="CU101" s="12"/>
      <c r="CV101" s="12"/>
      <c r="CW101" s="12"/>
      <c r="CX101" s="12"/>
      <c r="CY101" s="12"/>
      <c r="CZ101" s="12"/>
      <c r="DA101" s="12">
        <f t="shared" si="67"/>
        <v>0</v>
      </c>
      <c r="DB101" s="12">
        <f t="shared" si="43"/>
        <v>0</v>
      </c>
      <c r="DC101" s="12"/>
      <c r="DD101" s="32"/>
    </row>
    <row r="102" spans="1:108" x14ac:dyDescent="0.25">
      <c r="A102">
        <f t="shared" si="44"/>
        <v>980</v>
      </c>
      <c r="B102">
        <f t="shared" si="45"/>
        <v>0</v>
      </c>
      <c r="I102">
        <f t="shared" si="46"/>
        <v>0</v>
      </c>
      <c r="J102" t="e">
        <f t="shared" si="36"/>
        <v>#DIV/0!</v>
      </c>
      <c r="M102">
        <f t="shared" si="47"/>
        <v>980</v>
      </c>
      <c r="N102">
        <f t="shared" si="48"/>
        <v>0</v>
      </c>
      <c r="U102">
        <f t="shared" si="49"/>
        <v>0</v>
      </c>
      <c r="V102" t="e">
        <f t="shared" si="37"/>
        <v>#DIV/0!</v>
      </c>
      <c r="Y102">
        <f t="shared" si="50"/>
        <v>980</v>
      </c>
      <c r="Z102">
        <f t="shared" si="51"/>
        <v>0</v>
      </c>
      <c r="AG102">
        <f t="shared" si="52"/>
        <v>0</v>
      </c>
      <c r="AH102" t="e">
        <f t="shared" si="38"/>
        <v>#DIV/0!</v>
      </c>
      <c r="AK102">
        <f t="shared" si="53"/>
        <v>980</v>
      </c>
      <c r="AL102">
        <f t="shared" si="54"/>
        <v>0</v>
      </c>
      <c r="AS102">
        <f t="shared" si="55"/>
        <v>0</v>
      </c>
      <c r="AT102" t="e">
        <f t="shared" si="39"/>
        <v>#DIV/0!</v>
      </c>
      <c r="AW102" s="30">
        <f t="shared" si="56"/>
        <v>980</v>
      </c>
      <c r="AX102" s="31">
        <f t="shared" si="57"/>
        <v>0</v>
      </c>
      <c r="AY102" s="12"/>
      <c r="AZ102" s="12"/>
      <c r="BA102" s="12"/>
      <c r="BB102" s="12"/>
      <c r="BC102" s="12"/>
      <c r="BD102" s="12"/>
      <c r="BE102" s="12">
        <f t="shared" si="58"/>
        <v>0</v>
      </c>
      <c r="BF102" s="12">
        <f t="shared" si="40"/>
        <v>0</v>
      </c>
      <c r="BG102" s="12"/>
      <c r="BH102" s="32"/>
      <c r="BI102" s="30">
        <f t="shared" si="59"/>
        <v>980</v>
      </c>
      <c r="BJ102" s="31">
        <f t="shared" si="60"/>
        <v>0</v>
      </c>
      <c r="BK102" s="12"/>
      <c r="BL102" s="12"/>
      <c r="BM102" s="12"/>
      <c r="BN102" s="12"/>
      <c r="BO102" s="12"/>
      <c r="BP102" s="12"/>
      <c r="BQ102" s="12">
        <f t="shared" si="61"/>
        <v>0</v>
      </c>
      <c r="BR102" s="12">
        <f t="shared" si="41"/>
        <v>0</v>
      </c>
      <c r="BS102" s="12"/>
      <c r="BT102" s="32"/>
      <c r="BU102" s="30"/>
      <c r="BV102" s="31"/>
      <c r="BW102" s="12"/>
      <c r="BX102" s="12"/>
      <c r="BY102" s="12"/>
      <c r="BZ102" s="12"/>
      <c r="CA102" s="12"/>
      <c r="CB102" s="12"/>
      <c r="CC102" s="12"/>
      <c r="CD102" s="12"/>
      <c r="CE102" s="12"/>
      <c r="CF102" s="32"/>
      <c r="CG102" s="30">
        <f t="shared" si="62"/>
        <v>980</v>
      </c>
      <c r="CH102" s="31">
        <f t="shared" si="63"/>
        <v>0</v>
      </c>
      <c r="CI102" s="12"/>
      <c r="CJ102" s="12"/>
      <c r="CK102" s="12"/>
      <c r="CL102" s="12"/>
      <c r="CM102" s="12"/>
      <c r="CN102" s="12"/>
      <c r="CO102" s="12">
        <f t="shared" si="64"/>
        <v>0</v>
      </c>
      <c r="CP102" s="12">
        <f t="shared" si="42"/>
        <v>0</v>
      </c>
      <c r="CQ102" s="12"/>
      <c r="CR102" s="32"/>
      <c r="CS102" s="30">
        <f t="shared" si="65"/>
        <v>980</v>
      </c>
      <c r="CT102" s="31">
        <f t="shared" si="66"/>
        <v>0</v>
      </c>
      <c r="CU102" s="12"/>
      <c r="CV102" s="12"/>
      <c r="CW102" s="12"/>
      <c r="CX102" s="12"/>
      <c r="CY102" s="12"/>
      <c r="CZ102" s="12"/>
      <c r="DA102" s="12">
        <f t="shared" si="67"/>
        <v>0</v>
      </c>
      <c r="DB102" s="12">
        <f t="shared" si="43"/>
        <v>0</v>
      </c>
      <c r="DC102" s="12"/>
      <c r="DD102" s="32"/>
    </row>
    <row r="103" spans="1:108" x14ac:dyDescent="0.25">
      <c r="A103">
        <f t="shared" si="44"/>
        <v>990</v>
      </c>
      <c r="B103">
        <f t="shared" si="45"/>
        <v>0</v>
      </c>
      <c r="I103">
        <f t="shared" si="46"/>
        <v>0</v>
      </c>
      <c r="J103" t="e">
        <f t="shared" si="36"/>
        <v>#DIV/0!</v>
      </c>
      <c r="K103" t="e">
        <f>_xlfn.STDEV.P(I101:I103)/AVERAGE(I101:I103)</f>
        <v>#DIV/0!</v>
      </c>
      <c r="L103">
        <f>AVERAGE(I101:I103)</f>
        <v>0</v>
      </c>
      <c r="M103">
        <f t="shared" si="47"/>
        <v>990</v>
      </c>
      <c r="N103">
        <f t="shared" si="48"/>
        <v>0</v>
      </c>
      <c r="U103">
        <f t="shared" si="49"/>
        <v>0</v>
      </c>
      <c r="V103" t="e">
        <f t="shared" si="37"/>
        <v>#DIV/0!</v>
      </c>
      <c r="W103" t="e">
        <f>_xlfn.STDEV.P(U101:U103)/AVERAGE(U101:U103)</f>
        <v>#DIV/0!</v>
      </c>
      <c r="X103">
        <f>AVERAGE(U101:U103)</f>
        <v>0</v>
      </c>
      <c r="Y103">
        <f t="shared" si="50"/>
        <v>990</v>
      </c>
      <c r="Z103">
        <f t="shared" si="51"/>
        <v>0</v>
      </c>
      <c r="AG103">
        <f t="shared" si="52"/>
        <v>0</v>
      </c>
      <c r="AH103" t="e">
        <f t="shared" si="38"/>
        <v>#DIV/0!</v>
      </c>
      <c r="AI103" t="e">
        <f>_xlfn.STDEV.P(AG101:AG103)/AVERAGE(AG101:AG103)</f>
        <v>#DIV/0!</v>
      </c>
      <c r="AJ103">
        <f>AVERAGE(AG101:AG103)</f>
        <v>0</v>
      </c>
      <c r="AK103">
        <f t="shared" si="53"/>
        <v>990</v>
      </c>
      <c r="AL103">
        <f t="shared" si="54"/>
        <v>0</v>
      </c>
      <c r="AS103">
        <f t="shared" si="55"/>
        <v>0</v>
      </c>
      <c r="AT103" t="e">
        <f t="shared" si="39"/>
        <v>#DIV/0!</v>
      </c>
      <c r="AU103" t="e">
        <f>_xlfn.STDEV.P(AS101:AS103)/AVERAGE(AS101:AS103)</f>
        <v>#DIV/0!</v>
      </c>
      <c r="AV103">
        <f>AVERAGE(AS101:AS103)</f>
        <v>0</v>
      </c>
      <c r="AW103" s="30">
        <f t="shared" si="56"/>
        <v>990</v>
      </c>
      <c r="AX103" s="31">
        <f t="shared" si="57"/>
        <v>0</v>
      </c>
      <c r="AY103" s="12"/>
      <c r="AZ103" s="12"/>
      <c r="BA103" s="12"/>
      <c r="BB103" s="12"/>
      <c r="BC103" s="12"/>
      <c r="BD103" s="12"/>
      <c r="BE103" s="12">
        <f t="shared" si="58"/>
        <v>0</v>
      </c>
      <c r="BF103" s="12">
        <f t="shared" si="40"/>
        <v>0</v>
      </c>
      <c r="BG103" s="12" t="e">
        <f>_xlfn.STDEV.P(BE101:BE103)/AVERAGE(BE101:BE103)</f>
        <v>#DIV/0!</v>
      </c>
      <c r="BH103" s="32">
        <f>AVERAGE(BE101:BE103)</f>
        <v>0</v>
      </c>
      <c r="BI103" s="30">
        <f t="shared" si="59"/>
        <v>990</v>
      </c>
      <c r="BJ103" s="31">
        <f t="shared" si="60"/>
        <v>0</v>
      </c>
      <c r="BK103" s="12"/>
      <c r="BL103" s="12"/>
      <c r="BM103" s="12"/>
      <c r="BN103" s="12"/>
      <c r="BO103" s="12"/>
      <c r="BP103" s="12"/>
      <c r="BQ103" s="12">
        <f t="shared" si="61"/>
        <v>0</v>
      </c>
      <c r="BR103" s="12">
        <f t="shared" si="41"/>
        <v>0</v>
      </c>
      <c r="BS103" s="12" t="e">
        <f>_xlfn.STDEV.P(BQ101:BQ103)/AVERAGE(BQ101:BQ103)</f>
        <v>#DIV/0!</v>
      </c>
      <c r="BT103" s="32">
        <f>AVERAGE(BQ101:BQ103)</f>
        <v>0</v>
      </c>
      <c r="BU103" s="30"/>
      <c r="BV103" s="31"/>
      <c r="BW103" s="12"/>
      <c r="BX103" s="12"/>
      <c r="BY103" s="12"/>
      <c r="BZ103" s="12"/>
      <c r="CA103" s="12"/>
      <c r="CB103" s="12"/>
      <c r="CC103" s="12"/>
      <c r="CD103" s="12"/>
      <c r="CE103" s="12"/>
      <c r="CF103" s="32"/>
      <c r="CG103" s="30">
        <f t="shared" si="62"/>
        <v>990</v>
      </c>
      <c r="CH103" s="31">
        <f t="shared" si="63"/>
        <v>0</v>
      </c>
      <c r="CI103" s="12"/>
      <c r="CJ103" s="12"/>
      <c r="CK103" s="12"/>
      <c r="CL103" s="12"/>
      <c r="CM103" s="12"/>
      <c r="CN103" s="12"/>
      <c r="CO103" s="12">
        <f t="shared" si="64"/>
        <v>0</v>
      </c>
      <c r="CP103" s="12">
        <f t="shared" si="42"/>
        <v>0</v>
      </c>
      <c r="CQ103" s="12" t="e">
        <f>_xlfn.STDEV.P(CO101:CO103)/AVERAGE(CO101:CO103)</f>
        <v>#DIV/0!</v>
      </c>
      <c r="CR103" s="32">
        <f>AVERAGE(CO101:CO103)</f>
        <v>0</v>
      </c>
      <c r="CS103" s="30">
        <f t="shared" si="65"/>
        <v>990</v>
      </c>
      <c r="CT103" s="31">
        <f t="shared" si="66"/>
        <v>0</v>
      </c>
      <c r="CU103" s="12"/>
      <c r="CV103" s="12"/>
      <c r="CW103" s="12"/>
      <c r="CX103" s="12"/>
      <c r="CY103" s="12"/>
      <c r="CZ103" s="12"/>
      <c r="DA103" s="12">
        <f t="shared" si="67"/>
        <v>0</v>
      </c>
      <c r="DB103" s="12">
        <f t="shared" si="43"/>
        <v>0</v>
      </c>
      <c r="DC103" s="12" t="e">
        <f>_xlfn.STDEV.P(DA101:DA103)/AVERAGE(DA101:DA103)</f>
        <v>#DIV/0!</v>
      </c>
      <c r="DD103" s="32">
        <f>AVERAGE(DA101:DA103)</f>
        <v>0</v>
      </c>
    </row>
    <row r="104" spans="1:108" x14ac:dyDescent="0.25">
      <c r="A104">
        <f t="shared" si="44"/>
        <v>1000</v>
      </c>
      <c r="B104">
        <f t="shared" si="45"/>
        <v>0</v>
      </c>
      <c r="I104">
        <f t="shared" si="46"/>
        <v>0</v>
      </c>
      <c r="J104" t="e">
        <f t="shared" si="36"/>
        <v>#DIV/0!</v>
      </c>
      <c r="M104">
        <f t="shared" si="47"/>
        <v>1000</v>
      </c>
      <c r="N104">
        <f t="shared" si="48"/>
        <v>0</v>
      </c>
      <c r="U104">
        <f t="shared" si="49"/>
        <v>0</v>
      </c>
      <c r="V104" t="e">
        <f t="shared" si="37"/>
        <v>#DIV/0!</v>
      </c>
      <c r="Y104">
        <f t="shared" si="50"/>
        <v>1000</v>
      </c>
      <c r="Z104">
        <f t="shared" si="51"/>
        <v>0</v>
      </c>
      <c r="AG104">
        <f t="shared" si="52"/>
        <v>0</v>
      </c>
      <c r="AH104" t="e">
        <f t="shared" si="38"/>
        <v>#DIV/0!</v>
      </c>
      <c r="AK104">
        <f t="shared" si="53"/>
        <v>1000</v>
      </c>
      <c r="AL104">
        <f t="shared" si="54"/>
        <v>0</v>
      </c>
      <c r="AS104">
        <f t="shared" si="55"/>
        <v>0</v>
      </c>
      <c r="AT104" t="e">
        <f t="shared" si="39"/>
        <v>#DIV/0!</v>
      </c>
      <c r="AW104" s="30">
        <f t="shared" si="56"/>
        <v>1000</v>
      </c>
      <c r="AX104" s="31">
        <f t="shared" si="57"/>
        <v>0</v>
      </c>
      <c r="AY104" s="12"/>
      <c r="AZ104" s="12"/>
      <c r="BA104" s="12"/>
      <c r="BB104" s="12"/>
      <c r="BC104" s="12"/>
      <c r="BD104" s="12"/>
      <c r="BE104" s="12">
        <f t="shared" si="58"/>
        <v>0</v>
      </c>
      <c r="BF104" s="12">
        <f t="shared" si="40"/>
        <v>0</v>
      </c>
      <c r="BG104" s="12"/>
      <c r="BH104" s="32"/>
      <c r="BI104" s="30">
        <f t="shared" si="59"/>
        <v>1000</v>
      </c>
      <c r="BJ104" s="31">
        <f t="shared" si="60"/>
        <v>0</v>
      </c>
      <c r="BK104" s="12"/>
      <c r="BL104" s="12"/>
      <c r="BM104" s="12"/>
      <c r="BN104" s="12"/>
      <c r="BO104" s="12"/>
      <c r="BP104" s="12"/>
      <c r="BQ104" s="12">
        <f t="shared" si="61"/>
        <v>0</v>
      </c>
      <c r="BR104" s="12">
        <f t="shared" si="41"/>
        <v>0</v>
      </c>
      <c r="BS104" s="12"/>
      <c r="BT104" s="32"/>
      <c r="BU104" s="30"/>
      <c r="BV104" s="31"/>
      <c r="BW104" s="12"/>
      <c r="BX104" s="12"/>
      <c r="BY104" s="12"/>
      <c r="BZ104" s="12"/>
      <c r="CA104" s="12"/>
      <c r="CB104" s="12"/>
      <c r="CC104" s="12"/>
      <c r="CD104" s="12"/>
      <c r="CE104" s="12"/>
      <c r="CF104" s="32"/>
      <c r="CG104" s="30">
        <f t="shared" si="62"/>
        <v>1000</v>
      </c>
      <c r="CH104" s="31">
        <f t="shared" si="63"/>
        <v>0</v>
      </c>
      <c r="CI104" s="12"/>
      <c r="CJ104" s="12"/>
      <c r="CK104" s="12"/>
      <c r="CL104" s="12"/>
      <c r="CM104" s="12"/>
      <c r="CN104" s="12"/>
      <c r="CO104" s="12">
        <f t="shared" si="64"/>
        <v>0</v>
      </c>
      <c r="CP104" s="12">
        <f t="shared" si="42"/>
        <v>0</v>
      </c>
      <c r="CQ104" s="12"/>
      <c r="CR104" s="32"/>
      <c r="CS104" s="30">
        <f t="shared" si="65"/>
        <v>1000</v>
      </c>
      <c r="CT104" s="31">
        <f t="shared" si="66"/>
        <v>0</v>
      </c>
      <c r="CU104" s="12"/>
      <c r="CV104" s="12"/>
      <c r="CW104" s="12"/>
      <c r="CX104" s="12"/>
      <c r="CY104" s="12"/>
      <c r="CZ104" s="12"/>
      <c r="DA104" s="12">
        <f t="shared" si="67"/>
        <v>0</v>
      </c>
      <c r="DB104" s="12">
        <f t="shared" si="43"/>
        <v>0</v>
      </c>
      <c r="DC104" s="12"/>
      <c r="DD104" s="32"/>
    </row>
    <row r="105" spans="1:108" x14ac:dyDescent="0.25">
      <c r="A105">
        <f t="shared" si="44"/>
        <v>1010</v>
      </c>
      <c r="B105">
        <f t="shared" si="45"/>
        <v>0</v>
      </c>
      <c r="I105">
        <f t="shared" si="46"/>
        <v>0</v>
      </c>
      <c r="J105" t="e">
        <f t="shared" si="36"/>
        <v>#DIV/0!</v>
      </c>
      <c r="M105">
        <f t="shared" si="47"/>
        <v>1010</v>
      </c>
      <c r="N105">
        <f t="shared" si="48"/>
        <v>0</v>
      </c>
      <c r="U105">
        <f t="shared" si="49"/>
        <v>0</v>
      </c>
      <c r="V105" t="e">
        <f t="shared" si="37"/>
        <v>#DIV/0!</v>
      </c>
      <c r="Y105">
        <f t="shared" si="50"/>
        <v>1010</v>
      </c>
      <c r="Z105">
        <f t="shared" si="51"/>
        <v>0</v>
      </c>
      <c r="AG105">
        <f t="shared" si="52"/>
        <v>0</v>
      </c>
      <c r="AH105" t="e">
        <f t="shared" si="38"/>
        <v>#DIV/0!</v>
      </c>
      <c r="AK105">
        <f t="shared" si="53"/>
        <v>1010</v>
      </c>
      <c r="AL105">
        <f t="shared" si="54"/>
        <v>0</v>
      </c>
      <c r="AS105">
        <f t="shared" si="55"/>
        <v>0</v>
      </c>
      <c r="AT105" t="e">
        <f t="shared" si="39"/>
        <v>#DIV/0!</v>
      </c>
      <c r="AW105" s="30">
        <f t="shared" si="56"/>
        <v>1010</v>
      </c>
      <c r="AX105" s="31">
        <f t="shared" si="57"/>
        <v>0</v>
      </c>
      <c r="AY105" s="12"/>
      <c r="AZ105" s="12"/>
      <c r="BA105" s="12"/>
      <c r="BB105" s="12"/>
      <c r="BC105" s="12"/>
      <c r="BD105" s="12"/>
      <c r="BE105" s="12">
        <f t="shared" si="58"/>
        <v>0</v>
      </c>
      <c r="BF105" s="12">
        <f t="shared" si="40"/>
        <v>0</v>
      </c>
      <c r="BG105" s="12"/>
      <c r="BH105" s="32"/>
      <c r="BI105" s="30">
        <f t="shared" si="59"/>
        <v>1010</v>
      </c>
      <c r="BJ105" s="31">
        <f t="shared" si="60"/>
        <v>0</v>
      </c>
      <c r="BK105" s="12"/>
      <c r="BL105" s="12"/>
      <c r="BM105" s="12"/>
      <c r="BN105" s="12"/>
      <c r="BO105" s="12"/>
      <c r="BP105" s="12"/>
      <c r="BQ105" s="12">
        <f t="shared" si="61"/>
        <v>0</v>
      </c>
      <c r="BR105" s="12">
        <f t="shared" si="41"/>
        <v>0</v>
      </c>
      <c r="BS105" s="12"/>
      <c r="BT105" s="32"/>
      <c r="BU105" s="30"/>
      <c r="BV105" s="31"/>
      <c r="BW105" s="12"/>
      <c r="BX105" s="12"/>
      <c r="BY105" s="12"/>
      <c r="BZ105" s="12"/>
      <c r="CA105" s="12"/>
      <c r="CB105" s="12"/>
      <c r="CC105" s="12"/>
      <c r="CD105" s="12"/>
      <c r="CE105" s="12"/>
      <c r="CF105" s="32"/>
      <c r="CG105" s="30">
        <f t="shared" si="62"/>
        <v>1010</v>
      </c>
      <c r="CH105" s="31">
        <f t="shared" si="63"/>
        <v>0</v>
      </c>
      <c r="CI105" s="12"/>
      <c r="CJ105" s="12"/>
      <c r="CK105" s="12"/>
      <c r="CL105" s="12"/>
      <c r="CM105" s="12"/>
      <c r="CN105" s="12"/>
      <c r="CO105" s="12">
        <f t="shared" si="64"/>
        <v>0</v>
      </c>
      <c r="CP105" s="12">
        <f t="shared" si="42"/>
        <v>0</v>
      </c>
      <c r="CQ105" s="12"/>
      <c r="CR105" s="32"/>
      <c r="CS105" s="30">
        <f t="shared" si="65"/>
        <v>1010</v>
      </c>
      <c r="CT105" s="31">
        <f t="shared" si="66"/>
        <v>0</v>
      </c>
      <c r="CU105" s="12"/>
      <c r="CV105" s="12"/>
      <c r="CW105" s="12"/>
      <c r="CX105" s="12"/>
      <c r="CY105" s="12"/>
      <c r="CZ105" s="12"/>
      <c r="DA105" s="12">
        <f t="shared" si="67"/>
        <v>0</v>
      </c>
      <c r="DB105" s="12">
        <f t="shared" si="43"/>
        <v>0</v>
      </c>
      <c r="DC105" s="12"/>
      <c r="DD105" s="32"/>
    </row>
    <row r="106" spans="1:108" x14ac:dyDescent="0.25">
      <c r="A106">
        <f t="shared" si="44"/>
        <v>1020</v>
      </c>
      <c r="B106">
        <f t="shared" si="45"/>
        <v>0</v>
      </c>
      <c r="I106">
        <f t="shared" si="46"/>
        <v>0</v>
      </c>
      <c r="J106" t="e">
        <f t="shared" si="36"/>
        <v>#DIV/0!</v>
      </c>
      <c r="K106" t="e">
        <f>_xlfn.STDEV.P(I104:I106)/AVERAGE(I104:I106)</f>
        <v>#DIV/0!</v>
      </c>
      <c r="L106">
        <f>AVERAGE(I104:I106)</f>
        <v>0</v>
      </c>
      <c r="M106">
        <f t="shared" si="47"/>
        <v>1020</v>
      </c>
      <c r="N106">
        <f t="shared" si="48"/>
        <v>0</v>
      </c>
      <c r="U106">
        <f t="shared" si="49"/>
        <v>0</v>
      </c>
      <c r="V106" t="e">
        <f t="shared" si="37"/>
        <v>#DIV/0!</v>
      </c>
      <c r="W106" t="e">
        <f>_xlfn.STDEV.P(U104:U106)/AVERAGE(U104:U106)</f>
        <v>#DIV/0!</v>
      </c>
      <c r="X106">
        <f>AVERAGE(U104:U106)</f>
        <v>0</v>
      </c>
      <c r="Y106">
        <f t="shared" si="50"/>
        <v>1020</v>
      </c>
      <c r="Z106">
        <f t="shared" si="51"/>
        <v>0</v>
      </c>
      <c r="AG106">
        <f t="shared" si="52"/>
        <v>0</v>
      </c>
      <c r="AH106" t="e">
        <f t="shared" si="38"/>
        <v>#DIV/0!</v>
      </c>
      <c r="AI106" t="e">
        <f>_xlfn.STDEV.P(AG104:AG106)/AVERAGE(AG104:AG106)</f>
        <v>#DIV/0!</v>
      </c>
      <c r="AJ106">
        <f>AVERAGE(AG104:AG106)</f>
        <v>0</v>
      </c>
      <c r="AK106">
        <f t="shared" si="53"/>
        <v>1020</v>
      </c>
      <c r="AL106">
        <f t="shared" si="54"/>
        <v>0</v>
      </c>
      <c r="AS106">
        <f t="shared" si="55"/>
        <v>0</v>
      </c>
      <c r="AT106" t="e">
        <f t="shared" si="39"/>
        <v>#DIV/0!</v>
      </c>
      <c r="AU106" t="e">
        <f>_xlfn.STDEV.P(AS104:AS106)/AVERAGE(AS104:AS106)</f>
        <v>#DIV/0!</v>
      </c>
      <c r="AV106">
        <f>AVERAGE(AS104:AS106)</f>
        <v>0</v>
      </c>
      <c r="AW106" s="30">
        <f t="shared" si="56"/>
        <v>1020</v>
      </c>
      <c r="AX106" s="31">
        <f t="shared" si="57"/>
        <v>0</v>
      </c>
      <c r="AY106" s="12"/>
      <c r="AZ106" s="12"/>
      <c r="BA106" s="12"/>
      <c r="BB106" s="12"/>
      <c r="BC106" s="12"/>
      <c r="BD106" s="12"/>
      <c r="BE106" s="12">
        <f t="shared" si="58"/>
        <v>0</v>
      </c>
      <c r="BF106" s="12">
        <f t="shared" si="40"/>
        <v>0</v>
      </c>
      <c r="BG106" s="12" t="e">
        <f>_xlfn.STDEV.P(BE104:BE106)/AVERAGE(BE104:BE106)</f>
        <v>#DIV/0!</v>
      </c>
      <c r="BH106" s="32">
        <f>AVERAGE(BE104:BE106)</f>
        <v>0</v>
      </c>
      <c r="BI106" s="30">
        <f t="shared" si="59"/>
        <v>1020</v>
      </c>
      <c r="BJ106" s="31">
        <f t="shared" si="60"/>
        <v>0</v>
      </c>
      <c r="BK106" s="12"/>
      <c r="BL106" s="12"/>
      <c r="BM106" s="12"/>
      <c r="BN106" s="12"/>
      <c r="BO106" s="12"/>
      <c r="BP106" s="12"/>
      <c r="BQ106" s="12">
        <f t="shared" si="61"/>
        <v>0</v>
      </c>
      <c r="BR106" s="12">
        <f t="shared" si="41"/>
        <v>0</v>
      </c>
      <c r="BS106" s="12" t="e">
        <f>_xlfn.STDEV.P(BQ104:BQ106)/AVERAGE(BQ104:BQ106)</f>
        <v>#DIV/0!</v>
      </c>
      <c r="BT106" s="32">
        <f>AVERAGE(BQ104:BQ106)</f>
        <v>0</v>
      </c>
      <c r="BU106" s="30"/>
      <c r="BV106" s="31"/>
      <c r="BW106" s="12"/>
      <c r="BX106" s="12"/>
      <c r="BY106" s="12"/>
      <c r="BZ106" s="12"/>
      <c r="CA106" s="12"/>
      <c r="CB106" s="12"/>
      <c r="CC106" s="12"/>
      <c r="CD106" s="12"/>
      <c r="CE106" s="12"/>
      <c r="CF106" s="32"/>
      <c r="CG106" s="30">
        <f t="shared" si="62"/>
        <v>1020</v>
      </c>
      <c r="CH106" s="31">
        <f t="shared" si="63"/>
        <v>0</v>
      </c>
      <c r="CI106" s="12"/>
      <c r="CJ106" s="12"/>
      <c r="CK106" s="12"/>
      <c r="CL106" s="12"/>
      <c r="CM106" s="12"/>
      <c r="CN106" s="12"/>
      <c r="CO106" s="12">
        <f t="shared" si="64"/>
        <v>0</v>
      </c>
      <c r="CP106" s="12">
        <f t="shared" si="42"/>
        <v>0</v>
      </c>
      <c r="CQ106" s="12" t="e">
        <f>_xlfn.STDEV.P(CO104:CO106)/AVERAGE(CO104:CO106)</f>
        <v>#DIV/0!</v>
      </c>
      <c r="CR106" s="32">
        <f>AVERAGE(CO104:CO106)</f>
        <v>0</v>
      </c>
      <c r="CS106" s="30">
        <f t="shared" si="65"/>
        <v>1020</v>
      </c>
      <c r="CT106" s="31">
        <f t="shared" si="66"/>
        <v>0</v>
      </c>
      <c r="CU106" s="12"/>
      <c r="CV106" s="12"/>
      <c r="CW106" s="12"/>
      <c r="CX106" s="12"/>
      <c r="CY106" s="12"/>
      <c r="CZ106" s="12"/>
      <c r="DA106" s="12">
        <f t="shared" si="67"/>
        <v>0</v>
      </c>
      <c r="DB106" s="12">
        <f t="shared" si="43"/>
        <v>0</v>
      </c>
      <c r="DC106" s="12" t="e">
        <f>_xlfn.STDEV.P(DA104:DA106)/AVERAGE(DA104:DA106)</f>
        <v>#DIV/0!</v>
      </c>
      <c r="DD106" s="32">
        <f>AVERAGE(DA104:DA106)</f>
        <v>0</v>
      </c>
    </row>
    <row r="107" spans="1:108" x14ac:dyDescent="0.25">
      <c r="A107">
        <f t="shared" si="44"/>
        <v>1030</v>
      </c>
      <c r="B107">
        <f t="shared" si="45"/>
        <v>0</v>
      </c>
      <c r="I107">
        <f t="shared" si="46"/>
        <v>0</v>
      </c>
      <c r="J107" t="e">
        <f t="shared" si="36"/>
        <v>#DIV/0!</v>
      </c>
      <c r="M107">
        <f t="shared" si="47"/>
        <v>1030</v>
      </c>
      <c r="N107">
        <f t="shared" si="48"/>
        <v>0</v>
      </c>
      <c r="U107">
        <f t="shared" si="49"/>
        <v>0</v>
      </c>
      <c r="V107" t="e">
        <f t="shared" si="37"/>
        <v>#DIV/0!</v>
      </c>
      <c r="Y107">
        <f t="shared" si="50"/>
        <v>1030</v>
      </c>
      <c r="Z107">
        <f t="shared" si="51"/>
        <v>0</v>
      </c>
      <c r="AG107">
        <f t="shared" si="52"/>
        <v>0</v>
      </c>
      <c r="AH107" t="e">
        <f t="shared" si="38"/>
        <v>#DIV/0!</v>
      </c>
      <c r="AK107">
        <f t="shared" si="53"/>
        <v>1030</v>
      </c>
      <c r="AL107">
        <f t="shared" si="54"/>
        <v>0</v>
      </c>
      <c r="AS107">
        <f t="shared" si="55"/>
        <v>0</v>
      </c>
      <c r="AT107" t="e">
        <f t="shared" si="39"/>
        <v>#DIV/0!</v>
      </c>
      <c r="AW107" s="30">
        <f t="shared" si="56"/>
        <v>1030</v>
      </c>
      <c r="AX107" s="31">
        <f t="shared" si="57"/>
        <v>0</v>
      </c>
      <c r="AY107" s="12"/>
      <c r="AZ107" s="12"/>
      <c r="BA107" s="12"/>
      <c r="BB107" s="12"/>
      <c r="BC107" s="12"/>
      <c r="BD107" s="12"/>
      <c r="BE107" s="12">
        <f t="shared" si="58"/>
        <v>0</v>
      </c>
      <c r="BF107" s="12">
        <f t="shared" si="40"/>
        <v>0</v>
      </c>
      <c r="BG107" s="12"/>
      <c r="BH107" s="32"/>
      <c r="BI107" s="30">
        <f t="shared" si="59"/>
        <v>1030</v>
      </c>
      <c r="BJ107" s="31">
        <f t="shared" si="60"/>
        <v>0</v>
      </c>
      <c r="BK107" s="12"/>
      <c r="BL107" s="12"/>
      <c r="BM107" s="12"/>
      <c r="BN107" s="12"/>
      <c r="BO107" s="12"/>
      <c r="BP107" s="12"/>
      <c r="BQ107" s="12">
        <f t="shared" si="61"/>
        <v>0</v>
      </c>
      <c r="BR107" s="12">
        <f t="shared" si="41"/>
        <v>0</v>
      </c>
      <c r="BS107" s="12"/>
      <c r="BT107" s="32"/>
      <c r="BU107" s="30"/>
      <c r="BV107" s="31"/>
      <c r="BW107" s="12"/>
      <c r="BX107" s="12"/>
      <c r="BY107" s="12"/>
      <c r="BZ107" s="12"/>
      <c r="CA107" s="12"/>
      <c r="CB107" s="12"/>
      <c r="CC107" s="12"/>
      <c r="CD107" s="12"/>
      <c r="CE107" s="12"/>
      <c r="CF107" s="32"/>
      <c r="CG107" s="30">
        <f t="shared" si="62"/>
        <v>1030</v>
      </c>
      <c r="CH107" s="31">
        <f t="shared" si="63"/>
        <v>0</v>
      </c>
      <c r="CI107" s="12"/>
      <c r="CJ107" s="12"/>
      <c r="CK107" s="12"/>
      <c r="CL107" s="12"/>
      <c r="CM107" s="12"/>
      <c r="CN107" s="12"/>
      <c r="CO107" s="12">
        <f t="shared" si="64"/>
        <v>0</v>
      </c>
      <c r="CP107" s="12">
        <f t="shared" si="42"/>
        <v>0</v>
      </c>
      <c r="CQ107" s="12"/>
      <c r="CR107" s="32"/>
      <c r="CS107" s="30">
        <f t="shared" si="65"/>
        <v>1030</v>
      </c>
      <c r="CT107" s="31">
        <f t="shared" si="66"/>
        <v>0</v>
      </c>
      <c r="CU107" s="12"/>
      <c r="CV107" s="12"/>
      <c r="CW107" s="12"/>
      <c r="CX107" s="12"/>
      <c r="CY107" s="12"/>
      <c r="CZ107" s="12"/>
      <c r="DA107" s="12">
        <f t="shared" si="67"/>
        <v>0</v>
      </c>
      <c r="DB107" s="12">
        <f t="shared" si="43"/>
        <v>0</v>
      </c>
      <c r="DC107" s="12"/>
      <c r="DD107" s="32"/>
    </row>
    <row r="108" spans="1:108" x14ac:dyDescent="0.25">
      <c r="A108">
        <f t="shared" si="44"/>
        <v>1040</v>
      </c>
      <c r="B108">
        <f t="shared" si="45"/>
        <v>0</v>
      </c>
      <c r="I108">
        <f t="shared" si="46"/>
        <v>0</v>
      </c>
      <c r="J108" t="e">
        <f t="shared" si="36"/>
        <v>#DIV/0!</v>
      </c>
      <c r="M108">
        <f t="shared" si="47"/>
        <v>1040</v>
      </c>
      <c r="N108">
        <f t="shared" si="48"/>
        <v>0</v>
      </c>
      <c r="U108">
        <f t="shared" si="49"/>
        <v>0</v>
      </c>
      <c r="V108" t="e">
        <f t="shared" si="37"/>
        <v>#DIV/0!</v>
      </c>
      <c r="Y108">
        <f t="shared" si="50"/>
        <v>1040</v>
      </c>
      <c r="Z108">
        <f t="shared" si="51"/>
        <v>0</v>
      </c>
      <c r="AG108">
        <f t="shared" si="52"/>
        <v>0</v>
      </c>
      <c r="AH108" t="e">
        <f t="shared" si="38"/>
        <v>#DIV/0!</v>
      </c>
      <c r="AK108">
        <f t="shared" si="53"/>
        <v>1040</v>
      </c>
      <c r="AL108">
        <f t="shared" si="54"/>
        <v>0</v>
      </c>
      <c r="AS108">
        <f t="shared" si="55"/>
        <v>0</v>
      </c>
      <c r="AT108" t="e">
        <f t="shared" si="39"/>
        <v>#DIV/0!</v>
      </c>
      <c r="AW108" s="30">
        <f t="shared" si="56"/>
        <v>1040</v>
      </c>
      <c r="AX108" s="31">
        <f t="shared" si="57"/>
        <v>0</v>
      </c>
      <c r="AY108" s="12"/>
      <c r="AZ108" s="12"/>
      <c r="BA108" s="12"/>
      <c r="BB108" s="12"/>
      <c r="BC108" s="12"/>
      <c r="BD108" s="12"/>
      <c r="BE108" s="12">
        <f t="shared" si="58"/>
        <v>0</v>
      </c>
      <c r="BF108" s="12">
        <f t="shared" si="40"/>
        <v>0</v>
      </c>
      <c r="BG108" s="12"/>
      <c r="BH108" s="32"/>
      <c r="BI108" s="30">
        <f t="shared" si="59"/>
        <v>1040</v>
      </c>
      <c r="BJ108" s="31">
        <f t="shared" si="60"/>
        <v>0</v>
      </c>
      <c r="BK108" s="12"/>
      <c r="BL108" s="12"/>
      <c r="BM108" s="12"/>
      <c r="BN108" s="12"/>
      <c r="BO108" s="12"/>
      <c r="BP108" s="12"/>
      <c r="BQ108" s="12">
        <f t="shared" si="61"/>
        <v>0</v>
      </c>
      <c r="BR108" s="12">
        <f t="shared" si="41"/>
        <v>0</v>
      </c>
      <c r="BS108" s="12"/>
      <c r="BT108" s="32"/>
      <c r="BU108" s="30"/>
      <c r="BV108" s="31"/>
      <c r="BW108" s="12"/>
      <c r="BX108" s="12"/>
      <c r="BY108" s="12"/>
      <c r="BZ108" s="12"/>
      <c r="CA108" s="12"/>
      <c r="CB108" s="12"/>
      <c r="CC108" s="12"/>
      <c r="CD108" s="12"/>
      <c r="CE108" s="12"/>
      <c r="CF108" s="32"/>
      <c r="CG108" s="30">
        <f t="shared" si="62"/>
        <v>1040</v>
      </c>
      <c r="CH108" s="31">
        <f t="shared" si="63"/>
        <v>0</v>
      </c>
      <c r="CI108" s="12"/>
      <c r="CJ108" s="12"/>
      <c r="CK108" s="12"/>
      <c r="CL108" s="12"/>
      <c r="CM108" s="12"/>
      <c r="CN108" s="12"/>
      <c r="CO108" s="12">
        <f t="shared" si="64"/>
        <v>0</v>
      </c>
      <c r="CP108" s="12">
        <f t="shared" si="42"/>
        <v>0</v>
      </c>
      <c r="CQ108" s="12"/>
      <c r="CR108" s="32"/>
      <c r="CS108" s="30">
        <f t="shared" si="65"/>
        <v>1040</v>
      </c>
      <c r="CT108" s="31">
        <f t="shared" si="66"/>
        <v>0</v>
      </c>
      <c r="CU108" s="12"/>
      <c r="CV108" s="12"/>
      <c r="CW108" s="12"/>
      <c r="CX108" s="12"/>
      <c r="CY108" s="12"/>
      <c r="CZ108" s="12"/>
      <c r="DA108" s="12">
        <f t="shared" si="67"/>
        <v>0</v>
      </c>
      <c r="DB108" s="12">
        <f t="shared" si="43"/>
        <v>0</v>
      </c>
      <c r="DC108" s="12"/>
      <c r="DD108" s="32"/>
    </row>
    <row r="109" spans="1:108" x14ac:dyDescent="0.25">
      <c r="A109">
        <f t="shared" si="44"/>
        <v>1050</v>
      </c>
      <c r="B109">
        <f t="shared" si="45"/>
        <v>0</v>
      </c>
      <c r="I109">
        <f t="shared" si="46"/>
        <v>0</v>
      </c>
      <c r="J109" t="e">
        <f t="shared" si="36"/>
        <v>#DIV/0!</v>
      </c>
      <c r="K109" t="e">
        <f>_xlfn.STDEV.P(I107:I109)/AVERAGE(I107:I109)</f>
        <v>#DIV/0!</v>
      </c>
      <c r="L109">
        <f>AVERAGE(I107:I109)</f>
        <v>0</v>
      </c>
      <c r="M109">
        <f t="shared" si="47"/>
        <v>1050</v>
      </c>
      <c r="N109">
        <f t="shared" si="48"/>
        <v>0</v>
      </c>
      <c r="U109">
        <f t="shared" si="49"/>
        <v>0</v>
      </c>
      <c r="V109" t="e">
        <f t="shared" si="37"/>
        <v>#DIV/0!</v>
      </c>
      <c r="W109" t="e">
        <f>_xlfn.STDEV.P(U107:U109)/AVERAGE(U107:U109)</f>
        <v>#DIV/0!</v>
      </c>
      <c r="X109">
        <f>AVERAGE(U107:U109)</f>
        <v>0</v>
      </c>
      <c r="Y109">
        <f t="shared" si="50"/>
        <v>1050</v>
      </c>
      <c r="Z109">
        <f t="shared" si="51"/>
        <v>0</v>
      </c>
      <c r="AG109">
        <f t="shared" si="52"/>
        <v>0</v>
      </c>
      <c r="AH109" t="e">
        <f t="shared" si="38"/>
        <v>#DIV/0!</v>
      </c>
      <c r="AI109" t="e">
        <f>_xlfn.STDEV.P(AG107:AG109)/AVERAGE(AG107:AG109)</f>
        <v>#DIV/0!</v>
      </c>
      <c r="AJ109">
        <f>AVERAGE(AG107:AG109)</f>
        <v>0</v>
      </c>
      <c r="AK109">
        <f t="shared" si="53"/>
        <v>1050</v>
      </c>
      <c r="AL109">
        <f t="shared" si="54"/>
        <v>0</v>
      </c>
      <c r="AS109">
        <f t="shared" si="55"/>
        <v>0</v>
      </c>
      <c r="AT109" t="e">
        <f t="shared" si="39"/>
        <v>#DIV/0!</v>
      </c>
      <c r="AU109" t="e">
        <f>_xlfn.STDEV.P(AS107:AS109)/AVERAGE(AS107:AS109)</f>
        <v>#DIV/0!</v>
      </c>
      <c r="AV109">
        <f>AVERAGE(AS107:AS109)</f>
        <v>0</v>
      </c>
      <c r="AW109" s="30">
        <f t="shared" si="56"/>
        <v>1050</v>
      </c>
      <c r="AX109" s="31">
        <f t="shared" si="57"/>
        <v>0</v>
      </c>
      <c r="AY109" s="12"/>
      <c r="AZ109" s="12"/>
      <c r="BA109" s="12"/>
      <c r="BB109" s="12"/>
      <c r="BC109" s="12"/>
      <c r="BD109" s="12"/>
      <c r="BE109" s="12">
        <f t="shared" si="58"/>
        <v>0</v>
      </c>
      <c r="BF109" s="12">
        <f t="shared" si="40"/>
        <v>0</v>
      </c>
      <c r="BG109" s="12" t="e">
        <f>_xlfn.STDEV.P(BE107:BE109)/AVERAGE(BE107:BE109)</f>
        <v>#DIV/0!</v>
      </c>
      <c r="BH109" s="32">
        <f>AVERAGE(BE107:BE109)</f>
        <v>0</v>
      </c>
      <c r="BI109" s="30">
        <f t="shared" si="59"/>
        <v>1050</v>
      </c>
      <c r="BJ109" s="31">
        <f t="shared" si="60"/>
        <v>0</v>
      </c>
      <c r="BK109" s="12"/>
      <c r="BL109" s="12"/>
      <c r="BM109" s="12"/>
      <c r="BN109" s="12"/>
      <c r="BO109" s="12"/>
      <c r="BP109" s="12"/>
      <c r="BQ109" s="12">
        <f t="shared" si="61"/>
        <v>0</v>
      </c>
      <c r="BR109" s="12">
        <f t="shared" si="41"/>
        <v>0</v>
      </c>
      <c r="BS109" s="12" t="e">
        <f>_xlfn.STDEV.P(BQ107:BQ109)/AVERAGE(BQ107:BQ109)</f>
        <v>#DIV/0!</v>
      </c>
      <c r="BT109" s="32">
        <f>AVERAGE(BQ107:BQ109)</f>
        <v>0</v>
      </c>
      <c r="BU109" s="30"/>
      <c r="BV109" s="31"/>
      <c r="BW109" s="12"/>
      <c r="BX109" s="12"/>
      <c r="BY109" s="12"/>
      <c r="BZ109" s="12"/>
      <c r="CA109" s="12"/>
      <c r="CB109" s="12"/>
      <c r="CC109" s="12"/>
      <c r="CD109" s="12"/>
      <c r="CE109" s="12"/>
      <c r="CF109" s="32"/>
      <c r="CG109" s="30">
        <f t="shared" si="62"/>
        <v>1050</v>
      </c>
      <c r="CH109" s="31">
        <f t="shared" si="63"/>
        <v>0</v>
      </c>
      <c r="CI109" s="12"/>
      <c r="CJ109" s="12"/>
      <c r="CK109" s="12"/>
      <c r="CL109" s="12"/>
      <c r="CM109" s="12"/>
      <c r="CN109" s="12"/>
      <c r="CO109" s="12">
        <f t="shared" si="64"/>
        <v>0</v>
      </c>
      <c r="CP109" s="12">
        <f t="shared" si="42"/>
        <v>0</v>
      </c>
      <c r="CQ109" s="12" t="e">
        <f>_xlfn.STDEV.P(CO107:CO109)/AVERAGE(CO107:CO109)</f>
        <v>#DIV/0!</v>
      </c>
      <c r="CR109" s="32">
        <f>AVERAGE(CO107:CO109)</f>
        <v>0</v>
      </c>
      <c r="CS109" s="30">
        <f t="shared" si="65"/>
        <v>1050</v>
      </c>
      <c r="CT109" s="31">
        <f t="shared" si="66"/>
        <v>0</v>
      </c>
      <c r="CU109" s="12"/>
      <c r="CV109" s="12"/>
      <c r="CW109" s="12"/>
      <c r="CX109" s="12"/>
      <c r="CY109" s="12"/>
      <c r="CZ109" s="12"/>
      <c r="DA109" s="12">
        <f t="shared" si="67"/>
        <v>0</v>
      </c>
      <c r="DB109" s="12">
        <f t="shared" si="43"/>
        <v>0</v>
      </c>
      <c r="DC109" s="12" t="e">
        <f>_xlfn.STDEV.P(DA107:DA109)/AVERAGE(DA107:DA109)</f>
        <v>#DIV/0!</v>
      </c>
      <c r="DD109" s="32">
        <f>AVERAGE(DA107:DA109)</f>
        <v>0</v>
      </c>
    </row>
    <row r="110" spans="1:108" x14ac:dyDescent="0.25">
      <c r="A110">
        <f t="shared" si="44"/>
        <v>1060</v>
      </c>
      <c r="B110">
        <f t="shared" si="45"/>
        <v>0</v>
      </c>
      <c r="I110">
        <f t="shared" si="46"/>
        <v>0</v>
      </c>
      <c r="J110" t="e">
        <f t="shared" si="36"/>
        <v>#DIV/0!</v>
      </c>
      <c r="M110">
        <f t="shared" si="47"/>
        <v>1060</v>
      </c>
      <c r="N110">
        <f t="shared" si="48"/>
        <v>0</v>
      </c>
      <c r="U110">
        <f t="shared" si="49"/>
        <v>0</v>
      </c>
      <c r="V110" t="e">
        <f t="shared" si="37"/>
        <v>#DIV/0!</v>
      </c>
      <c r="Y110">
        <f t="shared" si="50"/>
        <v>1060</v>
      </c>
      <c r="Z110">
        <f t="shared" si="51"/>
        <v>0</v>
      </c>
      <c r="AG110">
        <f t="shared" si="52"/>
        <v>0</v>
      </c>
      <c r="AH110" t="e">
        <f t="shared" si="38"/>
        <v>#DIV/0!</v>
      </c>
      <c r="AK110">
        <f t="shared" si="53"/>
        <v>1060</v>
      </c>
      <c r="AL110">
        <f t="shared" si="54"/>
        <v>0</v>
      </c>
      <c r="AS110">
        <f t="shared" si="55"/>
        <v>0</v>
      </c>
      <c r="AT110" t="e">
        <f t="shared" si="39"/>
        <v>#DIV/0!</v>
      </c>
      <c r="AW110" s="30">
        <f t="shared" si="56"/>
        <v>1060</v>
      </c>
      <c r="AX110" s="31">
        <f t="shared" si="57"/>
        <v>0</v>
      </c>
      <c r="AY110" s="12"/>
      <c r="AZ110" s="12"/>
      <c r="BA110" s="12"/>
      <c r="BB110" s="12"/>
      <c r="BC110" s="12"/>
      <c r="BD110" s="12"/>
      <c r="BE110" s="12">
        <f t="shared" si="58"/>
        <v>0</v>
      </c>
      <c r="BF110" s="12">
        <f t="shared" si="40"/>
        <v>0</v>
      </c>
      <c r="BG110" s="12"/>
      <c r="BH110" s="32"/>
      <c r="BI110" s="30">
        <f t="shared" si="59"/>
        <v>1060</v>
      </c>
      <c r="BJ110" s="31">
        <f t="shared" si="60"/>
        <v>0</v>
      </c>
      <c r="BK110" s="12"/>
      <c r="BL110" s="12"/>
      <c r="BM110" s="12"/>
      <c r="BN110" s="12"/>
      <c r="BO110" s="12"/>
      <c r="BP110" s="12"/>
      <c r="BQ110" s="12">
        <f t="shared" si="61"/>
        <v>0</v>
      </c>
      <c r="BR110" s="12">
        <f t="shared" si="41"/>
        <v>0</v>
      </c>
      <c r="BS110" s="12"/>
      <c r="BT110" s="32"/>
      <c r="BU110" s="30"/>
      <c r="BV110" s="31"/>
      <c r="BW110" s="12"/>
      <c r="BX110" s="12"/>
      <c r="BY110" s="12"/>
      <c r="BZ110" s="12"/>
      <c r="CA110" s="12"/>
      <c r="CB110" s="12"/>
      <c r="CC110" s="12"/>
      <c r="CD110" s="12"/>
      <c r="CE110" s="12"/>
      <c r="CF110" s="32"/>
      <c r="CG110" s="30">
        <f t="shared" si="62"/>
        <v>1060</v>
      </c>
      <c r="CH110" s="31">
        <f t="shared" si="63"/>
        <v>0</v>
      </c>
      <c r="CI110" s="12"/>
      <c r="CJ110" s="12"/>
      <c r="CK110" s="12"/>
      <c r="CL110" s="12"/>
      <c r="CM110" s="12"/>
      <c r="CN110" s="12"/>
      <c r="CO110" s="12">
        <f t="shared" si="64"/>
        <v>0</v>
      </c>
      <c r="CP110" s="12">
        <f t="shared" si="42"/>
        <v>0</v>
      </c>
      <c r="CQ110" s="12"/>
      <c r="CR110" s="32"/>
      <c r="CS110" s="30">
        <f t="shared" si="65"/>
        <v>1060</v>
      </c>
      <c r="CT110" s="31">
        <f t="shared" si="66"/>
        <v>0</v>
      </c>
      <c r="CU110" s="12"/>
      <c r="CV110" s="12"/>
      <c r="CW110" s="12"/>
      <c r="CX110" s="12"/>
      <c r="CY110" s="12"/>
      <c r="CZ110" s="12"/>
      <c r="DA110" s="12">
        <f t="shared" si="67"/>
        <v>0</v>
      </c>
      <c r="DB110" s="12">
        <f t="shared" si="43"/>
        <v>0</v>
      </c>
      <c r="DC110" s="12"/>
      <c r="DD110" s="32"/>
    </row>
    <row r="111" spans="1:108" x14ac:dyDescent="0.25">
      <c r="A111">
        <f t="shared" si="44"/>
        <v>1070</v>
      </c>
      <c r="B111">
        <f t="shared" si="45"/>
        <v>0</v>
      </c>
      <c r="I111">
        <f t="shared" si="46"/>
        <v>0</v>
      </c>
      <c r="J111" t="e">
        <f t="shared" si="36"/>
        <v>#DIV/0!</v>
      </c>
      <c r="M111">
        <f t="shared" si="47"/>
        <v>1070</v>
      </c>
      <c r="N111">
        <f t="shared" si="48"/>
        <v>0</v>
      </c>
      <c r="U111">
        <f t="shared" si="49"/>
        <v>0</v>
      </c>
      <c r="V111" t="e">
        <f t="shared" si="37"/>
        <v>#DIV/0!</v>
      </c>
      <c r="Y111">
        <f t="shared" si="50"/>
        <v>1070</v>
      </c>
      <c r="Z111">
        <f t="shared" si="51"/>
        <v>0</v>
      </c>
      <c r="AG111">
        <f t="shared" si="52"/>
        <v>0</v>
      </c>
      <c r="AH111" t="e">
        <f t="shared" si="38"/>
        <v>#DIV/0!</v>
      </c>
      <c r="AK111">
        <f t="shared" si="53"/>
        <v>1070</v>
      </c>
      <c r="AL111">
        <f t="shared" si="54"/>
        <v>0</v>
      </c>
      <c r="AS111">
        <f t="shared" si="55"/>
        <v>0</v>
      </c>
      <c r="AT111" t="e">
        <f t="shared" si="39"/>
        <v>#DIV/0!</v>
      </c>
      <c r="AW111" s="30">
        <f t="shared" si="56"/>
        <v>1070</v>
      </c>
      <c r="AX111" s="31">
        <f t="shared" si="57"/>
        <v>0</v>
      </c>
      <c r="AY111" s="12"/>
      <c r="AZ111" s="12"/>
      <c r="BA111" s="12"/>
      <c r="BB111" s="12"/>
      <c r="BC111" s="12"/>
      <c r="BD111" s="12"/>
      <c r="BE111" s="12">
        <f t="shared" si="58"/>
        <v>0</v>
      </c>
      <c r="BF111" s="12">
        <f t="shared" si="40"/>
        <v>0</v>
      </c>
      <c r="BG111" s="12"/>
      <c r="BH111" s="32"/>
      <c r="BI111" s="30">
        <f t="shared" si="59"/>
        <v>1070</v>
      </c>
      <c r="BJ111" s="31">
        <f t="shared" si="60"/>
        <v>0</v>
      </c>
      <c r="BK111" s="12"/>
      <c r="BL111" s="12"/>
      <c r="BM111" s="12"/>
      <c r="BN111" s="12"/>
      <c r="BO111" s="12"/>
      <c r="BP111" s="12"/>
      <c r="BQ111" s="12">
        <f t="shared" si="61"/>
        <v>0</v>
      </c>
      <c r="BR111" s="12">
        <f t="shared" si="41"/>
        <v>0</v>
      </c>
      <c r="BS111" s="12"/>
      <c r="BT111" s="32"/>
      <c r="BU111" s="30"/>
      <c r="BV111" s="31"/>
      <c r="BW111" s="12"/>
      <c r="BX111" s="12"/>
      <c r="BY111" s="12"/>
      <c r="BZ111" s="12"/>
      <c r="CA111" s="12"/>
      <c r="CB111" s="12"/>
      <c r="CC111" s="12"/>
      <c r="CD111" s="12"/>
      <c r="CE111" s="12"/>
      <c r="CF111" s="32"/>
      <c r="CG111" s="30">
        <f t="shared" si="62"/>
        <v>1070</v>
      </c>
      <c r="CH111" s="31">
        <f t="shared" si="63"/>
        <v>0</v>
      </c>
      <c r="CI111" s="12"/>
      <c r="CJ111" s="12"/>
      <c r="CK111" s="12"/>
      <c r="CL111" s="12"/>
      <c r="CM111" s="12"/>
      <c r="CN111" s="12"/>
      <c r="CO111" s="12">
        <f t="shared" si="64"/>
        <v>0</v>
      </c>
      <c r="CP111" s="12">
        <f t="shared" si="42"/>
        <v>0</v>
      </c>
      <c r="CQ111" s="12"/>
      <c r="CR111" s="32"/>
      <c r="CS111" s="30">
        <f t="shared" si="65"/>
        <v>1070</v>
      </c>
      <c r="CT111" s="31">
        <f t="shared" si="66"/>
        <v>0</v>
      </c>
      <c r="CU111" s="12"/>
      <c r="CV111" s="12"/>
      <c r="CW111" s="12"/>
      <c r="CX111" s="12"/>
      <c r="CY111" s="12"/>
      <c r="CZ111" s="12"/>
      <c r="DA111" s="12">
        <f t="shared" si="67"/>
        <v>0</v>
      </c>
      <c r="DB111" s="12">
        <f t="shared" si="43"/>
        <v>0</v>
      </c>
      <c r="DC111" s="12"/>
      <c r="DD111" s="32"/>
    </row>
    <row r="112" spans="1:108" x14ac:dyDescent="0.25">
      <c r="A112">
        <f t="shared" si="44"/>
        <v>1080</v>
      </c>
      <c r="B112">
        <f t="shared" si="45"/>
        <v>0</v>
      </c>
      <c r="I112">
        <f t="shared" si="46"/>
        <v>0</v>
      </c>
      <c r="J112" t="e">
        <f t="shared" si="36"/>
        <v>#DIV/0!</v>
      </c>
      <c r="K112" t="e">
        <f>_xlfn.STDEV.P(I110:I112)/AVERAGE(I110:I112)</f>
        <v>#DIV/0!</v>
      </c>
      <c r="L112">
        <f>AVERAGE(I110:I112)</f>
        <v>0</v>
      </c>
      <c r="M112">
        <f t="shared" si="47"/>
        <v>1080</v>
      </c>
      <c r="N112">
        <f t="shared" si="48"/>
        <v>0</v>
      </c>
      <c r="U112">
        <f t="shared" si="49"/>
        <v>0</v>
      </c>
      <c r="V112" t="e">
        <f t="shared" si="37"/>
        <v>#DIV/0!</v>
      </c>
      <c r="W112" t="e">
        <f>_xlfn.STDEV.P(U110:U112)/AVERAGE(U110:U112)</f>
        <v>#DIV/0!</v>
      </c>
      <c r="X112">
        <f>AVERAGE(U110:U112)</f>
        <v>0</v>
      </c>
      <c r="Y112">
        <f t="shared" si="50"/>
        <v>1080</v>
      </c>
      <c r="Z112">
        <f t="shared" si="51"/>
        <v>0</v>
      </c>
      <c r="AG112">
        <f t="shared" si="52"/>
        <v>0</v>
      </c>
      <c r="AH112" t="e">
        <f t="shared" si="38"/>
        <v>#DIV/0!</v>
      </c>
      <c r="AI112" t="e">
        <f>_xlfn.STDEV.P(AG110:AG112)/AVERAGE(AG110:AG112)</f>
        <v>#DIV/0!</v>
      </c>
      <c r="AJ112">
        <f>AVERAGE(AG110:AG112)</f>
        <v>0</v>
      </c>
      <c r="AK112">
        <f t="shared" si="53"/>
        <v>1080</v>
      </c>
      <c r="AL112">
        <f t="shared" si="54"/>
        <v>0</v>
      </c>
      <c r="AS112">
        <f t="shared" si="55"/>
        <v>0</v>
      </c>
      <c r="AT112" t="e">
        <f t="shared" si="39"/>
        <v>#DIV/0!</v>
      </c>
      <c r="AU112" t="e">
        <f>_xlfn.STDEV.P(AS110:AS112)/AVERAGE(AS110:AS112)</f>
        <v>#DIV/0!</v>
      </c>
      <c r="AV112">
        <f>AVERAGE(AS110:AS112)</f>
        <v>0</v>
      </c>
      <c r="AW112" s="30">
        <f t="shared" si="56"/>
        <v>1080</v>
      </c>
      <c r="AX112" s="31">
        <f t="shared" si="57"/>
        <v>0</v>
      </c>
      <c r="AY112" s="12"/>
      <c r="AZ112" s="12"/>
      <c r="BA112" s="12"/>
      <c r="BB112" s="12"/>
      <c r="BC112" s="12"/>
      <c r="BD112" s="12"/>
      <c r="BE112" s="12">
        <f t="shared" si="58"/>
        <v>0</v>
      </c>
      <c r="BF112" s="12">
        <f t="shared" si="40"/>
        <v>0</v>
      </c>
      <c r="BG112" s="12" t="e">
        <f>_xlfn.STDEV.P(BE110:BE112)/AVERAGE(BE110:BE112)</f>
        <v>#DIV/0!</v>
      </c>
      <c r="BH112" s="32">
        <f>AVERAGE(BE110:BE112)</f>
        <v>0</v>
      </c>
      <c r="BI112" s="30">
        <f t="shared" si="59"/>
        <v>1080</v>
      </c>
      <c r="BJ112" s="31">
        <f t="shared" si="60"/>
        <v>0</v>
      </c>
      <c r="BK112" s="12"/>
      <c r="BL112" s="12"/>
      <c r="BM112" s="12"/>
      <c r="BN112" s="12"/>
      <c r="BO112" s="12"/>
      <c r="BP112" s="12"/>
      <c r="BQ112" s="12">
        <f t="shared" si="61"/>
        <v>0</v>
      </c>
      <c r="BR112" s="12">
        <f t="shared" si="41"/>
        <v>0</v>
      </c>
      <c r="BS112" s="12" t="e">
        <f>_xlfn.STDEV.P(BQ110:BQ112)/AVERAGE(BQ110:BQ112)</f>
        <v>#DIV/0!</v>
      </c>
      <c r="BT112" s="32">
        <f>AVERAGE(BQ110:BQ112)</f>
        <v>0</v>
      </c>
      <c r="BU112" s="30"/>
      <c r="BV112" s="31"/>
      <c r="BW112" s="12"/>
      <c r="BX112" s="12"/>
      <c r="BY112" s="12"/>
      <c r="BZ112" s="12"/>
      <c r="CA112" s="12"/>
      <c r="CB112" s="12"/>
      <c r="CC112" s="12"/>
      <c r="CD112" s="12"/>
      <c r="CE112" s="12"/>
      <c r="CF112" s="32"/>
      <c r="CG112" s="30">
        <f t="shared" si="62"/>
        <v>1080</v>
      </c>
      <c r="CH112" s="31">
        <f t="shared" si="63"/>
        <v>0</v>
      </c>
      <c r="CI112" s="12"/>
      <c r="CJ112" s="12"/>
      <c r="CK112" s="12"/>
      <c r="CL112" s="12"/>
      <c r="CM112" s="12"/>
      <c r="CN112" s="12"/>
      <c r="CO112" s="12">
        <f t="shared" si="64"/>
        <v>0</v>
      </c>
      <c r="CP112" s="12">
        <f t="shared" si="42"/>
        <v>0</v>
      </c>
      <c r="CQ112" s="12" t="e">
        <f>_xlfn.STDEV.P(CO110:CO112)/AVERAGE(CO110:CO112)</f>
        <v>#DIV/0!</v>
      </c>
      <c r="CR112" s="32">
        <f>AVERAGE(CO110:CO112)</f>
        <v>0</v>
      </c>
      <c r="CS112" s="30">
        <f t="shared" si="65"/>
        <v>1080</v>
      </c>
      <c r="CT112" s="31">
        <f t="shared" si="66"/>
        <v>0</v>
      </c>
      <c r="CU112" s="12"/>
      <c r="CV112" s="12"/>
      <c r="CW112" s="12"/>
      <c r="CX112" s="12"/>
      <c r="CY112" s="12"/>
      <c r="CZ112" s="12"/>
      <c r="DA112" s="12">
        <f t="shared" si="67"/>
        <v>0</v>
      </c>
      <c r="DB112" s="12">
        <f t="shared" si="43"/>
        <v>0</v>
      </c>
      <c r="DC112" s="12" t="e">
        <f>_xlfn.STDEV.P(DA110:DA112)/AVERAGE(DA110:DA112)</f>
        <v>#DIV/0!</v>
      </c>
      <c r="DD112" s="32">
        <f>AVERAGE(DA110:DA112)</f>
        <v>0</v>
      </c>
    </row>
    <row r="113" spans="1:108" x14ac:dyDescent="0.25">
      <c r="A113">
        <f t="shared" si="44"/>
        <v>1090</v>
      </c>
      <c r="B113">
        <f t="shared" si="45"/>
        <v>0</v>
      </c>
      <c r="I113">
        <f t="shared" si="46"/>
        <v>0</v>
      </c>
      <c r="J113" t="e">
        <f t="shared" si="36"/>
        <v>#DIV/0!</v>
      </c>
      <c r="M113">
        <f t="shared" si="47"/>
        <v>1090</v>
      </c>
      <c r="N113">
        <f t="shared" si="48"/>
        <v>0</v>
      </c>
      <c r="U113">
        <f t="shared" si="49"/>
        <v>0</v>
      </c>
      <c r="V113" t="e">
        <f t="shared" si="37"/>
        <v>#DIV/0!</v>
      </c>
      <c r="Y113">
        <f t="shared" si="50"/>
        <v>1090</v>
      </c>
      <c r="Z113">
        <f t="shared" si="51"/>
        <v>0</v>
      </c>
      <c r="AG113">
        <f t="shared" si="52"/>
        <v>0</v>
      </c>
      <c r="AH113" t="e">
        <f t="shared" si="38"/>
        <v>#DIV/0!</v>
      </c>
      <c r="AK113">
        <f t="shared" si="53"/>
        <v>1090</v>
      </c>
      <c r="AL113">
        <f t="shared" si="54"/>
        <v>0</v>
      </c>
      <c r="AS113">
        <f t="shared" si="55"/>
        <v>0</v>
      </c>
      <c r="AT113" t="e">
        <f t="shared" si="39"/>
        <v>#DIV/0!</v>
      </c>
      <c r="AW113" s="30">
        <f t="shared" si="56"/>
        <v>1090</v>
      </c>
      <c r="AX113" s="31">
        <f t="shared" si="57"/>
        <v>0</v>
      </c>
      <c r="AY113" s="12"/>
      <c r="AZ113" s="12"/>
      <c r="BA113" s="12"/>
      <c r="BB113" s="12"/>
      <c r="BC113" s="12"/>
      <c r="BD113" s="12"/>
      <c r="BE113" s="12">
        <f t="shared" si="58"/>
        <v>0</v>
      </c>
      <c r="BF113" s="12">
        <f t="shared" si="40"/>
        <v>0</v>
      </c>
      <c r="BG113" s="12"/>
      <c r="BH113" s="32"/>
      <c r="BI113" s="30">
        <f t="shared" si="59"/>
        <v>1090</v>
      </c>
      <c r="BJ113" s="31">
        <f t="shared" si="60"/>
        <v>0</v>
      </c>
      <c r="BK113" s="12"/>
      <c r="BL113" s="12"/>
      <c r="BM113" s="12"/>
      <c r="BN113" s="12"/>
      <c r="BO113" s="12"/>
      <c r="BP113" s="12"/>
      <c r="BQ113" s="12">
        <f t="shared" si="61"/>
        <v>0</v>
      </c>
      <c r="BR113" s="12">
        <f t="shared" si="41"/>
        <v>0</v>
      </c>
      <c r="BS113" s="12"/>
      <c r="BT113" s="32"/>
      <c r="BU113" s="30"/>
      <c r="BV113" s="31"/>
      <c r="BW113" s="12"/>
      <c r="BX113" s="12"/>
      <c r="BY113" s="12"/>
      <c r="BZ113" s="12"/>
      <c r="CA113" s="12"/>
      <c r="CB113" s="12"/>
      <c r="CC113" s="12"/>
      <c r="CD113" s="12"/>
      <c r="CE113" s="12"/>
      <c r="CF113" s="32"/>
      <c r="CG113" s="30">
        <f t="shared" si="62"/>
        <v>1090</v>
      </c>
      <c r="CH113" s="31">
        <f t="shared" si="63"/>
        <v>0</v>
      </c>
      <c r="CI113" s="12"/>
      <c r="CJ113" s="12"/>
      <c r="CK113" s="12"/>
      <c r="CL113" s="12"/>
      <c r="CM113" s="12"/>
      <c r="CN113" s="12"/>
      <c r="CO113" s="12">
        <f t="shared" si="64"/>
        <v>0</v>
      </c>
      <c r="CP113" s="12">
        <f t="shared" si="42"/>
        <v>0</v>
      </c>
      <c r="CQ113" s="12"/>
      <c r="CR113" s="32"/>
      <c r="CS113" s="30">
        <f t="shared" si="65"/>
        <v>1090</v>
      </c>
      <c r="CT113" s="31">
        <f t="shared" si="66"/>
        <v>0</v>
      </c>
      <c r="CU113" s="12"/>
      <c r="CV113" s="12"/>
      <c r="CW113" s="12"/>
      <c r="CX113" s="12"/>
      <c r="CY113" s="12"/>
      <c r="CZ113" s="12"/>
      <c r="DA113" s="12">
        <f t="shared" si="67"/>
        <v>0</v>
      </c>
      <c r="DB113" s="12">
        <f t="shared" si="43"/>
        <v>0</v>
      </c>
      <c r="DC113" s="12"/>
      <c r="DD113" s="32"/>
    </row>
    <row r="114" spans="1:108" x14ac:dyDescent="0.25">
      <c r="A114">
        <f t="shared" si="44"/>
        <v>1100</v>
      </c>
      <c r="B114">
        <f t="shared" si="45"/>
        <v>0</v>
      </c>
      <c r="I114">
        <f t="shared" si="46"/>
        <v>0</v>
      </c>
      <c r="J114" t="e">
        <f t="shared" si="36"/>
        <v>#DIV/0!</v>
      </c>
      <c r="M114">
        <f t="shared" si="47"/>
        <v>1100</v>
      </c>
      <c r="N114">
        <f t="shared" si="48"/>
        <v>0</v>
      </c>
      <c r="U114">
        <f t="shared" si="49"/>
        <v>0</v>
      </c>
      <c r="V114" t="e">
        <f t="shared" si="37"/>
        <v>#DIV/0!</v>
      </c>
      <c r="Y114">
        <f t="shared" si="50"/>
        <v>1100</v>
      </c>
      <c r="Z114">
        <f t="shared" si="51"/>
        <v>0</v>
      </c>
      <c r="AG114">
        <f t="shared" si="52"/>
        <v>0</v>
      </c>
      <c r="AH114" t="e">
        <f t="shared" si="38"/>
        <v>#DIV/0!</v>
      </c>
      <c r="AK114">
        <f t="shared" si="53"/>
        <v>1100</v>
      </c>
      <c r="AL114">
        <f t="shared" si="54"/>
        <v>0</v>
      </c>
      <c r="AS114">
        <f t="shared" si="55"/>
        <v>0</v>
      </c>
      <c r="AT114" t="e">
        <f t="shared" si="39"/>
        <v>#DIV/0!</v>
      </c>
      <c r="AW114" s="30">
        <f t="shared" si="56"/>
        <v>1100</v>
      </c>
      <c r="AX114" s="31">
        <f t="shared" si="57"/>
        <v>0</v>
      </c>
      <c r="AY114" s="12"/>
      <c r="AZ114" s="12"/>
      <c r="BA114" s="12"/>
      <c r="BB114" s="12"/>
      <c r="BC114" s="12"/>
      <c r="BD114" s="12"/>
      <c r="BE114" s="12">
        <f t="shared" si="58"/>
        <v>0</v>
      </c>
      <c r="BF114" s="12">
        <f t="shared" si="40"/>
        <v>0</v>
      </c>
      <c r="BG114" s="12"/>
      <c r="BH114" s="32"/>
      <c r="BI114" s="30">
        <f t="shared" si="59"/>
        <v>1100</v>
      </c>
      <c r="BJ114" s="31">
        <f t="shared" si="60"/>
        <v>0</v>
      </c>
      <c r="BK114" s="12"/>
      <c r="BL114" s="12"/>
      <c r="BM114" s="12"/>
      <c r="BN114" s="12"/>
      <c r="BO114" s="12"/>
      <c r="BP114" s="12"/>
      <c r="BQ114" s="12">
        <f t="shared" si="61"/>
        <v>0</v>
      </c>
      <c r="BR114" s="12">
        <f t="shared" si="41"/>
        <v>0</v>
      </c>
      <c r="BS114" s="12"/>
      <c r="BT114" s="32"/>
      <c r="BU114" s="30"/>
      <c r="BV114" s="31"/>
      <c r="BW114" s="12"/>
      <c r="BX114" s="12"/>
      <c r="BY114" s="12"/>
      <c r="BZ114" s="12"/>
      <c r="CA114" s="12"/>
      <c r="CB114" s="12"/>
      <c r="CC114" s="12"/>
      <c r="CD114" s="12"/>
      <c r="CE114" s="12"/>
      <c r="CF114" s="32"/>
      <c r="CG114" s="30">
        <f t="shared" si="62"/>
        <v>1100</v>
      </c>
      <c r="CH114" s="31">
        <f t="shared" si="63"/>
        <v>0</v>
      </c>
      <c r="CI114" s="12"/>
      <c r="CJ114" s="12"/>
      <c r="CK114" s="12"/>
      <c r="CL114" s="12"/>
      <c r="CM114" s="12"/>
      <c r="CN114" s="12"/>
      <c r="CO114" s="12">
        <f t="shared" si="64"/>
        <v>0</v>
      </c>
      <c r="CP114" s="12">
        <f t="shared" si="42"/>
        <v>0</v>
      </c>
      <c r="CQ114" s="12"/>
      <c r="CR114" s="32"/>
      <c r="CS114" s="30">
        <f t="shared" si="65"/>
        <v>1100</v>
      </c>
      <c r="CT114" s="31">
        <f t="shared" si="66"/>
        <v>0</v>
      </c>
      <c r="CU114" s="12"/>
      <c r="CV114" s="12"/>
      <c r="CW114" s="12"/>
      <c r="CX114" s="12"/>
      <c r="CY114" s="12"/>
      <c r="CZ114" s="12"/>
      <c r="DA114" s="12">
        <f t="shared" si="67"/>
        <v>0</v>
      </c>
      <c r="DB114" s="12">
        <f t="shared" si="43"/>
        <v>0</v>
      </c>
      <c r="DC114" s="12"/>
      <c r="DD114" s="32"/>
    </row>
    <row r="115" spans="1:108" ht="15.75" thickBot="1" x14ac:dyDescent="0.3">
      <c r="A115">
        <f t="shared" si="44"/>
        <v>1110</v>
      </c>
      <c r="B115">
        <f t="shared" si="45"/>
        <v>0</v>
      </c>
      <c r="I115">
        <f t="shared" si="46"/>
        <v>0</v>
      </c>
      <c r="J115" t="e">
        <f t="shared" si="36"/>
        <v>#DIV/0!</v>
      </c>
      <c r="K115" t="e">
        <f>_xlfn.STDEV.P(I113:I115)/AVERAGE(I113:I115)</f>
        <v>#DIV/0!</v>
      </c>
      <c r="L115">
        <f>AVERAGE(I113:I115)</f>
        <v>0</v>
      </c>
      <c r="M115">
        <f t="shared" si="47"/>
        <v>1110</v>
      </c>
      <c r="N115">
        <f t="shared" si="48"/>
        <v>0</v>
      </c>
      <c r="U115">
        <f t="shared" si="49"/>
        <v>0</v>
      </c>
      <c r="V115" t="e">
        <f t="shared" si="37"/>
        <v>#DIV/0!</v>
      </c>
      <c r="W115" t="e">
        <f>_xlfn.STDEV.P(U113:U115)/AVERAGE(U113:U115)</f>
        <v>#DIV/0!</v>
      </c>
      <c r="X115">
        <f>AVERAGE(U113:U115)</f>
        <v>0</v>
      </c>
      <c r="Y115">
        <f t="shared" si="50"/>
        <v>1110</v>
      </c>
      <c r="Z115">
        <f t="shared" si="51"/>
        <v>0</v>
      </c>
      <c r="AG115">
        <f t="shared" si="52"/>
        <v>0</v>
      </c>
      <c r="AH115" t="e">
        <f t="shared" si="38"/>
        <v>#DIV/0!</v>
      </c>
      <c r="AI115" t="e">
        <f>_xlfn.STDEV.P(AG113:AG115)/AVERAGE(AG113:AG115)</f>
        <v>#DIV/0!</v>
      </c>
      <c r="AJ115">
        <f>AVERAGE(AG113:AG115)</f>
        <v>0</v>
      </c>
      <c r="AK115">
        <f t="shared" si="53"/>
        <v>1110</v>
      </c>
      <c r="AL115">
        <f t="shared" si="54"/>
        <v>0</v>
      </c>
      <c r="AS115">
        <f t="shared" si="55"/>
        <v>0</v>
      </c>
      <c r="AT115" t="e">
        <f t="shared" si="39"/>
        <v>#DIV/0!</v>
      </c>
      <c r="AU115" t="e">
        <f>_xlfn.STDEV.P(AS113:AS115)/AVERAGE(AS113:AS115)</f>
        <v>#DIV/0!</v>
      </c>
      <c r="AV115">
        <f>AVERAGE(AS113:AS115)</f>
        <v>0</v>
      </c>
      <c r="AW115" s="37">
        <f t="shared" si="56"/>
        <v>1110</v>
      </c>
      <c r="AX115" s="38">
        <f t="shared" si="57"/>
        <v>0</v>
      </c>
      <c r="AY115" s="39"/>
      <c r="AZ115" s="39"/>
      <c r="BA115" s="39"/>
      <c r="BB115" s="39"/>
      <c r="BC115" s="39"/>
      <c r="BD115" s="39"/>
      <c r="BE115" s="39">
        <f t="shared" si="58"/>
        <v>0</v>
      </c>
      <c r="BF115" s="39">
        <f t="shared" si="40"/>
        <v>0</v>
      </c>
      <c r="BG115" s="39" t="e">
        <f>_xlfn.STDEV.P(BE113:BE115)/AVERAGE(BE113:BE115)</f>
        <v>#DIV/0!</v>
      </c>
      <c r="BH115" s="40">
        <f>AVERAGE(BE113:BE115)</f>
        <v>0</v>
      </c>
      <c r="BI115" s="37">
        <f t="shared" si="59"/>
        <v>1110</v>
      </c>
      <c r="BJ115" s="38">
        <f t="shared" si="60"/>
        <v>0</v>
      </c>
      <c r="BK115" s="39"/>
      <c r="BL115" s="39"/>
      <c r="BM115" s="39"/>
      <c r="BN115" s="39"/>
      <c r="BO115" s="39"/>
      <c r="BP115" s="39"/>
      <c r="BQ115" s="39">
        <f t="shared" si="61"/>
        <v>0</v>
      </c>
      <c r="BR115" s="39">
        <f t="shared" si="41"/>
        <v>0</v>
      </c>
      <c r="BS115" s="39" t="e">
        <f>_xlfn.STDEV.P(BQ113:BQ115)/AVERAGE(BQ113:BQ115)</f>
        <v>#DIV/0!</v>
      </c>
      <c r="BT115" s="40">
        <f>AVERAGE(BQ113:BQ115)</f>
        <v>0</v>
      </c>
      <c r="BU115" s="37"/>
      <c r="BV115" s="38"/>
      <c r="BW115" s="39"/>
      <c r="BX115" s="39"/>
      <c r="BY115" s="39"/>
      <c r="BZ115" s="39"/>
      <c r="CA115" s="39"/>
      <c r="CB115" s="39"/>
      <c r="CC115" s="39"/>
      <c r="CD115" s="39"/>
      <c r="CE115" s="39"/>
      <c r="CF115" s="40"/>
      <c r="CG115" s="37">
        <f t="shared" si="62"/>
        <v>1110</v>
      </c>
      <c r="CH115" s="38">
        <f t="shared" si="63"/>
        <v>0</v>
      </c>
      <c r="CI115" s="39"/>
      <c r="CJ115" s="39"/>
      <c r="CK115" s="39"/>
      <c r="CL115" s="39"/>
      <c r="CM115" s="39"/>
      <c r="CN115" s="39"/>
      <c r="CO115" s="39">
        <f t="shared" si="64"/>
        <v>0</v>
      </c>
      <c r="CP115" s="39">
        <f t="shared" si="42"/>
        <v>0</v>
      </c>
      <c r="CQ115" s="39" t="e">
        <f>_xlfn.STDEV.P(CO113:CO115)/AVERAGE(CO113:CO115)</f>
        <v>#DIV/0!</v>
      </c>
      <c r="CR115" s="40">
        <f>AVERAGE(CO113:CO115)</f>
        <v>0</v>
      </c>
      <c r="CS115" s="37">
        <f t="shared" si="65"/>
        <v>1110</v>
      </c>
      <c r="CT115" s="38">
        <f t="shared" si="66"/>
        <v>0</v>
      </c>
      <c r="CU115" s="39"/>
      <c r="CV115" s="39"/>
      <c r="CW115" s="39"/>
      <c r="CX115" s="39"/>
      <c r="CY115" s="39"/>
      <c r="CZ115" s="39"/>
      <c r="DA115" s="39">
        <f t="shared" si="67"/>
        <v>0</v>
      </c>
      <c r="DB115" s="39">
        <f t="shared" si="43"/>
        <v>0</v>
      </c>
      <c r="DC115" s="39" t="e">
        <f>_xlfn.STDEV.P(DA113:DA115)/AVERAGE(DA113:DA115)</f>
        <v>#DIV/0!</v>
      </c>
      <c r="DD115" s="40">
        <f>AVERAGE(DA113:DA115)</f>
        <v>0</v>
      </c>
    </row>
  </sheetData>
  <conditionalFormatting sqref="K7:K115">
    <cfRule type="cellIs" dxfId="272" priority="49" operator="between">
      <formula>0.05</formula>
      <formula>0.1</formula>
    </cfRule>
    <cfRule type="cellIs" dxfId="271" priority="48" operator="greaterThan">
      <formula>0.1</formula>
    </cfRule>
    <cfRule type="cellIs" dxfId="270" priority="50" operator="lessThan">
      <formula>0.05</formula>
    </cfRule>
  </conditionalFormatting>
  <conditionalFormatting sqref="L7:L115">
    <cfRule type="cellIs" dxfId="269" priority="47" operator="lessThan">
      <formula>$L$2-$L$3</formula>
    </cfRule>
    <cfRule type="cellIs" dxfId="268" priority="46" operator="greaterThan">
      <formula>$L$2+$L$3</formula>
    </cfRule>
  </conditionalFormatting>
  <conditionalFormatting sqref="W7:W115">
    <cfRule type="cellIs" dxfId="267" priority="45" operator="lessThan">
      <formula>0.05</formula>
    </cfRule>
    <cfRule type="cellIs" dxfId="266" priority="44" operator="between">
      <formula>0.05</formula>
      <formula>0.1</formula>
    </cfRule>
    <cfRule type="cellIs" dxfId="265" priority="43" operator="greaterThan">
      <formula>0.1</formula>
    </cfRule>
  </conditionalFormatting>
  <conditionalFormatting sqref="X7:X115">
    <cfRule type="cellIs" dxfId="264" priority="42" operator="lessThan">
      <formula>$L$2-$L$3</formula>
    </cfRule>
    <cfRule type="cellIs" dxfId="263" priority="41" operator="greaterThan">
      <formula>$L$2+$L$3</formula>
    </cfRule>
  </conditionalFormatting>
  <conditionalFormatting sqref="AI7:AI115">
    <cfRule type="cellIs" dxfId="262" priority="40" operator="lessThan">
      <formula>0.05</formula>
    </cfRule>
    <cfRule type="cellIs" dxfId="261" priority="39" operator="between">
      <formula>0.05</formula>
      <formula>0.1</formula>
    </cfRule>
    <cfRule type="cellIs" dxfId="260" priority="38" operator="greaterThan">
      <formula>0.1</formula>
    </cfRule>
  </conditionalFormatting>
  <conditionalFormatting sqref="AJ7:AJ115">
    <cfRule type="cellIs" dxfId="259" priority="37" operator="lessThan">
      <formula>$L$2-$L$3</formula>
    </cfRule>
    <cfRule type="cellIs" dxfId="258" priority="36" operator="greaterThan">
      <formula>$L$2+$L$3</formula>
    </cfRule>
  </conditionalFormatting>
  <conditionalFormatting sqref="AU7:AU115">
    <cfRule type="cellIs" dxfId="257" priority="33" operator="greaterThan">
      <formula>0.1</formula>
    </cfRule>
    <cfRule type="cellIs" dxfId="256" priority="35" operator="lessThan">
      <formula>0.05</formula>
    </cfRule>
    <cfRule type="cellIs" dxfId="255" priority="34" operator="between">
      <formula>0.05</formula>
      <formula>0.1</formula>
    </cfRule>
  </conditionalFormatting>
  <conditionalFormatting sqref="AV7:AV115">
    <cfRule type="cellIs" dxfId="254" priority="32" operator="lessThan">
      <formula>$L$2-$L$3</formula>
    </cfRule>
    <cfRule type="cellIs" dxfId="253" priority="31" operator="greaterThan">
      <formula>$L$2+$L$3</formula>
    </cfRule>
  </conditionalFormatting>
  <conditionalFormatting sqref="BG7:BG115">
    <cfRule type="cellIs" dxfId="252" priority="24" operator="between">
      <formula>0.05</formula>
      <formula>0.1</formula>
    </cfRule>
    <cfRule type="cellIs" dxfId="251" priority="25" operator="lessThan">
      <formula>0.05</formula>
    </cfRule>
    <cfRule type="cellIs" dxfId="250" priority="23" operator="greaterThan">
      <formula>0.1</formula>
    </cfRule>
  </conditionalFormatting>
  <conditionalFormatting sqref="BH7:BH115">
    <cfRule type="cellIs" dxfId="249" priority="22" operator="lessThan">
      <formula>$L$2-$L$3</formula>
    </cfRule>
    <cfRule type="cellIs" dxfId="248" priority="21" operator="greaterThan">
      <formula>$L$2+$L$3</formula>
    </cfRule>
  </conditionalFormatting>
  <conditionalFormatting sqref="BS7:BS115">
    <cfRule type="cellIs" dxfId="247" priority="18" operator="greaterThan">
      <formula>0.1</formula>
    </cfRule>
    <cfRule type="cellIs" dxfId="246" priority="20" operator="lessThan">
      <formula>0.05</formula>
    </cfRule>
    <cfRule type="cellIs" dxfId="245" priority="19" operator="between">
      <formula>0.05</formula>
      <formula>0.1</formula>
    </cfRule>
  </conditionalFormatting>
  <conditionalFormatting sqref="BT7:BT115">
    <cfRule type="cellIs" dxfId="244" priority="17" operator="lessThan">
      <formula>$L$2-$L$3</formula>
    </cfRule>
    <cfRule type="cellIs" dxfId="243" priority="16" operator="greaterThan">
      <formula>$L$2+$L$3</formula>
    </cfRule>
  </conditionalFormatting>
  <conditionalFormatting sqref="CE7:CE115">
    <cfRule type="cellIs" dxfId="242" priority="15" operator="lessThan">
      <formula>0.05</formula>
    </cfRule>
    <cfRule type="cellIs" dxfId="241" priority="14" operator="between">
      <formula>0.05</formula>
      <formula>0.1</formula>
    </cfRule>
    <cfRule type="cellIs" dxfId="240" priority="13" operator="greaterThan">
      <formula>0.1</formula>
    </cfRule>
  </conditionalFormatting>
  <conditionalFormatting sqref="CF7:CF115">
    <cfRule type="cellIs" dxfId="239" priority="11" operator="greaterThan">
      <formula>$L$2+$L$3</formula>
    </cfRule>
    <cfRule type="cellIs" dxfId="238" priority="12" operator="lessThan">
      <formula>$L$2-$L$3</formula>
    </cfRule>
  </conditionalFormatting>
  <conditionalFormatting sqref="CQ7:CQ115">
    <cfRule type="cellIs" dxfId="237" priority="10" operator="lessThan">
      <formula>0.05</formula>
    </cfRule>
    <cfRule type="cellIs" dxfId="236" priority="9" operator="between">
      <formula>0.05</formula>
      <formula>0.1</formula>
    </cfRule>
    <cfRule type="cellIs" dxfId="235" priority="8" operator="greaterThan">
      <formula>0.1</formula>
    </cfRule>
  </conditionalFormatting>
  <conditionalFormatting sqref="CR7:CR115">
    <cfRule type="cellIs" dxfId="234" priority="6" operator="greaterThan">
      <formula>$L$2+$L$3</formula>
    </cfRule>
    <cfRule type="cellIs" dxfId="233" priority="7" operator="lessThan">
      <formula>$L$2-$L$3</formula>
    </cfRule>
  </conditionalFormatting>
  <conditionalFormatting sqref="DC7:DC115">
    <cfRule type="cellIs" dxfId="232" priority="5" operator="lessThan">
      <formula>0.05</formula>
    </cfRule>
    <cfRule type="cellIs" dxfId="231" priority="4" operator="between">
      <formula>0.05</formula>
      <formula>0.1</formula>
    </cfRule>
    <cfRule type="cellIs" dxfId="230" priority="3" operator="greaterThan">
      <formula>0.1</formula>
    </cfRule>
  </conditionalFormatting>
  <conditionalFormatting sqref="DD7:DD115">
    <cfRule type="cellIs" dxfId="229" priority="2" operator="lessThan">
      <formula>$L$2-$L$3</formula>
    </cfRule>
    <cfRule type="cellIs" dxfId="228" priority="1" operator="greaterThan">
      <formula>$L$2+$L$3</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1A1C-2062-4C78-9F28-49A55245075E}">
  <dimension ref="A1:L7"/>
  <sheetViews>
    <sheetView workbookViewId="0">
      <selection activeCell="A5" sqref="A5:G5"/>
    </sheetView>
  </sheetViews>
  <sheetFormatPr defaultRowHeight="15" x14ac:dyDescent="0.25"/>
  <cols>
    <col min="1" max="1" width="26.28515625" style="12" bestFit="1" customWidth="1"/>
    <col min="2" max="2" width="10.28515625" style="12" bestFit="1" customWidth="1"/>
    <col min="3" max="3" width="10.42578125" style="12" customWidth="1"/>
    <col min="4" max="4" width="11.42578125" style="12" customWidth="1"/>
    <col min="5" max="5" width="9.42578125" style="12" customWidth="1"/>
    <col min="6" max="6" width="14.42578125" style="12" customWidth="1"/>
    <col min="7" max="7" width="11.28515625" style="12" customWidth="1"/>
    <col min="8" max="8" width="10.7109375" style="12" customWidth="1"/>
    <col min="9" max="10" width="8.7109375" style="12" customWidth="1"/>
    <col min="11" max="11" width="8.28515625" style="12" customWidth="1"/>
    <col min="12" max="12" width="11.140625" style="12" customWidth="1"/>
    <col min="13" max="16384" width="9.140625" style="12"/>
  </cols>
  <sheetData>
    <row r="1" spans="1:12" x14ac:dyDescent="0.25">
      <c r="A1" s="12" t="s">
        <v>160</v>
      </c>
      <c r="B1" s="12" t="s">
        <v>1</v>
      </c>
      <c r="D1" s="12" t="s">
        <v>3</v>
      </c>
      <c r="F1" s="12" t="s">
        <v>162</v>
      </c>
    </row>
    <row r="2" spans="1:12" x14ac:dyDescent="0.25">
      <c r="B2" s="12" t="s">
        <v>4</v>
      </c>
      <c r="D2" s="12" t="s">
        <v>5</v>
      </c>
    </row>
    <row r="3" spans="1:12" ht="30" x14ac:dyDescent="0.25">
      <c r="A3" s="12" t="s">
        <v>6</v>
      </c>
      <c r="C3" s="12" t="s">
        <v>7</v>
      </c>
      <c r="D3" s="12">
        <v>5</v>
      </c>
      <c r="F3" s="12" t="s">
        <v>146</v>
      </c>
    </row>
    <row r="5" spans="1:12" x14ac:dyDescent="0.25">
      <c r="A5" s="13" t="s">
        <v>31</v>
      </c>
      <c r="B5" s="13" t="s">
        <v>8</v>
      </c>
      <c r="C5" s="13" t="s">
        <v>163</v>
      </c>
      <c r="D5" s="13" t="s">
        <v>164</v>
      </c>
      <c r="E5" s="13" t="s">
        <v>165</v>
      </c>
      <c r="F5" s="13" t="s">
        <v>166</v>
      </c>
      <c r="G5" s="13" t="s">
        <v>167</v>
      </c>
      <c r="H5"/>
      <c r="I5"/>
      <c r="J5"/>
      <c r="K5"/>
      <c r="L5"/>
    </row>
    <row r="6" spans="1:12" ht="30" x14ac:dyDescent="0.25">
      <c r="A6" s="13" t="s">
        <v>161</v>
      </c>
      <c r="B6" s="15"/>
      <c r="C6" s="13"/>
      <c r="D6" s="13"/>
      <c r="E6" s="13"/>
      <c r="F6" s="13"/>
      <c r="G6" s="13"/>
      <c r="H6"/>
      <c r="I6"/>
      <c r="J6"/>
      <c r="K6"/>
      <c r="L6"/>
    </row>
    <row r="7" spans="1:12" ht="60" x14ac:dyDescent="0.25">
      <c r="A7" s="13" t="s">
        <v>168</v>
      </c>
      <c r="B7" s="15"/>
      <c r="C7" s="13"/>
      <c r="D7" s="13"/>
      <c r="E7" s="13"/>
      <c r="F7" s="13"/>
      <c r="G7" s="13"/>
      <c r="H7"/>
      <c r="I7"/>
      <c r="J7"/>
      <c r="K7"/>
      <c r="L7"/>
    </row>
  </sheetData>
  <conditionalFormatting sqref="B6:B7">
    <cfRule type="containsText" dxfId="227" priority="2" operator="containsText" text="Yes">
      <formula>NOT(ISERROR(SEARCH("Yes",B6)))</formula>
    </cfRule>
  </conditionalFormatting>
  <conditionalFormatting sqref="C6:C7">
    <cfRule type="containsText" dxfId="226" priority="1" operator="containsText" text="No">
      <formula>NOT(ISERROR(SEARCH("No",C6)))</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44EF7-4758-4664-A633-871A6E34671E}">
  <dimension ref="A1:BH115"/>
  <sheetViews>
    <sheetView workbookViewId="0">
      <selection activeCell="B1" sqref="B1"/>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ht="45" x14ac:dyDescent="0.25">
      <c r="A1" s="26" t="s">
        <v>372</v>
      </c>
      <c r="B1" s="27" t="s">
        <v>33</v>
      </c>
      <c r="C1" s="28" t="s">
        <v>114</v>
      </c>
      <c r="E1" s="28" t="s">
        <v>35</v>
      </c>
      <c r="F1" s="28" t="s">
        <v>369</v>
      </c>
      <c r="G1" s="28"/>
      <c r="J1" s="28" t="s">
        <v>36</v>
      </c>
      <c r="K1" s="28"/>
      <c r="L1" s="29" t="s">
        <v>58</v>
      </c>
      <c r="M1" s="26" t="s">
        <v>76</v>
      </c>
      <c r="N1" s="27" t="s">
        <v>33</v>
      </c>
      <c r="O1" s="28" t="s">
        <v>114</v>
      </c>
      <c r="Q1" s="28" t="s">
        <v>35</v>
      </c>
      <c r="R1" s="28" t="s">
        <v>368</v>
      </c>
      <c r="S1" s="28"/>
      <c r="V1" s="28" t="s">
        <v>36</v>
      </c>
      <c r="W1" s="28"/>
      <c r="X1" s="29" t="s">
        <v>58</v>
      </c>
      <c r="Y1" s="26" t="s">
        <v>76</v>
      </c>
      <c r="Z1" s="27" t="s">
        <v>33</v>
      </c>
      <c r="AA1" s="28" t="s">
        <v>114</v>
      </c>
      <c r="AC1" s="28" t="s">
        <v>35</v>
      </c>
      <c r="AD1" s="28" t="s">
        <v>367</v>
      </c>
      <c r="AE1" s="28"/>
      <c r="AH1" s="28" t="s">
        <v>36</v>
      </c>
      <c r="AI1" s="28"/>
      <c r="AJ1" s="29" t="s">
        <v>58</v>
      </c>
      <c r="AK1" s="26" t="s">
        <v>76</v>
      </c>
      <c r="AL1" s="27" t="s">
        <v>33</v>
      </c>
      <c r="AM1" s="28" t="s">
        <v>116</v>
      </c>
      <c r="AO1" s="28" t="s">
        <v>35</v>
      </c>
      <c r="AP1" s="28" t="s">
        <v>366</v>
      </c>
      <c r="AQ1" s="28"/>
      <c r="AT1" s="28" t="s">
        <v>36</v>
      </c>
      <c r="AU1" s="28"/>
      <c r="AV1" s="29" t="s">
        <v>58</v>
      </c>
      <c r="AW1" s="26" t="s">
        <v>76</v>
      </c>
      <c r="AX1" s="27" t="s">
        <v>33</v>
      </c>
      <c r="AY1" s="28" t="s">
        <v>116</v>
      </c>
      <c r="BA1" s="28" t="s">
        <v>35</v>
      </c>
      <c r="BB1" s="28" t="s">
        <v>365</v>
      </c>
      <c r="BC1" s="28"/>
      <c r="BF1" s="28" t="s">
        <v>36</v>
      </c>
      <c r="BG1" s="28"/>
      <c r="BH1" s="29" t="s">
        <v>58</v>
      </c>
    </row>
    <row r="2" spans="1:60" ht="30.75" thickBot="1" x14ac:dyDescent="0.3">
      <c r="A2" s="30" t="s">
        <v>4</v>
      </c>
      <c r="B2" s="31" t="s">
        <v>117</v>
      </c>
      <c r="C2" s="12" t="s">
        <v>77</v>
      </c>
      <c r="D2" s="12">
        <v>1.6</v>
      </c>
      <c r="E2" s="12" t="s">
        <v>3</v>
      </c>
      <c r="F2" s="12">
        <f>F3^2/D2</f>
        <v>7.2249999999999988</v>
      </c>
      <c r="G2" s="12" t="s">
        <v>38</v>
      </c>
      <c r="H2" s="12" t="s">
        <v>61</v>
      </c>
      <c r="I2" s="12" t="s">
        <v>39</v>
      </c>
      <c r="J2" s="12" t="s">
        <v>40</v>
      </c>
      <c r="K2" s="12"/>
      <c r="L2" s="32">
        <f>AVERAGEIFS(I5:I115,I5:I115,"&lt;&gt;0",I5:I115,"&lt;&gt;")</f>
        <v>2.6051612903225831</v>
      </c>
      <c r="M2" s="30" t="s">
        <v>4</v>
      </c>
      <c r="N2" s="31" t="s">
        <v>117</v>
      </c>
      <c r="O2" s="12" t="s">
        <v>77</v>
      </c>
      <c r="P2" s="12">
        <v>1.56</v>
      </c>
      <c r="Q2" s="12" t="s">
        <v>3</v>
      </c>
      <c r="R2" s="12">
        <f>R3^2/P2</f>
        <v>7.4102564102564088</v>
      </c>
      <c r="S2" s="12" t="s">
        <v>38</v>
      </c>
      <c r="T2" s="12" t="s">
        <v>61</v>
      </c>
      <c r="U2" s="12" t="s">
        <v>39</v>
      </c>
      <c r="V2" s="12" t="s">
        <v>40</v>
      </c>
      <c r="W2" s="12"/>
      <c r="X2" s="32">
        <f>AVERAGEIFS(U5:U115,U5:U115,"&lt;&gt;0",U5:U115,"&lt;&gt;")</f>
        <v>2.9541071428571413</v>
      </c>
      <c r="Y2" s="30" t="s">
        <v>4</v>
      </c>
      <c r="Z2" s="31" t="s">
        <v>117</v>
      </c>
      <c r="AA2" s="12" t="s">
        <v>77</v>
      </c>
      <c r="AB2" s="12">
        <v>1.52</v>
      </c>
      <c r="AC2" s="12" t="s">
        <v>3</v>
      </c>
      <c r="AD2" s="12">
        <f>AD3^2/AB2</f>
        <v>7.6052631578947363</v>
      </c>
      <c r="AE2" s="12" t="s">
        <v>38</v>
      </c>
      <c r="AF2" s="12" t="s">
        <v>61</v>
      </c>
      <c r="AG2" s="12" t="s">
        <v>39</v>
      </c>
      <c r="AH2" s="12" t="s">
        <v>40</v>
      </c>
      <c r="AI2" s="12"/>
      <c r="AJ2" s="32">
        <f>AVERAGEIFS(AG5:AG115,AG5:AG115,"&lt;&gt;0",AG5:AG115,"&lt;&gt;")</f>
        <v>2.6516666666667041</v>
      </c>
      <c r="AK2" s="30" t="s">
        <v>4</v>
      </c>
      <c r="AL2" s="31" t="s">
        <v>117</v>
      </c>
      <c r="AM2" s="12" t="s">
        <v>77</v>
      </c>
      <c r="AN2" s="12">
        <v>1.58</v>
      </c>
      <c r="AO2" s="12" t="s">
        <v>3</v>
      </c>
      <c r="AP2" s="12">
        <f>AP3^2/AN2</f>
        <v>7.3164556962025307</v>
      </c>
      <c r="AQ2" s="12" t="s">
        <v>38</v>
      </c>
      <c r="AR2" s="12" t="s">
        <v>61</v>
      </c>
      <c r="AS2" s="12" t="s">
        <v>118</v>
      </c>
      <c r="AT2" s="12" t="s">
        <v>40</v>
      </c>
      <c r="AU2" s="12"/>
      <c r="AV2" s="32">
        <f>AVERAGEIFS(AS5:AS115,AS5:AS115,"&lt;&gt;0",AS5:AS115,"&lt;&gt;")</f>
        <v>3.4083333333333243</v>
      </c>
      <c r="AW2" s="30" t="s">
        <v>4</v>
      </c>
      <c r="AX2" s="31" t="s">
        <v>117</v>
      </c>
      <c r="AY2" s="12" t="s">
        <v>77</v>
      </c>
      <c r="AZ2" s="12">
        <v>1.58</v>
      </c>
      <c r="BA2" s="12" t="s">
        <v>3</v>
      </c>
      <c r="BB2" s="12">
        <f>BB3^2/AZ2</f>
        <v>7.3164556962025307</v>
      </c>
      <c r="BC2" s="12" t="s">
        <v>38</v>
      </c>
      <c r="BD2" s="12" t="s">
        <v>61</v>
      </c>
      <c r="BE2" s="12" t="s">
        <v>39</v>
      </c>
      <c r="BF2" s="12" t="s">
        <v>40</v>
      </c>
      <c r="BG2" s="12"/>
      <c r="BH2" s="32">
        <f>AVERAGEIFS(BE5:BE115,BE5:BE115,"&lt;&gt;0",BE5:BE115,"&lt;&gt;")</f>
        <v>3.4516666666666751</v>
      </c>
    </row>
    <row r="3" spans="1:60" x14ac:dyDescent="0.25">
      <c r="A3" s="30" t="s">
        <v>41</v>
      </c>
      <c r="B3" s="31" t="s">
        <v>104</v>
      </c>
      <c r="C3" s="28" t="s">
        <v>1</v>
      </c>
      <c r="D3" s="28" t="s">
        <v>115</v>
      </c>
      <c r="E3" s="12" t="s">
        <v>5</v>
      </c>
      <c r="F3" s="12">
        <v>3.4</v>
      </c>
      <c r="G3" s="12" t="s">
        <v>43</v>
      </c>
      <c r="H3" s="12">
        <v>2</v>
      </c>
      <c r="I3" s="12">
        <f t="array" ref="I3">((I5*A5+SUM(I6:I115*(A6:A115-A5:A114)))/1000)/H3</f>
        <v>0.80760000000000054</v>
      </c>
      <c r="J3" s="12" t="s">
        <v>44</v>
      </c>
      <c r="K3" s="12"/>
      <c r="L3" s="32">
        <f t="array" ref="L3">_xlfn.STDEV.P(IF(ISNUMBER(I5:I115), IF(I5:I115&lt;&gt;0,I5:I115)))</f>
        <v>0.54170204265598743</v>
      </c>
      <c r="M3" s="30" t="s">
        <v>41</v>
      </c>
      <c r="N3" s="31" t="s">
        <v>119</v>
      </c>
      <c r="O3" s="28" t="s">
        <v>1</v>
      </c>
      <c r="P3" s="28" t="s">
        <v>115</v>
      </c>
      <c r="Q3" s="12" t="s">
        <v>5</v>
      </c>
      <c r="R3" s="12">
        <v>3.4</v>
      </c>
      <c r="S3" s="12" t="s">
        <v>43</v>
      </c>
      <c r="T3" s="12">
        <v>2</v>
      </c>
      <c r="U3" s="12">
        <f t="array" ref="U3">((U5*M5+SUM(U6:U115*(M6:M115-M5:M114)))/1000)/T3</f>
        <v>0.8271499999999995</v>
      </c>
      <c r="V3" s="12" t="s">
        <v>44</v>
      </c>
      <c r="W3" s="12"/>
      <c r="X3" s="32">
        <f t="array" ref="X3">_xlfn.STDEV.P(IF(ISNUMBER(U5:U115), IF(U5:U115&lt;&gt;0,U5:U115)))</f>
        <v>0.70886422431972507</v>
      </c>
      <c r="Y3" s="30" t="s">
        <v>41</v>
      </c>
      <c r="Z3" s="31" t="s">
        <v>119</v>
      </c>
      <c r="AA3" s="28" t="s">
        <v>1</v>
      </c>
      <c r="AB3" s="28" t="s">
        <v>115</v>
      </c>
      <c r="AC3" s="12" t="s">
        <v>5</v>
      </c>
      <c r="AD3" s="12">
        <v>3.4</v>
      </c>
      <c r="AE3" s="12" t="s">
        <v>43</v>
      </c>
      <c r="AF3" s="12">
        <v>2</v>
      </c>
      <c r="AG3" s="12">
        <f t="array" ref="AG3">((AG5*Y5+SUM(AG6:AG115*(Y6:Y115-Y5:Y114)))/1000)/AF3</f>
        <v>7.955000000000112E-2</v>
      </c>
      <c r="AH3" s="12" t="s">
        <v>44</v>
      </c>
      <c r="AI3" s="12"/>
      <c r="AJ3" s="32">
        <f t="array" ref="AJ3">_xlfn.STDEV.P(IF(ISNUMBER(AG5:AG115), IF(AG5:AG115&lt;&gt;0,AG5:AG115)))</f>
        <v>1.0209377497619505</v>
      </c>
      <c r="AK3" s="30" t="s">
        <v>41</v>
      </c>
      <c r="AL3" s="31" t="s">
        <v>119</v>
      </c>
      <c r="AM3" s="28" t="s">
        <v>1</v>
      </c>
      <c r="AN3" s="28" t="s">
        <v>115</v>
      </c>
      <c r="AO3" s="12" t="s">
        <v>5</v>
      </c>
      <c r="AP3" s="12">
        <v>3.4</v>
      </c>
      <c r="AQ3" s="12" t="s">
        <v>43</v>
      </c>
      <c r="AR3" s="12"/>
      <c r="AS3" s="12" t="e">
        <f t="array" ref="AS3">((AS5*AK5+SUM(AS6:AS115*(AK6:AK115-AK5:AK114)))/1000)/AR3</f>
        <v>#DIV/0!</v>
      </c>
      <c r="AT3" s="12" t="s">
        <v>44</v>
      </c>
      <c r="AU3" s="12"/>
      <c r="AV3" s="32">
        <f t="array" ref="AV3">_xlfn.STDEV.P(IF(ISNUMBER(AS5:AS115), IF(AS5:AS115&lt;&gt;0,AS5:AS115)))</f>
        <v>8.4541245686498082E-2</v>
      </c>
      <c r="AW3" s="30" t="s">
        <v>41</v>
      </c>
      <c r="AX3" s="31" t="s">
        <v>119</v>
      </c>
      <c r="AY3" s="28" t="s">
        <v>1</v>
      </c>
      <c r="AZ3" s="28" t="s">
        <v>115</v>
      </c>
      <c r="BA3" s="12" t="s">
        <v>5</v>
      </c>
      <c r="BB3" s="12">
        <v>3.4</v>
      </c>
      <c r="BC3" s="12" t="s">
        <v>43</v>
      </c>
      <c r="BD3" s="12"/>
      <c r="BE3" s="12" t="e">
        <f t="array" ref="BE3">((BE5*AW5+SUM(BE6:BE115*(AW6:AW115-AW5:AW114)))/1000)/BD3</f>
        <v>#DIV/0!</v>
      </c>
      <c r="BF3" s="12" t="s">
        <v>44</v>
      </c>
      <c r="BG3" s="12"/>
      <c r="BH3" s="32">
        <f t="array" ref="BH3">_xlfn.STDEV.P(IF(ISNUMBER(BE5:BE115), IF(BE5:BE115&lt;&gt;0,BE5:BE115)))</f>
        <v>0.14111657907155362</v>
      </c>
    </row>
    <row r="4" spans="1:60" x14ac:dyDescent="0.25">
      <c r="A4" s="30" t="s">
        <v>45</v>
      </c>
      <c r="B4" s="31" t="s">
        <v>46</v>
      </c>
      <c r="C4" s="12" t="s">
        <v>47</v>
      </c>
      <c r="D4" s="12" t="s">
        <v>48</v>
      </c>
      <c r="E4" s="12" t="s">
        <v>49</v>
      </c>
      <c r="F4" s="12" t="s">
        <v>50</v>
      </c>
      <c r="G4" s="12" t="s">
        <v>51</v>
      </c>
      <c r="H4" s="12" t="s">
        <v>52</v>
      </c>
      <c r="I4" s="12" t="s">
        <v>53</v>
      </c>
      <c r="J4" s="12" t="s">
        <v>54</v>
      </c>
      <c r="K4" s="12" t="s">
        <v>55</v>
      </c>
      <c r="L4" s="32" t="s">
        <v>56</v>
      </c>
      <c r="M4" s="30" t="s">
        <v>45</v>
      </c>
      <c r="N4" s="31" t="s">
        <v>46</v>
      </c>
      <c r="O4" s="12" t="s">
        <v>47</v>
      </c>
      <c r="P4" s="12" t="s">
        <v>48</v>
      </c>
      <c r="Q4" s="12" t="s">
        <v>49</v>
      </c>
      <c r="R4" s="12" t="s">
        <v>50</v>
      </c>
      <c r="S4" s="12" t="s">
        <v>51</v>
      </c>
      <c r="T4" s="12" t="s">
        <v>52</v>
      </c>
      <c r="U4" s="12" t="s">
        <v>53</v>
      </c>
      <c r="V4" s="12" t="s">
        <v>54</v>
      </c>
      <c r="W4" s="12" t="s">
        <v>55</v>
      </c>
      <c r="X4" s="32" t="s">
        <v>56</v>
      </c>
      <c r="Y4" s="30" t="s">
        <v>45</v>
      </c>
      <c r="Z4" s="31" t="s">
        <v>46</v>
      </c>
      <c r="AA4" s="12" t="s">
        <v>47</v>
      </c>
      <c r="AB4" s="12" t="s">
        <v>48</v>
      </c>
      <c r="AC4" s="12" t="s">
        <v>49</v>
      </c>
      <c r="AD4" s="12" t="s">
        <v>50</v>
      </c>
      <c r="AE4" s="12" t="s">
        <v>51</v>
      </c>
      <c r="AF4" s="12" t="s">
        <v>52</v>
      </c>
      <c r="AG4" s="12" t="s">
        <v>53</v>
      </c>
      <c r="AH4" s="12" t="s">
        <v>54</v>
      </c>
      <c r="AI4" s="12" t="s">
        <v>55</v>
      </c>
      <c r="AJ4" s="32" t="s">
        <v>56</v>
      </c>
      <c r="AK4" s="30" t="s">
        <v>45</v>
      </c>
      <c r="AL4" s="31" t="s">
        <v>46</v>
      </c>
      <c r="AM4" s="12" t="s">
        <v>47</v>
      </c>
      <c r="AN4" s="12" t="s">
        <v>48</v>
      </c>
      <c r="AO4" s="12" t="s">
        <v>49</v>
      </c>
      <c r="AP4" s="12" t="s">
        <v>50</v>
      </c>
      <c r="AQ4" s="12" t="s">
        <v>51</v>
      </c>
      <c r="AR4" s="12" t="s">
        <v>52</v>
      </c>
      <c r="AS4" s="12" t="s">
        <v>53</v>
      </c>
      <c r="AT4" s="12" t="s">
        <v>54</v>
      </c>
      <c r="AU4" s="12" t="s">
        <v>55</v>
      </c>
      <c r="AV4" s="32" t="s">
        <v>56</v>
      </c>
      <c r="AW4" s="30" t="s">
        <v>45</v>
      </c>
      <c r="AX4" s="31" t="s">
        <v>46</v>
      </c>
      <c r="AY4" s="12" t="s">
        <v>47</v>
      </c>
      <c r="AZ4" s="12" t="s">
        <v>48</v>
      </c>
      <c r="BA4" s="12" t="s">
        <v>49</v>
      </c>
      <c r="BB4" s="12" t="s">
        <v>50</v>
      </c>
      <c r="BC4" s="12" t="s">
        <v>51</v>
      </c>
      <c r="BD4" s="12" t="s">
        <v>52</v>
      </c>
      <c r="BE4" s="12" t="s">
        <v>53</v>
      </c>
      <c r="BF4" s="12" t="s">
        <v>54</v>
      </c>
      <c r="BG4" s="12" t="s">
        <v>55</v>
      </c>
      <c r="BH4" s="32" t="s">
        <v>56</v>
      </c>
    </row>
    <row r="5" spans="1:60" x14ac:dyDescent="0.25">
      <c r="A5" s="30">
        <v>10</v>
      </c>
      <c r="B5" s="31">
        <v>25.017600000000002</v>
      </c>
      <c r="C5" s="12">
        <v>24.9863</v>
      </c>
      <c r="D5" s="12">
        <v>0.71</v>
      </c>
      <c r="E5" s="12">
        <v>1.62</v>
      </c>
      <c r="F5" s="12"/>
      <c r="G5" s="12" t="s">
        <v>120</v>
      </c>
      <c r="H5" s="12"/>
      <c r="I5" s="12">
        <f>(B5-C5)*1000/A5</f>
        <v>3.130000000000166</v>
      </c>
      <c r="J5" s="12">
        <f>I5/F$2</f>
        <v>0.43321799307960784</v>
      </c>
      <c r="K5" s="33"/>
      <c r="L5" s="32"/>
      <c r="M5" s="30">
        <v>10</v>
      </c>
      <c r="N5" s="31">
        <v>25.0732</v>
      </c>
      <c r="O5" s="12">
        <v>25.046700000000001</v>
      </c>
      <c r="P5" s="12">
        <v>0.45</v>
      </c>
      <c r="Q5" s="12">
        <v>1.58</v>
      </c>
      <c r="R5" s="12"/>
      <c r="S5" s="12" t="s">
        <v>120</v>
      </c>
      <c r="T5" s="12"/>
      <c r="U5" s="12">
        <f>(N5-O5)*1000/M5</f>
        <v>2.6499999999998636</v>
      </c>
      <c r="V5" s="12">
        <f>U5/R$2</f>
        <v>0.35761245674738651</v>
      </c>
      <c r="W5" s="33"/>
      <c r="X5" s="32"/>
      <c r="Y5" s="30">
        <v>10</v>
      </c>
      <c r="Z5" s="31">
        <v>25.091200000000001</v>
      </c>
      <c r="AA5" s="12">
        <v>25.0609</v>
      </c>
      <c r="AB5" s="12">
        <v>0.51</v>
      </c>
      <c r="AC5" s="12">
        <v>1.54</v>
      </c>
      <c r="AD5" s="12"/>
      <c r="AE5" s="12" t="s">
        <v>120</v>
      </c>
      <c r="AF5" s="12"/>
      <c r="AG5" s="12">
        <f>(Z5-AA5)*1000/Y5</f>
        <v>3.0300000000000438</v>
      </c>
      <c r="AH5" s="12">
        <f>AG5/AD$2</f>
        <v>0.39840830449827569</v>
      </c>
      <c r="AI5" s="33"/>
      <c r="AJ5" s="32"/>
      <c r="AK5" s="30">
        <v>10</v>
      </c>
      <c r="AL5" s="31">
        <v>25.1023</v>
      </c>
      <c r="AM5" s="12">
        <v>25.068200000000001</v>
      </c>
      <c r="AN5" s="12">
        <v>1</v>
      </c>
      <c r="AO5" s="12"/>
      <c r="AP5" s="12"/>
      <c r="AQ5" s="12"/>
      <c r="AR5" s="12"/>
      <c r="AS5" s="12">
        <f>(AL5-AM5)*1000/AK5</f>
        <v>3.4099999999998687</v>
      </c>
      <c r="AT5" s="12">
        <f>AS5/AP$2</f>
        <v>0.46607266435984368</v>
      </c>
      <c r="AU5" s="33"/>
      <c r="AV5" s="32"/>
      <c r="AW5" s="30">
        <v>10</v>
      </c>
      <c r="AX5" s="31">
        <v>25.053599999999999</v>
      </c>
      <c r="AY5" s="12">
        <v>25.017900000000001</v>
      </c>
      <c r="AZ5" s="12">
        <v>1.1000000000000001</v>
      </c>
      <c r="BA5" s="12"/>
      <c r="BB5" s="12"/>
      <c r="BC5" s="12"/>
      <c r="BD5" s="12"/>
      <c r="BE5" s="12">
        <f>(AX5-AY5)*1000/AW5</f>
        <v>3.5699999999998511</v>
      </c>
      <c r="BF5" s="12">
        <f>BE5/BB$2</f>
        <v>0.48794117647056795</v>
      </c>
      <c r="BG5" s="33"/>
      <c r="BH5" s="32"/>
    </row>
    <row r="6" spans="1:60" x14ac:dyDescent="0.25">
      <c r="A6" s="30">
        <f>A5+10</f>
        <v>20</v>
      </c>
      <c r="B6" s="31">
        <f>C5</f>
        <v>24.9863</v>
      </c>
      <c r="C6" s="12">
        <v>24.956700000000001</v>
      </c>
      <c r="D6" s="12"/>
      <c r="E6" s="12"/>
      <c r="F6" s="12"/>
      <c r="G6" s="12" t="s">
        <v>120</v>
      </c>
      <c r="H6" s="12"/>
      <c r="I6" s="12">
        <f>(B6-C6)*1000/(A6-A5)</f>
        <v>2.9599999999998516</v>
      </c>
      <c r="J6" s="12">
        <f t="shared" ref="J6:J69" si="0">I6/F$2</f>
        <v>0.40968858131485841</v>
      </c>
      <c r="K6" s="33"/>
      <c r="L6" s="32"/>
      <c r="M6" s="30">
        <f>M5+10</f>
        <v>20</v>
      </c>
      <c r="N6" s="31">
        <f>O5</f>
        <v>25.046700000000001</v>
      </c>
      <c r="O6" s="12">
        <v>25.018699999999999</v>
      </c>
      <c r="P6" s="12"/>
      <c r="Q6" s="12"/>
      <c r="R6" s="12"/>
      <c r="S6" s="12" t="s">
        <v>120</v>
      </c>
      <c r="T6" s="12"/>
      <c r="U6" s="12">
        <f>(N6-O6)*1000/(M6-M5)</f>
        <v>2.8000000000002245</v>
      </c>
      <c r="V6" s="12">
        <f t="shared" ref="V6:V69" si="1">U6/R$2</f>
        <v>0.3778546712803072</v>
      </c>
      <c r="W6" s="33"/>
      <c r="X6" s="32"/>
      <c r="Y6" s="30">
        <f>Y5+10</f>
        <v>20</v>
      </c>
      <c r="Z6" s="31">
        <f>AA5</f>
        <v>25.0609</v>
      </c>
      <c r="AA6" s="12">
        <v>25.0291</v>
      </c>
      <c r="AB6" s="12"/>
      <c r="AC6" s="12"/>
      <c r="AD6" s="12"/>
      <c r="AE6" s="12" t="s">
        <v>120</v>
      </c>
      <c r="AF6" s="12"/>
      <c r="AG6" s="12">
        <f>(Z6-AA6)*1000/(Y6-Y5)</f>
        <v>3.1800000000000495</v>
      </c>
      <c r="AH6" s="12">
        <f t="shared" ref="AH6:AH10" si="2">AG6/AD$2</f>
        <v>0.4181314878892799</v>
      </c>
      <c r="AI6" s="33"/>
      <c r="AJ6" s="32"/>
      <c r="AK6" s="30">
        <f>AK5+10</f>
        <v>20</v>
      </c>
      <c r="AL6" s="31">
        <f>AM5</f>
        <v>25.068200000000001</v>
      </c>
      <c r="AM6" s="12">
        <v>25.033300000000001</v>
      </c>
      <c r="AN6" s="12"/>
      <c r="AO6" s="12"/>
      <c r="AP6" s="12"/>
      <c r="AQ6" s="12"/>
      <c r="AR6" s="12"/>
      <c r="AS6" s="12">
        <f>(AL6-AM6)*1000/(AK6-AK5)</f>
        <v>3.4900000000000375</v>
      </c>
      <c r="AT6" s="12">
        <f t="shared" ref="AT6:AT69" si="3">AS6/AP$2</f>
        <v>0.47700692041523013</v>
      </c>
      <c r="AU6" s="33"/>
      <c r="AV6" s="32"/>
      <c r="AW6" s="30">
        <f>AW5+10</f>
        <v>20</v>
      </c>
      <c r="AX6" s="31">
        <f>AY5</f>
        <v>25.017900000000001</v>
      </c>
      <c r="AY6" s="12">
        <v>24.982199999999999</v>
      </c>
      <c r="AZ6" s="12"/>
      <c r="BA6" s="12"/>
      <c r="BB6" s="12"/>
      <c r="BC6" s="12"/>
      <c r="BD6" s="12"/>
      <c r="BE6" s="12">
        <f>(AX6-AY6)*1000/(AW6-AW5)</f>
        <v>3.5700000000002063</v>
      </c>
      <c r="BF6" s="12">
        <f t="shared" ref="BF6:BF69" si="4">BE6/BB$2</f>
        <v>0.48794117647061652</v>
      </c>
      <c r="BG6" s="33"/>
      <c r="BH6" s="32"/>
    </row>
    <row r="7" spans="1:60" x14ac:dyDescent="0.25">
      <c r="A7" s="30">
        <f t="shared" ref="A7:A70" si="5">A6+10</f>
        <v>30</v>
      </c>
      <c r="B7" s="31">
        <f t="shared" ref="B7:B70" si="6">C6</f>
        <v>24.956700000000001</v>
      </c>
      <c r="C7" s="12">
        <v>24.939399999999999</v>
      </c>
      <c r="D7" s="12"/>
      <c r="E7" s="12"/>
      <c r="F7" s="12"/>
      <c r="G7" s="12" t="s">
        <v>120</v>
      </c>
      <c r="H7" s="12" t="s">
        <v>121</v>
      </c>
      <c r="I7" s="12">
        <f t="shared" ref="I7:I70" si="7">(B7-C7)*1000/(A7-A6)</f>
        <v>1.7300000000002314</v>
      </c>
      <c r="J7" s="12">
        <f t="shared" si="0"/>
        <v>0.23944636678203898</v>
      </c>
      <c r="K7" s="12">
        <f>_xlfn.STDEV.P(I5:I7)/AVERAGE(I5:I7)</f>
        <v>0.23929791582942367</v>
      </c>
      <c r="L7" s="32">
        <f>AVERAGE(I5:I7)</f>
        <v>2.6066666666667495</v>
      </c>
      <c r="M7" s="30">
        <f t="shared" ref="M7:M70" si="8">M6+10</f>
        <v>30</v>
      </c>
      <c r="N7" s="31">
        <f t="shared" ref="N7:N70" si="9">O6</f>
        <v>25.018699999999999</v>
      </c>
      <c r="O7" s="12">
        <v>24.993500000000001</v>
      </c>
      <c r="P7" s="12"/>
      <c r="Q7" s="12"/>
      <c r="R7" s="12"/>
      <c r="S7" s="12" t="s">
        <v>120</v>
      </c>
      <c r="T7" s="12"/>
      <c r="U7" s="12">
        <f t="shared" ref="U7:U70" si="10">(N7-O7)*1000/(M7-M6)</f>
        <v>2.5199999999998113</v>
      </c>
      <c r="V7" s="12">
        <f t="shared" si="1"/>
        <v>0.34006920415222375</v>
      </c>
      <c r="W7" s="12">
        <f>_xlfn.STDEV.P(U5:U7)/AVERAGE(U5:U7)</f>
        <v>4.3063995738410202E-2</v>
      </c>
      <c r="X7" s="32">
        <f>AVERAGE(U5:U7)</f>
        <v>2.656666666666633</v>
      </c>
      <c r="Y7" s="30">
        <f t="shared" ref="Y7:Y10" si="11">Y6+10</f>
        <v>30</v>
      </c>
      <c r="Z7" s="31">
        <f t="shared" ref="Z7:Z10" si="12">AA6</f>
        <v>25.0291</v>
      </c>
      <c r="AA7" s="12">
        <v>25.004899999999999</v>
      </c>
      <c r="AB7" s="12"/>
      <c r="AC7" s="12"/>
      <c r="AD7" s="12"/>
      <c r="AE7" s="12" t="s">
        <v>120</v>
      </c>
      <c r="AF7" s="12"/>
      <c r="AG7" s="12">
        <f t="shared" ref="AG7:AG10" si="13">(Z7-AA7)*1000/(Y7-Y6)</f>
        <v>2.4200000000000443</v>
      </c>
      <c r="AH7" s="12">
        <f t="shared" si="2"/>
        <v>0.31820069204152834</v>
      </c>
      <c r="AI7" s="12">
        <f>_xlfn.STDEV.P(AG5:AG7)/AVERAGE(AG5:AG7)</f>
        <v>0.11425284222427246</v>
      </c>
      <c r="AJ7" s="32">
        <f>AVERAGE(AG5:AG7)</f>
        <v>2.8766666666667127</v>
      </c>
      <c r="AK7" s="30">
        <f t="shared" ref="AK7:AK70" si="14">AK6+10</f>
        <v>30</v>
      </c>
      <c r="AL7" s="31">
        <f t="shared" ref="AL7:AL70" si="15">AM6</f>
        <v>25.033300000000001</v>
      </c>
      <c r="AM7" s="12">
        <v>24.999199999999998</v>
      </c>
      <c r="AN7" s="12"/>
      <c r="AO7" s="12"/>
      <c r="AP7" s="12"/>
      <c r="AQ7" s="12"/>
      <c r="AR7" s="12"/>
      <c r="AS7" s="12">
        <f t="shared" ref="AS7:AS70" si="16">(AL7-AM7)*1000/(AK7-AK6)</f>
        <v>3.410000000000224</v>
      </c>
      <c r="AT7" s="12">
        <f t="shared" si="3"/>
        <v>0.46607266435989225</v>
      </c>
      <c r="AU7" s="12">
        <f>_xlfn.STDEV.P(AS5:AS7)/AVERAGE(AS5:AS7)</f>
        <v>1.0973529096977082E-2</v>
      </c>
      <c r="AV7" s="32">
        <f>AVERAGE(AS5:AS7)</f>
        <v>3.4366666666667101</v>
      </c>
      <c r="AW7" s="30">
        <f t="shared" ref="AW7:AW70" si="17">AW6+10</f>
        <v>30</v>
      </c>
      <c r="AX7" s="31">
        <f t="shared" ref="AX7:AX70" si="18">AY6</f>
        <v>24.982199999999999</v>
      </c>
      <c r="AY7" s="12">
        <v>24.946000000000002</v>
      </c>
      <c r="AZ7" s="12"/>
      <c r="BA7" s="12"/>
      <c r="BB7" s="12"/>
      <c r="BC7" s="12"/>
      <c r="BD7" s="12"/>
      <c r="BE7" s="12">
        <f t="shared" ref="BE7:BE70" si="19">(AX7-AY7)*1000/(AW7-AW6)</f>
        <v>3.6199999999997345</v>
      </c>
      <c r="BF7" s="12">
        <f t="shared" si="4"/>
        <v>0.49477508650515412</v>
      </c>
      <c r="BG7" s="12">
        <f>_xlfn.STDEV.P(BE5:BE7)/AVERAGE(BE5:BE7)</f>
        <v>6.5716243604312359E-3</v>
      </c>
      <c r="BH7" s="32">
        <f>AVERAGE(BE5:BE7)</f>
        <v>3.5866666666665972</v>
      </c>
    </row>
    <row r="8" spans="1:60" x14ac:dyDescent="0.25">
      <c r="A8" s="30">
        <f t="shared" si="5"/>
        <v>40</v>
      </c>
      <c r="B8" s="31">
        <f t="shared" si="6"/>
        <v>24.939399999999999</v>
      </c>
      <c r="C8" s="12">
        <v>24.910399999999999</v>
      </c>
      <c r="D8" s="12"/>
      <c r="E8" s="12"/>
      <c r="F8" s="12"/>
      <c r="G8" s="12" t="s">
        <v>120</v>
      </c>
      <c r="H8" s="12"/>
      <c r="I8" s="12">
        <f t="shared" si="7"/>
        <v>2.8999999999999915</v>
      </c>
      <c r="J8" s="12">
        <f t="shared" si="0"/>
        <v>0.40138408304498158</v>
      </c>
      <c r="K8" s="12"/>
      <c r="L8" s="32"/>
      <c r="M8" s="30">
        <f t="shared" si="8"/>
        <v>40</v>
      </c>
      <c r="N8" s="31">
        <f t="shared" si="9"/>
        <v>24.993500000000001</v>
      </c>
      <c r="O8" s="12">
        <v>24.967099999999999</v>
      </c>
      <c r="P8" s="12"/>
      <c r="Q8" s="12"/>
      <c r="R8" s="12"/>
      <c r="S8" s="12" t="s">
        <v>120</v>
      </c>
      <c r="T8" s="12"/>
      <c r="U8" s="12">
        <f t="shared" si="10"/>
        <v>2.6400000000002422</v>
      </c>
      <c r="V8" s="12">
        <f t="shared" si="1"/>
        <v>0.35626297577857946</v>
      </c>
      <c r="W8" s="12"/>
      <c r="X8" s="32"/>
      <c r="Y8" s="30">
        <f t="shared" si="11"/>
        <v>40</v>
      </c>
      <c r="Z8" s="31">
        <f t="shared" si="12"/>
        <v>25.004899999999999</v>
      </c>
      <c r="AA8" s="12">
        <v>25</v>
      </c>
      <c r="AB8" s="12"/>
      <c r="AC8" s="12"/>
      <c r="AD8" s="12"/>
      <c r="AE8" s="12" t="s">
        <v>120</v>
      </c>
      <c r="AF8" s="12" t="s">
        <v>121</v>
      </c>
      <c r="AG8" s="12">
        <f t="shared" si="13"/>
        <v>0.48999999999992383</v>
      </c>
      <c r="AH8" s="12">
        <f t="shared" si="2"/>
        <v>6.442906574393463E-2</v>
      </c>
      <c r="AI8" s="12"/>
      <c r="AJ8" s="32"/>
      <c r="AK8" s="30">
        <f t="shared" si="14"/>
        <v>40</v>
      </c>
      <c r="AL8" s="31">
        <f t="shared" si="15"/>
        <v>24.999199999999998</v>
      </c>
      <c r="AM8" s="12">
        <v>24.964600000000001</v>
      </c>
      <c r="AN8" s="12">
        <v>1.1000000000000001</v>
      </c>
      <c r="AO8" s="12"/>
      <c r="AP8" s="12"/>
      <c r="AQ8" s="12"/>
      <c r="AR8" s="12"/>
      <c r="AS8" s="12">
        <f t="shared" si="16"/>
        <v>3.4599999999997522</v>
      </c>
      <c r="AT8" s="12">
        <f t="shared" si="3"/>
        <v>0.47290657439442985</v>
      </c>
      <c r="AU8" s="12"/>
      <c r="AV8" s="32"/>
      <c r="AW8" s="30">
        <f t="shared" si="17"/>
        <v>40</v>
      </c>
      <c r="AX8" s="31">
        <f t="shared" si="18"/>
        <v>24.946000000000002</v>
      </c>
      <c r="AY8" s="12">
        <v>24.913499999999999</v>
      </c>
      <c r="AZ8" s="12">
        <v>1.1000000000000001</v>
      </c>
      <c r="BA8" s="12"/>
      <c r="BB8" s="12"/>
      <c r="BC8" s="12"/>
      <c r="BD8" s="12"/>
      <c r="BE8" s="12">
        <f t="shared" si="19"/>
        <v>3.2500000000002416</v>
      </c>
      <c r="BF8" s="12">
        <f t="shared" si="4"/>
        <v>0.44420415224916804</v>
      </c>
      <c r="BG8" s="12"/>
      <c r="BH8" s="32"/>
    </row>
    <row r="9" spans="1:60" x14ac:dyDescent="0.25">
      <c r="A9" s="30">
        <f t="shared" si="5"/>
        <v>50</v>
      </c>
      <c r="B9" s="31">
        <f t="shared" si="6"/>
        <v>24.910399999999999</v>
      </c>
      <c r="C9" s="12">
        <v>24.885300000000001</v>
      </c>
      <c r="D9" s="12"/>
      <c r="E9" s="12"/>
      <c r="F9" s="12"/>
      <c r="G9" s="12" t="s">
        <v>120</v>
      </c>
      <c r="H9" s="12"/>
      <c r="I9" s="12">
        <f t="shared" si="7"/>
        <v>2.5099999999998346</v>
      </c>
      <c r="J9" s="12">
        <f t="shared" si="0"/>
        <v>0.34740484429063462</v>
      </c>
      <c r="K9" s="12"/>
      <c r="L9" s="32"/>
      <c r="M9" s="30">
        <f t="shared" si="8"/>
        <v>50</v>
      </c>
      <c r="N9" s="31">
        <f t="shared" si="9"/>
        <v>24.967099999999999</v>
      </c>
      <c r="O9" s="12">
        <v>24.937799999999999</v>
      </c>
      <c r="P9" s="12"/>
      <c r="Q9" s="12"/>
      <c r="R9" s="12"/>
      <c r="S9" s="12" t="s">
        <v>120</v>
      </c>
      <c r="T9" s="12"/>
      <c r="U9" s="12">
        <f t="shared" si="10"/>
        <v>2.9299999999999216</v>
      </c>
      <c r="V9" s="12">
        <f t="shared" si="1"/>
        <v>0.395397923875422</v>
      </c>
      <c r="W9" s="12"/>
      <c r="X9" s="32"/>
      <c r="Y9" s="30">
        <f t="shared" si="11"/>
        <v>50</v>
      </c>
      <c r="Z9" s="31">
        <f t="shared" si="12"/>
        <v>25</v>
      </c>
      <c r="AA9" s="12">
        <v>24.966100000000001</v>
      </c>
      <c r="AB9" s="12"/>
      <c r="AC9" s="12"/>
      <c r="AD9" s="12"/>
      <c r="AE9" s="12" t="s">
        <v>120</v>
      </c>
      <c r="AF9" s="12"/>
      <c r="AG9" s="12">
        <f t="shared" si="13"/>
        <v>3.3899999999999153</v>
      </c>
      <c r="AH9" s="12">
        <f t="shared" si="2"/>
        <v>0.44574394463666711</v>
      </c>
      <c r="AI9" s="12"/>
      <c r="AJ9" s="32"/>
      <c r="AK9" s="30">
        <f t="shared" si="14"/>
        <v>50</v>
      </c>
      <c r="AL9" s="31">
        <f t="shared" si="15"/>
        <v>24.964600000000001</v>
      </c>
      <c r="AM9" s="12">
        <v>24.932300000000001</v>
      </c>
      <c r="AN9" s="12"/>
      <c r="AO9" s="12"/>
      <c r="AP9" s="12"/>
      <c r="AQ9" s="12"/>
      <c r="AR9" s="12"/>
      <c r="AS9" s="12">
        <f t="shared" si="16"/>
        <v>3.2299999999999329</v>
      </c>
      <c r="AT9" s="12">
        <f t="shared" si="3"/>
        <v>0.44147058823528501</v>
      </c>
      <c r="AU9" s="12"/>
      <c r="AV9" s="32"/>
      <c r="AW9" s="30">
        <f t="shared" si="17"/>
        <v>50</v>
      </c>
      <c r="AX9" s="31">
        <f t="shared" si="18"/>
        <v>24.913499999999999</v>
      </c>
      <c r="AY9" s="12">
        <v>24.8797</v>
      </c>
      <c r="AZ9" s="12"/>
      <c r="BA9" s="12"/>
      <c r="BB9" s="12"/>
      <c r="BC9" s="12"/>
      <c r="BD9" s="12"/>
      <c r="BE9" s="12">
        <f t="shared" si="19"/>
        <v>3.3799999999999386</v>
      </c>
      <c r="BF9" s="12">
        <f t="shared" si="4"/>
        <v>0.46197231833909203</v>
      </c>
      <c r="BG9" s="12"/>
      <c r="BH9" s="32"/>
    </row>
    <row r="10" spans="1:60" x14ac:dyDescent="0.25">
      <c r="A10" s="30">
        <f t="shared" si="5"/>
        <v>60</v>
      </c>
      <c r="B10" s="31">
        <f t="shared" si="6"/>
        <v>24.885300000000001</v>
      </c>
      <c r="C10" s="12">
        <v>24.8567</v>
      </c>
      <c r="D10" s="12"/>
      <c r="E10" s="12"/>
      <c r="F10" s="12"/>
      <c r="G10" s="12" t="s">
        <v>120</v>
      </c>
      <c r="H10" s="12"/>
      <c r="I10" s="12">
        <f t="shared" si="7"/>
        <v>2.8600000000000847</v>
      </c>
      <c r="J10" s="12">
        <f t="shared" si="0"/>
        <v>0.39584775086506369</v>
      </c>
      <c r="K10" s="12">
        <f>_xlfn.STDEV.P(I8:I10)/AVERAGE(I8:I10)</f>
        <v>6.3548649787075945E-2</v>
      </c>
      <c r="L10" s="32">
        <f>AVERAGE(I8:I10)</f>
        <v>2.7566666666666371</v>
      </c>
      <c r="M10" s="30">
        <f t="shared" si="8"/>
        <v>60</v>
      </c>
      <c r="N10" s="31">
        <f t="shared" si="9"/>
        <v>24.937799999999999</v>
      </c>
      <c r="O10" s="12">
        <v>24.910299999999999</v>
      </c>
      <c r="P10" s="12"/>
      <c r="Q10" s="12"/>
      <c r="R10" s="12"/>
      <c r="S10" s="12" t="s">
        <v>120</v>
      </c>
      <c r="T10" s="12"/>
      <c r="U10" s="12">
        <f t="shared" si="10"/>
        <v>2.7499999999999858</v>
      </c>
      <c r="V10" s="12">
        <f t="shared" si="1"/>
        <v>0.3711072664359843</v>
      </c>
      <c r="W10" s="12">
        <f>_xlfn.STDEV.P(U8:U10)/AVERAGE(U8:U10)</f>
        <v>4.3101973742842019E-2</v>
      </c>
      <c r="X10" s="32">
        <f>AVERAGE(U8:U10)</f>
        <v>2.7733333333333832</v>
      </c>
      <c r="Y10" s="30">
        <f t="shared" si="11"/>
        <v>60</v>
      </c>
      <c r="Z10" s="31">
        <f t="shared" si="12"/>
        <v>24.966100000000001</v>
      </c>
      <c r="AA10" s="12">
        <v>24.932099999999998</v>
      </c>
      <c r="AB10" s="12"/>
      <c r="AC10" s="12"/>
      <c r="AD10" s="12"/>
      <c r="AE10" s="12" t="s">
        <v>120</v>
      </c>
      <c r="AF10" s="12"/>
      <c r="AG10" s="12">
        <f t="shared" si="13"/>
        <v>3.4000000000002473</v>
      </c>
      <c r="AH10" s="12">
        <f t="shared" si="2"/>
        <v>0.44705882352944432</v>
      </c>
      <c r="AI10" s="12">
        <f>_xlfn.STDEV.P(AG8:AG10)/AVERAGE(AG8:AG10)</f>
        <v>0.56432811187119936</v>
      </c>
      <c r="AJ10" s="32">
        <f>AVERAGE(AG8:AG10)</f>
        <v>2.4266666666666956</v>
      </c>
      <c r="AK10" s="30">
        <f t="shared" si="14"/>
        <v>60</v>
      </c>
      <c r="AL10" s="31">
        <f t="shared" si="15"/>
        <v>24.932300000000001</v>
      </c>
      <c r="AM10" s="12">
        <v>24.8978</v>
      </c>
      <c r="AN10" s="12"/>
      <c r="AO10" s="12"/>
      <c r="AP10" s="12"/>
      <c r="AQ10" s="12"/>
      <c r="AR10" s="12"/>
      <c r="AS10" s="12">
        <f t="shared" si="16"/>
        <v>3.4500000000001307</v>
      </c>
      <c r="AT10" s="12">
        <f t="shared" si="3"/>
        <v>0.47153979238756116</v>
      </c>
      <c r="AU10" s="12">
        <f>_xlfn.STDEV.P(AS8:AS10)/AVERAGE(AS8:AS10)</f>
        <v>3.1403714651066388E-2</v>
      </c>
      <c r="AV10" s="32">
        <f>AVERAGE(AS8:AS10)</f>
        <v>3.3799999999999386</v>
      </c>
      <c r="AW10" s="30">
        <f t="shared" si="17"/>
        <v>60</v>
      </c>
      <c r="AX10" s="31">
        <f t="shared" si="18"/>
        <v>24.8797</v>
      </c>
      <c r="AY10" s="12">
        <v>24.846499999999999</v>
      </c>
      <c r="AZ10" s="12"/>
      <c r="BA10" s="12"/>
      <c r="BB10" s="12"/>
      <c r="BC10" s="12"/>
      <c r="BD10" s="12"/>
      <c r="BE10" s="12">
        <f t="shared" si="19"/>
        <v>3.3200000000000784</v>
      </c>
      <c r="BF10" s="12">
        <f t="shared" si="4"/>
        <v>0.45377162629758866</v>
      </c>
      <c r="BG10" s="12">
        <f>_xlfn.STDEV.P(BE8:BE10)/AVERAGE(BE8:BE10)</f>
        <v>1.6017464774343387E-2</v>
      </c>
      <c r="BH10" s="32">
        <f>AVERAGE(BE8:BE10)</f>
        <v>3.316666666666753</v>
      </c>
    </row>
    <row r="11" spans="1:60" x14ac:dyDescent="0.25">
      <c r="A11" s="30">
        <f t="shared" si="5"/>
        <v>70</v>
      </c>
      <c r="B11" s="31">
        <f t="shared" si="6"/>
        <v>24.8567</v>
      </c>
      <c r="C11" s="12">
        <v>24.828199999999999</v>
      </c>
      <c r="D11" s="12"/>
      <c r="E11" s="12"/>
      <c r="F11" s="12"/>
      <c r="G11" s="12" t="s">
        <v>120</v>
      </c>
      <c r="H11" s="12"/>
      <c r="I11" s="12">
        <f t="shared" si="7"/>
        <v>2.850000000000108</v>
      </c>
      <c r="J11" s="12">
        <f t="shared" si="0"/>
        <v>0.39446366782008424</v>
      </c>
      <c r="K11" s="12"/>
      <c r="L11" s="32"/>
      <c r="M11" s="30">
        <f t="shared" si="8"/>
        <v>70</v>
      </c>
      <c r="N11" s="31">
        <f t="shared" si="9"/>
        <v>24.910299999999999</v>
      </c>
      <c r="O11" s="12">
        <v>24.880500000000001</v>
      </c>
      <c r="P11" s="12"/>
      <c r="Q11" s="12"/>
      <c r="R11" s="12"/>
      <c r="S11" s="12" t="s">
        <v>120</v>
      </c>
      <c r="T11" s="12"/>
      <c r="U11" s="12">
        <f t="shared" si="10"/>
        <v>2.979999999999805</v>
      </c>
      <c r="V11" s="12">
        <f t="shared" si="1"/>
        <v>0.40214532871969694</v>
      </c>
      <c r="W11" s="12"/>
      <c r="X11" s="32"/>
      <c r="Y11" s="30"/>
      <c r="Z11" s="31"/>
      <c r="AA11" s="12"/>
      <c r="AB11" s="12"/>
      <c r="AC11" s="12"/>
      <c r="AD11" s="12"/>
      <c r="AE11" s="12"/>
      <c r="AF11" s="12"/>
      <c r="AG11" s="12"/>
      <c r="AH11" s="12"/>
      <c r="AI11" s="12"/>
      <c r="AJ11" s="32"/>
      <c r="AK11" s="30">
        <f t="shared" si="14"/>
        <v>70</v>
      </c>
      <c r="AL11" s="31"/>
      <c r="AM11" s="12"/>
      <c r="AN11" s="12"/>
      <c r="AO11" s="12"/>
      <c r="AP11" s="12"/>
      <c r="AQ11" s="12"/>
      <c r="AR11" s="12"/>
      <c r="AS11" s="12">
        <f t="shared" si="16"/>
        <v>0</v>
      </c>
      <c r="AT11" s="12">
        <f t="shared" si="3"/>
        <v>0</v>
      </c>
      <c r="AU11" s="12"/>
      <c r="AV11" s="32"/>
      <c r="AW11" s="30">
        <f t="shared" si="17"/>
        <v>70</v>
      </c>
      <c r="AX11" s="31"/>
      <c r="AY11" s="12"/>
      <c r="AZ11" s="12"/>
      <c r="BA11" s="12"/>
      <c r="BB11" s="12"/>
      <c r="BC11" s="12"/>
      <c r="BD11" s="12"/>
      <c r="BE11" s="12">
        <f t="shared" si="19"/>
        <v>0</v>
      </c>
      <c r="BF11" s="12">
        <f t="shared" si="4"/>
        <v>0</v>
      </c>
      <c r="BG11" s="12"/>
      <c r="BH11" s="32"/>
    </row>
    <row r="12" spans="1:60" x14ac:dyDescent="0.25">
      <c r="A12" s="30">
        <f t="shared" si="5"/>
        <v>80</v>
      </c>
      <c r="B12" s="31">
        <f t="shared" si="6"/>
        <v>24.828199999999999</v>
      </c>
      <c r="C12" s="12">
        <v>24.799600000000002</v>
      </c>
      <c r="D12" s="12"/>
      <c r="E12" s="12"/>
      <c r="F12" s="12"/>
      <c r="G12" s="12" t="s">
        <v>120</v>
      </c>
      <c r="H12" s="12"/>
      <c r="I12" s="12">
        <f t="shared" si="7"/>
        <v>2.8599999999997294</v>
      </c>
      <c r="J12" s="12">
        <f t="shared" si="0"/>
        <v>0.3958477508650145</v>
      </c>
      <c r="K12" s="12"/>
      <c r="L12" s="32"/>
      <c r="M12" s="30">
        <f t="shared" si="8"/>
        <v>80</v>
      </c>
      <c r="N12" s="31">
        <f t="shared" si="9"/>
        <v>24.880500000000001</v>
      </c>
      <c r="O12" s="12">
        <v>24.85</v>
      </c>
      <c r="P12" s="12"/>
      <c r="Q12" s="12"/>
      <c r="R12" s="12"/>
      <c r="S12" s="12" t="s">
        <v>120</v>
      </c>
      <c r="T12" s="12"/>
      <c r="U12" s="12">
        <f t="shared" si="10"/>
        <v>3.0499999999999972</v>
      </c>
      <c r="V12" s="12">
        <f t="shared" si="1"/>
        <v>0.4115916955017298</v>
      </c>
      <c r="W12" s="12"/>
      <c r="X12" s="32"/>
      <c r="Y12" s="30"/>
      <c r="Z12" s="31"/>
      <c r="AA12" s="12"/>
      <c r="AB12" s="12"/>
      <c r="AC12" s="12"/>
      <c r="AD12" s="12"/>
      <c r="AE12" s="12"/>
      <c r="AF12" s="12"/>
      <c r="AG12" s="12"/>
      <c r="AH12" s="12"/>
      <c r="AI12" s="12"/>
      <c r="AJ12" s="32"/>
      <c r="AK12" s="30">
        <f t="shared" si="14"/>
        <v>80</v>
      </c>
      <c r="AL12" s="31">
        <f t="shared" si="15"/>
        <v>0</v>
      </c>
      <c r="AM12" s="12"/>
      <c r="AN12" s="12"/>
      <c r="AO12" s="12"/>
      <c r="AP12" s="12"/>
      <c r="AQ12" s="12"/>
      <c r="AR12" s="12"/>
      <c r="AS12" s="12">
        <f t="shared" si="16"/>
        <v>0</v>
      </c>
      <c r="AT12" s="12">
        <f t="shared" si="3"/>
        <v>0</v>
      </c>
      <c r="AU12" s="12"/>
      <c r="AV12" s="32"/>
      <c r="AW12" s="30">
        <f t="shared" si="17"/>
        <v>80</v>
      </c>
      <c r="AX12" s="31">
        <f t="shared" si="18"/>
        <v>0</v>
      </c>
      <c r="AY12" s="12"/>
      <c r="AZ12" s="12"/>
      <c r="BA12" s="12"/>
      <c r="BB12" s="12"/>
      <c r="BC12" s="12"/>
      <c r="BD12" s="12"/>
      <c r="BE12" s="12">
        <f t="shared" si="19"/>
        <v>0</v>
      </c>
      <c r="BF12" s="12">
        <f t="shared" si="4"/>
        <v>0</v>
      </c>
      <c r="BG12" s="12"/>
      <c r="BH12" s="32"/>
    </row>
    <row r="13" spans="1:60" x14ac:dyDescent="0.25">
      <c r="A13" s="30">
        <f t="shared" si="5"/>
        <v>90</v>
      </c>
      <c r="B13" s="31">
        <f t="shared" si="6"/>
        <v>24.799600000000002</v>
      </c>
      <c r="C13" s="12">
        <v>24.770600000000002</v>
      </c>
      <c r="D13" s="12"/>
      <c r="E13" s="12"/>
      <c r="F13" s="12"/>
      <c r="G13" s="12" t="s">
        <v>120</v>
      </c>
      <c r="H13" s="12"/>
      <c r="I13" s="12">
        <f t="shared" si="7"/>
        <v>2.8999999999999915</v>
      </c>
      <c r="J13" s="12">
        <f t="shared" si="0"/>
        <v>0.40138408304498158</v>
      </c>
      <c r="K13" s="12">
        <f>_xlfn.STDEV.P(I11:I13)/AVERAGE(I11:I13)</f>
        <v>7.5269926810793628E-3</v>
      </c>
      <c r="L13" s="32">
        <f>AVERAGE(I11:I13)</f>
        <v>2.8699999999999428</v>
      </c>
      <c r="M13" s="30">
        <f t="shared" si="8"/>
        <v>90</v>
      </c>
      <c r="N13" s="31">
        <f t="shared" si="9"/>
        <v>24.85</v>
      </c>
      <c r="O13" s="12">
        <v>24.8188</v>
      </c>
      <c r="P13" s="12"/>
      <c r="Q13" s="12"/>
      <c r="R13" s="12"/>
      <c r="S13" s="12" t="s">
        <v>120</v>
      </c>
      <c r="T13" s="12"/>
      <c r="U13" s="12">
        <f t="shared" si="10"/>
        <v>3.1200000000001893</v>
      </c>
      <c r="V13" s="12">
        <f t="shared" si="1"/>
        <v>0.42103806228376267</v>
      </c>
      <c r="W13" s="12">
        <f>_xlfn.STDEV.P(U11:U13)/AVERAGE(U11:U13)</f>
        <v>1.8739265791835328E-2</v>
      </c>
      <c r="X13" s="32">
        <f>AVERAGE(U11:U13)</f>
        <v>3.0499999999999972</v>
      </c>
      <c r="Y13" s="30"/>
      <c r="Z13" s="31"/>
      <c r="AA13" s="12"/>
      <c r="AB13" s="12"/>
      <c r="AC13" s="12"/>
      <c r="AD13" s="12"/>
      <c r="AE13" s="12"/>
      <c r="AF13" s="12"/>
      <c r="AG13" s="12"/>
      <c r="AH13" s="12"/>
      <c r="AI13" s="12"/>
      <c r="AJ13" s="32"/>
      <c r="AK13" s="30">
        <f t="shared" si="14"/>
        <v>90</v>
      </c>
      <c r="AL13" s="31">
        <f t="shared" si="15"/>
        <v>0</v>
      </c>
      <c r="AM13" s="12"/>
      <c r="AN13" s="12"/>
      <c r="AO13" s="12"/>
      <c r="AP13" s="12"/>
      <c r="AQ13" s="12"/>
      <c r="AR13" s="12"/>
      <c r="AS13" s="12">
        <f t="shared" si="16"/>
        <v>0</v>
      </c>
      <c r="AT13" s="12">
        <f t="shared" si="3"/>
        <v>0</v>
      </c>
      <c r="AU13" s="12" t="e">
        <f>_xlfn.STDEV.P(AS11:AS13)/AVERAGE(AS11:AS13)</f>
        <v>#DIV/0!</v>
      </c>
      <c r="AV13" s="32">
        <f>AVERAGE(AS11:AS13)</f>
        <v>0</v>
      </c>
      <c r="AW13" s="30">
        <f t="shared" si="17"/>
        <v>90</v>
      </c>
      <c r="AX13" s="31">
        <f t="shared" si="18"/>
        <v>0</v>
      </c>
      <c r="AY13" s="12"/>
      <c r="AZ13" s="12"/>
      <c r="BA13" s="12"/>
      <c r="BB13" s="12"/>
      <c r="BC13" s="12"/>
      <c r="BD13" s="12"/>
      <c r="BE13" s="12">
        <f t="shared" si="19"/>
        <v>0</v>
      </c>
      <c r="BF13" s="12">
        <f t="shared" si="4"/>
        <v>0</v>
      </c>
      <c r="BG13" s="12" t="e">
        <f>_xlfn.STDEV.P(BE11:BE13)/AVERAGE(BE11:BE13)</f>
        <v>#DIV/0!</v>
      </c>
      <c r="BH13" s="32">
        <f>AVERAGE(BE11:BE13)</f>
        <v>0</v>
      </c>
    </row>
    <row r="14" spans="1:60" x14ac:dyDescent="0.25">
      <c r="A14" s="30">
        <f t="shared" si="5"/>
        <v>100</v>
      </c>
      <c r="B14" s="31">
        <f t="shared" si="6"/>
        <v>24.770600000000002</v>
      </c>
      <c r="C14" s="12">
        <v>24.744499999999999</v>
      </c>
      <c r="D14" s="12"/>
      <c r="E14" s="12">
        <v>1.63</v>
      </c>
      <c r="F14" s="12"/>
      <c r="G14" s="12" t="s">
        <v>120</v>
      </c>
      <c r="H14" s="12"/>
      <c r="I14" s="12">
        <f t="shared" si="7"/>
        <v>2.6100000000003121</v>
      </c>
      <c r="J14" s="12">
        <f t="shared" si="0"/>
        <v>0.36124567474052771</v>
      </c>
      <c r="K14" s="12"/>
      <c r="L14" s="32"/>
      <c r="M14" s="30">
        <f t="shared" si="8"/>
        <v>100</v>
      </c>
      <c r="N14" s="31">
        <f t="shared" si="9"/>
        <v>24.8188</v>
      </c>
      <c r="O14" s="12">
        <v>24.790500000000002</v>
      </c>
      <c r="P14" s="12"/>
      <c r="Q14" s="12">
        <v>1.59</v>
      </c>
      <c r="R14" s="12"/>
      <c r="S14" s="12" t="s">
        <v>120</v>
      </c>
      <c r="T14" s="12"/>
      <c r="U14" s="12">
        <f t="shared" si="10"/>
        <v>2.8299999999997993</v>
      </c>
      <c r="V14" s="12">
        <f t="shared" si="1"/>
        <v>0.38190311418682421</v>
      </c>
      <c r="W14" s="12"/>
      <c r="X14" s="32"/>
      <c r="Y14" s="30"/>
      <c r="Z14" s="31"/>
      <c r="AA14" s="12"/>
      <c r="AB14" s="12"/>
      <c r="AC14" s="12"/>
      <c r="AD14" s="12"/>
      <c r="AE14" s="12"/>
      <c r="AF14" s="12"/>
      <c r="AG14" s="12"/>
      <c r="AH14" s="12"/>
      <c r="AI14" s="12"/>
      <c r="AJ14" s="32"/>
      <c r="AK14" s="30">
        <f t="shared" si="14"/>
        <v>100</v>
      </c>
      <c r="AL14" s="31">
        <f t="shared" si="15"/>
        <v>0</v>
      </c>
      <c r="AM14" s="12"/>
      <c r="AN14" s="12"/>
      <c r="AO14" s="12"/>
      <c r="AP14" s="12"/>
      <c r="AQ14" s="12"/>
      <c r="AR14" s="12"/>
      <c r="AS14" s="12">
        <f t="shared" si="16"/>
        <v>0</v>
      </c>
      <c r="AT14" s="12">
        <f t="shared" si="3"/>
        <v>0</v>
      </c>
      <c r="AU14" s="12"/>
      <c r="AV14" s="32"/>
      <c r="AW14" s="30">
        <f t="shared" si="17"/>
        <v>100</v>
      </c>
      <c r="AX14" s="31">
        <f t="shared" si="18"/>
        <v>0</v>
      </c>
      <c r="AY14" s="12"/>
      <c r="AZ14" s="12"/>
      <c r="BA14" s="12"/>
      <c r="BB14" s="12"/>
      <c r="BC14" s="12"/>
      <c r="BD14" s="12"/>
      <c r="BE14" s="12">
        <f t="shared" si="19"/>
        <v>0</v>
      </c>
      <c r="BF14" s="12">
        <f t="shared" si="4"/>
        <v>0</v>
      </c>
      <c r="BG14" s="12"/>
      <c r="BH14" s="32"/>
    </row>
    <row r="15" spans="1:60" x14ac:dyDescent="0.25">
      <c r="A15" s="30">
        <f t="shared" si="5"/>
        <v>110</v>
      </c>
      <c r="B15" s="31">
        <f t="shared" si="6"/>
        <v>24.744499999999999</v>
      </c>
      <c r="C15" s="12">
        <v>24.715800000000002</v>
      </c>
      <c r="D15" s="12"/>
      <c r="E15" s="12"/>
      <c r="F15" s="12"/>
      <c r="G15" s="12" t="s">
        <v>120</v>
      </c>
      <c r="H15" s="12"/>
      <c r="I15" s="12">
        <f t="shared" si="7"/>
        <v>2.8699999999997061</v>
      </c>
      <c r="J15" s="12">
        <f t="shared" si="0"/>
        <v>0.397231833909994</v>
      </c>
      <c r="K15" s="12"/>
      <c r="L15" s="32"/>
      <c r="M15" s="30">
        <f t="shared" si="8"/>
        <v>110</v>
      </c>
      <c r="N15" s="31">
        <f t="shared" si="9"/>
        <v>24.790500000000002</v>
      </c>
      <c r="O15" s="12">
        <v>24.760999999999999</v>
      </c>
      <c r="P15" s="12"/>
      <c r="Q15" s="12"/>
      <c r="R15" s="12"/>
      <c r="S15" s="12" t="s">
        <v>120</v>
      </c>
      <c r="T15" s="12"/>
      <c r="U15" s="12">
        <f t="shared" si="10"/>
        <v>2.9500000000002302</v>
      </c>
      <c r="V15" s="12">
        <f t="shared" si="1"/>
        <v>0.39809688581317992</v>
      </c>
      <c r="W15" s="12"/>
      <c r="X15" s="32"/>
      <c r="Y15" s="30"/>
      <c r="Z15" s="31"/>
      <c r="AA15" s="12"/>
      <c r="AB15" s="12"/>
      <c r="AC15" s="12"/>
      <c r="AD15" s="12"/>
      <c r="AE15" s="12"/>
      <c r="AF15" s="12"/>
      <c r="AG15" s="12"/>
      <c r="AH15" s="12"/>
      <c r="AI15" s="12"/>
      <c r="AJ15" s="32"/>
      <c r="AK15" s="30">
        <f t="shared" si="14"/>
        <v>110</v>
      </c>
      <c r="AL15" s="31">
        <f t="shared" si="15"/>
        <v>0</v>
      </c>
      <c r="AM15" s="12"/>
      <c r="AN15" s="12"/>
      <c r="AO15" s="12"/>
      <c r="AP15" s="12"/>
      <c r="AQ15" s="12"/>
      <c r="AR15" s="12"/>
      <c r="AS15" s="12">
        <f t="shared" si="16"/>
        <v>0</v>
      </c>
      <c r="AT15" s="12">
        <f t="shared" si="3"/>
        <v>0</v>
      </c>
      <c r="AU15" s="12"/>
      <c r="AV15" s="32"/>
      <c r="AW15" s="30">
        <f t="shared" si="17"/>
        <v>110</v>
      </c>
      <c r="AX15" s="31">
        <f t="shared" si="18"/>
        <v>0</v>
      </c>
      <c r="AY15" s="12"/>
      <c r="AZ15" s="12"/>
      <c r="BA15" s="12"/>
      <c r="BB15" s="12"/>
      <c r="BC15" s="12"/>
      <c r="BD15" s="12"/>
      <c r="BE15" s="12">
        <f t="shared" si="19"/>
        <v>0</v>
      </c>
      <c r="BF15" s="12">
        <f t="shared" si="4"/>
        <v>0</v>
      </c>
      <c r="BG15" s="12"/>
      <c r="BH15" s="32"/>
    </row>
    <row r="16" spans="1:60" x14ac:dyDescent="0.25">
      <c r="A16" s="30">
        <f t="shared" si="5"/>
        <v>120</v>
      </c>
      <c r="B16" s="31">
        <f t="shared" si="6"/>
        <v>24.715800000000002</v>
      </c>
      <c r="C16" s="12">
        <v>24.688600000000001</v>
      </c>
      <c r="D16" s="12"/>
      <c r="E16" s="12"/>
      <c r="F16" s="12"/>
      <c r="G16" s="12" t="s">
        <v>120</v>
      </c>
      <c r="H16" s="12"/>
      <c r="I16" s="12">
        <f t="shared" si="7"/>
        <v>2.7200000000000557</v>
      </c>
      <c r="J16" s="12">
        <f t="shared" si="0"/>
        <v>0.37647058823530188</v>
      </c>
      <c r="K16" s="12">
        <f>_xlfn.STDEV.P(I14:I16)/AVERAGE(I14:I16)</f>
        <v>3.8986261861239963E-2</v>
      </c>
      <c r="L16" s="32">
        <f>AVERAGE(I14:I16)</f>
        <v>2.7333333333333578</v>
      </c>
      <c r="M16" s="30">
        <f t="shared" si="8"/>
        <v>120</v>
      </c>
      <c r="N16" s="31">
        <f t="shared" si="9"/>
        <v>24.760999999999999</v>
      </c>
      <c r="O16" s="12">
        <v>24.7302</v>
      </c>
      <c r="P16" s="12"/>
      <c r="Q16" s="12"/>
      <c r="R16" s="12"/>
      <c r="S16" s="12" t="s">
        <v>120</v>
      </c>
      <c r="T16" s="12"/>
      <c r="U16" s="12">
        <f t="shared" si="10"/>
        <v>3.0799999999999272</v>
      </c>
      <c r="V16" s="12">
        <f t="shared" si="1"/>
        <v>0.41564013840829478</v>
      </c>
      <c r="W16" s="12">
        <f>_xlfn.STDEV.P(U14:U16)/AVERAGE(U14:U16)</f>
        <v>3.4567478174087722E-2</v>
      </c>
      <c r="X16" s="32">
        <f>AVERAGE(U14:U16)</f>
        <v>2.9533333333333189</v>
      </c>
      <c r="Y16" s="30"/>
      <c r="Z16" s="31"/>
      <c r="AA16" s="12"/>
      <c r="AB16" s="12"/>
      <c r="AC16" s="12"/>
      <c r="AD16" s="12"/>
      <c r="AE16" s="12"/>
      <c r="AF16" s="12"/>
      <c r="AG16" s="12"/>
      <c r="AH16" s="12"/>
      <c r="AI16" s="12"/>
      <c r="AJ16" s="32"/>
      <c r="AK16" s="30">
        <f t="shared" si="14"/>
        <v>120</v>
      </c>
      <c r="AL16" s="31">
        <f t="shared" si="15"/>
        <v>0</v>
      </c>
      <c r="AM16" s="12"/>
      <c r="AN16" s="12"/>
      <c r="AO16" s="12"/>
      <c r="AP16" s="12"/>
      <c r="AQ16" s="12"/>
      <c r="AR16" s="12"/>
      <c r="AS16" s="12">
        <f t="shared" si="16"/>
        <v>0</v>
      </c>
      <c r="AT16" s="12">
        <f t="shared" si="3"/>
        <v>0</v>
      </c>
      <c r="AU16" s="12" t="e">
        <f>_xlfn.STDEV.P(AS14:AS16)/AVERAGE(AS14:AS16)</f>
        <v>#DIV/0!</v>
      </c>
      <c r="AV16" s="32">
        <f>AVERAGE(AS14:AS16)</f>
        <v>0</v>
      </c>
      <c r="AW16" s="30">
        <f t="shared" si="17"/>
        <v>120</v>
      </c>
      <c r="AX16" s="31">
        <f t="shared" si="18"/>
        <v>0</v>
      </c>
      <c r="AY16" s="12"/>
      <c r="AZ16" s="12"/>
      <c r="BA16" s="12"/>
      <c r="BB16" s="12"/>
      <c r="BC16" s="12"/>
      <c r="BD16" s="12"/>
      <c r="BE16" s="12">
        <f t="shared" si="19"/>
        <v>0</v>
      </c>
      <c r="BF16" s="12">
        <f t="shared" si="4"/>
        <v>0</v>
      </c>
      <c r="BG16" s="12" t="e">
        <f>_xlfn.STDEV.P(BE14:BE16)/AVERAGE(BE14:BE16)</f>
        <v>#DIV/0!</v>
      </c>
      <c r="BH16" s="32">
        <f>AVERAGE(BE14:BE16)</f>
        <v>0</v>
      </c>
    </row>
    <row r="17" spans="1:60" x14ac:dyDescent="0.25">
      <c r="A17" s="30">
        <f t="shared" si="5"/>
        <v>130</v>
      </c>
      <c r="B17" s="31">
        <f t="shared" si="6"/>
        <v>24.688600000000001</v>
      </c>
      <c r="C17" s="12">
        <v>24.661899999999999</v>
      </c>
      <c r="D17" s="12"/>
      <c r="E17" s="12"/>
      <c r="F17" s="12"/>
      <c r="G17" s="12" t="s">
        <v>120</v>
      </c>
      <c r="H17" s="12"/>
      <c r="I17" s="12">
        <f t="shared" si="7"/>
        <v>2.6700000000001722</v>
      </c>
      <c r="J17" s="12">
        <f t="shared" si="0"/>
        <v>0.36955017301040455</v>
      </c>
      <c r="K17" s="12"/>
      <c r="L17" s="32"/>
      <c r="M17" s="30">
        <f t="shared" si="8"/>
        <v>130</v>
      </c>
      <c r="N17" s="31">
        <f t="shared" si="9"/>
        <v>24.7302</v>
      </c>
      <c r="O17" s="12">
        <v>24.7</v>
      </c>
      <c r="P17" s="12"/>
      <c r="Q17" s="12"/>
      <c r="R17" s="12"/>
      <c r="S17" s="12" t="s">
        <v>120</v>
      </c>
      <c r="T17" s="12"/>
      <c r="U17" s="12">
        <f t="shared" si="10"/>
        <v>3.0200000000000671</v>
      </c>
      <c r="V17" s="12">
        <f t="shared" si="1"/>
        <v>0.40754325259516483</v>
      </c>
      <c r="W17" s="12"/>
      <c r="X17" s="32"/>
      <c r="Y17" s="30"/>
      <c r="Z17" s="31"/>
      <c r="AA17" s="12"/>
      <c r="AB17" s="12"/>
      <c r="AC17" s="12"/>
      <c r="AD17" s="12"/>
      <c r="AE17" s="12"/>
      <c r="AF17" s="12"/>
      <c r="AG17" s="12"/>
      <c r="AH17" s="12"/>
      <c r="AI17" s="12"/>
      <c r="AJ17" s="32"/>
      <c r="AK17" s="30">
        <f t="shared" si="14"/>
        <v>130</v>
      </c>
      <c r="AL17" s="31">
        <f t="shared" si="15"/>
        <v>0</v>
      </c>
      <c r="AM17" s="12"/>
      <c r="AN17" s="12"/>
      <c r="AO17" s="12"/>
      <c r="AP17" s="12"/>
      <c r="AQ17" s="12"/>
      <c r="AR17" s="12"/>
      <c r="AS17" s="12">
        <f t="shared" si="16"/>
        <v>0</v>
      </c>
      <c r="AT17" s="12">
        <f t="shared" si="3"/>
        <v>0</v>
      </c>
      <c r="AU17" s="12"/>
      <c r="AV17" s="32"/>
      <c r="AW17" s="30">
        <f t="shared" si="17"/>
        <v>130</v>
      </c>
      <c r="AX17" s="31">
        <f t="shared" si="18"/>
        <v>0</v>
      </c>
      <c r="AY17" s="12"/>
      <c r="AZ17" s="12"/>
      <c r="BA17" s="12"/>
      <c r="BB17" s="12"/>
      <c r="BC17" s="12"/>
      <c r="BD17" s="12"/>
      <c r="BE17" s="12">
        <f t="shared" si="19"/>
        <v>0</v>
      </c>
      <c r="BF17" s="12">
        <f t="shared" si="4"/>
        <v>0</v>
      </c>
      <c r="BG17" s="12"/>
      <c r="BH17" s="32"/>
    </row>
    <row r="18" spans="1:60" x14ac:dyDescent="0.25">
      <c r="A18" s="30">
        <f t="shared" si="5"/>
        <v>140</v>
      </c>
      <c r="B18" s="31">
        <f t="shared" si="6"/>
        <v>24.661899999999999</v>
      </c>
      <c r="C18" s="12">
        <v>24.6343</v>
      </c>
      <c r="D18" s="12"/>
      <c r="E18" s="12"/>
      <c r="F18" s="12"/>
      <c r="G18" s="12" t="s">
        <v>120</v>
      </c>
      <c r="H18" s="12"/>
      <c r="I18" s="12">
        <f t="shared" si="7"/>
        <v>2.7599999999999625</v>
      </c>
      <c r="J18" s="12">
        <f t="shared" si="0"/>
        <v>0.38200692041521978</v>
      </c>
      <c r="K18" s="12"/>
      <c r="L18" s="32"/>
      <c r="M18" s="30">
        <f t="shared" si="8"/>
        <v>140</v>
      </c>
      <c r="N18" s="31">
        <f t="shared" si="9"/>
        <v>24.7</v>
      </c>
      <c r="O18" s="12">
        <v>24.669799999999999</v>
      </c>
      <c r="P18" s="12"/>
      <c r="Q18" s="12"/>
      <c r="R18" s="12"/>
      <c r="S18" s="12" t="s">
        <v>120</v>
      </c>
      <c r="T18" s="12"/>
      <c r="U18" s="12">
        <f t="shared" si="10"/>
        <v>3.0200000000000671</v>
      </c>
      <c r="V18" s="12">
        <f t="shared" si="1"/>
        <v>0.40754325259516483</v>
      </c>
      <c r="W18" s="12"/>
      <c r="X18" s="32"/>
      <c r="Y18" s="30"/>
      <c r="Z18" s="31"/>
      <c r="AA18" s="12"/>
      <c r="AB18" s="12"/>
      <c r="AC18" s="12"/>
      <c r="AD18" s="12"/>
      <c r="AE18" s="12"/>
      <c r="AF18" s="12"/>
      <c r="AG18" s="12"/>
      <c r="AH18" s="12"/>
      <c r="AI18" s="12"/>
      <c r="AJ18" s="32"/>
      <c r="AK18" s="30">
        <f t="shared" si="14"/>
        <v>140</v>
      </c>
      <c r="AL18" s="31">
        <f t="shared" si="15"/>
        <v>0</v>
      </c>
      <c r="AM18" s="12"/>
      <c r="AN18" s="12"/>
      <c r="AO18" s="12"/>
      <c r="AP18" s="12"/>
      <c r="AQ18" s="12"/>
      <c r="AR18" s="12"/>
      <c r="AS18" s="12">
        <f t="shared" si="16"/>
        <v>0</v>
      </c>
      <c r="AT18" s="12">
        <f t="shared" si="3"/>
        <v>0</v>
      </c>
      <c r="AU18" s="12"/>
      <c r="AV18" s="32"/>
      <c r="AW18" s="30">
        <f t="shared" si="17"/>
        <v>140</v>
      </c>
      <c r="AX18" s="31">
        <f t="shared" si="18"/>
        <v>0</v>
      </c>
      <c r="AY18" s="12"/>
      <c r="AZ18" s="12"/>
      <c r="BA18" s="12"/>
      <c r="BB18" s="12"/>
      <c r="BC18" s="12"/>
      <c r="BD18" s="12"/>
      <c r="BE18" s="12">
        <f t="shared" si="19"/>
        <v>0</v>
      </c>
      <c r="BF18" s="12">
        <f t="shared" si="4"/>
        <v>0</v>
      </c>
      <c r="BG18" s="12"/>
      <c r="BH18" s="32"/>
    </row>
    <row r="19" spans="1:60" x14ac:dyDescent="0.25">
      <c r="A19" s="30">
        <f t="shared" si="5"/>
        <v>150</v>
      </c>
      <c r="B19" s="31">
        <f t="shared" si="6"/>
        <v>24.6343</v>
      </c>
      <c r="C19" s="12">
        <v>24.605899999999998</v>
      </c>
      <c r="D19" s="12"/>
      <c r="E19" s="12"/>
      <c r="F19" s="12"/>
      <c r="G19" s="12" t="s">
        <v>120</v>
      </c>
      <c r="H19" s="12"/>
      <c r="I19" s="12">
        <f t="shared" si="7"/>
        <v>2.8400000000001313</v>
      </c>
      <c r="J19" s="12">
        <f t="shared" si="0"/>
        <v>0.39307958477510474</v>
      </c>
      <c r="K19" s="12">
        <f>_xlfn.STDEV.P(I17:I19)/AVERAGE(I17:I19)</f>
        <v>2.5190648918975905E-2</v>
      </c>
      <c r="L19" s="32">
        <f>AVERAGE(I17:I19)</f>
        <v>2.7566666666667552</v>
      </c>
      <c r="M19" s="30">
        <f t="shared" si="8"/>
        <v>150</v>
      </c>
      <c r="N19" s="31">
        <f t="shared" si="9"/>
        <v>24.669799999999999</v>
      </c>
      <c r="O19" s="12">
        <v>24.6417</v>
      </c>
      <c r="P19" s="12"/>
      <c r="Q19" s="12"/>
      <c r="R19" s="12"/>
      <c r="S19" s="12" t="s">
        <v>120</v>
      </c>
      <c r="T19" s="12"/>
      <c r="U19" s="12">
        <f t="shared" si="10"/>
        <v>2.809999999999846</v>
      </c>
      <c r="V19" s="12">
        <f t="shared" si="1"/>
        <v>0.37920415224911425</v>
      </c>
      <c r="W19" s="12">
        <f>_xlfn.STDEV.P(U17:U19)/AVERAGE(U17:U19)</f>
        <v>3.3557609954651221E-2</v>
      </c>
      <c r="X19" s="32">
        <f>AVERAGE(U17:U19)</f>
        <v>2.9499999999999935</v>
      </c>
      <c r="Y19" s="30"/>
      <c r="Z19" s="31"/>
      <c r="AA19" s="12"/>
      <c r="AB19" s="12"/>
      <c r="AC19" s="12"/>
      <c r="AD19" s="12"/>
      <c r="AE19" s="12"/>
      <c r="AF19" s="12"/>
      <c r="AG19" s="12"/>
      <c r="AH19" s="12"/>
      <c r="AI19" s="12"/>
      <c r="AJ19" s="32"/>
      <c r="AK19" s="30">
        <f t="shared" si="14"/>
        <v>150</v>
      </c>
      <c r="AL19" s="31">
        <f t="shared" si="15"/>
        <v>0</v>
      </c>
      <c r="AM19" s="12"/>
      <c r="AN19" s="12"/>
      <c r="AO19" s="12"/>
      <c r="AP19" s="12"/>
      <c r="AQ19" s="12"/>
      <c r="AR19" s="12"/>
      <c r="AS19" s="12">
        <f t="shared" si="16"/>
        <v>0</v>
      </c>
      <c r="AT19" s="12">
        <f t="shared" si="3"/>
        <v>0</v>
      </c>
      <c r="AU19" s="12" t="e">
        <f>_xlfn.STDEV.P(AS17:AS19)/AVERAGE(AS17:AS19)</f>
        <v>#DIV/0!</v>
      </c>
      <c r="AV19" s="32">
        <f>AVERAGE(AS17:AS19)</f>
        <v>0</v>
      </c>
      <c r="AW19" s="30">
        <f t="shared" si="17"/>
        <v>150</v>
      </c>
      <c r="AX19" s="31">
        <f t="shared" si="18"/>
        <v>0</v>
      </c>
      <c r="AY19" s="12"/>
      <c r="AZ19" s="12"/>
      <c r="BA19" s="12"/>
      <c r="BB19" s="12"/>
      <c r="BC19" s="12"/>
      <c r="BD19" s="12"/>
      <c r="BE19" s="12">
        <f t="shared" si="19"/>
        <v>0</v>
      </c>
      <c r="BF19" s="12">
        <f t="shared" si="4"/>
        <v>0</v>
      </c>
      <c r="BG19" s="12" t="e">
        <f>_xlfn.STDEV.P(BE17:BE19)/AVERAGE(BE17:BE19)</f>
        <v>#DIV/0!</v>
      </c>
      <c r="BH19" s="32">
        <f>AVERAGE(BE17:BE19)</f>
        <v>0</v>
      </c>
    </row>
    <row r="20" spans="1:60" x14ac:dyDescent="0.25">
      <c r="A20" s="30">
        <f t="shared" si="5"/>
        <v>160</v>
      </c>
      <c r="B20" s="31">
        <f t="shared" si="6"/>
        <v>24.605899999999998</v>
      </c>
      <c r="C20" s="12">
        <v>24.580300000000001</v>
      </c>
      <c r="D20" s="12"/>
      <c r="E20" s="12"/>
      <c r="F20" s="12"/>
      <c r="G20" s="12" t="s">
        <v>120</v>
      </c>
      <c r="H20" s="12"/>
      <c r="I20" s="12">
        <f t="shared" si="7"/>
        <v>2.5599999999997181</v>
      </c>
      <c r="J20" s="12">
        <f t="shared" si="0"/>
        <v>0.35432525951553195</v>
      </c>
      <c r="K20" s="12"/>
      <c r="L20" s="32"/>
      <c r="M20" s="30">
        <f t="shared" si="8"/>
        <v>160</v>
      </c>
      <c r="N20" s="31">
        <f t="shared" si="9"/>
        <v>24.6417</v>
      </c>
      <c r="O20" s="12">
        <v>24.611499999999999</v>
      </c>
      <c r="P20" s="12"/>
      <c r="Q20" s="12"/>
      <c r="R20" s="12"/>
      <c r="S20" s="12" t="s">
        <v>120</v>
      </c>
      <c r="T20" s="12"/>
      <c r="U20" s="12">
        <f t="shared" si="10"/>
        <v>3.0200000000000671</v>
      </c>
      <c r="V20" s="12">
        <f t="shared" si="1"/>
        <v>0.40754325259516483</v>
      </c>
      <c r="W20" s="12"/>
      <c r="X20" s="32"/>
      <c r="Y20" s="30"/>
      <c r="Z20" s="31"/>
      <c r="AA20" s="12"/>
      <c r="AB20" s="12"/>
      <c r="AC20" s="12"/>
      <c r="AD20" s="12"/>
      <c r="AE20" s="12"/>
      <c r="AF20" s="12"/>
      <c r="AG20" s="12"/>
      <c r="AH20" s="12"/>
      <c r="AI20" s="12"/>
      <c r="AJ20" s="32"/>
      <c r="AK20" s="30">
        <f t="shared" si="14"/>
        <v>160</v>
      </c>
      <c r="AL20" s="31">
        <f t="shared" si="15"/>
        <v>0</v>
      </c>
      <c r="AM20" s="12"/>
      <c r="AN20" s="12"/>
      <c r="AO20" s="12"/>
      <c r="AP20" s="12"/>
      <c r="AQ20" s="12"/>
      <c r="AR20" s="12"/>
      <c r="AS20" s="12">
        <f t="shared" si="16"/>
        <v>0</v>
      </c>
      <c r="AT20" s="12">
        <f t="shared" si="3"/>
        <v>0</v>
      </c>
      <c r="AU20" s="12"/>
      <c r="AV20" s="32"/>
      <c r="AW20" s="30">
        <f t="shared" si="17"/>
        <v>160</v>
      </c>
      <c r="AX20" s="31">
        <f t="shared" si="18"/>
        <v>0</v>
      </c>
      <c r="AY20" s="12"/>
      <c r="AZ20" s="12"/>
      <c r="BA20" s="12"/>
      <c r="BB20" s="12"/>
      <c r="BC20" s="12"/>
      <c r="BD20" s="12"/>
      <c r="BE20" s="12">
        <f t="shared" si="19"/>
        <v>0</v>
      </c>
      <c r="BF20" s="12">
        <f t="shared" si="4"/>
        <v>0</v>
      </c>
      <c r="BG20" s="12"/>
      <c r="BH20" s="32"/>
    </row>
    <row r="21" spans="1:60" x14ac:dyDescent="0.25">
      <c r="A21" s="30">
        <f t="shared" si="5"/>
        <v>170</v>
      </c>
      <c r="B21" s="31">
        <f t="shared" si="6"/>
        <v>24.580300000000001</v>
      </c>
      <c r="C21" s="12">
        <v>24.555800000000001</v>
      </c>
      <c r="D21" s="12"/>
      <c r="E21" s="12"/>
      <c r="F21" s="12"/>
      <c r="G21" s="12" t="s">
        <v>120</v>
      </c>
      <c r="H21" s="12"/>
      <c r="I21" s="12">
        <f t="shared" si="7"/>
        <v>2.4499999999999744</v>
      </c>
      <c r="J21" s="12">
        <f t="shared" si="0"/>
        <v>0.33910034602075778</v>
      </c>
      <c r="K21" s="12"/>
      <c r="L21" s="32"/>
      <c r="M21" s="30">
        <f t="shared" si="8"/>
        <v>170</v>
      </c>
      <c r="N21" s="31">
        <f t="shared" si="9"/>
        <v>24.611499999999999</v>
      </c>
      <c r="O21" s="12">
        <v>24.584800000000001</v>
      </c>
      <c r="P21" s="12"/>
      <c r="Q21" s="12"/>
      <c r="R21" s="12"/>
      <c r="S21" s="12" t="s">
        <v>120</v>
      </c>
      <c r="T21" s="12"/>
      <c r="U21" s="12">
        <f t="shared" si="10"/>
        <v>2.669999999999817</v>
      </c>
      <c r="V21" s="12">
        <f t="shared" si="1"/>
        <v>0.36031141868509647</v>
      </c>
      <c r="W21" s="12"/>
      <c r="X21" s="32"/>
      <c r="Y21" s="30"/>
      <c r="Z21" s="31"/>
      <c r="AA21" s="12"/>
      <c r="AB21" s="12"/>
      <c r="AC21" s="12"/>
      <c r="AD21" s="12"/>
      <c r="AE21" s="12"/>
      <c r="AF21" s="12"/>
      <c r="AG21" s="12"/>
      <c r="AH21" s="12"/>
      <c r="AI21" s="12"/>
      <c r="AJ21" s="32"/>
      <c r="AK21" s="30">
        <f t="shared" si="14"/>
        <v>170</v>
      </c>
      <c r="AL21" s="31">
        <f t="shared" si="15"/>
        <v>0</v>
      </c>
      <c r="AM21" s="12"/>
      <c r="AN21" s="12"/>
      <c r="AO21" s="12"/>
      <c r="AP21" s="12"/>
      <c r="AQ21" s="12"/>
      <c r="AR21" s="12"/>
      <c r="AS21" s="12">
        <f t="shared" si="16"/>
        <v>0</v>
      </c>
      <c r="AT21" s="12">
        <f t="shared" si="3"/>
        <v>0</v>
      </c>
      <c r="AU21" s="12"/>
      <c r="AV21" s="32"/>
      <c r="AW21" s="30">
        <f t="shared" si="17"/>
        <v>170</v>
      </c>
      <c r="AX21" s="31">
        <f t="shared" si="18"/>
        <v>0</v>
      </c>
      <c r="AY21" s="12"/>
      <c r="AZ21" s="12"/>
      <c r="BA21" s="12"/>
      <c r="BB21" s="12"/>
      <c r="BC21" s="12"/>
      <c r="BD21" s="12"/>
      <c r="BE21" s="12">
        <f t="shared" si="19"/>
        <v>0</v>
      </c>
      <c r="BF21" s="12">
        <f t="shared" si="4"/>
        <v>0</v>
      </c>
      <c r="BG21" s="12"/>
      <c r="BH21" s="32"/>
    </row>
    <row r="22" spans="1:60" x14ac:dyDescent="0.25">
      <c r="A22" s="30">
        <f t="shared" si="5"/>
        <v>180</v>
      </c>
      <c r="B22" s="31">
        <f t="shared" si="6"/>
        <v>24.555800000000001</v>
      </c>
      <c r="C22" s="12">
        <v>24.528500000000001</v>
      </c>
      <c r="D22" s="12"/>
      <c r="E22" s="12"/>
      <c r="F22" s="12"/>
      <c r="G22" s="12" t="s">
        <v>120</v>
      </c>
      <c r="H22" s="12"/>
      <c r="I22" s="12">
        <f t="shared" si="7"/>
        <v>2.7300000000000324</v>
      </c>
      <c r="J22" s="12">
        <f t="shared" si="0"/>
        <v>0.37785467128028138</v>
      </c>
      <c r="K22" s="12">
        <f>_xlfn.STDEV.P(I20:I22)/AVERAGE(I20:I22)</f>
        <v>4.4643805021130779E-2</v>
      </c>
      <c r="L22" s="32">
        <f>AVERAGE(I20:I22)</f>
        <v>2.5799999999999081</v>
      </c>
      <c r="M22" s="30">
        <f t="shared" si="8"/>
        <v>180</v>
      </c>
      <c r="N22" s="31">
        <f t="shared" si="9"/>
        <v>24.584800000000001</v>
      </c>
      <c r="O22" s="12">
        <v>24.556799999999999</v>
      </c>
      <c r="P22" s="12"/>
      <c r="Q22" s="12"/>
      <c r="R22" s="12"/>
      <c r="S22" s="12" t="s">
        <v>120</v>
      </c>
      <c r="T22" s="12"/>
      <c r="U22" s="12">
        <f t="shared" si="10"/>
        <v>2.8000000000002245</v>
      </c>
      <c r="V22" s="12">
        <f t="shared" si="1"/>
        <v>0.3778546712803072</v>
      </c>
      <c r="W22" s="12">
        <f>_xlfn.STDEV.P(U20:U22)/AVERAGE(U20:U22)</f>
        <v>5.104345978806217E-2</v>
      </c>
      <c r="X22" s="32">
        <f>AVERAGE(U20:U22)</f>
        <v>2.830000000000036</v>
      </c>
      <c r="Y22" s="30"/>
      <c r="Z22" s="31"/>
      <c r="AA22" s="12"/>
      <c r="AB22" s="12"/>
      <c r="AC22" s="12"/>
      <c r="AD22" s="12"/>
      <c r="AE22" s="12"/>
      <c r="AF22" s="12"/>
      <c r="AG22" s="12"/>
      <c r="AH22" s="12"/>
      <c r="AI22" s="12"/>
      <c r="AJ22" s="32"/>
      <c r="AK22" s="30">
        <f t="shared" si="14"/>
        <v>180</v>
      </c>
      <c r="AL22" s="31">
        <f t="shared" si="15"/>
        <v>0</v>
      </c>
      <c r="AM22" s="12"/>
      <c r="AN22" s="12"/>
      <c r="AO22" s="12"/>
      <c r="AP22" s="12"/>
      <c r="AQ22" s="12"/>
      <c r="AR22" s="12"/>
      <c r="AS22" s="12">
        <f t="shared" si="16"/>
        <v>0</v>
      </c>
      <c r="AT22" s="12">
        <f t="shared" si="3"/>
        <v>0</v>
      </c>
      <c r="AU22" s="12" t="e">
        <f>_xlfn.STDEV.P(AS20:AS22)/AVERAGE(AS20:AS22)</f>
        <v>#DIV/0!</v>
      </c>
      <c r="AV22" s="32">
        <f>AVERAGE(AS20:AS22)</f>
        <v>0</v>
      </c>
      <c r="AW22" s="30">
        <f t="shared" si="17"/>
        <v>180</v>
      </c>
      <c r="AX22" s="31">
        <f t="shared" si="18"/>
        <v>0</v>
      </c>
      <c r="AY22" s="12"/>
      <c r="AZ22" s="12"/>
      <c r="BA22" s="12"/>
      <c r="BB22" s="12"/>
      <c r="BC22" s="12"/>
      <c r="BD22" s="12"/>
      <c r="BE22" s="12">
        <f t="shared" si="19"/>
        <v>0</v>
      </c>
      <c r="BF22" s="12">
        <f t="shared" si="4"/>
        <v>0</v>
      </c>
      <c r="BG22" s="12" t="e">
        <f>_xlfn.STDEV.P(BE20:BE22)/AVERAGE(BE20:BE22)</f>
        <v>#DIV/0!</v>
      </c>
      <c r="BH22" s="32">
        <f>AVERAGE(BE20:BE22)</f>
        <v>0</v>
      </c>
    </row>
    <row r="23" spans="1:60" x14ac:dyDescent="0.25">
      <c r="A23" s="30">
        <f t="shared" si="5"/>
        <v>190</v>
      </c>
      <c r="B23" s="31">
        <f t="shared" si="6"/>
        <v>24.528500000000001</v>
      </c>
      <c r="C23" s="12">
        <v>24.5029</v>
      </c>
      <c r="D23" s="12"/>
      <c r="E23" s="12"/>
      <c r="F23" s="12"/>
      <c r="G23" s="12" t="s">
        <v>120</v>
      </c>
      <c r="H23" s="12"/>
      <c r="I23" s="12">
        <f t="shared" si="7"/>
        <v>2.5600000000000733</v>
      </c>
      <c r="J23" s="12">
        <f t="shared" si="0"/>
        <v>0.35432525951558114</v>
      </c>
      <c r="K23" s="12"/>
      <c r="L23" s="32"/>
      <c r="M23" s="30">
        <f t="shared" si="8"/>
        <v>190</v>
      </c>
      <c r="N23" s="31">
        <f t="shared" si="9"/>
        <v>24.556799999999999</v>
      </c>
      <c r="O23" s="12">
        <v>24.527200000000001</v>
      </c>
      <c r="P23" s="12"/>
      <c r="Q23" s="12"/>
      <c r="R23" s="12"/>
      <c r="S23" s="12" t="s">
        <v>120</v>
      </c>
      <c r="T23" s="12"/>
      <c r="U23" s="12">
        <f t="shared" si="10"/>
        <v>2.9599999999998516</v>
      </c>
      <c r="V23" s="12">
        <f t="shared" si="1"/>
        <v>0.39944636678198697</v>
      </c>
      <c r="W23" s="12"/>
      <c r="X23" s="32"/>
      <c r="Y23" s="30"/>
      <c r="Z23" s="31"/>
      <c r="AA23" s="12"/>
      <c r="AB23" s="12"/>
      <c r="AC23" s="12"/>
      <c r="AD23" s="12"/>
      <c r="AE23" s="12"/>
      <c r="AF23" s="12"/>
      <c r="AG23" s="12"/>
      <c r="AH23" s="12"/>
      <c r="AI23" s="12"/>
      <c r="AJ23" s="32"/>
      <c r="AK23" s="30">
        <f t="shared" si="14"/>
        <v>190</v>
      </c>
      <c r="AL23" s="31">
        <f t="shared" si="15"/>
        <v>0</v>
      </c>
      <c r="AM23" s="12"/>
      <c r="AN23" s="12"/>
      <c r="AO23" s="12"/>
      <c r="AP23" s="12"/>
      <c r="AQ23" s="12"/>
      <c r="AR23" s="12"/>
      <c r="AS23" s="12">
        <f t="shared" si="16"/>
        <v>0</v>
      </c>
      <c r="AT23" s="12">
        <f t="shared" si="3"/>
        <v>0</v>
      </c>
      <c r="AU23" s="12"/>
      <c r="AV23" s="32"/>
      <c r="AW23" s="30">
        <f t="shared" si="17"/>
        <v>190</v>
      </c>
      <c r="AX23" s="31">
        <f t="shared" si="18"/>
        <v>0</v>
      </c>
      <c r="AY23" s="12"/>
      <c r="AZ23" s="12"/>
      <c r="BA23" s="12"/>
      <c r="BB23" s="12"/>
      <c r="BC23" s="12"/>
      <c r="BD23" s="12"/>
      <c r="BE23" s="12">
        <f t="shared" si="19"/>
        <v>0</v>
      </c>
      <c r="BF23" s="12">
        <f t="shared" si="4"/>
        <v>0</v>
      </c>
      <c r="BG23" s="12"/>
      <c r="BH23" s="32"/>
    </row>
    <row r="24" spans="1:60" x14ac:dyDescent="0.25">
      <c r="A24" s="30">
        <f t="shared" si="5"/>
        <v>200</v>
      </c>
      <c r="B24" s="31">
        <f t="shared" si="6"/>
        <v>24.5029</v>
      </c>
      <c r="C24" s="12">
        <v>24.475200000000001</v>
      </c>
      <c r="D24" s="12"/>
      <c r="E24" s="12"/>
      <c r="F24" s="12"/>
      <c r="G24" s="12" t="s">
        <v>120</v>
      </c>
      <c r="H24" s="12"/>
      <c r="I24" s="12">
        <f t="shared" si="7"/>
        <v>2.7699999999999392</v>
      </c>
      <c r="J24" s="12">
        <f t="shared" si="0"/>
        <v>0.38339100346019928</v>
      </c>
      <c r="K24" s="12"/>
      <c r="L24" s="32"/>
      <c r="M24" s="30">
        <f t="shared" si="8"/>
        <v>200</v>
      </c>
      <c r="N24" s="31">
        <f t="shared" si="9"/>
        <v>24.527200000000001</v>
      </c>
      <c r="O24" s="12">
        <v>24.4985</v>
      </c>
      <c r="P24" s="12"/>
      <c r="Q24" s="12"/>
      <c r="R24" s="12"/>
      <c r="S24" s="12" t="s">
        <v>120</v>
      </c>
      <c r="T24" s="12"/>
      <c r="U24" s="12">
        <f t="shared" si="10"/>
        <v>2.8700000000000614</v>
      </c>
      <c r="V24" s="12">
        <f t="shared" si="1"/>
        <v>0.3873010380622921</v>
      </c>
      <c r="W24" s="12"/>
      <c r="X24" s="32"/>
      <c r="Y24" s="30"/>
      <c r="Z24" s="31"/>
      <c r="AA24" s="12"/>
      <c r="AB24" s="12"/>
      <c r="AC24" s="12"/>
      <c r="AD24" s="12"/>
      <c r="AE24" s="12"/>
      <c r="AF24" s="12"/>
      <c r="AG24" s="12"/>
      <c r="AH24" s="12"/>
      <c r="AI24" s="12"/>
      <c r="AJ24" s="32"/>
      <c r="AK24" s="30">
        <f t="shared" si="14"/>
        <v>200</v>
      </c>
      <c r="AL24" s="31">
        <f t="shared" si="15"/>
        <v>0</v>
      </c>
      <c r="AM24" s="12"/>
      <c r="AN24" s="12"/>
      <c r="AO24" s="12"/>
      <c r="AP24" s="12"/>
      <c r="AQ24" s="12"/>
      <c r="AR24" s="12"/>
      <c r="AS24" s="12">
        <f t="shared" si="16"/>
        <v>0</v>
      </c>
      <c r="AT24" s="12">
        <f t="shared" si="3"/>
        <v>0</v>
      </c>
      <c r="AU24" s="12"/>
      <c r="AV24" s="32"/>
      <c r="AW24" s="30">
        <f t="shared" si="17"/>
        <v>200</v>
      </c>
      <c r="AX24" s="31">
        <f t="shared" si="18"/>
        <v>0</v>
      </c>
      <c r="AY24" s="12"/>
      <c r="AZ24" s="12"/>
      <c r="BA24" s="12"/>
      <c r="BB24" s="12"/>
      <c r="BC24" s="12"/>
      <c r="BD24" s="12"/>
      <c r="BE24" s="12">
        <f t="shared" si="19"/>
        <v>0</v>
      </c>
      <c r="BF24" s="12">
        <f t="shared" si="4"/>
        <v>0</v>
      </c>
      <c r="BG24" s="12"/>
      <c r="BH24" s="32"/>
    </row>
    <row r="25" spans="1:60" x14ac:dyDescent="0.25">
      <c r="A25" s="30">
        <f t="shared" si="5"/>
        <v>210</v>
      </c>
      <c r="B25" s="31">
        <f t="shared" si="6"/>
        <v>24.475200000000001</v>
      </c>
      <c r="C25" s="12">
        <v>24.448</v>
      </c>
      <c r="D25" s="12"/>
      <c r="E25" s="12"/>
      <c r="F25" s="12"/>
      <c r="G25" s="12" t="s">
        <v>120</v>
      </c>
      <c r="H25" s="12"/>
      <c r="I25" s="12">
        <f t="shared" si="7"/>
        <v>2.7200000000000557</v>
      </c>
      <c r="J25" s="12">
        <f t="shared" si="0"/>
        <v>0.37647058823530188</v>
      </c>
      <c r="K25" s="12">
        <f>_xlfn.STDEV.P(I23:I25)/AVERAGE(I23:I25)</f>
        <v>3.337895364605574E-2</v>
      </c>
      <c r="L25" s="32">
        <f>AVERAGE(I23:I25)</f>
        <v>2.6833333333333562</v>
      </c>
      <c r="M25" s="30">
        <f t="shared" si="8"/>
        <v>210</v>
      </c>
      <c r="N25" s="31">
        <f t="shared" si="9"/>
        <v>24.4985</v>
      </c>
      <c r="O25" s="12">
        <v>24.472000000000001</v>
      </c>
      <c r="P25" s="12"/>
      <c r="Q25" s="12"/>
      <c r="R25" s="12"/>
      <c r="S25" s="12" t="s">
        <v>120</v>
      </c>
      <c r="T25" s="12"/>
      <c r="U25" s="12">
        <f t="shared" si="10"/>
        <v>2.6499999999998636</v>
      </c>
      <c r="V25" s="12">
        <f t="shared" si="1"/>
        <v>0.35761245674738651</v>
      </c>
      <c r="W25" s="12">
        <f>_xlfn.STDEV.P(U23:U25)/AVERAGE(U23:U25)</f>
        <v>4.6066096661858034E-2</v>
      </c>
      <c r="X25" s="32">
        <f>AVERAGE(U23:U25)</f>
        <v>2.8266666666665921</v>
      </c>
      <c r="Y25" s="30"/>
      <c r="Z25" s="31"/>
      <c r="AA25" s="12"/>
      <c r="AB25" s="12"/>
      <c r="AC25" s="12"/>
      <c r="AD25" s="12"/>
      <c r="AE25" s="12"/>
      <c r="AF25" s="12"/>
      <c r="AG25" s="12"/>
      <c r="AH25" s="12"/>
      <c r="AI25" s="12"/>
      <c r="AJ25" s="32"/>
      <c r="AK25" s="30">
        <f t="shared" si="14"/>
        <v>210</v>
      </c>
      <c r="AL25" s="31">
        <f t="shared" si="15"/>
        <v>0</v>
      </c>
      <c r="AM25" s="12"/>
      <c r="AN25" s="12"/>
      <c r="AO25" s="12"/>
      <c r="AP25" s="12"/>
      <c r="AQ25" s="12"/>
      <c r="AR25" s="12"/>
      <c r="AS25" s="12">
        <f t="shared" si="16"/>
        <v>0</v>
      </c>
      <c r="AT25" s="12">
        <f t="shared" si="3"/>
        <v>0</v>
      </c>
      <c r="AU25" s="12" t="e">
        <f>_xlfn.STDEV.P(AS23:AS25)/AVERAGE(AS23:AS25)</f>
        <v>#DIV/0!</v>
      </c>
      <c r="AV25" s="32">
        <f>AVERAGE(AS23:AS25)</f>
        <v>0</v>
      </c>
      <c r="AW25" s="30">
        <f t="shared" si="17"/>
        <v>210</v>
      </c>
      <c r="AX25" s="31">
        <f t="shared" si="18"/>
        <v>0</v>
      </c>
      <c r="AY25" s="12"/>
      <c r="AZ25" s="12"/>
      <c r="BA25" s="12"/>
      <c r="BB25" s="12"/>
      <c r="BC25" s="12"/>
      <c r="BD25" s="12"/>
      <c r="BE25" s="12">
        <f t="shared" si="19"/>
        <v>0</v>
      </c>
      <c r="BF25" s="12">
        <f t="shared" si="4"/>
        <v>0</v>
      </c>
      <c r="BG25" s="12" t="e">
        <f>_xlfn.STDEV.P(BE23:BE25)/AVERAGE(BE23:BE25)</f>
        <v>#DIV/0!</v>
      </c>
      <c r="BH25" s="32">
        <f>AVERAGE(BE23:BE25)</f>
        <v>0</v>
      </c>
    </row>
    <row r="26" spans="1:60" x14ac:dyDescent="0.25">
      <c r="A26" s="30">
        <f t="shared" si="5"/>
        <v>220</v>
      </c>
      <c r="B26" s="31">
        <f t="shared" si="6"/>
        <v>24.448</v>
      </c>
      <c r="C26" s="12">
        <v>24.419</v>
      </c>
      <c r="D26" s="12"/>
      <c r="E26" s="12"/>
      <c r="F26" s="12"/>
      <c r="G26" s="12" t="s">
        <v>120</v>
      </c>
      <c r="H26" s="12"/>
      <c r="I26" s="12">
        <f t="shared" si="7"/>
        <v>2.8999999999999915</v>
      </c>
      <c r="J26" s="12">
        <f t="shared" si="0"/>
        <v>0.40138408304498158</v>
      </c>
      <c r="K26" s="12"/>
      <c r="L26" s="32"/>
      <c r="M26" s="30">
        <f t="shared" si="8"/>
        <v>220</v>
      </c>
      <c r="N26" s="31">
        <f t="shared" si="9"/>
        <v>24.472000000000001</v>
      </c>
      <c r="O26" s="12">
        <v>24.445399999999999</v>
      </c>
      <c r="P26" s="12"/>
      <c r="Q26" s="12"/>
      <c r="R26" s="12"/>
      <c r="S26" s="12" t="s">
        <v>120</v>
      </c>
      <c r="T26" s="12"/>
      <c r="U26" s="12">
        <f t="shared" si="10"/>
        <v>2.6600000000001955</v>
      </c>
      <c r="V26" s="12">
        <f t="shared" si="1"/>
        <v>0.35896193771628943</v>
      </c>
      <c r="W26" s="12"/>
      <c r="X26" s="32"/>
      <c r="Y26" s="30"/>
      <c r="Z26" s="31"/>
      <c r="AA26" s="12"/>
      <c r="AB26" s="12"/>
      <c r="AC26" s="12"/>
      <c r="AD26" s="12"/>
      <c r="AE26" s="12"/>
      <c r="AF26" s="12"/>
      <c r="AG26" s="12"/>
      <c r="AH26" s="12"/>
      <c r="AI26" s="12"/>
      <c r="AJ26" s="32"/>
      <c r="AK26" s="30">
        <f t="shared" si="14"/>
        <v>220</v>
      </c>
      <c r="AL26" s="31">
        <f t="shared" si="15"/>
        <v>0</v>
      </c>
      <c r="AM26" s="12"/>
      <c r="AN26" s="12"/>
      <c r="AO26" s="12"/>
      <c r="AP26" s="12"/>
      <c r="AQ26" s="12"/>
      <c r="AR26" s="12"/>
      <c r="AS26" s="12">
        <f t="shared" si="16"/>
        <v>0</v>
      </c>
      <c r="AT26" s="12">
        <f t="shared" si="3"/>
        <v>0</v>
      </c>
      <c r="AU26" s="12"/>
      <c r="AV26" s="32"/>
      <c r="AW26" s="30">
        <f t="shared" si="17"/>
        <v>220</v>
      </c>
      <c r="AX26" s="31">
        <f t="shared" si="18"/>
        <v>0</v>
      </c>
      <c r="AY26" s="12"/>
      <c r="AZ26" s="12"/>
      <c r="BA26" s="12"/>
      <c r="BB26" s="12"/>
      <c r="BC26" s="12"/>
      <c r="BD26" s="12"/>
      <c r="BE26" s="12">
        <f t="shared" si="19"/>
        <v>0</v>
      </c>
      <c r="BF26" s="12">
        <f t="shared" si="4"/>
        <v>0</v>
      </c>
      <c r="BG26" s="12"/>
      <c r="BH26" s="32"/>
    </row>
    <row r="27" spans="1:60" x14ac:dyDescent="0.25">
      <c r="A27" s="30">
        <f t="shared" si="5"/>
        <v>230</v>
      </c>
      <c r="B27" s="31">
        <f t="shared" si="6"/>
        <v>24.419</v>
      </c>
      <c r="C27" s="12">
        <v>24.392499999999998</v>
      </c>
      <c r="D27" s="12"/>
      <c r="E27" s="12"/>
      <c r="F27" s="12"/>
      <c r="G27" s="12" t="s">
        <v>120</v>
      </c>
      <c r="H27" s="12"/>
      <c r="I27" s="12">
        <f t="shared" si="7"/>
        <v>2.6500000000002188</v>
      </c>
      <c r="J27" s="12">
        <f t="shared" si="0"/>
        <v>0.3667820069204456</v>
      </c>
      <c r="K27" s="12"/>
      <c r="L27" s="32"/>
      <c r="M27" s="30">
        <f t="shared" si="8"/>
        <v>230</v>
      </c>
      <c r="N27" s="31">
        <f t="shared" si="9"/>
        <v>24.445399999999999</v>
      </c>
      <c r="O27" s="12">
        <v>24.416</v>
      </c>
      <c r="P27" s="12"/>
      <c r="Q27" s="12"/>
      <c r="R27" s="12"/>
      <c r="S27" s="12" t="s">
        <v>120</v>
      </c>
      <c r="T27" s="12"/>
      <c r="U27" s="12">
        <f t="shared" si="10"/>
        <v>2.9399999999998983</v>
      </c>
      <c r="V27" s="12">
        <f t="shared" si="1"/>
        <v>0.39674740484427701</v>
      </c>
      <c r="W27" s="12"/>
      <c r="X27" s="32"/>
      <c r="Y27" s="30"/>
      <c r="Z27" s="31"/>
      <c r="AA27" s="12"/>
      <c r="AB27" s="12"/>
      <c r="AC27" s="12"/>
      <c r="AD27" s="12"/>
      <c r="AE27" s="12"/>
      <c r="AF27" s="12"/>
      <c r="AG27" s="12"/>
      <c r="AH27" s="12"/>
      <c r="AI27" s="12"/>
      <c r="AJ27" s="32"/>
      <c r="AK27" s="30">
        <f t="shared" si="14"/>
        <v>230</v>
      </c>
      <c r="AL27" s="31">
        <f t="shared" si="15"/>
        <v>0</v>
      </c>
      <c r="AM27" s="12"/>
      <c r="AN27" s="12"/>
      <c r="AO27" s="12"/>
      <c r="AP27" s="12"/>
      <c r="AQ27" s="12"/>
      <c r="AR27" s="12"/>
      <c r="AS27" s="12">
        <f t="shared" si="16"/>
        <v>0</v>
      </c>
      <c r="AT27" s="12">
        <f t="shared" si="3"/>
        <v>0</v>
      </c>
      <c r="AU27" s="12"/>
      <c r="AV27" s="32"/>
      <c r="AW27" s="30">
        <f t="shared" si="17"/>
        <v>230</v>
      </c>
      <c r="AX27" s="31">
        <f t="shared" si="18"/>
        <v>0</v>
      </c>
      <c r="AY27" s="12"/>
      <c r="AZ27" s="12"/>
      <c r="BA27" s="12"/>
      <c r="BB27" s="12"/>
      <c r="BC27" s="12"/>
      <c r="BD27" s="12"/>
      <c r="BE27" s="12">
        <f t="shared" si="19"/>
        <v>0</v>
      </c>
      <c r="BF27" s="12">
        <f t="shared" si="4"/>
        <v>0</v>
      </c>
      <c r="BG27" s="12"/>
      <c r="BH27" s="32"/>
    </row>
    <row r="28" spans="1:60" x14ac:dyDescent="0.25">
      <c r="A28" s="30">
        <f t="shared" si="5"/>
        <v>240</v>
      </c>
      <c r="B28" s="31">
        <f t="shared" si="6"/>
        <v>24.392499999999998</v>
      </c>
      <c r="C28" s="12">
        <v>24.3657</v>
      </c>
      <c r="D28" s="12"/>
      <c r="E28" s="12"/>
      <c r="F28" s="12"/>
      <c r="G28" s="12" t="s">
        <v>120</v>
      </c>
      <c r="H28" s="12"/>
      <c r="I28" s="12">
        <f t="shared" si="7"/>
        <v>2.6799999999997937</v>
      </c>
      <c r="J28" s="12">
        <f t="shared" si="0"/>
        <v>0.37093425605533481</v>
      </c>
      <c r="K28" s="12">
        <f>_xlfn.STDEV.P(I26:I28)/AVERAGE(I26:I28)</f>
        <v>4.0627590515909064E-2</v>
      </c>
      <c r="L28" s="32">
        <f>AVERAGE(I26:I28)</f>
        <v>2.7433333333333345</v>
      </c>
      <c r="M28" s="30">
        <f t="shared" si="8"/>
        <v>240</v>
      </c>
      <c r="N28" s="31">
        <f t="shared" si="9"/>
        <v>24.416</v>
      </c>
      <c r="O28" s="12">
        <v>24.387699999999999</v>
      </c>
      <c r="P28" s="12"/>
      <c r="Q28" s="12"/>
      <c r="R28" s="12"/>
      <c r="S28" s="12" t="s">
        <v>120</v>
      </c>
      <c r="T28" s="12"/>
      <c r="U28" s="12">
        <f t="shared" si="10"/>
        <v>2.8300000000001546</v>
      </c>
      <c r="V28" s="12">
        <f t="shared" si="1"/>
        <v>0.38190311418687217</v>
      </c>
      <c r="W28" s="12">
        <f>_xlfn.STDEV.P(U26:U28)/AVERAGE(U26:U28)</f>
        <v>4.0989685748881032E-2</v>
      </c>
      <c r="X28" s="32">
        <f>AVERAGE(U26:U28)</f>
        <v>2.8100000000000827</v>
      </c>
      <c r="Y28" s="30"/>
      <c r="Z28" s="31"/>
      <c r="AA28" s="12"/>
      <c r="AB28" s="12"/>
      <c r="AC28" s="12"/>
      <c r="AD28" s="12"/>
      <c r="AE28" s="12"/>
      <c r="AF28" s="12"/>
      <c r="AG28" s="12"/>
      <c r="AH28" s="12"/>
      <c r="AI28" s="12"/>
      <c r="AJ28" s="32"/>
      <c r="AK28" s="30">
        <f t="shared" si="14"/>
        <v>240</v>
      </c>
      <c r="AL28" s="31">
        <f t="shared" si="15"/>
        <v>0</v>
      </c>
      <c r="AM28" s="12"/>
      <c r="AN28" s="12"/>
      <c r="AO28" s="12"/>
      <c r="AP28" s="12"/>
      <c r="AQ28" s="12"/>
      <c r="AR28" s="12"/>
      <c r="AS28" s="12">
        <f t="shared" si="16"/>
        <v>0</v>
      </c>
      <c r="AT28" s="12">
        <f t="shared" si="3"/>
        <v>0</v>
      </c>
      <c r="AU28" s="12" t="e">
        <f>_xlfn.STDEV.P(AS26:AS28)/AVERAGE(AS26:AS28)</f>
        <v>#DIV/0!</v>
      </c>
      <c r="AV28" s="32">
        <f>AVERAGE(AS26:AS28)</f>
        <v>0</v>
      </c>
      <c r="AW28" s="30">
        <f t="shared" si="17"/>
        <v>240</v>
      </c>
      <c r="AX28" s="31">
        <f t="shared" si="18"/>
        <v>0</v>
      </c>
      <c r="AY28" s="12"/>
      <c r="AZ28" s="12"/>
      <c r="BA28" s="12"/>
      <c r="BB28" s="12"/>
      <c r="BC28" s="12"/>
      <c r="BD28" s="12"/>
      <c r="BE28" s="12">
        <f t="shared" si="19"/>
        <v>0</v>
      </c>
      <c r="BF28" s="12">
        <f t="shared" si="4"/>
        <v>0</v>
      </c>
      <c r="BG28" s="12" t="e">
        <f>_xlfn.STDEV.P(BE26:BE28)/AVERAGE(BE26:BE28)</f>
        <v>#DIV/0!</v>
      </c>
      <c r="BH28" s="32">
        <f>AVERAGE(BE26:BE28)</f>
        <v>0</v>
      </c>
    </row>
    <row r="29" spans="1:60" x14ac:dyDescent="0.25">
      <c r="A29" s="30">
        <f t="shared" si="5"/>
        <v>250</v>
      </c>
      <c r="B29" s="31">
        <f t="shared" si="6"/>
        <v>24.3657</v>
      </c>
      <c r="C29" s="12">
        <v>24.341100000000001</v>
      </c>
      <c r="D29" s="12"/>
      <c r="E29" s="12"/>
      <c r="F29" s="16"/>
      <c r="G29" s="12" t="s">
        <v>120</v>
      </c>
      <c r="H29" s="16"/>
      <c r="I29" s="12">
        <f t="shared" si="7"/>
        <v>2.4599999999999511</v>
      </c>
      <c r="J29" s="12">
        <f t="shared" si="0"/>
        <v>0.34048442906573723</v>
      </c>
      <c r="K29" s="12"/>
      <c r="L29" s="32"/>
      <c r="M29" s="30">
        <f t="shared" si="8"/>
        <v>250</v>
      </c>
      <c r="N29" s="31">
        <f t="shared" si="9"/>
        <v>24.387699999999999</v>
      </c>
      <c r="O29" s="12">
        <v>24.359400000000001</v>
      </c>
      <c r="P29" s="12"/>
      <c r="Q29" s="12"/>
      <c r="R29" s="16"/>
      <c r="S29" s="12" t="s">
        <v>120</v>
      </c>
      <c r="T29" s="16"/>
      <c r="U29" s="12">
        <f t="shared" si="10"/>
        <v>2.8299999999997993</v>
      </c>
      <c r="V29" s="12">
        <f t="shared" si="1"/>
        <v>0.38190311418682421</v>
      </c>
      <c r="W29" s="12"/>
      <c r="X29" s="32"/>
      <c r="Y29" s="30"/>
      <c r="Z29" s="31"/>
      <c r="AA29" s="12"/>
      <c r="AB29" s="12"/>
      <c r="AC29" s="12"/>
      <c r="AD29" s="16"/>
      <c r="AE29" s="12"/>
      <c r="AF29" s="16"/>
      <c r="AG29" s="12"/>
      <c r="AH29" s="12"/>
      <c r="AI29" s="12"/>
      <c r="AJ29" s="32"/>
      <c r="AK29" s="30">
        <f t="shared" si="14"/>
        <v>250</v>
      </c>
      <c r="AL29" s="31">
        <f t="shared" si="15"/>
        <v>0</v>
      </c>
      <c r="AM29" s="12"/>
      <c r="AN29" s="12"/>
      <c r="AO29" s="12"/>
      <c r="AP29" s="16"/>
      <c r="AQ29" s="16"/>
      <c r="AR29" s="16"/>
      <c r="AS29" s="12">
        <f t="shared" si="16"/>
        <v>0</v>
      </c>
      <c r="AT29" s="12">
        <f t="shared" si="3"/>
        <v>0</v>
      </c>
      <c r="AU29" s="12"/>
      <c r="AV29" s="32"/>
      <c r="AW29" s="30">
        <f t="shared" si="17"/>
        <v>250</v>
      </c>
      <c r="AX29" s="31">
        <f t="shared" si="18"/>
        <v>0</v>
      </c>
      <c r="AY29" s="12"/>
      <c r="AZ29" s="12"/>
      <c r="BA29" s="12"/>
      <c r="BB29" s="16"/>
      <c r="BC29" s="16"/>
      <c r="BD29" s="16"/>
      <c r="BE29" s="12">
        <f t="shared" si="19"/>
        <v>0</v>
      </c>
      <c r="BF29" s="12">
        <f t="shared" si="4"/>
        <v>0</v>
      </c>
      <c r="BG29" s="12"/>
      <c r="BH29" s="32"/>
    </row>
    <row r="30" spans="1:60" ht="30" x14ac:dyDescent="0.25">
      <c r="A30" s="34">
        <f t="shared" si="5"/>
        <v>260</v>
      </c>
      <c r="B30" s="31">
        <v>24.5093</v>
      </c>
      <c r="C30" s="31">
        <v>24.4754</v>
      </c>
      <c r="D30" s="31">
        <v>0.85</v>
      </c>
      <c r="E30" s="31">
        <v>1.6</v>
      </c>
      <c r="F30" s="31"/>
      <c r="G30" s="31" t="s">
        <v>120</v>
      </c>
      <c r="H30" s="31" t="s">
        <v>122</v>
      </c>
      <c r="I30" s="31">
        <f t="shared" si="7"/>
        <v>3.3899999999999153</v>
      </c>
      <c r="J30" s="31">
        <f t="shared" si="0"/>
        <v>0.46920415224912332</v>
      </c>
      <c r="K30" s="31"/>
      <c r="L30" s="35"/>
      <c r="M30" s="34">
        <f t="shared" si="8"/>
        <v>260</v>
      </c>
      <c r="N30" s="31">
        <v>24.25</v>
      </c>
      <c r="O30" s="31">
        <v>24.221</v>
      </c>
      <c r="P30" s="31">
        <v>0.71</v>
      </c>
      <c r="Q30" s="31">
        <v>1.56</v>
      </c>
      <c r="R30" s="31"/>
      <c r="S30" s="31" t="s">
        <v>120</v>
      </c>
      <c r="T30" s="31" t="s">
        <v>122</v>
      </c>
      <c r="U30" s="31">
        <f t="shared" si="10"/>
        <v>2.8999999999999915</v>
      </c>
      <c r="V30" s="31">
        <f t="shared" si="1"/>
        <v>0.39134948096885708</v>
      </c>
      <c r="W30" s="31"/>
      <c r="X30" s="35"/>
      <c r="Y30" s="34"/>
      <c r="Z30" s="31"/>
      <c r="AA30" s="31"/>
      <c r="AB30" s="31"/>
      <c r="AC30" s="31"/>
      <c r="AD30" s="31"/>
      <c r="AE30" s="31"/>
      <c r="AF30" s="31"/>
      <c r="AG30" s="31"/>
      <c r="AH30" s="31"/>
      <c r="AI30" s="31"/>
      <c r="AJ30" s="35"/>
      <c r="AK30" s="34">
        <f t="shared" si="14"/>
        <v>260</v>
      </c>
      <c r="AL30" s="31">
        <f t="shared" si="15"/>
        <v>0</v>
      </c>
      <c r="AM30" s="31"/>
      <c r="AN30" s="31"/>
      <c r="AO30" s="31"/>
      <c r="AP30" s="31"/>
      <c r="AQ30" s="31"/>
      <c r="AR30" s="31"/>
      <c r="AS30" s="31">
        <f t="shared" si="16"/>
        <v>0</v>
      </c>
      <c r="AT30" s="31">
        <f t="shared" si="3"/>
        <v>0</v>
      </c>
      <c r="AU30" s="31"/>
      <c r="AV30" s="35"/>
      <c r="AW30" s="34">
        <f t="shared" si="17"/>
        <v>260</v>
      </c>
      <c r="AX30" s="31">
        <f t="shared" si="18"/>
        <v>0</v>
      </c>
      <c r="AY30" s="31"/>
      <c r="AZ30" s="31"/>
      <c r="BA30" s="31"/>
      <c r="BB30" s="31"/>
      <c r="BC30" s="31"/>
      <c r="BD30" s="31"/>
      <c r="BE30" s="31">
        <f t="shared" si="19"/>
        <v>0</v>
      </c>
      <c r="BF30" s="31">
        <f t="shared" si="4"/>
        <v>0</v>
      </c>
      <c r="BG30" s="31"/>
      <c r="BH30" s="35"/>
    </row>
    <row r="31" spans="1:60" x14ac:dyDescent="0.25">
      <c r="A31" s="30">
        <f t="shared" si="5"/>
        <v>270</v>
      </c>
      <c r="B31" s="31">
        <f t="shared" si="6"/>
        <v>24.4754</v>
      </c>
      <c r="C31" s="12">
        <v>24.445499999999999</v>
      </c>
      <c r="D31" s="12"/>
      <c r="E31" s="12"/>
      <c r="F31" s="12"/>
      <c r="G31" s="12" t="s">
        <v>120</v>
      </c>
      <c r="H31" s="12"/>
      <c r="I31" s="12">
        <f t="shared" si="7"/>
        <v>2.990000000000137</v>
      </c>
      <c r="J31" s="12">
        <f t="shared" si="0"/>
        <v>0.41384083044984604</v>
      </c>
      <c r="K31" s="12">
        <f>_xlfn.STDEV.P(I29:I31)/AVERAGE(I29:I31)</f>
        <v>0.12926652293220828</v>
      </c>
      <c r="L31" s="32">
        <f>AVERAGE(I29:I31)</f>
        <v>2.9466666666666677</v>
      </c>
      <c r="M31" s="30">
        <f t="shared" si="8"/>
        <v>270</v>
      </c>
      <c r="N31" s="31">
        <f t="shared" si="9"/>
        <v>24.221</v>
      </c>
      <c r="O31" s="12">
        <v>24.192299999999999</v>
      </c>
      <c r="P31" s="12"/>
      <c r="Q31" s="12"/>
      <c r="R31" s="12"/>
      <c r="S31" s="12" t="s">
        <v>120</v>
      </c>
      <c r="T31" s="12"/>
      <c r="U31" s="12">
        <f t="shared" si="10"/>
        <v>2.8700000000000614</v>
      </c>
      <c r="V31" s="12">
        <f t="shared" si="1"/>
        <v>0.3873010380622921</v>
      </c>
      <c r="W31" s="12">
        <f>_xlfn.STDEV.P(U29:U31)/AVERAGE(U29:U31)</f>
        <v>1.0002703798916459E-2</v>
      </c>
      <c r="X31" s="32">
        <f>AVERAGE(U29:U31)</f>
        <v>2.8666666666666174</v>
      </c>
      <c r="Y31" s="30"/>
      <c r="Z31" s="31"/>
      <c r="AA31" s="12"/>
      <c r="AB31" s="12"/>
      <c r="AC31" s="12"/>
      <c r="AD31" s="12"/>
      <c r="AE31" s="12"/>
      <c r="AF31" s="12"/>
      <c r="AG31" s="12"/>
      <c r="AH31" s="12"/>
      <c r="AI31" s="12"/>
      <c r="AJ31" s="32"/>
      <c r="AK31" s="30">
        <f t="shared" si="14"/>
        <v>270</v>
      </c>
      <c r="AL31" s="31">
        <f t="shared" si="15"/>
        <v>0</v>
      </c>
      <c r="AM31" s="12"/>
      <c r="AN31" s="12"/>
      <c r="AO31" s="12"/>
      <c r="AP31" s="12"/>
      <c r="AQ31" s="12"/>
      <c r="AR31" s="12"/>
      <c r="AS31" s="12">
        <f t="shared" si="16"/>
        <v>0</v>
      </c>
      <c r="AT31" s="12">
        <f t="shared" si="3"/>
        <v>0</v>
      </c>
      <c r="AU31" s="12" t="e">
        <f>_xlfn.STDEV.P(AS29:AS31)/AVERAGE(AS29:AS31)</f>
        <v>#DIV/0!</v>
      </c>
      <c r="AV31" s="32">
        <f>AVERAGE(AS29:AS31)</f>
        <v>0</v>
      </c>
      <c r="AW31" s="30">
        <f t="shared" si="17"/>
        <v>270</v>
      </c>
      <c r="AX31" s="31">
        <f t="shared" si="18"/>
        <v>0</v>
      </c>
      <c r="AY31" s="12"/>
      <c r="AZ31" s="12"/>
      <c r="BA31" s="12"/>
      <c r="BB31" s="12"/>
      <c r="BC31" s="12"/>
      <c r="BD31" s="12"/>
      <c r="BE31" s="12">
        <f t="shared" si="19"/>
        <v>0</v>
      </c>
      <c r="BF31" s="12">
        <f t="shared" si="4"/>
        <v>0</v>
      </c>
      <c r="BG31" s="12" t="e">
        <f>_xlfn.STDEV.P(BE29:BE31)/AVERAGE(BE29:BE31)</f>
        <v>#DIV/0!</v>
      </c>
      <c r="BH31" s="32">
        <f>AVERAGE(BE29:BE31)</f>
        <v>0</v>
      </c>
    </row>
    <row r="32" spans="1:60" x14ac:dyDescent="0.25">
      <c r="A32" s="30">
        <f t="shared" si="5"/>
        <v>280</v>
      </c>
      <c r="B32" s="31">
        <f t="shared" si="6"/>
        <v>24.445499999999999</v>
      </c>
      <c r="C32" s="12">
        <v>24.417400000000001</v>
      </c>
      <c r="D32" s="12"/>
      <c r="E32" s="12"/>
      <c r="F32" s="12"/>
      <c r="G32" s="12" t="s">
        <v>120</v>
      </c>
      <c r="H32" s="12"/>
      <c r="I32" s="12">
        <f t="shared" si="7"/>
        <v>2.809999999999846</v>
      </c>
      <c r="J32" s="12">
        <f t="shared" si="0"/>
        <v>0.38892733564011717</v>
      </c>
      <c r="K32" s="12"/>
      <c r="L32" s="32"/>
      <c r="M32" s="30">
        <f t="shared" si="8"/>
        <v>280</v>
      </c>
      <c r="N32" s="31">
        <f t="shared" si="9"/>
        <v>24.192299999999999</v>
      </c>
      <c r="O32" s="12">
        <v>24.156099999999999</v>
      </c>
      <c r="P32" s="12"/>
      <c r="Q32" s="12"/>
      <c r="R32" s="12"/>
      <c r="S32" s="12" t="s">
        <v>120</v>
      </c>
      <c r="T32" s="12"/>
      <c r="U32" s="12">
        <f t="shared" si="10"/>
        <v>3.6200000000000898</v>
      </c>
      <c r="V32" s="12">
        <f t="shared" si="1"/>
        <v>0.48851211072665579</v>
      </c>
      <c r="W32" s="12"/>
      <c r="X32" s="32"/>
      <c r="Y32" s="30"/>
      <c r="Z32" s="31"/>
      <c r="AA32" s="12"/>
      <c r="AB32" s="12"/>
      <c r="AC32" s="12"/>
      <c r="AD32" s="12"/>
      <c r="AE32" s="12"/>
      <c r="AF32" s="12"/>
      <c r="AG32" s="12"/>
      <c r="AH32" s="12"/>
      <c r="AI32" s="12"/>
      <c r="AJ32" s="32"/>
      <c r="AK32" s="30">
        <f t="shared" si="14"/>
        <v>280</v>
      </c>
      <c r="AL32" s="31">
        <f t="shared" si="15"/>
        <v>0</v>
      </c>
      <c r="AM32" s="12"/>
      <c r="AN32" s="12"/>
      <c r="AO32" s="12"/>
      <c r="AP32" s="12"/>
      <c r="AQ32" s="12"/>
      <c r="AR32" s="12"/>
      <c r="AS32" s="12">
        <f t="shared" si="16"/>
        <v>0</v>
      </c>
      <c r="AT32" s="12">
        <f t="shared" si="3"/>
        <v>0</v>
      </c>
      <c r="AU32" s="12"/>
      <c r="AV32" s="32"/>
      <c r="AW32" s="30">
        <f t="shared" si="17"/>
        <v>280</v>
      </c>
      <c r="AX32" s="31">
        <f t="shared" si="18"/>
        <v>0</v>
      </c>
      <c r="AY32" s="12"/>
      <c r="AZ32" s="12"/>
      <c r="BA32" s="12"/>
      <c r="BB32" s="12"/>
      <c r="BC32" s="12"/>
      <c r="BD32" s="12"/>
      <c r="BE32" s="12">
        <f t="shared" si="19"/>
        <v>0</v>
      </c>
      <c r="BF32" s="12">
        <f t="shared" si="4"/>
        <v>0</v>
      </c>
      <c r="BG32" s="12"/>
      <c r="BH32" s="32"/>
    </row>
    <row r="33" spans="1:60" x14ac:dyDescent="0.25">
      <c r="A33" s="30">
        <f t="shared" si="5"/>
        <v>290</v>
      </c>
      <c r="B33" s="31">
        <f t="shared" si="6"/>
        <v>24.417400000000001</v>
      </c>
      <c r="C33" s="12">
        <v>24.3903</v>
      </c>
      <c r="D33" s="12"/>
      <c r="E33" s="12"/>
      <c r="F33" s="12"/>
      <c r="G33" s="12" t="s">
        <v>120</v>
      </c>
      <c r="H33" s="12"/>
      <c r="I33" s="12">
        <f t="shared" si="7"/>
        <v>2.710000000000079</v>
      </c>
      <c r="J33" s="12">
        <f t="shared" si="0"/>
        <v>0.37508650519032244</v>
      </c>
      <c r="K33" s="12"/>
      <c r="L33" s="32"/>
      <c r="M33" s="30">
        <f t="shared" si="8"/>
        <v>290</v>
      </c>
      <c r="N33" s="31">
        <f t="shared" si="9"/>
        <v>24.156099999999999</v>
      </c>
      <c r="O33" s="12">
        <v>24.1188</v>
      </c>
      <c r="P33" s="12"/>
      <c r="Q33" s="12"/>
      <c r="R33" s="12"/>
      <c r="S33" s="12" t="s">
        <v>120</v>
      </c>
      <c r="T33" s="12"/>
      <c r="U33" s="12">
        <f t="shared" si="10"/>
        <v>3.7299999999998334</v>
      </c>
      <c r="V33" s="12">
        <f t="shared" si="1"/>
        <v>0.50335640138406068</v>
      </c>
      <c r="W33" s="12"/>
      <c r="X33" s="32"/>
      <c r="Y33" s="30"/>
      <c r="Z33" s="31"/>
      <c r="AA33" s="12"/>
      <c r="AB33" s="12"/>
      <c r="AC33" s="12"/>
      <c r="AD33" s="12"/>
      <c r="AE33" s="12"/>
      <c r="AF33" s="12"/>
      <c r="AG33" s="12"/>
      <c r="AH33" s="12"/>
      <c r="AI33" s="12"/>
      <c r="AJ33" s="32"/>
      <c r="AK33" s="30">
        <f t="shared" si="14"/>
        <v>290</v>
      </c>
      <c r="AL33" s="31">
        <f t="shared" si="15"/>
        <v>0</v>
      </c>
      <c r="AM33" s="12"/>
      <c r="AN33" s="12"/>
      <c r="AO33" s="12"/>
      <c r="AP33" s="12"/>
      <c r="AQ33" s="12"/>
      <c r="AR33" s="12"/>
      <c r="AS33" s="12">
        <f t="shared" si="16"/>
        <v>0</v>
      </c>
      <c r="AT33" s="12">
        <f t="shared" si="3"/>
        <v>0</v>
      </c>
      <c r="AU33" s="12"/>
      <c r="AV33" s="32"/>
      <c r="AW33" s="30">
        <f t="shared" si="17"/>
        <v>290</v>
      </c>
      <c r="AX33" s="31">
        <f t="shared" si="18"/>
        <v>0</v>
      </c>
      <c r="AY33" s="12"/>
      <c r="AZ33" s="12"/>
      <c r="BA33" s="12"/>
      <c r="BB33" s="12"/>
      <c r="BC33" s="12"/>
      <c r="BD33" s="12"/>
      <c r="BE33" s="12">
        <f t="shared" si="19"/>
        <v>0</v>
      </c>
      <c r="BF33" s="12">
        <f t="shared" si="4"/>
        <v>0</v>
      </c>
      <c r="BG33" s="12"/>
      <c r="BH33" s="32"/>
    </row>
    <row r="34" spans="1:60" x14ac:dyDescent="0.25">
      <c r="A34" s="30">
        <f t="shared" si="5"/>
        <v>300</v>
      </c>
      <c r="B34" s="31">
        <f t="shared" si="6"/>
        <v>24.3903</v>
      </c>
      <c r="C34" s="12">
        <v>24.364699999999999</v>
      </c>
      <c r="D34" s="12"/>
      <c r="E34" s="12"/>
      <c r="F34" s="12"/>
      <c r="G34" s="12" t="s">
        <v>120</v>
      </c>
      <c r="H34" s="12"/>
      <c r="I34" s="12">
        <f t="shared" si="7"/>
        <v>2.5600000000000733</v>
      </c>
      <c r="J34" s="12">
        <f t="shared" si="0"/>
        <v>0.35432525951558114</v>
      </c>
      <c r="K34" s="12">
        <f>_xlfn.STDEV.P(I32:I34)/AVERAGE(I32:I34)</f>
        <v>3.8146126255964308E-2</v>
      </c>
      <c r="L34" s="32">
        <f>AVERAGE(I32:I34)</f>
        <v>2.6933333333333329</v>
      </c>
      <c r="M34" s="30">
        <f t="shared" si="8"/>
        <v>300</v>
      </c>
      <c r="N34" s="31">
        <f t="shared" si="9"/>
        <v>24.1188</v>
      </c>
      <c r="O34" s="12">
        <v>24.081600000000002</v>
      </c>
      <c r="P34" s="12"/>
      <c r="Q34" s="12"/>
      <c r="R34" s="12"/>
      <c r="S34" s="12" t="s">
        <v>120</v>
      </c>
      <c r="T34" s="12"/>
      <c r="U34" s="12">
        <f t="shared" si="10"/>
        <v>3.7199999999998568</v>
      </c>
      <c r="V34" s="12">
        <f t="shared" si="1"/>
        <v>0.50200692041520567</v>
      </c>
      <c r="W34" s="12">
        <f>_xlfn.STDEV.P(U32:U34)/AVERAGE(U32:U34)</f>
        <v>1.3459498126212206E-2</v>
      </c>
      <c r="X34" s="32">
        <f>AVERAGE(U32:U34)</f>
        <v>3.6899999999999267</v>
      </c>
      <c r="Y34" s="30"/>
      <c r="Z34" s="31"/>
      <c r="AA34" s="12"/>
      <c r="AB34" s="12"/>
      <c r="AC34" s="12"/>
      <c r="AD34" s="12"/>
      <c r="AE34" s="12"/>
      <c r="AF34" s="12"/>
      <c r="AG34" s="12"/>
      <c r="AH34" s="12"/>
      <c r="AI34" s="12"/>
      <c r="AJ34" s="32"/>
      <c r="AK34" s="30">
        <f t="shared" si="14"/>
        <v>300</v>
      </c>
      <c r="AL34" s="31">
        <f t="shared" si="15"/>
        <v>0</v>
      </c>
      <c r="AM34" s="12"/>
      <c r="AN34" s="12"/>
      <c r="AO34" s="12"/>
      <c r="AP34" s="12"/>
      <c r="AQ34" s="12"/>
      <c r="AR34" s="12"/>
      <c r="AS34" s="12">
        <f t="shared" si="16"/>
        <v>0</v>
      </c>
      <c r="AT34" s="12">
        <f t="shared" si="3"/>
        <v>0</v>
      </c>
      <c r="AU34" s="12" t="e">
        <f>_xlfn.STDEV.P(AS32:AS34)/AVERAGE(AS32:AS34)</f>
        <v>#DIV/0!</v>
      </c>
      <c r="AV34" s="32">
        <f>AVERAGE(AS32:AS34)</f>
        <v>0</v>
      </c>
      <c r="AW34" s="30">
        <f t="shared" si="17"/>
        <v>300</v>
      </c>
      <c r="AX34" s="31">
        <f t="shared" si="18"/>
        <v>0</v>
      </c>
      <c r="AY34" s="12"/>
      <c r="AZ34" s="12"/>
      <c r="BA34" s="12"/>
      <c r="BB34" s="12"/>
      <c r="BC34" s="12"/>
      <c r="BD34" s="12"/>
      <c r="BE34" s="12">
        <f t="shared" si="19"/>
        <v>0</v>
      </c>
      <c r="BF34" s="12">
        <f t="shared" si="4"/>
        <v>0</v>
      </c>
      <c r="BG34" s="12" t="e">
        <f>_xlfn.STDEV.P(BE32:BE34)/AVERAGE(BE32:BE34)</f>
        <v>#DIV/0!</v>
      </c>
      <c r="BH34" s="32">
        <f>AVERAGE(BE32:BE34)</f>
        <v>0</v>
      </c>
    </row>
    <row r="35" spans="1:60" x14ac:dyDescent="0.25">
      <c r="A35" s="30">
        <f t="shared" si="5"/>
        <v>310</v>
      </c>
      <c r="B35" s="31">
        <f t="shared" si="6"/>
        <v>24.364699999999999</v>
      </c>
      <c r="C35" s="12">
        <v>24.335699999999999</v>
      </c>
      <c r="D35" s="12"/>
      <c r="E35" s="12"/>
      <c r="F35" s="12"/>
      <c r="G35" s="12" t="s">
        <v>120</v>
      </c>
      <c r="H35" s="12"/>
      <c r="I35" s="12">
        <f t="shared" si="7"/>
        <v>2.8999999999999915</v>
      </c>
      <c r="J35" s="12">
        <f t="shared" si="0"/>
        <v>0.40138408304498158</v>
      </c>
      <c r="K35" s="12"/>
      <c r="L35" s="32"/>
      <c r="M35" s="30">
        <f t="shared" si="8"/>
        <v>310</v>
      </c>
      <c r="N35" s="31">
        <f t="shared" si="9"/>
        <v>24.081600000000002</v>
      </c>
      <c r="O35" s="12">
        <v>24.044</v>
      </c>
      <c r="P35" s="12"/>
      <c r="Q35" s="12"/>
      <c r="R35" s="12"/>
      <c r="S35" s="12" t="s">
        <v>120</v>
      </c>
      <c r="T35" s="12"/>
      <c r="U35" s="12">
        <f t="shared" si="10"/>
        <v>3.7600000000001188</v>
      </c>
      <c r="V35" s="12">
        <f t="shared" si="1"/>
        <v>0.50740484429067356</v>
      </c>
      <c r="W35" s="12"/>
      <c r="X35" s="32"/>
      <c r="Y35" s="30"/>
      <c r="Z35" s="31"/>
      <c r="AA35" s="12"/>
      <c r="AB35" s="12"/>
      <c r="AC35" s="12"/>
      <c r="AD35" s="12"/>
      <c r="AE35" s="12"/>
      <c r="AF35" s="12"/>
      <c r="AG35" s="12"/>
      <c r="AH35" s="12"/>
      <c r="AI35" s="12"/>
      <c r="AJ35" s="32"/>
      <c r="AK35" s="30">
        <f t="shared" si="14"/>
        <v>310</v>
      </c>
      <c r="AL35" s="31">
        <f t="shared" si="15"/>
        <v>0</v>
      </c>
      <c r="AM35" s="12"/>
      <c r="AN35" s="12"/>
      <c r="AO35" s="12"/>
      <c r="AP35" s="12"/>
      <c r="AQ35" s="12"/>
      <c r="AR35" s="12"/>
      <c r="AS35" s="12">
        <f t="shared" si="16"/>
        <v>0</v>
      </c>
      <c r="AT35" s="12">
        <f t="shared" si="3"/>
        <v>0</v>
      </c>
      <c r="AU35" s="12"/>
      <c r="AV35" s="32"/>
      <c r="AW35" s="30">
        <f t="shared" si="17"/>
        <v>310</v>
      </c>
      <c r="AX35" s="31">
        <f t="shared" si="18"/>
        <v>0</v>
      </c>
      <c r="AY35" s="12"/>
      <c r="AZ35" s="12"/>
      <c r="BA35" s="12"/>
      <c r="BB35" s="12"/>
      <c r="BC35" s="12"/>
      <c r="BD35" s="12"/>
      <c r="BE35" s="12">
        <f t="shared" si="19"/>
        <v>0</v>
      </c>
      <c r="BF35" s="12">
        <f t="shared" si="4"/>
        <v>0</v>
      </c>
      <c r="BG35" s="12"/>
      <c r="BH35" s="32"/>
    </row>
    <row r="36" spans="1:60" x14ac:dyDescent="0.25">
      <c r="A36" s="30">
        <f t="shared" si="5"/>
        <v>320</v>
      </c>
      <c r="B36" s="31">
        <f t="shared" si="6"/>
        <v>24.335699999999999</v>
      </c>
      <c r="C36" s="12">
        <v>24.306899999999999</v>
      </c>
      <c r="D36" s="12"/>
      <c r="E36" s="12"/>
      <c r="F36" s="12"/>
      <c r="G36" s="12" t="s">
        <v>120</v>
      </c>
      <c r="H36" s="12"/>
      <c r="I36" s="12">
        <f t="shared" si="7"/>
        <v>2.8800000000000381</v>
      </c>
      <c r="J36" s="12">
        <f t="shared" si="0"/>
        <v>0.39861591695502263</v>
      </c>
      <c r="K36" s="12"/>
      <c r="L36" s="32"/>
      <c r="M36" s="30">
        <f t="shared" si="8"/>
        <v>320</v>
      </c>
      <c r="N36" s="31">
        <f t="shared" si="9"/>
        <v>24.044</v>
      </c>
      <c r="O36" s="12">
        <v>24.010100000000001</v>
      </c>
      <c r="P36" s="12"/>
      <c r="Q36" s="12"/>
      <c r="R36" s="12"/>
      <c r="S36" s="12" t="s">
        <v>120</v>
      </c>
      <c r="T36" s="12"/>
      <c r="U36" s="12">
        <f t="shared" si="10"/>
        <v>3.3899999999999153</v>
      </c>
      <c r="V36" s="12">
        <f t="shared" si="1"/>
        <v>0.45747404844289524</v>
      </c>
      <c r="W36" s="12"/>
      <c r="X36" s="32"/>
      <c r="Y36" s="30"/>
      <c r="Z36" s="31"/>
      <c r="AA36" s="12"/>
      <c r="AB36" s="12"/>
      <c r="AC36" s="12"/>
      <c r="AD36" s="12"/>
      <c r="AE36" s="12"/>
      <c r="AF36" s="12"/>
      <c r="AG36" s="12"/>
      <c r="AH36" s="12"/>
      <c r="AI36" s="12"/>
      <c r="AJ36" s="32"/>
      <c r="AK36" s="30">
        <f t="shared" si="14"/>
        <v>320</v>
      </c>
      <c r="AL36" s="31">
        <f t="shared" si="15"/>
        <v>0</v>
      </c>
      <c r="AM36" s="12"/>
      <c r="AN36" s="12"/>
      <c r="AO36" s="12"/>
      <c r="AP36" s="12"/>
      <c r="AQ36" s="12"/>
      <c r="AR36" s="12"/>
      <c r="AS36" s="12">
        <f t="shared" si="16"/>
        <v>0</v>
      </c>
      <c r="AT36" s="12">
        <f t="shared" si="3"/>
        <v>0</v>
      </c>
      <c r="AU36" s="12"/>
      <c r="AV36" s="32"/>
      <c r="AW36" s="30">
        <f t="shared" si="17"/>
        <v>320</v>
      </c>
      <c r="AX36" s="31">
        <f t="shared" si="18"/>
        <v>0</v>
      </c>
      <c r="AY36" s="12"/>
      <c r="AZ36" s="12"/>
      <c r="BA36" s="12"/>
      <c r="BB36" s="12"/>
      <c r="BC36" s="12"/>
      <c r="BD36" s="12"/>
      <c r="BE36" s="12">
        <f t="shared" si="19"/>
        <v>0</v>
      </c>
      <c r="BF36" s="12">
        <f t="shared" si="4"/>
        <v>0</v>
      </c>
      <c r="BG36" s="12"/>
      <c r="BH36" s="32"/>
    </row>
    <row r="37" spans="1:60" x14ac:dyDescent="0.25">
      <c r="A37" s="30">
        <f t="shared" si="5"/>
        <v>330</v>
      </c>
      <c r="B37" s="31">
        <f t="shared" si="6"/>
        <v>24.306899999999999</v>
      </c>
      <c r="C37" s="12">
        <v>24.278400000000001</v>
      </c>
      <c r="D37" s="12"/>
      <c r="E37" s="12"/>
      <c r="F37" s="12"/>
      <c r="G37" s="12" t="s">
        <v>120</v>
      </c>
      <c r="H37" s="12"/>
      <c r="I37" s="12">
        <f t="shared" si="7"/>
        <v>2.8499999999997527</v>
      </c>
      <c r="J37" s="12">
        <f t="shared" si="0"/>
        <v>0.39446366782003506</v>
      </c>
      <c r="K37" s="12">
        <f>_xlfn.STDEV.P(I35:I37)/AVERAGE(I35:I37)</f>
        <v>7.1430057972200122E-3</v>
      </c>
      <c r="L37" s="32">
        <f>AVERAGE(I35:I37)</f>
        <v>2.8766666666665941</v>
      </c>
      <c r="M37" s="30">
        <f t="shared" si="8"/>
        <v>330</v>
      </c>
      <c r="N37" s="31">
        <f t="shared" si="9"/>
        <v>24.010100000000001</v>
      </c>
      <c r="O37" s="12">
        <v>23.974699999999999</v>
      </c>
      <c r="P37" s="12"/>
      <c r="Q37" s="12"/>
      <c r="R37" s="12"/>
      <c r="S37" s="12" t="s">
        <v>120</v>
      </c>
      <c r="T37" s="12"/>
      <c r="U37" s="12">
        <f t="shared" si="10"/>
        <v>3.5400000000002763</v>
      </c>
      <c r="V37" s="12">
        <f t="shared" si="1"/>
        <v>0.47771626297581593</v>
      </c>
      <c r="W37" s="12">
        <f>_xlfn.STDEV.P(U35:U37)/AVERAGE(U35:U37)</f>
        <v>4.2642736464158455E-2</v>
      </c>
      <c r="X37" s="32">
        <f>AVERAGE(U35:U37)</f>
        <v>3.5633333333334369</v>
      </c>
      <c r="Y37" s="30"/>
      <c r="Z37" s="31"/>
      <c r="AA37" s="12"/>
      <c r="AB37" s="12"/>
      <c r="AC37" s="12"/>
      <c r="AD37" s="12"/>
      <c r="AE37" s="12"/>
      <c r="AF37" s="12"/>
      <c r="AG37" s="12"/>
      <c r="AH37" s="12"/>
      <c r="AI37" s="12"/>
      <c r="AJ37" s="32"/>
      <c r="AK37" s="30">
        <f t="shared" si="14"/>
        <v>330</v>
      </c>
      <c r="AL37" s="31">
        <f t="shared" si="15"/>
        <v>0</v>
      </c>
      <c r="AM37" s="12"/>
      <c r="AN37" s="12"/>
      <c r="AO37" s="12"/>
      <c r="AP37" s="12"/>
      <c r="AQ37" s="12"/>
      <c r="AR37" s="12"/>
      <c r="AS37" s="12">
        <f t="shared" si="16"/>
        <v>0</v>
      </c>
      <c r="AT37" s="12">
        <f t="shared" si="3"/>
        <v>0</v>
      </c>
      <c r="AU37" s="12" t="e">
        <f>_xlfn.STDEV.P(AS35:AS37)/AVERAGE(AS35:AS37)</f>
        <v>#DIV/0!</v>
      </c>
      <c r="AV37" s="32">
        <f>AVERAGE(AS35:AS37)</f>
        <v>0</v>
      </c>
      <c r="AW37" s="30">
        <f t="shared" si="17"/>
        <v>330</v>
      </c>
      <c r="AX37" s="31">
        <f t="shared" si="18"/>
        <v>0</v>
      </c>
      <c r="AY37" s="12"/>
      <c r="AZ37" s="12"/>
      <c r="BA37" s="12"/>
      <c r="BB37" s="12"/>
      <c r="BC37" s="12"/>
      <c r="BD37" s="12"/>
      <c r="BE37" s="12">
        <f t="shared" si="19"/>
        <v>0</v>
      </c>
      <c r="BF37" s="12">
        <f t="shared" si="4"/>
        <v>0</v>
      </c>
      <c r="BG37" s="12" t="e">
        <f>_xlfn.STDEV.P(BE35:BE37)/AVERAGE(BE35:BE37)</f>
        <v>#DIV/0!</v>
      </c>
      <c r="BH37" s="32">
        <f>AVERAGE(BE35:BE37)</f>
        <v>0</v>
      </c>
    </row>
    <row r="38" spans="1:60" x14ac:dyDescent="0.25">
      <c r="A38" s="30">
        <f t="shared" si="5"/>
        <v>340</v>
      </c>
      <c r="B38" s="31">
        <f t="shared" si="6"/>
        <v>24.278400000000001</v>
      </c>
      <c r="C38" s="12">
        <v>24.247199999999999</v>
      </c>
      <c r="D38" s="12"/>
      <c r="E38" s="12"/>
      <c r="F38" s="12"/>
      <c r="G38" s="12" t="s">
        <v>120</v>
      </c>
      <c r="H38" s="12"/>
      <c r="I38" s="12">
        <f t="shared" si="7"/>
        <v>3.1200000000001893</v>
      </c>
      <c r="J38" s="12">
        <f t="shared" si="0"/>
        <v>0.43183391003462834</v>
      </c>
      <c r="K38" s="12"/>
      <c r="L38" s="32"/>
      <c r="M38" s="30">
        <f t="shared" si="8"/>
        <v>340</v>
      </c>
      <c r="N38" s="31">
        <f t="shared" si="9"/>
        <v>23.974699999999999</v>
      </c>
      <c r="O38" s="12">
        <v>23.94</v>
      </c>
      <c r="P38" s="12"/>
      <c r="Q38" s="12"/>
      <c r="R38" s="12"/>
      <c r="S38" s="12" t="s">
        <v>120</v>
      </c>
      <c r="T38" s="12"/>
      <c r="U38" s="12">
        <f t="shared" si="10"/>
        <v>3.4699999999997289</v>
      </c>
      <c r="V38" s="12">
        <f t="shared" si="1"/>
        <v>0.4682698961937351</v>
      </c>
      <c r="W38" s="12"/>
      <c r="X38" s="32"/>
      <c r="Y38" s="30"/>
      <c r="Z38" s="31"/>
      <c r="AA38" s="12"/>
      <c r="AB38" s="12"/>
      <c r="AC38" s="12"/>
      <c r="AD38" s="12"/>
      <c r="AE38" s="12"/>
      <c r="AF38" s="12"/>
      <c r="AG38" s="12"/>
      <c r="AH38" s="12"/>
      <c r="AI38" s="12"/>
      <c r="AJ38" s="32"/>
      <c r="AK38" s="30">
        <f t="shared" si="14"/>
        <v>340</v>
      </c>
      <c r="AL38" s="31">
        <f t="shared" si="15"/>
        <v>0</v>
      </c>
      <c r="AM38" s="12"/>
      <c r="AN38" s="12"/>
      <c r="AO38" s="12"/>
      <c r="AP38" s="12"/>
      <c r="AQ38" s="12"/>
      <c r="AR38" s="12"/>
      <c r="AS38" s="12">
        <f t="shared" si="16"/>
        <v>0</v>
      </c>
      <c r="AT38" s="12">
        <f t="shared" si="3"/>
        <v>0</v>
      </c>
      <c r="AU38" s="12"/>
      <c r="AV38" s="32"/>
      <c r="AW38" s="30">
        <f t="shared" si="17"/>
        <v>340</v>
      </c>
      <c r="AX38" s="31">
        <f t="shared" si="18"/>
        <v>0</v>
      </c>
      <c r="AY38" s="12"/>
      <c r="AZ38" s="12"/>
      <c r="BA38" s="12"/>
      <c r="BB38" s="12"/>
      <c r="BC38" s="12"/>
      <c r="BD38" s="12"/>
      <c r="BE38" s="12">
        <f t="shared" si="19"/>
        <v>0</v>
      </c>
      <c r="BF38" s="12">
        <f t="shared" si="4"/>
        <v>0</v>
      </c>
      <c r="BG38" s="12"/>
      <c r="BH38" s="32"/>
    </row>
    <row r="39" spans="1:60" x14ac:dyDescent="0.25">
      <c r="A39" s="30">
        <f t="shared" si="5"/>
        <v>350</v>
      </c>
      <c r="B39" s="31">
        <f t="shared" si="6"/>
        <v>24.247199999999999</v>
      </c>
      <c r="C39" s="12">
        <v>24.221299999999999</v>
      </c>
      <c r="D39" s="12"/>
      <c r="E39" s="12"/>
      <c r="F39" s="12"/>
      <c r="G39" s="12" t="s">
        <v>120</v>
      </c>
      <c r="H39" s="12"/>
      <c r="I39" s="12">
        <f t="shared" si="7"/>
        <v>2.5900000000000034</v>
      </c>
      <c r="J39" s="12">
        <f t="shared" si="0"/>
        <v>0.35847750865051958</v>
      </c>
      <c r="K39" s="12"/>
      <c r="L39" s="32"/>
      <c r="M39" s="30">
        <f t="shared" si="8"/>
        <v>350</v>
      </c>
      <c r="N39" s="31">
        <f t="shared" si="9"/>
        <v>23.94</v>
      </c>
      <c r="O39" s="12">
        <v>23.904900000000001</v>
      </c>
      <c r="P39" s="12"/>
      <c r="Q39" s="12"/>
      <c r="R39" s="12"/>
      <c r="S39" s="12" t="s">
        <v>120</v>
      </c>
      <c r="T39" s="12"/>
      <c r="U39" s="12">
        <f t="shared" si="10"/>
        <v>3.5099999999999909</v>
      </c>
      <c r="V39" s="12">
        <f t="shared" si="1"/>
        <v>0.47366782006920299</v>
      </c>
      <c r="W39" s="12"/>
      <c r="X39" s="32"/>
      <c r="Y39" s="30"/>
      <c r="Z39" s="31"/>
      <c r="AA39" s="12"/>
      <c r="AB39" s="12"/>
      <c r="AC39" s="12"/>
      <c r="AD39" s="12"/>
      <c r="AE39" s="12"/>
      <c r="AF39" s="12"/>
      <c r="AG39" s="12"/>
      <c r="AH39" s="12"/>
      <c r="AI39" s="12"/>
      <c r="AJ39" s="32"/>
      <c r="AK39" s="30">
        <f t="shared" si="14"/>
        <v>350</v>
      </c>
      <c r="AL39" s="31">
        <f t="shared" si="15"/>
        <v>0</v>
      </c>
      <c r="AM39" s="12"/>
      <c r="AN39" s="12"/>
      <c r="AO39" s="12"/>
      <c r="AP39" s="12"/>
      <c r="AQ39" s="12"/>
      <c r="AR39" s="12"/>
      <c r="AS39" s="12">
        <f t="shared" si="16"/>
        <v>0</v>
      </c>
      <c r="AT39" s="12">
        <f t="shared" si="3"/>
        <v>0</v>
      </c>
      <c r="AU39" s="12"/>
      <c r="AV39" s="32"/>
      <c r="AW39" s="30">
        <f t="shared" si="17"/>
        <v>350</v>
      </c>
      <c r="AX39" s="31">
        <f t="shared" si="18"/>
        <v>0</v>
      </c>
      <c r="AY39" s="12"/>
      <c r="AZ39" s="12"/>
      <c r="BA39" s="12"/>
      <c r="BB39" s="12"/>
      <c r="BC39" s="12"/>
      <c r="BD39" s="12"/>
      <c r="BE39" s="12">
        <f t="shared" si="19"/>
        <v>0</v>
      </c>
      <c r="BF39" s="12">
        <f t="shared" si="4"/>
        <v>0</v>
      </c>
      <c r="BG39" s="12"/>
      <c r="BH39" s="32"/>
    </row>
    <row r="40" spans="1:60" x14ac:dyDescent="0.25">
      <c r="A40" s="30">
        <f t="shared" si="5"/>
        <v>360</v>
      </c>
      <c r="B40" s="31">
        <f t="shared" si="6"/>
        <v>24.221299999999999</v>
      </c>
      <c r="C40" s="12">
        <v>24.193999999999999</v>
      </c>
      <c r="D40" s="12"/>
      <c r="E40" s="12"/>
      <c r="F40" s="12"/>
      <c r="G40" s="12" t="s">
        <v>120</v>
      </c>
      <c r="H40" s="12"/>
      <c r="I40" s="12">
        <f t="shared" si="7"/>
        <v>2.7300000000000324</v>
      </c>
      <c r="J40" s="12">
        <f t="shared" si="0"/>
        <v>0.37785467128028138</v>
      </c>
      <c r="K40" s="12">
        <f>_xlfn.STDEV.P(I38:I40)/AVERAGE(I38:I40)</f>
        <v>7.9710370576112771E-2</v>
      </c>
      <c r="L40" s="32">
        <f>AVERAGE(I38:I40)</f>
        <v>2.8133333333334085</v>
      </c>
      <c r="M40" s="30">
        <f t="shared" si="8"/>
        <v>360</v>
      </c>
      <c r="N40" s="31">
        <f t="shared" si="9"/>
        <v>23.904900000000001</v>
      </c>
      <c r="O40" s="12">
        <v>23.8688</v>
      </c>
      <c r="P40" s="12"/>
      <c r="Q40" s="12"/>
      <c r="R40" s="12"/>
      <c r="S40" s="12" t="s">
        <v>120</v>
      </c>
      <c r="T40" s="12"/>
      <c r="U40" s="12">
        <f t="shared" si="10"/>
        <v>3.6100000000001131</v>
      </c>
      <c r="V40" s="12">
        <f t="shared" si="1"/>
        <v>0.48716262975780084</v>
      </c>
      <c r="W40" s="12">
        <f>_xlfn.STDEV.P(U38:U40)/AVERAGE(U38:U40)</f>
        <v>1.6679435063927557E-2</v>
      </c>
      <c r="X40" s="32">
        <f>AVERAGE(U38:U40)</f>
        <v>3.5299999999999443</v>
      </c>
      <c r="Y40" s="30"/>
      <c r="Z40" s="31"/>
      <c r="AA40" s="12"/>
      <c r="AB40" s="12"/>
      <c r="AC40" s="12"/>
      <c r="AD40" s="12"/>
      <c r="AE40" s="12"/>
      <c r="AF40" s="12"/>
      <c r="AG40" s="12"/>
      <c r="AH40" s="12"/>
      <c r="AI40" s="12"/>
      <c r="AJ40" s="32"/>
      <c r="AK40" s="30">
        <f t="shared" si="14"/>
        <v>360</v>
      </c>
      <c r="AL40" s="31">
        <f t="shared" si="15"/>
        <v>0</v>
      </c>
      <c r="AM40" s="12"/>
      <c r="AN40" s="12"/>
      <c r="AO40" s="12"/>
      <c r="AP40" s="12"/>
      <c r="AQ40" s="12"/>
      <c r="AR40" s="12"/>
      <c r="AS40" s="12">
        <f t="shared" si="16"/>
        <v>0</v>
      </c>
      <c r="AT40" s="12">
        <f t="shared" si="3"/>
        <v>0</v>
      </c>
      <c r="AU40" s="12" t="e">
        <f>_xlfn.STDEV.P(AS38:AS40)/AVERAGE(AS38:AS40)</f>
        <v>#DIV/0!</v>
      </c>
      <c r="AV40" s="32">
        <f>AVERAGE(AS38:AS40)</f>
        <v>0</v>
      </c>
      <c r="AW40" s="30">
        <f t="shared" si="17"/>
        <v>360</v>
      </c>
      <c r="AX40" s="31">
        <f t="shared" si="18"/>
        <v>0</v>
      </c>
      <c r="AY40" s="12"/>
      <c r="AZ40" s="12"/>
      <c r="BA40" s="12"/>
      <c r="BB40" s="12"/>
      <c r="BC40" s="12"/>
      <c r="BD40" s="12"/>
      <c r="BE40" s="12">
        <f t="shared" si="19"/>
        <v>0</v>
      </c>
      <c r="BF40" s="12">
        <f t="shared" si="4"/>
        <v>0</v>
      </c>
      <c r="BG40" s="12" t="e">
        <f>_xlfn.STDEV.P(BE38:BE40)/AVERAGE(BE38:BE40)</f>
        <v>#DIV/0!</v>
      </c>
      <c r="BH40" s="32">
        <f>AVERAGE(BE38:BE40)</f>
        <v>0</v>
      </c>
    </row>
    <row r="41" spans="1:60" x14ac:dyDescent="0.25">
      <c r="A41" s="30">
        <f t="shared" si="5"/>
        <v>370</v>
      </c>
      <c r="B41" s="31">
        <f t="shared" si="6"/>
        <v>24.193999999999999</v>
      </c>
      <c r="C41" s="12">
        <v>24.165900000000001</v>
      </c>
      <c r="D41" s="12"/>
      <c r="E41" s="12"/>
      <c r="F41" s="12"/>
      <c r="G41" s="12" t="s">
        <v>120</v>
      </c>
      <c r="H41" s="12"/>
      <c r="I41" s="12">
        <f t="shared" si="7"/>
        <v>2.809999999999846</v>
      </c>
      <c r="J41" s="12">
        <f t="shared" si="0"/>
        <v>0.38892733564011717</v>
      </c>
      <c r="K41" s="12"/>
      <c r="L41" s="32"/>
      <c r="M41" s="30">
        <f t="shared" si="8"/>
        <v>370</v>
      </c>
      <c r="N41" s="31">
        <f t="shared" si="9"/>
        <v>23.8688</v>
      </c>
      <c r="O41" s="12">
        <v>23.833100000000002</v>
      </c>
      <c r="P41" s="12"/>
      <c r="Q41" s="12"/>
      <c r="R41" s="12"/>
      <c r="S41" s="12" t="s">
        <v>120</v>
      </c>
      <c r="T41" s="12"/>
      <c r="U41" s="12">
        <f t="shared" si="10"/>
        <v>3.5699999999998511</v>
      </c>
      <c r="V41" s="12">
        <f t="shared" si="1"/>
        <v>0.48176470588233294</v>
      </c>
      <c r="W41" s="12"/>
      <c r="X41" s="32"/>
      <c r="Y41" s="30"/>
      <c r="Z41" s="31"/>
      <c r="AA41" s="12"/>
      <c r="AB41" s="12"/>
      <c r="AC41" s="12"/>
      <c r="AD41" s="12"/>
      <c r="AE41" s="12"/>
      <c r="AF41" s="12"/>
      <c r="AG41" s="12"/>
      <c r="AH41" s="12"/>
      <c r="AI41" s="12"/>
      <c r="AJ41" s="32"/>
      <c r="AK41" s="30">
        <f t="shared" si="14"/>
        <v>370</v>
      </c>
      <c r="AL41" s="31">
        <f t="shared" si="15"/>
        <v>0</v>
      </c>
      <c r="AM41" s="12"/>
      <c r="AN41" s="12"/>
      <c r="AO41" s="12"/>
      <c r="AP41" s="12"/>
      <c r="AQ41" s="12"/>
      <c r="AR41" s="12"/>
      <c r="AS41" s="12">
        <f t="shared" si="16"/>
        <v>0</v>
      </c>
      <c r="AT41" s="12">
        <f t="shared" si="3"/>
        <v>0</v>
      </c>
      <c r="AU41" s="12"/>
      <c r="AV41" s="32"/>
      <c r="AW41" s="30">
        <f t="shared" si="17"/>
        <v>370</v>
      </c>
      <c r="AX41" s="31">
        <f t="shared" si="18"/>
        <v>0</v>
      </c>
      <c r="AY41" s="12"/>
      <c r="AZ41" s="12"/>
      <c r="BA41" s="12"/>
      <c r="BB41" s="12"/>
      <c r="BC41" s="12"/>
      <c r="BD41" s="12"/>
      <c r="BE41" s="12">
        <f t="shared" si="19"/>
        <v>0</v>
      </c>
      <c r="BF41" s="12">
        <f t="shared" si="4"/>
        <v>0</v>
      </c>
      <c r="BG41" s="12"/>
      <c r="BH41" s="32"/>
    </row>
    <row r="42" spans="1:60" x14ac:dyDescent="0.25">
      <c r="A42" s="30">
        <f t="shared" si="5"/>
        <v>380</v>
      </c>
      <c r="B42" s="31">
        <f t="shared" si="6"/>
        <v>24.165900000000001</v>
      </c>
      <c r="C42" s="12">
        <v>24.135999999999999</v>
      </c>
      <c r="D42" s="12"/>
      <c r="E42" s="12"/>
      <c r="F42" s="12"/>
      <c r="G42" s="12" t="s">
        <v>120</v>
      </c>
      <c r="H42" s="12"/>
      <c r="I42" s="12">
        <f t="shared" si="7"/>
        <v>2.990000000000137</v>
      </c>
      <c r="J42" s="12">
        <f t="shared" si="0"/>
        <v>0.41384083044984604</v>
      </c>
      <c r="K42" s="12"/>
      <c r="L42" s="32"/>
      <c r="M42" s="30">
        <f t="shared" si="8"/>
        <v>380</v>
      </c>
      <c r="N42" s="31">
        <f t="shared" si="9"/>
        <v>23.833100000000002</v>
      </c>
      <c r="O42" s="12">
        <v>23.7972</v>
      </c>
      <c r="P42" s="12"/>
      <c r="Q42" s="12"/>
      <c r="R42" s="12"/>
      <c r="S42" s="12" t="s">
        <v>120</v>
      </c>
      <c r="T42" s="12"/>
      <c r="U42" s="12">
        <f t="shared" si="10"/>
        <v>3.5900000000001597</v>
      </c>
      <c r="V42" s="12">
        <f t="shared" si="1"/>
        <v>0.48446366782009087</v>
      </c>
      <c r="W42" s="12"/>
      <c r="X42" s="32"/>
      <c r="Y42" s="30"/>
      <c r="Z42" s="31"/>
      <c r="AA42" s="12"/>
      <c r="AB42" s="12"/>
      <c r="AC42" s="12"/>
      <c r="AD42" s="12"/>
      <c r="AE42" s="12"/>
      <c r="AF42" s="12"/>
      <c r="AG42" s="12"/>
      <c r="AH42" s="12"/>
      <c r="AI42" s="12"/>
      <c r="AJ42" s="32"/>
      <c r="AK42" s="30">
        <f t="shared" si="14"/>
        <v>380</v>
      </c>
      <c r="AL42" s="31">
        <f t="shared" si="15"/>
        <v>0</v>
      </c>
      <c r="AM42" s="12"/>
      <c r="AN42" s="12"/>
      <c r="AO42" s="12"/>
      <c r="AP42" s="12"/>
      <c r="AQ42" s="12"/>
      <c r="AR42" s="12"/>
      <c r="AS42" s="12">
        <f t="shared" si="16"/>
        <v>0</v>
      </c>
      <c r="AT42" s="12">
        <f t="shared" si="3"/>
        <v>0</v>
      </c>
      <c r="AU42" s="12"/>
      <c r="AV42" s="32"/>
      <c r="AW42" s="30">
        <f t="shared" si="17"/>
        <v>380</v>
      </c>
      <c r="AX42" s="31">
        <f t="shared" si="18"/>
        <v>0</v>
      </c>
      <c r="AY42" s="12"/>
      <c r="AZ42" s="12"/>
      <c r="BA42" s="12"/>
      <c r="BB42" s="12"/>
      <c r="BC42" s="12"/>
      <c r="BD42" s="12"/>
      <c r="BE42" s="12">
        <f t="shared" si="19"/>
        <v>0</v>
      </c>
      <c r="BF42" s="12">
        <f t="shared" si="4"/>
        <v>0</v>
      </c>
      <c r="BG42" s="12"/>
      <c r="BH42" s="32"/>
    </row>
    <row r="43" spans="1:60" x14ac:dyDescent="0.25">
      <c r="A43" s="30">
        <f t="shared" si="5"/>
        <v>390</v>
      </c>
      <c r="B43" s="31">
        <f t="shared" si="6"/>
        <v>24.135999999999999</v>
      </c>
      <c r="C43" s="12">
        <v>24.110399999999998</v>
      </c>
      <c r="D43" s="12"/>
      <c r="E43" s="12"/>
      <c r="F43" s="12"/>
      <c r="G43" s="12" t="s">
        <v>120</v>
      </c>
      <c r="H43" s="12"/>
      <c r="I43" s="12">
        <f t="shared" si="7"/>
        <v>2.5600000000000733</v>
      </c>
      <c r="J43" s="12">
        <f t="shared" si="0"/>
        <v>0.35432525951558114</v>
      </c>
      <c r="K43" s="12">
        <f>_xlfn.STDEV.P(I41:I43)/AVERAGE(I41:I43)</f>
        <v>6.3272876341814305E-2</v>
      </c>
      <c r="L43" s="32">
        <f>AVERAGE(I41:I43)</f>
        <v>2.7866666666666853</v>
      </c>
      <c r="M43" s="30">
        <f t="shared" si="8"/>
        <v>390</v>
      </c>
      <c r="N43" s="31">
        <f t="shared" si="9"/>
        <v>23.7972</v>
      </c>
      <c r="O43" s="12">
        <v>23.762599999999999</v>
      </c>
      <c r="P43" s="12"/>
      <c r="Q43" s="12"/>
      <c r="R43" s="12"/>
      <c r="S43" s="12" t="s">
        <v>120</v>
      </c>
      <c r="T43" s="12"/>
      <c r="U43" s="12">
        <f t="shared" si="10"/>
        <v>3.4600000000001074</v>
      </c>
      <c r="V43" s="12">
        <f t="shared" si="1"/>
        <v>0.46692041522492811</v>
      </c>
      <c r="W43" s="12">
        <f>_xlfn.STDEV.P(U41:U43)/AVERAGE(U41:U43)</f>
        <v>1.6145412617206381E-2</v>
      </c>
      <c r="X43" s="32">
        <f>AVERAGE(U41:U43)</f>
        <v>3.5400000000000396</v>
      </c>
      <c r="Y43" s="30"/>
      <c r="Z43" s="31"/>
      <c r="AA43" s="12"/>
      <c r="AB43" s="12"/>
      <c r="AC43" s="12"/>
      <c r="AD43" s="12"/>
      <c r="AE43" s="12"/>
      <c r="AF43" s="12"/>
      <c r="AG43" s="12"/>
      <c r="AH43" s="12"/>
      <c r="AI43" s="12"/>
      <c r="AJ43" s="32"/>
      <c r="AK43" s="30">
        <f t="shared" si="14"/>
        <v>390</v>
      </c>
      <c r="AL43" s="31">
        <f t="shared" si="15"/>
        <v>0</v>
      </c>
      <c r="AM43" s="12"/>
      <c r="AN43" s="12"/>
      <c r="AO43" s="12"/>
      <c r="AP43" s="12"/>
      <c r="AQ43" s="12"/>
      <c r="AR43" s="12"/>
      <c r="AS43" s="12">
        <f t="shared" si="16"/>
        <v>0</v>
      </c>
      <c r="AT43" s="12">
        <f t="shared" si="3"/>
        <v>0</v>
      </c>
      <c r="AU43" s="12" t="e">
        <f>_xlfn.STDEV.P(AS41:AS43)/AVERAGE(AS41:AS43)</f>
        <v>#DIV/0!</v>
      </c>
      <c r="AV43" s="32">
        <f>AVERAGE(AS41:AS43)</f>
        <v>0</v>
      </c>
      <c r="AW43" s="30">
        <f t="shared" si="17"/>
        <v>390</v>
      </c>
      <c r="AX43" s="31">
        <f t="shared" si="18"/>
        <v>0</v>
      </c>
      <c r="AY43" s="12"/>
      <c r="AZ43" s="12"/>
      <c r="BA43" s="12"/>
      <c r="BB43" s="12"/>
      <c r="BC43" s="12"/>
      <c r="BD43" s="12"/>
      <c r="BE43" s="12">
        <f t="shared" si="19"/>
        <v>0</v>
      </c>
      <c r="BF43" s="12">
        <f t="shared" si="4"/>
        <v>0</v>
      </c>
      <c r="BG43" s="12" t="e">
        <f>_xlfn.STDEV.P(BE41:BE43)/AVERAGE(BE41:BE43)</f>
        <v>#DIV/0!</v>
      </c>
      <c r="BH43" s="32">
        <f>AVERAGE(BE41:BE43)</f>
        <v>0</v>
      </c>
    </row>
    <row r="44" spans="1:60" x14ac:dyDescent="0.25">
      <c r="A44" s="30">
        <f t="shared" si="5"/>
        <v>400</v>
      </c>
      <c r="B44" s="31">
        <f t="shared" si="6"/>
        <v>24.110399999999998</v>
      </c>
      <c r="C44" s="12">
        <v>24.081</v>
      </c>
      <c r="D44" s="12"/>
      <c r="E44" s="12"/>
      <c r="F44" s="12"/>
      <c r="G44" s="12" t="s">
        <v>120</v>
      </c>
      <c r="H44" s="12"/>
      <c r="I44" s="12">
        <f t="shared" si="7"/>
        <v>2.9399999999998983</v>
      </c>
      <c r="J44" s="12">
        <f t="shared" si="0"/>
        <v>0.40692041522489947</v>
      </c>
      <c r="K44" s="12"/>
      <c r="L44" s="32"/>
      <c r="M44" s="30">
        <f t="shared" si="8"/>
        <v>400</v>
      </c>
      <c r="N44" s="31">
        <f t="shared" si="9"/>
        <v>23.762599999999999</v>
      </c>
      <c r="O44" s="12">
        <v>23.728000000000002</v>
      </c>
      <c r="P44" s="12"/>
      <c r="Q44" s="12"/>
      <c r="R44" s="12"/>
      <c r="S44" s="12" t="s">
        <v>120</v>
      </c>
      <c r="T44" s="12"/>
      <c r="U44" s="12">
        <f t="shared" si="10"/>
        <v>3.4599999999997522</v>
      </c>
      <c r="V44" s="12">
        <f t="shared" si="1"/>
        <v>0.46692041522488015</v>
      </c>
      <c r="W44" s="12"/>
      <c r="X44" s="32"/>
      <c r="Y44" s="30"/>
      <c r="Z44" s="31"/>
      <c r="AA44" s="12"/>
      <c r="AB44" s="12"/>
      <c r="AC44" s="12"/>
      <c r="AD44" s="12"/>
      <c r="AE44" s="12"/>
      <c r="AF44" s="12"/>
      <c r="AG44" s="12"/>
      <c r="AH44" s="12"/>
      <c r="AI44" s="12"/>
      <c r="AJ44" s="32"/>
      <c r="AK44" s="30">
        <f t="shared" si="14"/>
        <v>400</v>
      </c>
      <c r="AL44" s="31">
        <f t="shared" si="15"/>
        <v>0</v>
      </c>
      <c r="AM44" s="12"/>
      <c r="AN44" s="12"/>
      <c r="AO44" s="12"/>
      <c r="AP44" s="12"/>
      <c r="AQ44" s="12"/>
      <c r="AR44" s="12"/>
      <c r="AS44" s="12">
        <f t="shared" si="16"/>
        <v>0</v>
      </c>
      <c r="AT44" s="12">
        <f t="shared" si="3"/>
        <v>0</v>
      </c>
      <c r="AU44" s="12"/>
      <c r="AV44" s="32"/>
      <c r="AW44" s="30">
        <f t="shared" si="17"/>
        <v>400</v>
      </c>
      <c r="AX44" s="31">
        <f t="shared" si="18"/>
        <v>0</v>
      </c>
      <c r="AY44" s="12"/>
      <c r="AZ44" s="12"/>
      <c r="BA44" s="12"/>
      <c r="BB44" s="12"/>
      <c r="BC44" s="12"/>
      <c r="BD44" s="12"/>
      <c r="BE44" s="12">
        <f t="shared" si="19"/>
        <v>0</v>
      </c>
      <c r="BF44" s="12">
        <f t="shared" si="4"/>
        <v>0</v>
      </c>
      <c r="BG44" s="12"/>
      <c r="BH44" s="32"/>
    </row>
    <row r="45" spans="1:60" x14ac:dyDescent="0.25">
      <c r="A45" s="30">
        <f t="shared" si="5"/>
        <v>410</v>
      </c>
      <c r="B45" s="31">
        <f t="shared" si="6"/>
        <v>24.081</v>
      </c>
      <c r="C45" s="12">
        <v>24.048100000000002</v>
      </c>
      <c r="D45" s="12"/>
      <c r="E45" s="12"/>
      <c r="F45" s="12"/>
      <c r="G45" s="12" t="s">
        <v>120</v>
      </c>
      <c r="H45" s="12"/>
      <c r="I45" s="12">
        <f t="shared" si="7"/>
        <v>3.2899999999997931</v>
      </c>
      <c r="J45" s="12">
        <f t="shared" si="0"/>
        <v>0.45536332179927941</v>
      </c>
      <c r="K45" s="12"/>
      <c r="L45" s="32"/>
      <c r="M45" s="30">
        <f t="shared" si="8"/>
        <v>410</v>
      </c>
      <c r="N45" s="31">
        <f t="shared" si="9"/>
        <v>23.728000000000002</v>
      </c>
      <c r="O45" s="12">
        <v>23.6891</v>
      </c>
      <c r="P45" s="12">
        <v>1.1000000000000001</v>
      </c>
      <c r="Q45" s="12"/>
      <c r="R45" s="12"/>
      <c r="S45" s="12" t="s">
        <v>120</v>
      </c>
      <c r="T45" s="12"/>
      <c r="U45" s="12">
        <f t="shared" si="10"/>
        <v>3.8900000000001711</v>
      </c>
      <c r="V45" s="12">
        <f t="shared" si="1"/>
        <v>0.52494809688583632</v>
      </c>
      <c r="W45" s="12"/>
      <c r="X45" s="32"/>
      <c r="Y45" s="30"/>
      <c r="Z45" s="31"/>
      <c r="AA45" s="12"/>
      <c r="AB45" s="12"/>
      <c r="AC45" s="12"/>
      <c r="AD45" s="12"/>
      <c r="AE45" s="12"/>
      <c r="AF45" s="12"/>
      <c r="AG45" s="12"/>
      <c r="AH45" s="12"/>
      <c r="AI45" s="12"/>
      <c r="AJ45" s="32"/>
      <c r="AK45" s="30">
        <f t="shared" si="14"/>
        <v>410</v>
      </c>
      <c r="AL45" s="31">
        <f t="shared" si="15"/>
        <v>0</v>
      </c>
      <c r="AM45" s="12"/>
      <c r="AN45" s="12"/>
      <c r="AO45" s="12"/>
      <c r="AP45" s="12"/>
      <c r="AQ45" s="12"/>
      <c r="AR45" s="12"/>
      <c r="AS45" s="12">
        <f t="shared" si="16"/>
        <v>0</v>
      </c>
      <c r="AT45" s="12">
        <f t="shared" si="3"/>
        <v>0</v>
      </c>
      <c r="AU45" s="12"/>
      <c r="AV45" s="32"/>
      <c r="AW45" s="30">
        <f t="shared" si="17"/>
        <v>410</v>
      </c>
      <c r="AX45" s="31">
        <f t="shared" si="18"/>
        <v>0</v>
      </c>
      <c r="AY45" s="12"/>
      <c r="AZ45" s="12"/>
      <c r="BA45" s="12"/>
      <c r="BB45" s="12"/>
      <c r="BC45" s="12"/>
      <c r="BD45" s="12"/>
      <c r="BE45" s="12">
        <f t="shared" si="19"/>
        <v>0</v>
      </c>
      <c r="BF45" s="12">
        <f t="shared" si="4"/>
        <v>0</v>
      </c>
      <c r="BG45" s="12"/>
      <c r="BH45" s="32"/>
    </row>
    <row r="46" spans="1:60" x14ac:dyDescent="0.25">
      <c r="A46" s="30">
        <f t="shared" si="5"/>
        <v>420</v>
      </c>
      <c r="B46" s="31">
        <f t="shared" si="6"/>
        <v>24.048100000000002</v>
      </c>
      <c r="C46" s="12">
        <v>24.0215</v>
      </c>
      <c r="D46" s="12"/>
      <c r="E46" s="12"/>
      <c r="F46" s="12"/>
      <c r="G46" s="12" t="s">
        <v>120</v>
      </c>
      <c r="H46" s="12" t="s">
        <v>123</v>
      </c>
      <c r="I46" s="12">
        <f t="shared" si="7"/>
        <v>2.6600000000001955</v>
      </c>
      <c r="J46" s="12">
        <f t="shared" si="0"/>
        <v>0.36816608996542505</v>
      </c>
      <c r="K46" s="12">
        <f>_xlfn.STDEV.P(I44:I46)/AVERAGE(I44:I46)</f>
        <v>8.697134659197242E-2</v>
      </c>
      <c r="L46" s="32">
        <f>AVERAGE(I44:I46)</f>
        <v>2.9633333333332956</v>
      </c>
      <c r="M46" s="30">
        <f t="shared" si="8"/>
        <v>420</v>
      </c>
      <c r="N46" s="31">
        <f t="shared" si="9"/>
        <v>23.6891</v>
      </c>
      <c r="O46" s="12">
        <v>23.654800000000002</v>
      </c>
      <c r="P46" s="12"/>
      <c r="Q46" s="12"/>
      <c r="R46" s="12"/>
      <c r="S46" s="12" t="s">
        <v>120</v>
      </c>
      <c r="T46" s="12" t="s">
        <v>123</v>
      </c>
      <c r="U46" s="12">
        <f t="shared" si="10"/>
        <v>3.4299999999998221</v>
      </c>
      <c r="V46" s="12">
        <f t="shared" si="1"/>
        <v>0.46287197231831517</v>
      </c>
      <c r="W46" s="12">
        <f>_xlfn.STDEV.P(U44:U46)/AVERAGE(U44:U46)</f>
        <v>5.8478358116839657E-2</v>
      </c>
      <c r="X46" s="32">
        <f>AVERAGE(U44:U46)</f>
        <v>3.5933333333332484</v>
      </c>
      <c r="Y46" s="30"/>
      <c r="Z46" s="31"/>
      <c r="AA46" s="12"/>
      <c r="AB46" s="12"/>
      <c r="AC46" s="12"/>
      <c r="AD46" s="12"/>
      <c r="AE46" s="12"/>
      <c r="AF46" s="12"/>
      <c r="AG46" s="12"/>
      <c r="AH46" s="12"/>
      <c r="AI46" s="12"/>
      <c r="AJ46" s="32"/>
      <c r="AK46" s="30">
        <f t="shared" si="14"/>
        <v>420</v>
      </c>
      <c r="AL46" s="31">
        <f t="shared" si="15"/>
        <v>0</v>
      </c>
      <c r="AM46" s="12"/>
      <c r="AN46" s="12"/>
      <c r="AO46" s="12"/>
      <c r="AP46" s="12"/>
      <c r="AQ46" s="12"/>
      <c r="AR46" s="12"/>
      <c r="AS46" s="12">
        <f t="shared" si="16"/>
        <v>0</v>
      </c>
      <c r="AT46" s="12">
        <f t="shared" si="3"/>
        <v>0</v>
      </c>
      <c r="AU46" s="12" t="e">
        <f>_xlfn.STDEV.P(AS44:AS46)/AVERAGE(AS44:AS46)</f>
        <v>#DIV/0!</v>
      </c>
      <c r="AV46" s="32">
        <f>AVERAGE(AS44:AS46)</f>
        <v>0</v>
      </c>
      <c r="AW46" s="30">
        <f t="shared" si="17"/>
        <v>420</v>
      </c>
      <c r="AX46" s="31">
        <f t="shared" si="18"/>
        <v>0</v>
      </c>
      <c r="AY46" s="12"/>
      <c r="AZ46" s="12"/>
      <c r="BA46" s="12"/>
      <c r="BB46" s="12"/>
      <c r="BC46" s="12"/>
      <c r="BD46" s="12"/>
      <c r="BE46" s="12">
        <f t="shared" si="19"/>
        <v>0</v>
      </c>
      <c r="BF46" s="12">
        <f t="shared" si="4"/>
        <v>0</v>
      </c>
      <c r="BG46" s="12" t="e">
        <f>_xlfn.STDEV.P(BE44:BE46)/AVERAGE(BE44:BE46)</f>
        <v>#DIV/0!</v>
      </c>
      <c r="BH46" s="32">
        <f>AVERAGE(BE44:BE46)</f>
        <v>0</v>
      </c>
    </row>
    <row r="47" spans="1:60" x14ac:dyDescent="0.25">
      <c r="A47" s="30">
        <f t="shared" si="5"/>
        <v>430</v>
      </c>
      <c r="B47" s="31">
        <f t="shared" si="6"/>
        <v>24.0215</v>
      </c>
      <c r="C47" s="12">
        <v>23.9925</v>
      </c>
      <c r="D47" s="12"/>
      <c r="E47" s="12"/>
      <c r="F47" s="12"/>
      <c r="G47" s="12" t="s">
        <v>120</v>
      </c>
      <c r="H47" s="12"/>
      <c r="I47" s="12">
        <f t="shared" si="7"/>
        <v>2.8999999999999915</v>
      </c>
      <c r="J47" s="12">
        <f t="shared" si="0"/>
        <v>0.40138408304498158</v>
      </c>
      <c r="K47" s="12"/>
      <c r="L47" s="32"/>
      <c r="M47" s="30">
        <f t="shared" si="8"/>
        <v>430</v>
      </c>
      <c r="N47" s="31">
        <f t="shared" si="9"/>
        <v>23.654800000000002</v>
      </c>
      <c r="O47" s="12">
        <v>23.622299999999999</v>
      </c>
      <c r="P47" s="12"/>
      <c r="Q47" s="12"/>
      <c r="R47" s="12"/>
      <c r="S47" s="12" t="s">
        <v>120</v>
      </c>
      <c r="T47" s="12"/>
      <c r="U47" s="12">
        <f t="shared" si="10"/>
        <v>3.2500000000002416</v>
      </c>
      <c r="V47" s="12">
        <f t="shared" si="1"/>
        <v>0.43858131487892543</v>
      </c>
      <c r="W47" s="12"/>
      <c r="X47" s="32"/>
      <c r="Y47" s="30"/>
      <c r="Z47" s="31"/>
      <c r="AA47" s="12"/>
      <c r="AB47" s="12"/>
      <c r="AC47" s="12"/>
      <c r="AD47" s="12"/>
      <c r="AE47" s="12"/>
      <c r="AF47" s="12"/>
      <c r="AG47" s="12"/>
      <c r="AH47" s="12"/>
      <c r="AI47" s="12"/>
      <c r="AJ47" s="32"/>
      <c r="AK47" s="30">
        <f t="shared" si="14"/>
        <v>430</v>
      </c>
      <c r="AL47" s="31">
        <f t="shared" si="15"/>
        <v>0</v>
      </c>
      <c r="AM47" s="12"/>
      <c r="AN47" s="12"/>
      <c r="AO47" s="12"/>
      <c r="AP47" s="12"/>
      <c r="AQ47" s="12"/>
      <c r="AR47" s="12"/>
      <c r="AS47" s="12">
        <f t="shared" si="16"/>
        <v>0</v>
      </c>
      <c r="AT47" s="12">
        <f t="shared" si="3"/>
        <v>0</v>
      </c>
      <c r="AU47" s="12"/>
      <c r="AV47" s="32"/>
      <c r="AW47" s="30">
        <f t="shared" si="17"/>
        <v>430</v>
      </c>
      <c r="AX47" s="31">
        <f t="shared" si="18"/>
        <v>0</v>
      </c>
      <c r="AY47" s="12"/>
      <c r="AZ47" s="12"/>
      <c r="BA47" s="12"/>
      <c r="BB47" s="12"/>
      <c r="BC47" s="12"/>
      <c r="BD47" s="12"/>
      <c r="BE47" s="12">
        <f t="shared" si="19"/>
        <v>0</v>
      </c>
      <c r="BF47" s="12">
        <f t="shared" si="4"/>
        <v>0</v>
      </c>
      <c r="BG47" s="12"/>
      <c r="BH47" s="32"/>
    </row>
    <row r="48" spans="1:60" x14ac:dyDescent="0.25">
      <c r="A48" s="30">
        <f t="shared" si="5"/>
        <v>440</v>
      </c>
      <c r="B48" s="31">
        <f t="shared" si="6"/>
        <v>23.9925</v>
      </c>
      <c r="C48" s="12">
        <v>23.965299999999999</v>
      </c>
      <c r="D48" s="12"/>
      <c r="E48" s="12"/>
      <c r="F48" s="12"/>
      <c r="G48" s="12" t="s">
        <v>120</v>
      </c>
      <c r="H48" s="12"/>
      <c r="I48" s="12">
        <f t="shared" si="7"/>
        <v>2.7200000000000557</v>
      </c>
      <c r="J48" s="12">
        <f t="shared" si="0"/>
        <v>0.37647058823530188</v>
      </c>
      <c r="K48" s="12"/>
      <c r="L48" s="32"/>
      <c r="M48" s="30">
        <f t="shared" si="8"/>
        <v>440</v>
      </c>
      <c r="N48" s="31">
        <f t="shared" si="9"/>
        <v>23.622299999999999</v>
      </c>
      <c r="O48" s="12">
        <v>23.591899999999999</v>
      </c>
      <c r="P48" s="12"/>
      <c r="Q48" s="12"/>
      <c r="R48" s="12"/>
      <c r="S48" s="12" t="s">
        <v>120</v>
      </c>
      <c r="T48" s="12"/>
      <c r="U48" s="12">
        <f t="shared" si="10"/>
        <v>3.0400000000000205</v>
      </c>
      <c r="V48" s="12">
        <f t="shared" si="1"/>
        <v>0.41024221453287479</v>
      </c>
      <c r="W48" s="12"/>
      <c r="X48" s="32"/>
      <c r="Y48" s="30"/>
      <c r="Z48" s="31"/>
      <c r="AA48" s="12"/>
      <c r="AB48" s="12"/>
      <c r="AC48" s="12"/>
      <c r="AD48" s="12"/>
      <c r="AE48" s="12"/>
      <c r="AF48" s="12"/>
      <c r="AG48" s="12"/>
      <c r="AH48" s="12"/>
      <c r="AI48" s="12"/>
      <c r="AJ48" s="32"/>
      <c r="AK48" s="30">
        <f t="shared" si="14"/>
        <v>440</v>
      </c>
      <c r="AL48" s="31">
        <f t="shared" si="15"/>
        <v>0</v>
      </c>
      <c r="AM48" s="12"/>
      <c r="AN48" s="12"/>
      <c r="AO48" s="12"/>
      <c r="AP48" s="12"/>
      <c r="AQ48" s="12"/>
      <c r="AR48" s="12"/>
      <c r="AS48" s="12">
        <f t="shared" si="16"/>
        <v>0</v>
      </c>
      <c r="AT48" s="12">
        <f t="shared" si="3"/>
        <v>0</v>
      </c>
      <c r="AU48" s="12"/>
      <c r="AV48" s="32"/>
      <c r="AW48" s="30">
        <f t="shared" si="17"/>
        <v>440</v>
      </c>
      <c r="AX48" s="31">
        <f t="shared" si="18"/>
        <v>0</v>
      </c>
      <c r="AY48" s="12"/>
      <c r="AZ48" s="12"/>
      <c r="BA48" s="12"/>
      <c r="BB48" s="12"/>
      <c r="BC48" s="12"/>
      <c r="BD48" s="12"/>
      <c r="BE48" s="12">
        <f t="shared" si="19"/>
        <v>0</v>
      </c>
      <c r="BF48" s="12">
        <f t="shared" si="4"/>
        <v>0</v>
      </c>
      <c r="BG48" s="12"/>
      <c r="BH48" s="32"/>
    </row>
    <row r="49" spans="1:60" x14ac:dyDescent="0.25">
      <c r="A49" s="30">
        <f t="shared" si="5"/>
        <v>450</v>
      </c>
      <c r="B49" s="31">
        <f t="shared" si="6"/>
        <v>23.965299999999999</v>
      </c>
      <c r="C49" s="12">
        <v>23.939800000000002</v>
      </c>
      <c r="D49" s="12"/>
      <c r="E49" s="12"/>
      <c r="F49" s="12"/>
      <c r="G49" s="12" t="s">
        <v>120</v>
      </c>
      <c r="H49" s="12"/>
      <c r="I49" s="12">
        <f t="shared" si="7"/>
        <v>2.5499999999997414</v>
      </c>
      <c r="J49" s="12">
        <f t="shared" si="0"/>
        <v>0.35294117647055251</v>
      </c>
      <c r="K49" s="12">
        <f>_xlfn.STDEV.P(I47:I49)/AVERAGE(I47:I49)</f>
        <v>5.2474788519563435E-2</v>
      </c>
      <c r="L49" s="32">
        <f>AVERAGE(I47:I49)</f>
        <v>2.723333333333263</v>
      </c>
      <c r="M49" s="30">
        <f t="shared" si="8"/>
        <v>450</v>
      </c>
      <c r="N49" s="31">
        <f t="shared" si="9"/>
        <v>23.591899999999999</v>
      </c>
      <c r="O49" s="12">
        <v>23.560500000000001</v>
      </c>
      <c r="P49" s="12"/>
      <c r="Q49" s="12"/>
      <c r="R49" s="12"/>
      <c r="S49" s="12" t="s">
        <v>120</v>
      </c>
      <c r="T49" s="12"/>
      <c r="U49" s="12">
        <f t="shared" si="10"/>
        <v>3.1399999999997874</v>
      </c>
      <c r="V49" s="12">
        <f t="shared" si="1"/>
        <v>0.42373702422142467</v>
      </c>
      <c r="W49" s="12">
        <f>_xlfn.STDEV.P(U47:U49)/AVERAGE(U47:U49)</f>
        <v>2.728458182456573E-2</v>
      </c>
      <c r="X49" s="32">
        <f>AVERAGE(U47:U49)</f>
        <v>3.14333333333335</v>
      </c>
      <c r="Y49" s="30"/>
      <c r="Z49" s="31"/>
      <c r="AA49" s="12"/>
      <c r="AB49" s="12"/>
      <c r="AC49" s="12"/>
      <c r="AD49" s="12"/>
      <c r="AE49" s="12"/>
      <c r="AF49" s="12"/>
      <c r="AG49" s="12"/>
      <c r="AH49" s="12"/>
      <c r="AI49" s="12"/>
      <c r="AJ49" s="32"/>
      <c r="AK49" s="30">
        <f t="shared" si="14"/>
        <v>450</v>
      </c>
      <c r="AL49" s="31">
        <f t="shared" si="15"/>
        <v>0</v>
      </c>
      <c r="AM49" s="12"/>
      <c r="AN49" s="12"/>
      <c r="AO49" s="12"/>
      <c r="AP49" s="12"/>
      <c r="AQ49" s="12"/>
      <c r="AR49" s="12"/>
      <c r="AS49" s="12">
        <f t="shared" si="16"/>
        <v>0</v>
      </c>
      <c r="AT49" s="12">
        <f t="shared" si="3"/>
        <v>0</v>
      </c>
      <c r="AU49" s="12" t="e">
        <f>_xlfn.STDEV.P(AS47:AS49)/AVERAGE(AS47:AS49)</f>
        <v>#DIV/0!</v>
      </c>
      <c r="AV49" s="32">
        <f>AVERAGE(AS47:AS49)</f>
        <v>0</v>
      </c>
      <c r="AW49" s="30">
        <f t="shared" si="17"/>
        <v>450</v>
      </c>
      <c r="AX49" s="31">
        <f t="shared" si="18"/>
        <v>0</v>
      </c>
      <c r="AY49" s="12"/>
      <c r="AZ49" s="12"/>
      <c r="BA49" s="12"/>
      <c r="BB49" s="12"/>
      <c r="BC49" s="12"/>
      <c r="BD49" s="12"/>
      <c r="BE49" s="12">
        <f t="shared" si="19"/>
        <v>0</v>
      </c>
      <c r="BF49" s="12">
        <f t="shared" si="4"/>
        <v>0</v>
      </c>
      <c r="BG49" s="12" t="e">
        <f>_xlfn.STDEV.P(BE47:BE49)/AVERAGE(BE47:BE49)</f>
        <v>#DIV/0!</v>
      </c>
      <c r="BH49" s="32">
        <f>AVERAGE(BE47:BE49)</f>
        <v>0</v>
      </c>
    </row>
    <row r="50" spans="1:60" x14ac:dyDescent="0.25">
      <c r="A50" s="30">
        <f t="shared" si="5"/>
        <v>460</v>
      </c>
      <c r="B50" s="31">
        <f t="shared" si="6"/>
        <v>23.939800000000002</v>
      </c>
      <c r="C50" s="12">
        <v>23.9129</v>
      </c>
      <c r="D50" s="12"/>
      <c r="E50" s="12"/>
      <c r="F50" s="12"/>
      <c r="G50" s="12" t="s">
        <v>120</v>
      </c>
      <c r="H50" s="12"/>
      <c r="I50" s="12">
        <f t="shared" si="7"/>
        <v>2.6900000000001256</v>
      </c>
      <c r="J50" s="12">
        <f t="shared" si="0"/>
        <v>0.37231833910036349</v>
      </c>
      <c r="K50" s="12"/>
      <c r="L50" s="32"/>
      <c r="M50" s="30">
        <f t="shared" si="8"/>
        <v>460</v>
      </c>
      <c r="N50" s="31">
        <f t="shared" si="9"/>
        <v>23.560500000000001</v>
      </c>
      <c r="O50" s="12">
        <v>23.527999999999999</v>
      </c>
      <c r="P50" s="12"/>
      <c r="Q50" s="12"/>
      <c r="R50" s="12"/>
      <c r="S50" s="12" t="s">
        <v>120</v>
      </c>
      <c r="T50" s="12"/>
      <c r="U50" s="12">
        <f t="shared" si="10"/>
        <v>3.2500000000002416</v>
      </c>
      <c r="V50" s="12">
        <f t="shared" si="1"/>
        <v>0.43858131487892543</v>
      </c>
      <c r="W50" s="12"/>
      <c r="X50" s="32"/>
      <c r="Y50" s="30"/>
      <c r="Z50" s="31"/>
      <c r="AA50" s="12"/>
      <c r="AB50" s="12"/>
      <c r="AC50" s="12"/>
      <c r="AD50" s="12"/>
      <c r="AE50" s="12"/>
      <c r="AF50" s="12"/>
      <c r="AG50" s="12"/>
      <c r="AH50" s="12"/>
      <c r="AI50" s="12"/>
      <c r="AJ50" s="32"/>
      <c r="AK50" s="30">
        <f t="shared" si="14"/>
        <v>460</v>
      </c>
      <c r="AL50" s="31">
        <f t="shared" si="15"/>
        <v>0</v>
      </c>
      <c r="AM50" s="12"/>
      <c r="AN50" s="12"/>
      <c r="AO50" s="12"/>
      <c r="AP50" s="12"/>
      <c r="AQ50" s="12"/>
      <c r="AR50" s="12"/>
      <c r="AS50" s="12">
        <f t="shared" si="16"/>
        <v>0</v>
      </c>
      <c r="AT50" s="12">
        <f t="shared" si="3"/>
        <v>0</v>
      </c>
      <c r="AU50" s="12"/>
      <c r="AV50" s="32"/>
      <c r="AW50" s="30">
        <f t="shared" si="17"/>
        <v>460</v>
      </c>
      <c r="AX50" s="31">
        <f t="shared" si="18"/>
        <v>0</v>
      </c>
      <c r="AY50" s="12"/>
      <c r="AZ50" s="12"/>
      <c r="BA50" s="12"/>
      <c r="BB50" s="12"/>
      <c r="BC50" s="12"/>
      <c r="BD50" s="12"/>
      <c r="BE50" s="12">
        <f t="shared" si="19"/>
        <v>0</v>
      </c>
      <c r="BF50" s="12">
        <f t="shared" si="4"/>
        <v>0</v>
      </c>
      <c r="BG50" s="12"/>
      <c r="BH50" s="32"/>
    </row>
    <row r="51" spans="1:60" ht="30" x14ac:dyDescent="0.25">
      <c r="A51" s="30">
        <f t="shared" si="5"/>
        <v>470</v>
      </c>
      <c r="B51" s="31">
        <f t="shared" si="6"/>
        <v>23.9129</v>
      </c>
      <c r="C51" s="12">
        <v>23.8872</v>
      </c>
      <c r="D51" s="12"/>
      <c r="E51" s="12"/>
      <c r="F51" s="12"/>
      <c r="G51" s="12" t="s">
        <v>120</v>
      </c>
      <c r="H51" s="12"/>
      <c r="I51" s="12">
        <f t="shared" si="7"/>
        <v>2.57000000000005</v>
      </c>
      <c r="J51" s="12">
        <f t="shared" si="0"/>
        <v>0.35570934256056064</v>
      </c>
      <c r="K51" s="12"/>
      <c r="L51" s="32"/>
      <c r="M51" s="30">
        <f t="shared" si="8"/>
        <v>470</v>
      </c>
      <c r="N51" s="31">
        <v>23.303999999999998</v>
      </c>
      <c r="O51" s="12">
        <v>23.273199999999999</v>
      </c>
      <c r="P51" s="12"/>
      <c r="Q51" s="12"/>
      <c r="R51" s="12"/>
      <c r="S51" s="12" t="s">
        <v>120</v>
      </c>
      <c r="T51" s="12" t="s">
        <v>124</v>
      </c>
      <c r="U51" s="12">
        <f t="shared" si="10"/>
        <v>3.0799999999999272</v>
      </c>
      <c r="V51" s="12">
        <f t="shared" si="1"/>
        <v>0.41564013840829478</v>
      </c>
      <c r="W51" s="12"/>
      <c r="X51" s="32"/>
      <c r="Y51" s="30"/>
      <c r="Z51" s="31"/>
      <c r="AA51" s="12"/>
      <c r="AB51" s="12"/>
      <c r="AC51" s="12"/>
      <c r="AD51" s="12"/>
      <c r="AE51" s="12"/>
      <c r="AF51" s="12"/>
      <c r="AG51" s="12"/>
      <c r="AH51" s="12"/>
      <c r="AI51" s="12"/>
      <c r="AJ51" s="32"/>
      <c r="AK51" s="30">
        <f t="shared" si="14"/>
        <v>470</v>
      </c>
      <c r="AL51" s="31">
        <f t="shared" si="15"/>
        <v>0</v>
      </c>
      <c r="AM51" s="12"/>
      <c r="AN51" s="12"/>
      <c r="AO51" s="12"/>
      <c r="AP51" s="12"/>
      <c r="AQ51" s="12"/>
      <c r="AR51" s="12"/>
      <c r="AS51" s="12">
        <f t="shared" si="16"/>
        <v>0</v>
      </c>
      <c r="AT51" s="12">
        <f t="shared" si="3"/>
        <v>0</v>
      </c>
      <c r="AU51" s="12"/>
      <c r="AV51" s="32"/>
      <c r="AW51" s="30">
        <f t="shared" si="17"/>
        <v>470</v>
      </c>
      <c r="AX51" s="31">
        <f t="shared" si="18"/>
        <v>0</v>
      </c>
      <c r="AY51" s="12"/>
      <c r="AZ51" s="12"/>
      <c r="BA51" s="12"/>
      <c r="BB51" s="12"/>
      <c r="BC51" s="12"/>
      <c r="BD51" s="12"/>
      <c r="BE51" s="12">
        <f t="shared" si="19"/>
        <v>0</v>
      </c>
      <c r="BF51" s="12">
        <f t="shared" si="4"/>
        <v>0</v>
      </c>
      <c r="BG51" s="12"/>
      <c r="BH51" s="32"/>
    </row>
    <row r="52" spans="1:60" ht="30" x14ac:dyDescent="0.25">
      <c r="A52" s="34">
        <f t="shared" si="5"/>
        <v>480</v>
      </c>
      <c r="B52" s="31">
        <v>23.886900000000001</v>
      </c>
      <c r="C52" s="31">
        <v>23.863299999999999</v>
      </c>
      <c r="D52" s="31"/>
      <c r="E52" s="31"/>
      <c r="F52" s="31"/>
      <c r="G52" s="31" t="s">
        <v>120</v>
      </c>
      <c r="H52" s="31" t="s">
        <v>125</v>
      </c>
      <c r="I52" s="31">
        <f t="shared" si="7"/>
        <v>2.3600000000001842</v>
      </c>
      <c r="J52" s="31">
        <f t="shared" si="0"/>
        <v>0.3266435986159425</v>
      </c>
      <c r="K52" s="31">
        <f>_xlfn.STDEV.P(I50:I52)/AVERAGE(I50:I52)</f>
        <v>5.3693628728275912E-2</v>
      </c>
      <c r="L52" s="35">
        <f>AVERAGE(I50:I52)</f>
        <v>2.5400000000001199</v>
      </c>
      <c r="M52" s="34">
        <f t="shared" si="8"/>
        <v>480</v>
      </c>
      <c r="N52" s="31">
        <v>23.273</v>
      </c>
      <c r="O52" s="31">
        <v>23.2379</v>
      </c>
      <c r="P52" s="31"/>
      <c r="Q52" s="31"/>
      <c r="R52" s="31"/>
      <c r="S52" s="31" t="s">
        <v>120</v>
      </c>
      <c r="T52" s="31" t="s">
        <v>125</v>
      </c>
      <c r="U52" s="31">
        <f t="shared" si="10"/>
        <v>3.5099999999999909</v>
      </c>
      <c r="V52" s="31">
        <f t="shared" si="1"/>
        <v>0.47366782006920299</v>
      </c>
      <c r="W52" s="31">
        <f>_xlfn.STDEV.P(U50:U52)/AVERAGE(U50:U52)</f>
        <v>5.3909704105184413E-2</v>
      </c>
      <c r="X52" s="35">
        <f>AVERAGE(U50:U52)</f>
        <v>3.2800000000000531</v>
      </c>
      <c r="Y52" s="34"/>
      <c r="Z52" s="31"/>
      <c r="AA52" s="31"/>
      <c r="AB52" s="31"/>
      <c r="AC52" s="31"/>
      <c r="AD52" s="31"/>
      <c r="AE52" s="31"/>
      <c r="AF52" s="31"/>
      <c r="AG52" s="31"/>
      <c r="AH52" s="31"/>
      <c r="AI52" s="31"/>
      <c r="AJ52" s="35"/>
      <c r="AK52" s="34">
        <f t="shared" si="14"/>
        <v>480</v>
      </c>
      <c r="AL52" s="31">
        <f t="shared" si="15"/>
        <v>0</v>
      </c>
      <c r="AM52" s="31"/>
      <c r="AN52" s="31"/>
      <c r="AO52" s="31"/>
      <c r="AP52" s="31"/>
      <c r="AQ52" s="31"/>
      <c r="AR52" s="31"/>
      <c r="AS52" s="31">
        <f t="shared" si="16"/>
        <v>0</v>
      </c>
      <c r="AT52" s="31">
        <f t="shared" si="3"/>
        <v>0</v>
      </c>
      <c r="AU52" s="31" t="e">
        <f>_xlfn.STDEV.P(AS50:AS52)/AVERAGE(AS50:AS52)</f>
        <v>#DIV/0!</v>
      </c>
      <c r="AV52" s="35">
        <f>AVERAGE(AS50:AS52)</f>
        <v>0</v>
      </c>
      <c r="AW52" s="34">
        <f t="shared" si="17"/>
        <v>480</v>
      </c>
      <c r="AX52" s="31">
        <f t="shared" si="18"/>
        <v>0</v>
      </c>
      <c r="AY52" s="31"/>
      <c r="AZ52" s="31"/>
      <c r="BA52" s="31"/>
      <c r="BB52" s="31"/>
      <c r="BC52" s="31"/>
      <c r="BD52" s="31"/>
      <c r="BE52" s="31">
        <f t="shared" si="19"/>
        <v>0</v>
      </c>
      <c r="BF52" s="31">
        <f t="shared" si="4"/>
        <v>0</v>
      </c>
      <c r="BG52" s="31" t="e">
        <f>_xlfn.STDEV.P(BE50:BE52)/AVERAGE(BE50:BE52)</f>
        <v>#DIV/0!</v>
      </c>
      <c r="BH52" s="35">
        <f>AVERAGE(BE50:BE52)</f>
        <v>0</v>
      </c>
    </row>
    <row r="53" spans="1:60" x14ac:dyDescent="0.25">
      <c r="A53" s="30">
        <f t="shared" si="5"/>
        <v>490</v>
      </c>
      <c r="B53" s="31">
        <f t="shared" si="6"/>
        <v>23.863299999999999</v>
      </c>
      <c r="C53" s="12">
        <v>23.837</v>
      </c>
      <c r="D53" s="12"/>
      <c r="E53" s="12"/>
      <c r="F53" s="12"/>
      <c r="G53" s="12" t="s">
        <v>120</v>
      </c>
      <c r="H53" s="12"/>
      <c r="I53" s="12">
        <f t="shared" si="7"/>
        <v>2.6299999999999102</v>
      </c>
      <c r="J53" s="12">
        <f t="shared" si="0"/>
        <v>0.36401384083043747</v>
      </c>
      <c r="K53" s="12"/>
      <c r="L53" s="32"/>
      <c r="M53" s="30">
        <f t="shared" si="8"/>
        <v>490</v>
      </c>
      <c r="N53" s="31">
        <f t="shared" si="9"/>
        <v>23.2379</v>
      </c>
      <c r="O53" s="12">
        <v>23.206</v>
      </c>
      <c r="P53" s="12"/>
      <c r="Q53" s="12"/>
      <c r="R53" s="12"/>
      <c r="S53" s="12" t="s">
        <v>120</v>
      </c>
      <c r="T53" s="36"/>
      <c r="U53" s="12">
        <f t="shared" si="10"/>
        <v>3.1900000000000261</v>
      </c>
      <c r="V53" s="12">
        <f t="shared" si="1"/>
        <v>0.43048442906574758</v>
      </c>
      <c r="W53" s="12"/>
      <c r="X53" s="32"/>
      <c r="Y53" s="30"/>
      <c r="Z53" s="31"/>
      <c r="AA53" s="12"/>
      <c r="AB53" s="12"/>
      <c r="AC53" s="12"/>
      <c r="AD53" s="12"/>
      <c r="AE53" s="12"/>
      <c r="AF53" s="12"/>
      <c r="AG53" s="12"/>
      <c r="AH53" s="12"/>
      <c r="AI53" s="12"/>
      <c r="AJ53" s="32"/>
      <c r="AK53" s="30">
        <f t="shared" si="14"/>
        <v>490</v>
      </c>
      <c r="AL53" s="31">
        <f t="shared" si="15"/>
        <v>0</v>
      </c>
      <c r="AM53" s="12"/>
      <c r="AN53" s="12"/>
      <c r="AO53" s="12"/>
      <c r="AP53" s="12"/>
      <c r="AQ53" s="12"/>
      <c r="AR53" s="12"/>
      <c r="AS53" s="12">
        <f t="shared" si="16"/>
        <v>0</v>
      </c>
      <c r="AT53" s="12">
        <f t="shared" si="3"/>
        <v>0</v>
      </c>
      <c r="AU53" s="12"/>
      <c r="AV53" s="32"/>
      <c r="AW53" s="30">
        <f t="shared" si="17"/>
        <v>490</v>
      </c>
      <c r="AX53" s="31">
        <f t="shared" si="18"/>
        <v>0</v>
      </c>
      <c r="AY53" s="12"/>
      <c r="AZ53" s="12"/>
      <c r="BA53" s="12"/>
      <c r="BB53" s="12"/>
      <c r="BC53" s="12"/>
      <c r="BD53" s="12"/>
      <c r="BE53" s="12">
        <f t="shared" si="19"/>
        <v>0</v>
      </c>
      <c r="BF53" s="12">
        <f t="shared" si="4"/>
        <v>0</v>
      </c>
      <c r="BG53" s="12"/>
      <c r="BH53" s="32"/>
    </row>
    <row r="54" spans="1:60" x14ac:dyDescent="0.25">
      <c r="A54" s="30">
        <f t="shared" si="5"/>
        <v>500</v>
      </c>
      <c r="B54" s="31">
        <f t="shared" si="6"/>
        <v>23.837</v>
      </c>
      <c r="C54" s="12">
        <v>23.812100000000001</v>
      </c>
      <c r="D54" s="12">
        <v>1.06</v>
      </c>
      <c r="E54" s="12"/>
      <c r="F54" s="12"/>
      <c r="G54" s="12" t="s">
        <v>120</v>
      </c>
      <c r="H54" s="12"/>
      <c r="I54" s="12">
        <f t="shared" si="7"/>
        <v>2.4899999999998812</v>
      </c>
      <c r="J54" s="12">
        <f t="shared" si="0"/>
        <v>0.34463667820067567</v>
      </c>
      <c r="K54" s="12"/>
      <c r="L54" s="32"/>
      <c r="M54" s="30">
        <f t="shared" si="8"/>
        <v>500</v>
      </c>
      <c r="N54" s="31">
        <f t="shared" si="9"/>
        <v>23.206</v>
      </c>
      <c r="O54" s="12">
        <v>23.1737</v>
      </c>
      <c r="P54" s="12">
        <v>1.2</v>
      </c>
      <c r="Q54" s="12"/>
      <c r="R54" s="12"/>
      <c r="S54" s="12" t="s">
        <v>120</v>
      </c>
      <c r="T54" s="12"/>
      <c r="U54" s="12">
        <f t="shared" si="10"/>
        <v>3.2299999999999329</v>
      </c>
      <c r="V54" s="12">
        <f t="shared" si="1"/>
        <v>0.43588235294116751</v>
      </c>
      <c r="W54" s="12"/>
      <c r="X54" s="32"/>
      <c r="Y54" s="30"/>
      <c r="Z54" s="31"/>
      <c r="AA54" s="12"/>
      <c r="AB54" s="12"/>
      <c r="AC54" s="12"/>
      <c r="AD54" s="12"/>
      <c r="AE54" s="12"/>
      <c r="AF54" s="12"/>
      <c r="AG54" s="12"/>
      <c r="AH54" s="12"/>
      <c r="AI54" s="12"/>
      <c r="AJ54" s="32"/>
      <c r="AK54" s="30">
        <f t="shared" si="14"/>
        <v>500</v>
      </c>
      <c r="AL54" s="31">
        <f t="shared" si="15"/>
        <v>0</v>
      </c>
      <c r="AM54" s="12"/>
      <c r="AN54" s="12"/>
      <c r="AO54" s="12"/>
      <c r="AP54" s="12"/>
      <c r="AQ54" s="12"/>
      <c r="AR54" s="12"/>
      <c r="AS54" s="12">
        <f t="shared" si="16"/>
        <v>0</v>
      </c>
      <c r="AT54" s="12">
        <f t="shared" si="3"/>
        <v>0</v>
      </c>
      <c r="AU54" s="12"/>
      <c r="AV54" s="32"/>
      <c r="AW54" s="30">
        <f t="shared" si="17"/>
        <v>500</v>
      </c>
      <c r="AX54" s="31">
        <f t="shared" si="18"/>
        <v>0</v>
      </c>
      <c r="AY54" s="12"/>
      <c r="AZ54" s="12"/>
      <c r="BA54" s="12"/>
      <c r="BB54" s="12"/>
      <c r="BC54" s="12"/>
      <c r="BD54" s="12"/>
      <c r="BE54" s="12">
        <f t="shared" si="19"/>
        <v>0</v>
      </c>
      <c r="BF54" s="12">
        <f t="shared" si="4"/>
        <v>0</v>
      </c>
      <c r="BG54" s="12"/>
      <c r="BH54" s="32"/>
    </row>
    <row r="55" spans="1:60" x14ac:dyDescent="0.25">
      <c r="A55" s="30">
        <f t="shared" si="5"/>
        <v>510</v>
      </c>
      <c r="B55" s="31">
        <f t="shared" si="6"/>
        <v>23.812100000000001</v>
      </c>
      <c r="C55" s="12">
        <v>23.784500000000001</v>
      </c>
      <c r="D55" s="12"/>
      <c r="E55" s="12"/>
      <c r="F55" s="12"/>
      <c r="G55" s="12" t="s">
        <v>120</v>
      </c>
      <c r="H55" s="12"/>
      <c r="I55" s="12">
        <f t="shared" si="7"/>
        <v>2.7599999999999625</v>
      </c>
      <c r="J55" s="12">
        <f t="shared" si="0"/>
        <v>0.38200692041521978</v>
      </c>
      <c r="K55" s="12">
        <f>_xlfn.STDEV.P(I53:I55)/AVERAGE(I53:I55)</f>
        <v>4.1974201544534774E-2</v>
      </c>
      <c r="L55" s="32">
        <f>AVERAGE(I53:I55)</f>
        <v>2.6266666666665848</v>
      </c>
      <c r="M55" s="30">
        <f t="shared" si="8"/>
        <v>510</v>
      </c>
      <c r="N55" s="31">
        <f t="shared" si="9"/>
        <v>23.1737</v>
      </c>
      <c r="O55" s="12">
        <v>23.1431</v>
      </c>
      <c r="P55" s="12"/>
      <c r="Q55" s="12"/>
      <c r="R55" s="12"/>
      <c r="S55" s="12" t="s">
        <v>120</v>
      </c>
      <c r="T55" s="12" t="s">
        <v>126</v>
      </c>
      <c r="U55" s="12">
        <f t="shared" si="10"/>
        <v>3.0599999999999739</v>
      </c>
      <c r="V55" s="12">
        <f t="shared" si="1"/>
        <v>0.41294117647058481</v>
      </c>
      <c r="W55" s="12">
        <f>_xlfn.STDEV.P(U53:U55)/AVERAGE(U53:U55)</f>
        <v>2.2965760608729544E-2</v>
      </c>
      <c r="X55" s="32">
        <f>AVERAGE(U53:U55)</f>
        <v>3.1599999999999775</v>
      </c>
      <c r="Y55" s="30"/>
      <c r="Z55" s="31"/>
      <c r="AA55" s="12"/>
      <c r="AB55" s="12"/>
      <c r="AC55" s="12"/>
      <c r="AD55" s="12"/>
      <c r="AE55" s="12"/>
      <c r="AF55" s="12"/>
      <c r="AG55" s="12"/>
      <c r="AH55" s="12"/>
      <c r="AI55" s="12"/>
      <c r="AJ55" s="32"/>
      <c r="AK55" s="30">
        <f t="shared" si="14"/>
        <v>510</v>
      </c>
      <c r="AL55" s="31">
        <f t="shared" si="15"/>
        <v>0</v>
      </c>
      <c r="AM55" s="12"/>
      <c r="AN55" s="12"/>
      <c r="AO55" s="12"/>
      <c r="AP55" s="12"/>
      <c r="AQ55" s="12"/>
      <c r="AR55" s="12"/>
      <c r="AS55" s="12">
        <f t="shared" si="16"/>
        <v>0</v>
      </c>
      <c r="AT55" s="12">
        <f t="shared" si="3"/>
        <v>0</v>
      </c>
      <c r="AU55" s="12" t="e">
        <f>_xlfn.STDEV.P(AS53:AS55)/AVERAGE(AS53:AS55)</f>
        <v>#DIV/0!</v>
      </c>
      <c r="AV55" s="32">
        <f>AVERAGE(AS53:AS55)</f>
        <v>0</v>
      </c>
      <c r="AW55" s="30">
        <f t="shared" si="17"/>
        <v>510</v>
      </c>
      <c r="AX55" s="31">
        <f t="shared" si="18"/>
        <v>0</v>
      </c>
      <c r="AY55" s="12"/>
      <c r="AZ55" s="12"/>
      <c r="BA55" s="12"/>
      <c r="BB55" s="12"/>
      <c r="BC55" s="12"/>
      <c r="BD55" s="12"/>
      <c r="BE55" s="12">
        <f t="shared" si="19"/>
        <v>0</v>
      </c>
      <c r="BF55" s="12">
        <f t="shared" si="4"/>
        <v>0</v>
      </c>
      <c r="BG55" s="12" t="e">
        <f>_xlfn.STDEV.P(BE53:BE55)/AVERAGE(BE53:BE55)</f>
        <v>#DIV/0!</v>
      </c>
      <c r="BH55" s="32">
        <f>AVERAGE(BE53:BE55)</f>
        <v>0</v>
      </c>
    </row>
    <row r="56" spans="1:60" x14ac:dyDescent="0.25">
      <c r="A56" s="30">
        <f t="shared" si="5"/>
        <v>520</v>
      </c>
      <c r="B56" s="31">
        <f t="shared" si="6"/>
        <v>23.784500000000001</v>
      </c>
      <c r="C56" s="12">
        <v>23.759</v>
      </c>
      <c r="D56" s="12"/>
      <c r="E56" s="12"/>
      <c r="F56" s="12"/>
      <c r="G56" s="12" t="s">
        <v>120</v>
      </c>
      <c r="H56" s="12"/>
      <c r="I56" s="12">
        <f t="shared" si="7"/>
        <v>2.5500000000000966</v>
      </c>
      <c r="J56" s="12">
        <f t="shared" si="0"/>
        <v>0.35294117647060169</v>
      </c>
      <c r="K56" s="12"/>
      <c r="L56" s="32"/>
      <c r="M56" s="30">
        <f t="shared" si="8"/>
        <v>520</v>
      </c>
      <c r="N56" s="31">
        <f t="shared" si="9"/>
        <v>23.1431</v>
      </c>
      <c r="O56" s="12">
        <v>23.114000000000001</v>
      </c>
      <c r="P56" s="12"/>
      <c r="Q56" s="12"/>
      <c r="R56" s="12"/>
      <c r="S56" s="12" t="s">
        <v>120</v>
      </c>
      <c r="T56" s="12"/>
      <c r="U56" s="12">
        <f t="shared" si="10"/>
        <v>2.9099999999999682</v>
      </c>
      <c r="V56" s="12">
        <f t="shared" si="1"/>
        <v>0.39269896193771203</v>
      </c>
      <c r="W56" s="12"/>
      <c r="X56" s="32"/>
      <c r="Y56" s="30"/>
      <c r="Z56" s="31"/>
      <c r="AA56" s="12"/>
      <c r="AB56" s="12"/>
      <c r="AC56" s="12"/>
      <c r="AD56" s="12"/>
      <c r="AE56" s="12"/>
      <c r="AF56" s="12"/>
      <c r="AG56" s="12"/>
      <c r="AH56" s="12"/>
      <c r="AI56" s="12"/>
      <c r="AJ56" s="32"/>
      <c r="AK56" s="30">
        <f t="shared" si="14"/>
        <v>520</v>
      </c>
      <c r="AL56" s="31">
        <f t="shared" si="15"/>
        <v>0</v>
      </c>
      <c r="AM56" s="12"/>
      <c r="AN56" s="12"/>
      <c r="AO56" s="12"/>
      <c r="AP56" s="12"/>
      <c r="AQ56" s="12"/>
      <c r="AR56" s="12"/>
      <c r="AS56" s="12">
        <f t="shared" si="16"/>
        <v>0</v>
      </c>
      <c r="AT56" s="12">
        <f t="shared" si="3"/>
        <v>0</v>
      </c>
      <c r="AU56" s="12"/>
      <c r="AV56" s="32"/>
      <c r="AW56" s="30">
        <f t="shared" si="17"/>
        <v>520</v>
      </c>
      <c r="AX56" s="31">
        <f t="shared" si="18"/>
        <v>0</v>
      </c>
      <c r="AY56" s="12"/>
      <c r="AZ56" s="12"/>
      <c r="BA56" s="12"/>
      <c r="BB56" s="12"/>
      <c r="BC56" s="12"/>
      <c r="BD56" s="12"/>
      <c r="BE56" s="12">
        <f t="shared" si="19"/>
        <v>0</v>
      </c>
      <c r="BF56" s="12">
        <f t="shared" si="4"/>
        <v>0</v>
      </c>
      <c r="BG56" s="12"/>
      <c r="BH56" s="32"/>
    </row>
    <row r="57" spans="1:60" x14ac:dyDescent="0.25">
      <c r="A57" s="30">
        <f t="shared" si="5"/>
        <v>530</v>
      </c>
      <c r="B57" s="31">
        <f t="shared" si="6"/>
        <v>23.759</v>
      </c>
      <c r="C57" s="12">
        <v>23.7334</v>
      </c>
      <c r="D57" s="12"/>
      <c r="E57" s="12"/>
      <c r="F57" s="12"/>
      <c r="G57" s="12" t="s">
        <v>120</v>
      </c>
      <c r="H57" s="12"/>
      <c r="I57" s="12">
        <f t="shared" si="7"/>
        <v>2.5600000000000733</v>
      </c>
      <c r="J57" s="12">
        <f t="shared" si="0"/>
        <v>0.35432525951558114</v>
      </c>
      <c r="K57" s="12"/>
      <c r="L57" s="32"/>
      <c r="M57" s="30">
        <f t="shared" si="8"/>
        <v>530</v>
      </c>
      <c r="N57" s="31">
        <f t="shared" si="9"/>
        <v>23.114000000000001</v>
      </c>
      <c r="O57" s="12">
        <v>23.1036</v>
      </c>
      <c r="P57" s="12"/>
      <c r="Q57" s="12"/>
      <c r="R57" s="12"/>
      <c r="S57" s="12" t="s">
        <v>120</v>
      </c>
      <c r="T57" s="12" t="s">
        <v>127</v>
      </c>
      <c r="U57" s="12">
        <f t="shared" si="10"/>
        <v>1.0400000000000631</v>
      </c>
      <c r="V57" s="12">
        <f t="shared" si="1"/>
        <v>0.14034602076125421</v>
      </c>
      <c r="W57" s="12"/>
      <c r="X57" s="32"/>
      <c r="Y57" s="30"/>
      <c r="Z57" s="31"/>
      <c r="AA57" s="12"/>
      <c r="AB57" s="12"/>
      <c r="AC57" s="12"/>
      <c r="AD57" s="12"/>
      <c r="AE57" s="12"/>
      <c r="AF57" s="12"/>
      <c r="AG57" s="12"/>
      <c r="AH57" s="12"/>
      <c r="AI57" s="12"/>
      <c r="AJ57" s="32"/>
      <c r="AK57" s="30">
        <f t="shared" si="14"/>
        <v>530</v>
      </c>
      <c r="AL57" s="31">
        <f t="shared" si="15"/>
        <v>0</v>
      </c>
      <c r="AM57" s="12"/>
      <c r="AN57" s="12"/>
      <c r="AO57" s="12"/>
      <c r="AP57" s="12"/>
      <c r="AQ57" s="12"/>
      <c r="AR57" s="12"/>
      <c r="AS57" s="12">
        <f t="shared" si="16"/>
        <v>0</v>
      </c>
      <c r="AT57" s="12">
        <f t="shared" si="3"/>
        <v>0</v>
      </c>
      <c r="AU57" s="12"/>
      <c r="AV57" s="32"/>
      <c r="AW57" s="30">
        <f t="shared" si="17"/>
        <v>530</v>
      </c>
      <c r="AX57" s="31">
        <f t="shared" si="18"/>
        <v>0</v>
      </c>
      <c r="AY57" s="12"/>
      <c r="AZ57" s="12"/>
      <c r="BA57" s="12"/>
      <c r="BB57" s="12"/>
      <c r="BC57" s="12"/>
      <c r="BD57" s="12"/>
      <c r="BE57" s="12">
        <f t="shared" si="19"/>
        <v>0</v>
      </c>
      <c r="BF57" s="12">
        <f t="shared" si="4"/>
        <v>0</v>
      </c>
      <c r="BG57" s="12"/>
      <c r="BH57" s="32"/>
    </row>
    <row r="58" spans="1:60" x14ac:dyDescent="0.25">
      <c r="A58" s="30">
        <f t="shared" si="5"/>
        <v>540</v>
      </c>
      <c r="B58" s="31">
        <f t="shared" si="6"/>
        <v>23.7334</v>
      </c>
      <c r="C58" s="12">
        <v>23.705500000000001</v>
      </c>
      <c r="D58" s="12"/>
      <c r="E58" s="12"/>
      <c r="F58" s="12"/>
      <c r="G58" s="12" t="s">
        <v>120</v>
      </c>
      <c r="H58" s="12" t="s">
        <v>126</v>
      </c>
      <c r="I58" s="12">
        <f t="shared" si="7"/>
        <v>2.7899999999998926</v>
      </c>
      <c r="J58" s="12">
        <f t="shared" si="0"/>
        <v>0.38615916955015822</v>
      </c>
      <c r="K58" s="12">
        <f>_xlfn.STDEV.P(I56:I58)/AVERAGE(I56:I58)</f>
        <v>4.209693455266357E-2</v>
      </c>
      <c r="L58" s="32">
        <f>AVERAGE(I56:I58)</f>
        <v>2.6333333333333542</v>
      </c>
      <c r="M58" s="30">
        <f t="shared" si="8"/>
        <v>540</v>
      </c>
      <c r="N58" s="31">
        <f t="shared" si="9"/>
        <v>23.1036</v>
      </c>
      <c r="O58" s="12">
        <v>23.093800000000002</v>
      </c>
      <c r="P58" s="12"/>
      <c r="Q58" s="12"/>
      <c r="R58" s="12"/>
      <c r="S58" s="12" t="s">
        <v>120</v>
      </c>
      <c r="T58" s="12"/>
      <c r="U58" s="12">
        <f t="shared" si="10"/>
        <v>0.97999999999984766</v>
      </c>
      <c r="V58" s="12">
        <f t="shared" si="1"/>
        <v>0.13224913494807636</v>
      </c>
      <c r="W58" s="12">
        <f>_xlfn.STDEV.P(U56:U58)/AVERAGE(U56:U58)</f>
        <v>0.54523537863013694</v>
      </c>
      <c r="X58" s="32">
        <f>AVERAGE(U56:U58)</f>
        <v>1.6433333333332929</v>
      </c>
      <c r="Y58" s="30"/>
      <c r="Z58" s="31"/>
      <c r="AA58" s="12"/>
      <c r="AB58" s="12"/>
      <c r="AC58" s="12"/>
      <c r="AD58" s="12"/>
      <c r="AE58" s="12"/>
      <c r="AF58" s="12"/>
      <c r="AG58" s="12"/>
      <c r="AH58" s="12"/>
      <c r="AI58" s="12"/>
      <c r="AJ58" s="32"/>
      <c r="AK58" s="30">
        <f t="shared" si="14"/>
        <v>540</v>
      </c>
      <c r="AL58" s="31">
        <f t="shared" si="15"/>
        <v>0</v>
      </c>
      <c r="AM58" s="12"/>
      <c r="AN58" s="12"/>
      <c r="AO58" s="12"/>
      <c r="AP58" s="12"/>
      <c r="AQ58" s="12"/>
      <c r="AR58" s="12"/>
      <c r="AS58" s="12">
        <f t="shared" si="16"/>
        <v>0</v>
      </c>
      <c r="AT58" s="12">
        <f t="shared" si="3"/>
        <v>0</v>
      </c>
      <c r="AU58" s="12" t="e">
        <f>_xlfn.STDEV.P(AS56:AS58)/AVERAGE(AS56:AS58)</f>
        <v>#DIV/0!</v>
      </c>
      <c r="AV58" s="32">
        <f>AVERAGE(AS56:AS58)</f>
        <v>0</v>
      </c>
      <c r="AW58" s="30">
        <f t="shared" si="17"/>
        <v>540</v>
      </c>
      <c r="AX58" s="31">
        <f t="shared" si="18"/>
        <v>0</v>
      </c>
      <c r="AY58" s="12"/>
      <c r="AZ58" s="12"/>
      <c r="BA58" s="12"/>
      <c r="BB58" s="12"/>
      <c r="BC58" s="12"/>
      <c r="BD58" s="12"/>
      <c r="BE58" s="12">
        <f t="shared" si="19"/>
        <v>0</v>
      </c>
      <c r="BF58" s="12">
        <f t="shared" si="4"/>
        <v>0</v>
      </c>
      <c r="BG58" s="12" t="e">
        <f>_xlfn.STDEV.P(BE56:BE58)/AVERAGE(BE56:BE58)</f>
        <v>#DIV/0!</v>
      </c>
      <c r="BH58" s="32">
        <f>AVERAGE(BE56:BE58)</f>
        <v>0</v>
      </c>
    </row>
    <row r="59" spans="1:60" x14ac:dyDescent="0.25">
      <c r="A59" s="30">
        <f t="shared" si="5"/>
        <v>550</v>
      </c>
      <c r="B59" s="31">
        <f t="shared" si="6"/>
        <v>23.705500000000001</v>
      </c>
      <c r="C59" s="12">
        <v>23.6767</v>
      </c>
      <c r="D59" s="12"/>
      <c r="E59" s="12"/>
      <c r="F59" s="12"/>
      <c r="G59" s="12" t="s">
        <v>120</v>
      </c>
      <c r="H59" s="12"/>
      <c r="I59" s="12">
        <f t="shared" si="7"/>
        <v>2.8800000000000381</v>
      </c>
      <c r="J59" s="12">
        <f t="shared" si="0"/>
        <v>0.39861591695502263</v>
      </c>
      <c r="K59" s="12"/>
      <c r="L59" s="32"/>
      <c r="M59" s="30">
        <f t="shared" si="8"/>
        <v>550</v>
      </c>
      <c r="N59" s="31">
        <f t="shared" si="9"/>
        <v>23.093800000000002</v>
      </c>
      <c r="O59" s="12">
        <v>23.0898</v>
      </c>
      <c r="P59" s="12"/>
      <c r="Q59" s="12"/>
      <c r="R59" s="12"/>
      <c r="S59" s="12" t="s">
        <v>120</v>
      </c>
      <c r="T59" s="12"/>
      <c r="U59" s="12">
        <f t="shared" si="10"/>
        <v>0.40000000000013358</v>
      </c>
      <c r="V59" s="12">
        <f t="shared" si="1"/>
        <v>5.3979238754343295E-2</v>
      </c>
      <c r="W59" s="12"/>
      <c r="X59" s="32"/>
      <c r="Y59" s="30"/>
      <c r="Z59" s="31"/>
      <c r="AA59" s="12"/>
      <c r="AB59" s="12"/>
      <c r="AC59" s="12"/>
      <c r="AD59" s="12"/>
      <c r="AE59" s="12"/>
      <c r="AF59" s="12"/>
      <c r="AG59" s="12"/>
      <c r="AH59" s="12"/>
      <c r="AI59" s="12"/>
      <c r="AJ59" s="32"/>
      <c r="AK59" s="30">
        <f t="shared" si="14"/>
        <v>550</v>
      </c>
      <c r="AL59" s="31">
        <f t="shared" si="15"/>
        <v>0</v>
      </c>
      <c r="AM59" s="12"/>
      <c r="AN59" s="12"/>
      <c r="AO59" s="12"/>
      <c r="AP59" s="12"/>
      <c r="AQ59" s="12"/>
      <c r="AR59" s="12"/>
      <c r="AS59" s="12">
        <f t="shared" si="16"/>
        <v>0</v>
      </c>
      <c r="AT59" s="12">
        <f t="shared" si="3"/>
        <v>0</v>
      </c>
      <c r="AU59" s="12"/>
      <c r="AV59" s="32"/>
      <c r="AW59" s="30">
        <f t="shared" si="17"/>
        <v>550</v>
      </c>
      <c r="AX59" s="31">
        <f t="shared" si="18"/>
        <v>0</v>
      </c>
      <c r="AY59" s="12"/>
      <c r="AZ59" s="12"/>
      <c r="BA59" s="12"/>
      <c r="BB59" s="12"/>
      <c r="BC59" s="12"/>
      <c r="BD59" s="12"/>
      <c r="BE59" s="12">
        <f t="shared" si="19"/>
        <v>0</v>
      </c>
      <c r="BF59" s="12">
        <f t="shared" si="4"/>
        <v>0</v>
      </c>
      <c r="BG59" s="12"/>
      <c r="BH59" s="32"/>
    </row>
    <row r="60" spans="1:60" x14ac:dyDescent="0.25">
      <c r="A60" s="30">
        <f t="shared" si="5"/>
        <v>560</v>
      </c>
      <c r="B60" s="31">
        <f t="shared" si="6"/>
        <v>23.6767</v>
      </c>
      <c r="C60" s="12">
        <v>23.650600000000001</v>
      </c>
      <c r="D60" s="12"/>
      <c r="E60" s="12"/>
      <c r="F60" s="12"/>
      <c r="G60" s="12" t="s">
        <v>120</v>
      </c>
      <c r="H60" s="12"/>
      <c r="I60" s="12">
        <f t="shared" si="7"/>
        <v>2.6099999999999568</v>
      </c>
      <c r="J60" s="12">
        <f t="shared" si="0"/>
        <v>0.36124567474047853</v>
      </c>
      <c r="K60" s="12"/>
      <c r="L60" s="32"/>
      <c r="M60" s="30">
        <f t="shared" si="8"/>
        <v>560</v>
      </c>
      <c r="N60" s="31">
        <f t="shared" si="9"/>
        <v>23.0898</v>
      </c>
      <c r="O60" s="12">
        <v>23.0853</v>
      </c>
      <c r="P60" s="12">
        <v>1.2</v>
      </c>
      <c r="Q60" s="12">
        <v>1.6</v>
      </c>
      <c r="R60" s="12"/>
      <c r="S60" s="12" t="s">
        <v>120</v>
      </c>
      <c r="T60" s="12" t="s">
        <v>128</v>
      </c>
      <c r="U60" s="12">
        <f t="shared" si="10"/>
        <v>0.45000000000001705</v>
      </c>
      <c r="V60" s="12">
        <f t="shared" si="1"/>
        <v>6.0726643598618228E-2</v>
      </c>
      <c r="W60" s="12"/>
      <c r="X60" s="32"/>
      <c r="Y60" s="30"/>
      <c r="Z60" s="31"/>
      <c r="AA60" s="12"/>
      <c r="AB60" s="12"/>
      <c r="AC60" s="12"/>
      <c r="AD60" s="12"/>
      <c r="AE60" s="12"/>
      <c r="AF60" s="12"/>
      <c r="AG60" s="12"/>
      <c r="AH60" s="12"/>
      <c r="AI60" s="12"/>
      <c r="AJ60" s="32"/>
      <c r="AK60" s="30">
        <f t="shared" si="14"/>
        <v>560</v>
      </c>
      <c r="AL60" s="31">
        <f t="shared" si="15"/>
        <v>0</v>
      </c>
      <c r="AM60" s="12"/>
      <c r="AN60" s="12"/>
      <c r="AO60" s="12"/>
      <c r="AP60" s="12"/>
      <c r="AQ60" s="12"/>
      <c r="AR60" s="12"/>
      <c r="AS60" s="12">
        <f t="shared" si="16"/>
        <v>0</v>
      </c>
      <c r="AT60" s="12">
        <f t="shared" si="3"/>
        <v>0</v>
      </c>
      <c r="AU60" s="12"/>
      <c r="AV60" s="32"/>
      <c r="AW60" s="30">
        <f t="shared" si="17"/>
        <v>560</v>
      </c>
      <c r="AX60" s="31">
        <f t="shared" si="18"/>
        <v>0</v>
      </c>
      <c r="AY60" s="12"/>
      <c r="AZ60" s="12"/>
      <c r="BA60" s="12"/>
      <c r="BB60" s="12"/>
      <c r="BC60" s="12"/>
      <c r="BD60" s="12"/>
      <c r="BE60" s="12">
        <f t="shared" si="19"/>
        <v>0</v>
      </c>
      <c r="BF60" s="12">
        <f t="shared" si="4"/>
        <v>0</v>
      </c>
      <c r="BG60" s="12"/>
      <c r="BH60" s="32"/>
    </row>
    <row r="61" spans="1:60" x14ac:dyDescent="0.25">
      <c r="A61" s="30">
        <f t="shared" si="5"/>
        <v>570</v>
      </c>
      <c r="B61" s="31">
        <f t="shared" si="6"/>
        <v>23.650600000000001</v>
      </c>
      <c r="C61" s="12">
        <v>23.625399999999999</v>
      </c>
      <c r="D61" s="12"/>
      <c r="E61" s="12"/>
      <c r="F61" s="12"/>
      <c r="G61" s="12" t="s">
        <v>120</v>
      </c>
      <c r="H61" s="12" t="s">
        <v>127</v>
      </c>
      <c r="I61" s="12">
        <f t="shared" si="7"/>
        <v>2.5200000000001666</v>
      </c>
      <c r="J61" s="12">
        <f t="shared" si="0"/>
        <v>0.34878892733566325</v>
      </c>
      <c r="K61" s="12">
        <f>_xlfn.STDEV.P(I59:I61)/AVERAGE(I59:I61)</f>
        <v>5.7292354085299292E-2</v>
      </c>
      <c r="L61" s="32">
        <f>AVERAGE(I59:I61)</f>
        <v>2.6700000000000537</v>
      </c>
      <c r="M61" s="30">
        <f t="shared" si="8"/>
        <v>570</v>
      </c>
      <c r="N61" s="31">
        <v>0</v>
      </c>
      <c r="O61" s="12"/>
      <c r="P61" s="12"/>
      <c r="Q61" s="12"/>
      <c r="R61" s="12"/>
      <c r="S61" s="12"/>
      <c r="T61" s="12"/>
      <c r="U61" s="12">
        <f t="shared" si="10"/>
        <v>0</v>
      </c>
      <c r="V61" s="12">
        <f t="shared" si="1"/>
        <v>0</v>
      </c>
      <c r="W61" s="12">
        <f>_xlfn.STDEV.P(U59:U61)/AVERAGE(U59:U61)</f>
        <v>0.71076741021142686</v>
      </c>
      <c r="X61" s="32">
        <f>AVERAGE(U59:U61)</f>
        <v>0.28333333333338356</v>
      </c>
      <c r="Y61" s="30"/>
      <c r="Z61" s="31"/>
      <c r="AA61" s="12"/>
      <c r="AB61" s="12"/>
      <c r="AC61" s="12"/>
      <c r="AD61" s="12"/>
      <c r="AE61" s="12"/>
      <c r="AF61" s="12"/>
      <c r="AG61" s="12"/>
      <c r="AH61" s="12"/>
      <c r="AI61" s="12"/>
      <c r="AJ61" s="32"/>
      <c r="AK61" s="30">
        <f t="shared" si="14"/>
        <v>570</v>
      </c>
      <c r="AL61" s="31">
        <f t="shared" si="15"/>
        <v>0</v>
      </c>
      <c r="AM61" s="12"/>
      <c r="AN61" s="12"/>
      <c r="AO61" s="12"/>
      <c r="AP61" s="12"/>
      <c r="AQ61" s="12"/>
      <c r="AR61" s="12"/>
      <c r="AS61" s="12">
        <f t="shared" si="16"/>
        <v>0</v>
      </c>
      <c r="AT61" s="12">
        <f t="shared" si="3"/>
        <v>0</v>
      </c>
      <c r="AU61" s="12" t="e">
        <f>_xlfn.STDEV.P(AS59:AS61)/AVERAGE(AS59:AS61)</f>
        <v>#DIV/0!</v>
      </c>
      <c r="AV61" s="32">
        <f>AVERAGE(AS59:AS61)</f>
        <v>0</v>
      </c>
      <c r="AW61" s="30">
        <f t="shared" si="17"/>
        <v>570</v>
      </c>
      <c r="AX61" s="31">
        <f t="shared" si="18"/>
        <v>0</v>
      </c>
      <c r="AY61" s="12"/>
      <c r="AZ61" s="12"/>
      <c r="BA61" s="12"/>
      <c r="BB61" s="12"/>
      <c r="BC61" s="12"/>
      <c r="BD61" s="12"/>
      <c r="BE61" s="12">
        <f t="shared" si="19"/>
        <v>0</v>
      </c>
      <c r="BF61" s="12">
        <f t="shared" si="4"/>
        <v>0</v>
      </c>
      <c r="BG61" s="12" t="e">
        <f>_xlfn.STDEV.P(BE59:BE61)/AVERAGE(BE59:BE61)</f>
        <v>#DIV/0!</v>
      </c>
      <c r="BH61" s="32">
        <f>AVERAGE(BE59:BE61)</f>
        <v>0</v>
      </c>
    </row>
    <row r="62" spans="1:60" x14ac:dyDescent="0.25">
      <c r="A62" s="30">
        <f t="shared" si="5"/>
        <v>580</v>
      </c>
      <c r="B62" s="31">
        <f t="shared" si="6"/>
        <v>23.625399999999999</v>
      </c>
      <c r="C62" s="12">
        <v>23.601400000000002</v>
      </c>
      <c r="D62" s="12"/>
      <c r="E62" s="12"/>
      <c r="F62" s="12"/>
      <c r="G62" s="12" t="s">
        <v>120</v>
      </c>
      <c r="H62" s="12"/>
      <c r="I62" s="12">
        <f t="shared" si="7"/>
        <v>2.3999999999997357</v>
      </c>
      <c r="J62" s="12">
        <f t="shared" si="0"/>
        <v>0.33217993079581121</v>
      </c>
      <c r="K62" s="12"/>
      <c r="L62" s="32"/>
      <c r="M62" s="30">
        <f t="shared" si="8"/>
        <v>580</v>
      </c>
      <c r="N62" s="31">
        <f t="shared" si="9"/>
        <v>0</v>
      </c>
      <c r="O62" s="12"/>
      <c r="P62" s="12"/>
      <c r="Q62" s="12"/>
      <c r="R62" s="12"/>
      <c r="S62" s="12"/>
      <c r="T62" s="12"/>
      <c r="U62" s="12">
        <f t="shared" si="10"/>
        <v>0</v>
      </c>
      <c r="V62" s="12">
        <f t="shared" si="1"/>
        <v>0</v>
      </c>
      <c r="W62" s="12"/>
      <c r="X62" s="32"/>
      <c r="Y62" s="30"/>
      <c r="Z62" s="31"/>
      <c r="AA62" s="12"/>
      <c r="AB62" s="12"/>
      <c r="AC62" s="12"/>
      <c r="AD62" s="12"/>
      <c r="AE62" s="12"/>
      <c r="AF62" s="12"/>
      <c r="AG62" s="12"/>
      <c r="AH62" s="12"/>
      <c r="AI62" s="12"/>
      <c r="AJ62" s="32"/>
      <c r="AK62" s="30">
        <f t="shared" si="14"/>
        <v>580</v>
      </c>
      <c r="AL62" s="31">
        <f t="shared" si="15"/>
        <v>0</v>
      </c>
      <c r="AM62" s="12"/>
      <c r="AN62" s="12"/>
      <c r="AO62" s="12"/>
      <c r="AP62" s="12"/>
      <c r="AQ62" s="12"/>
      <c r="AR62" s="12"/>
      <c r="AS62" s="12">
        <f t="shared" si="16"/>
        <v>0</v>
      </c>
      <c r="AT62" s="12">
        <f t="shared" si="3"/>
        <v>0</v>
      </c>
      <c r="AU62" s="12"/>
      <c r="AV62" s="32"/>
      <c r="AW62" s="30">
        <f t="shared" si="17"/>
        <v>580</v>
      </c>
      <c r="AX62" s="31">
        <f t="shared" si="18"/>
        <v>0</v>
      </c>
      <c r="AY62" s="12"/>
      <c r="AZ62" s="12"/>
      <c r="BA62" s="12"/>
      <c r="BB62" s="12"/>
      <c r="BC62" s="12"/>
      <c r="BD62" s="12"/>
      <c r="BE62" s="12">
        <f t="shared" si="19"/>
        <v>0</v>
      </c>
      <c r="BF62" s="12">
        <f t="shared" si="4"/>
        <v>0</v>
      </c>
      <c r="BG62" s="12"/>
      <c r="BH62" s="32"/>
    </row>
    <row r="63" spans="1:60" x14ac:dyDescent="0.25">
      <c r="A63" s="30">
        <f t="shared" si="5"/>
        <v>590</v>
      </c>
      <c r="B63" s="31">
        <f t="shared" si="6"/>
        <v>23.601400000000002</v>
      </c>
      <c r="C63" s="12">
        <v>23.5884</v>
      </c>
      <c r="D63" s="12"/>
      <c r="E63" s="12"/>
      <c r="F63" s="12"/>
      <c r="G63" s="12" t="s">
        <v>120</v>
      </c>
      <c r="H63" s="12"/>
      <c r="I63" s="12">
        <f t="shared" si="7"/>
        <v>1.3000000000001677</v>
      </c>
      <c r="J63" s="12">
        <f t="shared" si="0"/>
        <v>0.17993079584777411</v>
      </c>
      <c r="K63" s="12"/>
      <c r="L63" s="32"/>
      <c r="M63" s="30">
        <f t="shared" si="8"/>
        <v>590</v>
      </c>
      <c r="N63" s="31">
        <f t="shared" si="9"/>
        <v>0</v>
      </c>
      <c r="O63" s="12"/>
      <c r="P63" s="12"/>
      <c r="Q63" s="12"/>
      <c r="R63" s="12"/>
      <c r="S63" s="12"/>
      <c r="T63" s="12"/>
      <c r="U63" s="12">
        <f t="shared" si="10"/>
        <v>0</v>
      </c>
      <c r="V63" s="12">
        <f t="shared" si="1"/>
        <v>0</v>
      </c>
      <c r="W63" s="12"/>
      <c r="X63" s="32"/>
      <c r="Y63" s="30"/>
      <c r="Z63" s="31"/>
      <c r="AA63" s="12"/>
      <c r="AB63" s="12"/>
      <c r="AC63" s="12"/>
      <c r="AD63" s="12"/>
      <c r="AE63" s="12"/>
      <c r="AF63" s="12"/>
      <c r="AG63" s="12"/>
      <c r="AH63" s="12"/>
      <c r="AI63" s="12"/>
      <c r="AJ63" s="32"/>
      <c r="AK63" s="30">
        <f t="shared" si="14"/>
        <v>590</v>
      </c>
      <c r="AL63" s="31">
        <f t="shared" si="15"/>
        <v>0</v>
      </c>
      <c r="AM63" s="12"/>
      <c r="AN63" s="12"/>
      <c r="AO63" s="12"/>
      <c r="AP63" s="12"/>
      <c r="AQ63" s="12"/>
      <c r="AR63" s="12"/>
      <c r="AS63" s="12">
        <f t="shared" si="16"/>
        <v>0</v>
      </c>
      <c r="AT63" s="12">
        <f t="shared" si="3"/>
        <v>0</v>
      </c>
      <c r="AU63" s="12"/>
      <c r="AV63" s="32"/>
      <c r="AW63" s="30">
        <f t="shared" si="17"/>
        <v>590</v>
      </c>
      <c r="AX63" s="31">
        <f t="shared" si="18"/>
        <v>0</v>
      </c>
      <c r="AY63" s="12"/>
      <c r="AZ63" s="12"/>
      <c r="BA63" s="12"/>
      <c r="BB63" s="12"/>
      <c r="BC63" s="12"/>
      <c r="BD63" s="12"/>
      <c r="BE63" s="12">
        <f t="shared" si="19"/>
        <v>0</v>
      </c>
      <c r="BF63" s="12">
        <f t="shared" si="4"/>
        <v>0</v>
      </c>
      <c r="BG63" s="12"/>
      <c r="BH63" s="32"/>
    </row>
    <row r="64" spans="1:60" x14ac:dyDescent="0.25">
      <c r="A64" s="30">
        <f t="shared" si="5"/>
        <v>600</v>
      </c>
      <c r="B64" s="31">
        <f t="shared" si="6"/>
        <v>23.5884</v>
      </c>
      <c r="C64" s="12">
        <v>23.580400000000001</v>
      </c>
      <c r="D64" s="12"/>
      <c r="E64" s="12"/>
      <c r="F64" s="12"/>
      <c r="G64" s="12" t="s">
        <v>120</v>
      </c>
      <c r="H64" s="12"/>
      <c r="I64" s="12">
        <f t="shared" si="7"/>
        <v>0.79999999999991189</v>
      </c>
      <c r="J64" s="12">
        <f t="shared" si="0"/>
        <v>0.11072664359860374</v>
      </c>
      <c r="K64" s="12">
        <f>_xlfn.STDEV.P(I62:I64)/AVERAGE(I62:I64)</f>
        <v>0.44555417012802456</v>
      </c>
      <c r="L64" s="32">
        <f>AVERAGE(I62:I64)</f>
        <v>1.4999999999999385</v>
      </c>
      <c r="M64" s="30">
        <f t="shared" si="8"/>
        <v>600</v>
      </c>
      <c r="N64" s="31">
        <f t="shared" si="9"/>
        <v>0</v>
      </c>
      <c r="O64" s="12"/>
      <c r="P64" s="12"/>
      <c r="Q64" s="12"/>
      <c r="R64" s="12"/>
      <c r="S64" s="12"/>
      <c r="T64" s="12"/>
      <c r="U64" s="12">
        <f t="shared" si="10"/>
        <v>0</v>
      </c>
      <c r="V64" s="12">
        <f t="shared" si="1"/>
        <v>0</v>
      </c>
      <c r="W64" s="12" t="e">
        <f>_xlfn.STDEV.P(U62:U64)/AVERAGE(U62:U64)</f>
        <v>#DIV/0!</v>
      </c>
      <c r="X64" s="32">
        <f>AVERAGE(U62:U64)</f>
        <v>0</v>
      </c>
      <c r="Y64" s="30"/>
      <c r="Z64" s="31"/>
      <c r="AA64" s="12"/>
      <c r="AB64" s="12"/>
      <c r="AC64" s="12"/>
      <c r="AD64" s="12"/>
      <c r="AE64" s="12"/>
      <c r="AF64" s="12"/>
      <c r="AG64" s="12"/>
      <c r="AH64" s="12"/>
      <c r="AI64" s="12"/>
      <c r="AJ64" s="32"/>
      <c r="AK64" s="30">
        <f t="shared" si="14"/>
        <v>600</v>
      </c>
      <c r="AL64" s="31">
        <f t="shared" si="15"/>
        <v>0</v>
      </c>
      <c r="AM64" s="12"/>
      <c r="AN64" s="12"/>
      <c r="AO64" s="12"/>
      <c r="AP64" s="12"/>
      <c r="AQ64" s="12"/>
      <c r="AR64" s="12"/>
      <c r="AS64" s="12">
        <f t="shared" si="16"/>
        <v>0</v>
      </c>
      <c r="AT64" s="12">
        <f t="shared" si="3"/>
        <v>0</v>
      </c>
      <c r="AU64" s="12" t="e">
        <f>_xlfn.STDEV.P(AS62:AS64)/AVERAGE(AS62:AS64)</f>
        <v>#DIV/0!</v>
      </c>
      <c r="AV64" s="32">
        <f>AVERAGE(AS62:AS64)</f>
        <v>0</v>
      </c>
      <c r="AW64" s="30">
        <f t="shared" si="17"/>
        <v>600</v>
      </c>
      <c r="AX64" s="31">
        <f t="shared" si="18"/>
        <v>0</v>
      </c>
      <c r="AY64" s="12"/>
      <c r="AZ64" s="12"/>
      <c r="BA64" s="12"/>
      <c r="BB64" s="12"/>
      <c r="BC64" s="12"/>
      <c r="BD64" s="12"/>
      <c r="BE64" s="12">
        <f t="shared" si="19"/>
        <v>0</v>
      </c>
      <c r="BF64" s="12">
        <f t="shared" si="4"/>
        <v>0</v>
      </c>
      <c r="BG64" s="12" t="e">
        <f>_xlfn.STDEV.P(BE62:BE64)/AVERAGE(BE62:BE64)</f>
        <v>#DIV/0!</v>
      </c>
      <c r="BH64" s="32">
        <f>AVERAGE(BE62:BE64)</f>
        <v>0</v>
      </c>
    </row>
    <row r="65" spans="1:60" x14ac:dyDescent="0.25">
      <c r="A65" s="30">
        <f t="shared" si="5"/>
        <v>610</v>
      </c>
      <c r="B65" s="31">
        <f t="shared" si="6"/>
        <v>23.580400000000001</v>
      </c>
      <c r="C65" s="12">
        <v>23.574100000000001</v>
      </c>
      <c r="D65" s="12"/>
      <c r="E65" s="12"/>
      <c r="F65" s="12"/>
      <c r="G65" s="12" t="s">
        <v>120</v>
      </c>
      <c r="H65" s="12"/>
      <c r="I65" s="12">
        <f t="shared" si="7"/>
        <v>0.62999999999995282</v>
      </c>
      <c r="J65" s="12">
        <f t="shared" si="0"/>
        <v>8.7197231833903516E-2</v>
      </c>
      <c r="K65" s="12"/>
      <c r="L65" s="32"/>
      <c r="M65" s="30">
        <f t="shared" si="8"/>
        <v>610</v>
      </c>
      <c r="N65" s="31">
        <f t="shared" si="9"/>
        <v>0</v>
      </c>
      <c r="O65" s="12"/>
      <c r="P65" s="12"/>
      <c r="Q65" s="12"/>
      <c r="R65" s="12"/>
      <c r="S65" s="12"/>
      <c r="T65" s="12"/>
      <c r="U65" s="12">
        <f t="shared" si="10"/>
        <v>0</v>
      </c>
      <c r="V65" s="12">
        <f t="shared" si="1"/>
        <v>0</v>
      </c>
      <c r="W65" s="12"/>
      <c r="X65" s="32"/>
      <c r="Y65" s="30"/>
      <c r="Z65" s="31"/>
      <c r="AA65" s="12"/>
      <c r="AB65" s="12"/>
      <c r="AC65" s="12"/>
      <c r="AD65" s="12"/>
      <c r="AE65" s="12"/>
      <c r="AF65" s="12"/>
      <c r="AG65" s="12"/>
      <c r="AH65" s="12"/>
      <c r="AI65" s="12"/>
      <c r="AJ65" s="32"/>
      <c r="AK65" s="30">
        <f t="shared" si="14"/>
        <v>610</v>
      </c>
      <c r="AL65" s="31">
        <f t="shared" si="15"/>
        <v>0</v>
      </c>
      <c r="AM65" s="12"/>
      <c r="AN65" s="12"/>
      <c r="AO65" s="12"/>
      <c r="AP65" s="12"/>
      <c r="AQ65" s="12"/>
      <c r="AR65" s="12"/>
      <c r="AS65" s="12">
        <f t="shared" si="16"/>
        <v>0</v>
      </c>
      <c r="AT65" s="12">
        <f t="shared" si="3"/>
        <v>0</v>
      </c>
      <c r="AU65" s="12"/>
      <c r="AV65" s="32"/>
      <c r="AW65" s="30">
        <f t="shared" si="17"/>
        <v>610</v>
      </c>
      <c r="AX65" s="31">
        <f t="shared" si="18"/>
        <v>0</v>
      </c>
      <c r="AY65" s="12"/>
      <c r="AZ65" s="12"/>
      <c r="BA65" s="12"/>
      <c r="BB65" s="12"/>
      <c r="BC65" s="12"/>
      <c r="BD65" s="12"/>
      <c r="BE65" s="12">
        <f t="shared" si="19"/>
        <v>0</v>
      </c>
      <c r="BF65" s="12">
        <f t="shared" si="4"/>
        <v>0</v>
      </c>
      <c r="BG65" s="12"/>
      <c r="BH65" s="32"/>
    </row>
    <row r="66" spans="1:60" x14ac:dyDescent="0.25">
      <c r="A66" s="30">
        <f t="shared" si="5"/>
        <v>620</v>
      </c>
      <c r="B66" s="31">
        <f t="shared" si="6"/>
        <v>23.574100000000001</v>
      </c>
      <c r="C66" s="12">
        <v>23.5703</v>
      </c>
      <c r="D66" s="12">
        <v>1.18</v>
      </c>
      <c r="E66" s="12">
        <v>1.64</v>
      </c>
      <c r="F66" s="12"/>
      <c r="G66" s="12" t="s">
        <v>120</v>
      </c>
      <c r="H66" s="12" t="s">
        <v>128</v>
      </c>
      <c r="I66" s="12">
        <f t="shared" si="7"/>
        <v>0.38000000000018019</v>
      </c>
      <c r="J66" s="12">
        <f t="shared" si="0"/>
        <v>5.2595155709367507E-2</v>
      </c>
      <c r="K66" s="12"/>
      <c r="L66" s="32"/>
      <c r="M66" s="30">
        <f t="shared" si="8"/>
        <v>620</v>
      </c>
      <c r="N66" s="31">
        <f t="shared" si="9"/>
        <v>0</v>
      </c>
      <c r="O66" s="12"/>
      <c r="P66" s="12"/>
      <c r="Q66" s="12"/>
      <c r="R66" s="12"/>
      <c r="S66" s="12"/>
      <c r="T66" s="12"/>
      <c r="U66" s="12">
        <f t="shared" si="10"/>
        <v>0</v>
      </c>
      <c r="V66" s="12">
        <f t="shared" si="1"/>
        <v>0</v>
      </c>
      <c r="W66" s="12"/>
      <c r="X66" s="32"/>
      <c r="Y66" s="30"/>
      <c r="Z66" s="31"/>
      <c r="AA66" s="12"/>
      <c r="AB66" s="12"/>
      <c r="AC66" s="12"/>
      <c r="AD66" s="12"/>
      <c r="AE66" s="12"/>
      <c r="AF66" s="12"/>
      <c r="AG66" s="12"/>
      <c r="AH66" s="12"/>
      <c r="AI66" s="12"/>
      <c r="AJ66" s="32"/>
      <c r="AK66" s="30">
        <f t="shared" si="14"/>
        <v>620</v>
      </c>
      <c r="AL66" s="31">
        <f t="shared" si="15"/>
        <v>0</v>
      </c>
      <c r="AM66" s="12"/>
      <c r="AN66" s="12"/>
      <c r="AO66" s="12"/>
      <c r="AP66" s="12"/>
      <c r="AQ66" s="12"/>
      <c r="AR66" s="12"/>
      <c r="AS66" s="12">
        <f t="shared" si="16"/>
        <v>0</v>
      </c>
      <c r="AT66" s="12">
        <f t="shared" si="3"/>
        <v>0</v>
      </c>
      <c r="AU66" s="12"/>
      <c r="AV66" s="32"/>
      <c r="AW66" s="30">
        <f t="shared" si="17"/>
        <v>620</v>
      </c>
      <c r="AX66" s="31">
        <f t="shared" si="18"/>
        <v>0</v>
      </c>
      <c r="AY66" s="12"/>
      <c r="AZ66" s="12"/>
      <c r="BA66" s="12"/>
      <c r="BB66" s="12"/>
      <c r="BC66" s="12"/>
      <c r="BD66" s="12"/>
      <c r="BE66" s="12">
        <f t="shared" si="19"/>
        <v>0</v>
      </c>
      <c r="BF66" s="12">
        <f t="shared" si="4"/>
        <v>0</v>
      </c>
      <c r="BG66" s="12"/>
      <c r="BH66" s="32"/>
    </row>
    <row r="67" spans="1:60" x14ac:dyDescent="0.25">
      <c r="A67" s="30">
        <f t="shared" si="5"/>
        <v>630</v>
      </c>
      <c r="B67" s="31">
        <v>0</v>
      </c>
      <c r="C67" s="12"/>
      <c r="D67" s="12"/>
      <c r="E67" s="12"/>
      <c r="F67" s="12"/>
      <c r="G67" s="12"/>
      <c r="H67" s="12"/>
      <c r="I67" s="12">
        <f t="shared" si="7"/>
        <v>0</v>
      </c>
      <c r="J67" s="12">
        <f t="shared" si="0"/>
        <v>0</v>
      </c>
      <c r="K67" s="12">
        <f>_xlfn.STDEV.P(I65:I67)/AVERAGE(I65:I67)</f>
        <v>0.76935216554690189</v>
      </c>
      <c r="L67" s="32">
        <f>AVERAGE(I65:I67)</f>
        <v>0.33666666666671102</v>
      </c>
      <c r="M67" s="30">
        <f t="shared" si="8"/>
        <v>630</v>
      </c>
      <c r="N67" s="31">
        <f t="shared" si="9"/>
        <v>0</v>
      </c>
      <c r="O67" s="12"/>
      <c r="P67" s="12"/>
      <c r="Q67" s="12"/>
      <c r="R67" s="12"/>
      <c r="S67" s="12"/>
      <c r="T67" s="12"/>
      <c r="U67" s="12">
        <f t="shared" si="10"/>
        <v>0</v>
      </c>
      <c r="V67" s="12">
        <f t="shared" si="1"/>
        <v>0</v>
      </c>
      <c r="W67" s="12" t="e">
        <f>_xlfn.STDEV.P(U65:U67)/AVERAGE(U65:U67)</f>
        <v>#DIV/0!</v>
      </c>
      <c r="X67" s="32">
        <f>AVERAGE(U65:U67)</f>
        <v>0</v>
      </c>
      <c r="Y67" s="30"/>
      <c r="Z67" s="31"/>
      <c r="AA67" s="12"/>
      <c r="AB67" s="12"/>
      <c r="AC67" s="12"/>
      <c r="AD67" s="12"/>
      <c r="AE67" s="12"/>
      <c r="AF67" s="12"/>
      <c r="AG67" s="12"/>
      <c r="AH67" s="12"/>
      <c r="AI67" s="12"/>
      <c r="AJ67" s="32"/>
      <c r="AK67" s="30">
        <f t="shared" si="14"/>
        <v>630</v>
      </c>
      <c r="AL67" s="31">
        <f t="shared" si="15"/>
        <v>0</v>
      </c>
      <c r="AM67" s="12"/>
      <c r="AN67" s="12"/>
      <c r="AO67" s="12"/>
      <c r="AP67" s="12"/>
      <c r="AQ67" s="12"/>
      <c r="AR67" s="12"/>
      <c r="AS67" s="12">
        <f t="shared" si="16"/>
        <v>0</v>
      </c>
      <c r="AT67" s="12">
        <f t="shared" si="3"/>
        <v>0</v>
      </c>
      <c r="AU67" s="12" t="e">
        <f>_xlfn.STDEV.P(AS65:AS67)/AVERAGE(AS65:AS67)</f>
        <v>#DIV/0!</v>
      </c>
      <c r="AV67" s="32">
        <f>AVERAGE(AS65:AS67)</f>
        <v>0</v>
      </c>
      <c r="AW67" s="30">
        <f t="shared" si="17"/>
        <v>630</v>
      </c>
      <c r="AX67" s="31">
        <f t="shared" si="18"/>
        <v>0</v>
      </c>
      <c r="AY67" s="12"/>
      <c r="AZ67" s="12"/>
      <c r="BA67" s="12"/>
      <c r="BB67" s="12"/>
      <c r="BC67" s="12"/>
      <c r="BD67" s="12"/>
      <c r="BE67" s="12">
        <f t="shared" si="19"/>
        <v>0</v>
      </c>
      <c r="BF67" s="12">
        <f t="shared" si="4"/>
        <v>0</v>
      </c>
      <c r="BG67" s="12" t="e">
        <f>_xlfn.STDEV.P(BE65:BE67)/AVERAGE(BE65:BE67)</f>
        <v>#DIV/0!</v>
      </c>
      <c r="BH67" s="32">
        <f>AVERAGE(BE65:BE67)</f>
        <v>0</v>
      </c>
    </row>
    <row r="68" spans="1:60" x14ac:dyDescent="0.25">
      <c r="A68" s="30">
        <f t="shared" si="5"/>
        <v>640</v>
      </c>
      <c r="B68" s="31">
        <f t="shared" si="6"/>
        <v>0</v>
      </c>
      <c r="C68" s="12"/>
      <c r="D68" s="12"/>
      <c r="E68" s="12"/>
      <c r="F68" s="12"/>
      <c r="G68" s="12"/>
      <c r="H68" s="12"/>
      <c r="I68" s="12">
        <f t="shared" si="7"/>
        <v>0</v>
      </c>
      <c r="J68" s="12">
        <f t="shared" si="0"/>
        <v>0</v>
      </c>
      <c r="K68" s="12"/>
      <c r="L68" s="32"/>
      <c r="M68" s="30">
        <f t="shared" si="8"/>
        <v>640</v>
      </c>
      <c r="N68" s="31">
        <f t="shared" si="9"/>
        <v>0</v>
      </c>
      <c r="O68" s="12"/>
      <c r="P68" s="12"/>
      <c r="Q68" s="12"/>
      <c r="R68" s="12"/>
      <c r="S68" s="12"/>
      <c r="T68" s="12"/>
      <c r="U68" s="12">
        <f t="shared" si="10"/>
        <v>0</v>
      </c>
      <c r="V68" s="12">
        <f t="shared" si="1"/>
        <v>0</v>
      </c>
      <c r="W68" s="12"/>
      <c r="X68" s="32"/>
      <c r="Y68" s="30"/>
      <c r="Z68" s="31"/>
      <c r="AA68" s="12"/>
      <c r="AB68" s="12"/>
      <c r="AC68" s="12"/>
      <c r="AD68" s="12"/>
      <c r="AE68" s="12"/>
      <c r="AF68" s="12"/>
      <c r="AG68" s="12"/>
      <c r="AH68" s="12"/>
      <c r="AI68" s="12"/>
      <c r="AJ68" s="32"/>
      <c r="AK68" s="30">
        <f t="shared" si="14"/>
        <v>640</v>
      </c>
      <c r="AL68" s="31">
        <f t="shared" si="15"/>
        <v>0</v>
      </c>
      <c r="AM68" s="12"/>
      <c r="AN68" s="12"/>
      <c r="AO68" s="12"/>
      <c r="AP68" s="12"/>
      <c r="AQ68" s="12"/>
      <c r="AR68" s="12"/>
      <c r="AS68" s="12">
        <f t="shared" si="16"/>
        <v>0</v>
      </c>
      <c r="AT68" s="12">
        <f t="shared" si="3"/>
        <v>0</v>
      </c>
      <c r="AU68" s="12"/>
      <c r="AV68" s="32"/>
      <c r="AW68" s="30">
        <f t="shared" si="17"/>
        <v>640</v>
      </c>
      <c r="AX68" s="31">
        <f t="shared" si="18"/>
        <v>0</v>
      </c>
      <c r="AY68" s="12"/>
      <c r="AZ68" s="12"/>
      <c r="BA68" s="12"/>
      <c r="BB68" s="12"/>
      <c r="BC68" s="12"/>
      <c r="BD68" s="12"/>
      <c r="BE68" s="12">
        <f t="shared" si="19"/>
        <v>0</v>
      </c>
      <c r="BF68" s="12">
        <f t="shared" si="4"/>
        <v>0</v>
      </c>
      <c r="BG68" s="12"/>
      <c r="BH68" s="32"/>
    </row>
    <row r="69" spans="1:60" x14ac:dyDescent="0.25">
      <c r="A69" s="30">
        <f t="shared" si="5"/>
        <v>650</v>
      </c>
      <c r="B69" s="31">
        <f t="shared" si="6"/>
        <v>0</v>
      </c>
      <c r="C69" s="12"/>
      <c r="D69" s="12"/>
      <c r="E69" s="12"/>
      <c r="F69" s="12"/>
      <c r="G69" s="12"/>
      <c r="H69" s="12"/>
      <c r="I69" s="12">
        <f t="shared" si="7"/>
        <v>0</v>
      </c>
      <c r="J69" s="12">
        <f t="shared" si="0"/>
        <v>0</v>
      </c>
      <c r="K69" s="12"/>
      <c r="L69" s="32"/>
      <c r="M69" s="30">
        <f t="shared" si="8"/>
        <v>650</v>
      </c>
      <c r="N69" s="31">
        <f t="shared" si="9"/>
        <v>0</v>
      </c>
      <c r="O69" s="12"/>
      <c r="P69" s="12"/>
      <c r="Q69" s="12"/>
      <c r="R69" s="12"/>
      <c r="S69" s="12"/>
      <c r="T69" s="12"/>
      <c r="U69" s="12">
        <f t="shared" si="10"/>
        <v>0</v>
      </c>
      <c r="V69" s="12">
        <f t="shared" si="1"/>
        <v>0</v>
      </c>
      <c r="W69" s="12"/>
      <c r="X69" s="32"/>
      <c r="Y69" s="30"/>
      <c r="Z69" s="31"/>
      <c r="AA69" s="12"/>
      <c r="AB69" s="12"/>
      <c r="AC69" s="12"/>
      <c r="AD69" s="12"/>
      <c r="AE69" s="12"/>
      <c r="AF69" s="12"/>
      <c r="AG69" s="12"/>
      <c r="AH69" s="12"/>
      <c r="AI69" s="12"/>
      <c r="AJ69" s="32"/>
      <c r="AK69" s="30">
        <f t="shared" si="14"/>
        <v>650</v>
      </c>
      <c r="AL69" s="31">
        <f t="shared" si="15"/>
        <v>0</v>
      </c>
      <c r="AM69" s="12"/>
      <c r="AN69" s="12"/>
      <c r="AO69" s="12"/>
      <c r="AP69" s="12"/>
      <c r="AQ69" s="12"/>
      <c r="AR69" s="12"/>
      <c r="AS69" s="12">
        <f t="shared" si="16"/>
        <v>0</v>
      </c>
      <c r="AT69" s="12">
        <f t="shared" si="3"/>
        <v>0</v>
      </c>
      <c r="AU69" s="12"/>
      <c r="AV69" s="32"/>
      <c r="AW69" s="30">
        <f t="shared" si="17"/>
        <v>650</v>
      </c>
      <c r="AX69" s="31">
        <f t="shared" si="18"/>
        <v>0</v>
      </c>
      <c r="AY69" s="12"/>
      <c r="AZ69" s="12"/>
      <c r="BA69" s="12"/>
      <c r="BB69" s="12"/>
      <c r="BC69" s="12"/>
      <c r="BD69" s="12"/>
      <c r="BE69" s="12">
        <f t="shared" si="19"/>
        <v>0</v>
      </c>
      <c r="BF69" s="12">
        <f t="shared" si="4"/>
        <v>0</v>
      </c>
      <c r="BG69" s="12"/>
      <c r="BH69" s="32"/>
    </row>
    <row r="70" spans="1:60" x14ac:dyDescent="0.25">
      <c r="A70" s="30">
        <f t="shared" si="5"/>
        <v>660</v>
      </c>
      <c r="B70" s="31">
        <f t="shared" si="6"/>
        <v>0</v>
      </c>
      <c r="C70" s="12"/>
      <c r="D70" s="12"/>
      <c r="E70" s="12"/>
      <c r="F70" s="12"/>
      <c r="G70" s="12"/>
      <c r="H70" s="12"/>
      <c r="I70" s="12">
        <f t="shared" si="7"/>
        <v>0</v>
      </c>
      <c r="J70" s="12">
        <f t="shared" ref="J70:J115" si="20">I70/F$2</f>
        <v>0</v>
      </c>
      <c r="K70" s="12" t="e">
        <f>_xlfn.STDEV.P(I68:I70)/AVERAGE(I68:I70)</f>
        <v>#DIV/0!</v>
      </c>
      <c r="L70" s="32">
        <f>AVERAGE(I68:I70)</f>
        <v>0</v>
      </c>
      <c r="M70" s="30">
        <f t="shared" si="8"/>
        <v>660</v>
      </c>
      <c r="N70" s="31">
        <f t="shared" si="9"/>
        <v>0</v>
      </c>
      <c r="O70" s="12"/>
      <c r="P70" s="12"/>
      <c r="Q70" s="12"/>
      <c r="R70" s="12"/>
      <c r="S70" s="12"/>
      <c r="T70" s="12"/>
      <c r="U70" s="12">
        <f t="shared" si="10"/>
        <v>0</v>
      </c>
      <c r="V70" s="12">
        <f t="shared" ref="V70:V115" si="21">U70/R$2</f>
        <v>0</v>
      </c>
      <c r="W70" s="12" t="e">
        <f>_xlfn.STDEV.P(U68:U70)/AVERAGE(U68:U70)</f>
        <v>#DIV/0!</v>
      </c>
      <c r="X70" s="32">
        <f>AVERAGE(U68:U70)</f>
        <v>0</v>
      </c>
      <c r="Y70" s="30"/>
      <c r="Z70" s="31"/>
      <c r="AA70" s="12"/>
      <c r="AB70" s="12"/>
      <c r="AC70" s="12"/>
      <c r="AD70" s="12"/>
      <c r="AE70" s="12"/>
      <c r="AF70" s="12"/>
      <c r="AG70" s="12"/>
      <c r="AH70" s="12"/>
      <c r="AI70" s="12"/>
      <c r="AJ70" s="32"/>
      <c r="AK70" s="30">
        <f t="shared" si="14"/>
        <v>660</v>
      </c>
      <c r="AL70" s="31">
        <f t="shared" si="15"/>
        <v>0</v>
      </c>
      <c r="AM70" s="12"/>
      <c r="AN70" s="12"/>
      <c r="AO70" s="12"/>
      <c r="AP70" s="12"/>
      <c r="AQ70" s="12"/>
      <c r="AR70" s="12"/>
      <c r="AS70" s="12">
        <f t="shared" si="16"/>
        <v>0</v>
      </c>
      <c r="AT70" s="12">
        <f t="shared" ref="AT70:AT115" si="22">AS70/AP$2</f>
        <v>0</v>
      </c>
      <c r="AU70" s="12" t="e">
        <f>_xlfn.STDEV.P(AS68:AS70)/AVERAGE(AS68:AS70)</f>
        <v>#DIV/0!</v>
      </c>
      <c r="AV70" s="32">
        <f>AVERAGE(AS68:AS70)</f>
        <v>0</v>
      </c>
      <c r="AW70" s="30">
        <f t="shared" si="17"/>
        <v>660</v>
      </c>
      <c r="AX70" s="31">
        <f t="shared" si="18"/>
        <v>0</v>
      </c>
      <c r="AY70" s="12"/>
      <c r="AZ70" s="12"/>
      <c r="BA70" s="12"/>
      <c r="BB70" s="12"/>
      <c r="BC70" s="12"/>
      <c r="BD70" s="12"/>
      <c r="BE70" s="12">
        <f t="shared" si="19"/>
        <v>0</v>
      </c>
      <c r="BF70" s="12">
        <f t="shared" ref="BF70:BF115" si="23">BE70/BB$2</f>
        <v>0</v>
      </c>
      <c r="BG70" s="12" t="e">
        <f>_xlfn.STDEV.P(BE68:BE70)/AVERAGE(BE68:BE70)</f>
        <v>#DIV/0!</v>
      </c>
      <c r="BH70" s="32">
        <f>AVERAGE(BE68:BE70)</f>
        <v>0</v>
      </c>
    </row>
    <row r="71" spans="1:60" x14ac:dyDescent="0.25">
      <c r="A71" s="30">
        <f t="shared" ref="A71:A115" si="24">A70+10</f>
        <v>670</v>
      </c>
      <c r="B71" s="31">
        <f t="shared" ref="B71:B115" si="25">C70</f>
        <v>0</v>
      </c>
      <c r="C71" s="12"/>
      <c r="D71" s="12"/>
      <c r="E71" s="12"/>
      <c r="F71" s="12"/>
      <c r="G71" s="12"/>
      <c r="H71" s="12"/>
      <c r="I71" s="12">
        <f t="shared" ref="I71:I115" si="26">(B71-C71)*1000/(A71-A70)</f>
        <v>0</v>
      </c>
      <c r="J71" s="12">
        <f t="shared" si="20"/>
        <v>0</v>
      </c>
      <c r="K71" s="12"/>
      <c r="L71" s="32"/>
      <c r="M71" s="30">
        <f t="shared" ref="M71:M115" si="27">M70+10</f>
        <v>670</v>
      </c>
      <c r="N71" s="31">
        <f t="shared" ref="N71:N115" si="28">O70</f>
        <v>0</v>
      </c>
      <c r="O71" s="12"/>
      <c r="P71" s="12"/>
      <c r="Q71" s="12"/>
      <c r="R71" s="12"/>
      <c r="S71" s="12"/>
      <c r="T71" s="12"/>
      <c r="U71" s="12">
        <f t="shared" ref="U71:U115" si="29">(N71-O71)*1000/(M71-M70)</f>
        <v>0</v>
      </c>
      <c r="V71" s="12">
        <f t="shared" si="21"/>
        <v>0</v>
      </c>
      <c r="W71" s="12"/>
      <c r="X71" s="32"/>
      <c r="Y71" s="30"/>
      <c r="Z71" s="31"/>
      <c r="AA71" s="12"/>
      <c r="AB71" s="12"/>
      <c r="AC71" s="12"/>
      <c r="AD71" s="12"/>
      <c r="AE71" s="12"/>
      <c r="AF71" s="12"/>
      <c r="AG71" s="12"/>
      <c r="AH71" s="12"/>
      <c r="AI71" s="12"/>
      <c r="AJ71" s="32"/>
      <c r="AK71" s="30">
        <f t="shared" ref="AK71:AK115" si="30">AK70+10</f>
        <v>670</v>
      </c>
      <c r="AL71" s="31">
        <f t="shared" ref="AL71:AL115" si="31">AM70</f>
        <v>0</v>
      </c>
      <c r="AM71" s="12"/>
      <c r="AN71" s="12"/>
      <c r="AO71" s="12"/>
      <c r="AP71" s="12"/>
      <c r="AQ71" s="12"/>
      <c r="AR71" s="12"/>
      <c r="AS71" s="12">
        <f t="shared" ref="AS71:AS115" si="32">(AL71-AM71)*1000/(AK71-AK70)</f>
        <v>0</v>
      </c>
      <c r="AT71" s="12">
        <f t="shared" si="22"/>
        <v>0</v>
      </c>
      <c r="AU71" s="12"/>
      <c r="AV71" s="32"/>
      <c r="AW71" s="30">
        <f t="shared" ref="AW71:AW115" si="33">AW70+10</f>
        <v>670</v>
      </c>
      <c r="AX71" s="31">
        <f t="shared" ref="AX71:AX115" si="34">AY70</f>
        <v>0</v>
      </c>
      <c r="AY71" s="12"/>
      <c r="AZ71" s="12"/>
      <c r="BA71" s="12"/>
      <c r="BB71" s="12"/>
      <c r="BC71" s="12"/>
      <c r="BD71" s="12"/>
      <c r="BE71" s="12">
        <f t="shared" ref="BE71:BE115" si="35">(AX71-AY71)*1000/(AW71-AW70)</f>
        <v>0</v>
      </c>
      <c r="BF71" s="12">
        <f t="shared" si="23"/>
        <v>0</v>
      </c>
      <c r="BG71" s="12"/>
      <c r="BH71" s="32"/>
    </row>
    <row r="72" spans="1:60" x14ac:dyDescent="0.25">
      <c r="A72" s="30">
        <f t="shared" si="24"/>
        <v>680</v>
      </c>
      <c r="B72" s="31">
        <f t="shared" si="25"/>
        <v>0</v>
      </c>
      <c r="C72" s="12"/>
      <c r="D72" s="12"/>
      <c r="E72" s="12"/>
      <c r="F72" s="12"/>
      <c r="G72" s="12"/>
      <c r="H72" s="12"/>
      <c r="I72" s="12">
        <f t="shared" si="26"/>
        <v>0</v>
      </c>
      <c r="J72" s="12">
        <f t="shared" si="20"/>
        <v>0</v>
      </c>
      <c r="K72" s="12"/>
      <c r="L72" s="32"/>
      <c r="M72" s="30">
        <f t="shared" si="27"/>
        <v>680</v>
      </c>
      <c r="N72" s="31">
        <f t="shared" si="28"/>
        <v>0</v>
      </c>
      <c r="O72" s="12"/>
      <c r="P72" s="12"/>
      <c r="Q72" s="12"/>
      <c r="R72" s="12"/>
      <c r="S72" s="12"/>
      <c r="T72" s="12"/>
      <c r="U72" s="12">
        <f t="shared" si="29"/>
        <v>0</v>
      </c>
      <c r="V72" s="12">
        <f t="shared" si="21"/>
        <v>0</v>
      </c>
      <c r="W72" s="12"/>
      <c r="X72" s="32"/>
      <c r="Y72" s="30"/>
      <c r="Z72" s="31"/>
      <c r="AA72" s="12"/>
      <c r="AB72" s="12"/>
      <c r="AC72" s="12"/>
      <c r="AD72" s="12"/>
      <c r="AE72" s="12"/>
      <c r="AF72" s="12"/>
      <c r="AG72" s="12"/>
      <c r="AH72" s="12"/>
      <c r="AI72" s="12"/>
      <c r="AJ72" s="32"/>
      <c r="AK72" s="30">
        <f t="shared" si="30"/>
        <v>680</v>
      </c>
      <c r="AL72" s="31">
        <f t="shared" si="31"/>
        <v>0</v>
      </c>
      <c r="AM72" s="12"/>
      <c r="AN72" s="12"/>
      <c r="AO72" s="12"/>
      <c r="AP72" s="12"/>
      <c r="AQ72" s="12"/>
      <c r="AR72" s="12"/>
      <c r="AS72" s="12">
        <f t="shared" si="32"/>
        <v>0</v>
      </c>
      <c r="AT72" s="12">
        <f t="shared" si="22"/>
        <v>0</v>
      </c>
      <c r="AU72" s="12"/>
      <c r="AV72" s="32"/>
      <c r="AW72" s="30">
        <f t="shared" si="33"/>
        <v>680</v>
      </c>
      <c r="AX72" s="31">
        <f t="shared" si="34"/>
        <v>0</v>
      </c>
      <c r="AY72" s="12"/>
      <c r="AZ72" s="12"/>
      <c r="BA72" s="12"/>
      <c r="BB72" s="12"/>
      <c r="BC72" s="12"/>
      <c r="BD72" s="12"/>
      <c r="BE72" s="12">
        <f t="shared" si="35"/>
        <v>0</v>
      </c>
      <c r="BF72" s="12">
        <f t="shared" si="23"/>
        <v>0</v>
      </c>
      <c r="BG72" s="12"/>
      <c r="BH72" s="32"/>
    </row>
    <row r="73" spans="1:60" x14ac:dyDescent="0.25">
      <c r="A73" s="30">
        <f t="shared" si="24"/>
        <v>690</v>
      </c>
      <c r="B73" s="31">
        <f t="shared" si="25"/>
        <v>0</v>
      </c>
      <c r="C73" s="12"/>
      <c r="D73" s="12"/>
      <c r="E73" s="12"/>
      <c r="F73" s="12"/>
      <c r="G73" s="12"/>
      <c r="H73" s="12"/>
      <c r="I73" s="12">
        <f t="shared" si="26"/>
        <v>0</v>
      </c>
      <c r="J73" s="12">
        <f t="shared" si="20"/>
        <v>0</v>
      </c>
      <c r="K73" s="12" t="e">
        <f>_xlfn.STDEV.P(I71:I73)/AVERAGE(I71:I73)</f>
        <v>#DIV/0!</v>
      </c>
      <c r="L73" s="32">
        <f>AVERAGE(I71:I73)</f>
        <v>0</v>
      </c>
      <c r="M73" s="30">
        <f t="shared" si="27"/>
        <v>690</v>
      </c>
      <c r="N73" s="31">
        <f t="shared" si="28"/>
        <v>0</v>
      </c>
      <c r="O73" s="12"/>
      <c r="P73" s="12"/>
      <c r="Q73" s="12"/>
      <c r="R73" s="12"/>
      <c r="S73" s="12"/>
      <c r="T73" s="12"/>
      <c r="U73" s="12">
        <f t="shared" si="29"/>
        <v>0</v>
      </c>
      <c r="V73" s="12">
        <f t="shared" si="21"/>
        <v>0</v>
      </c>
      <c r="W73" s="12" t="e">
        <f>_xlfn.STDEV.P(U71:U73)/AVERAGE(U71:U73)</f>
        <v>#DIV/0!</v>
      </c>
      <c r="X73" s="32">
        <f>AVERAGE(U71:U73)</f>
        <v>0</v>
      </c>
      <c r="Y73" s="30"/>
      <c r="Z73" s="31"/>
      <c r="AA73" s="12"/>
      <c r="AB73" s="12"/>
      <c r="AC73" s="12"/>
      <c r="AD73" s="12"/>
      <c r="AE73" s="12"/>
      <c r="AF73" s="12"/>
      <c r="AG73" s="12"/>
      <c r="AH73" s="12"/>
      <c r="AI73" s="12"/>
      <c r="AJ73" s="32"/>
      <c r="AK73" s="30">
        <f t="shared" si="30"/>
        <v>690</v>
      </c>
      <c r="AL73" s="31">
        <f t="shared" si="31"/>
        <v>0</v>
      </c>
      <c r="AM73" s="12"/>
      <c r="AN73" s="12"/>
      <c r="AO73" s="12"/>
      <c r="AP73" s="12"/>
      <c r="AQ73" s="12"/>
      <c r="AR73" s="12"/>
      <c r="AS73" s="12">
        <f t="shared" si="32"/>
        <v>0</v>
      </c>
      <c r="AT73" s="12">
        <f t="shared" si="22"/>
        <v>0</v>
      </c>
      <c r="AU73" s="12" t="e">
        <f>_xlfn.STDEV.P(AS71:AS73)/AVERAGE(AS71:AS73)</f>
        <v>#DIV/0!</v>
      </c>
      <c r="AV73" s="32">
        <f>AVERAGE(AS71:AS73)</f>
        <v>0</v>
      </c>
      <c r="AW73" s="30">
        <f t="shared" si="33"/>
        <v>690</v>
      </c>
      <c r="AX73" s="31">
        <f t="shared" si="34"/>
        <v>0</v>
      </c>
      <c r="AY73" s="12"/>
      <c r="AZ73" s="12"/>
      <c r="BA73" s="12"/>
      <c r="BB73" s="12"/>
      <c r="BC73" s="12"/>
      <c r="BD73" s="12"/>
      <c r="BE73" s="12">
        <f t="shared" si="35"/>
        <v>0</v>
      </c>
      <c r="BF73" s="12">
        <f t="shared" si="23"/>
        <v>0</v>
      </c>
      <c r="BG73" s="12" t="e">
        <f>_xlfn.STDEV.P(BE71:BE73)/AVERAGE(BE71:BE73)</f>
        <v>#DIV/0!</v>
      </c>
      <c r="BH73" s="32">
        <f>AVERAGE(BE71:BE73)</f>
        <v>0</v>
      </c>
    </row>
    <row r="74" spans="1:60" x14ac:dyDescent="0.25">
      <c r="A74" s="30">
        <f t="shared" si="24"/>
        <v>700</v>
      </c>
      <c r="B74" s="31">
        <f t="shared" si="25"/>
        <v>0</v>
      </c>
      <c r="C74" s="12"/>
      <c r="D74" s="12"/>
      <c r="E74" s="12"/>
      <c r="F74" s="12"/>
      <c r="G74" s="12"/>
      <c r="H74" s="12"/>
      <c r="I74" s="12">
        <f t="shared" si="26"/>
        <v>0</v>
      </c>
      <c r="J74" s="12">
        <f t="shared" si="20"/>
        <v>0</v>
      </c>
      <c r="K74" s="12"/>
      <c r="L74" s="32"/>
      <c r="M74" s="30">
        <f t="shared" si="27"/>
        <v>700</v>
      </c>
      <c r="N74" s="31">
        <f t="shared" si="28"/>
        <v>0</v>
      </c>
      <c r="O74" s="12"/>
      <c r="P74" s="12"/>
      <c r="Q74" s="12"/>
      <c r="R74" s="12"/>
      <c r="S74" s="12"/>
      <c r="T74" s="12"/>
      <c r="U74" s="12">
        <f t="shared" si="29"/>
        <v>0</v>
      </c>
      <c r="V74" s="12">
        <f t="shared" si="21"/>
        <v>0</v>
      </c>
      <c r="W74" s="12"/>
      <c r="X74" s="32"/>
      <c r="Y74" s="30"/>
      <c r="Z74" s="31"/>
      <c r="AA74" s="12"/>
      <c r="AB74" s="12"/>
      <c r="AC74" s="12"/>
      <c r="AD74" s="12"/>
      <c r="AE74" s="12"/>
      <c r="AF74" s="12"/>
      <c r="AG74" s="12"/>
      <c r="AH74" s="12"/>
      <c r="AI74" s="12"/>
      <c r="AJ74" s="32"/>
      <c r="AK74" s="30">
        <f t="shared" si="30"/>
        <v>700</v>
      </c>
      <c r="AL74" s="31">
        <f t="shared" si="31"/>
        <v>0</v>
      </c>
      <c r="AM74" s="12"/>
      <c r="AN74" s="12"/>
      <c r="AO74" s="12"/>
      <c r="AP74" s="12"/>
      <c r="AQ74" s="12"/>
      <c r="AR74" s="12"/>
      <c r="AS74" s="12">
        <f t="shared" si="32"/>
        <v>0</v>
      </c>
      <c r="AT74" s="12">
        <f t="shared" si="22"/>
        <v>0</v>
      </c>
      <c r="AU74" s="12"/>
      <c r="AV74" s="32"/>
      <c r="AW74" s="30">
        <f t="shared" si="33"/>
        <v>700</v>
      </c>
      <c r="AX74" s="31">
        <f t="shared" si="34"/>
        <v>0</v>
      </c>
      <c r="AY74" s="12"/>
      <c r="AZ74" s="12"/>
      <c r="BA74" s="12"/>
      <c r="BB74" s="12"/>
      <c r="BC74" s="12"/>
      <c r="BD74" s="12"/>
      <c r="BE74" s="12">
        <f t="shared" si="35"/>
        <v>0</v>
      </c>
      <c r="BF74" s="12">
        <f t="shared" si="23"/>
        <v>0</v>
      </c>
      <c r="BG74" s="12"/>
      <c r="BH74" s="32"/>
    </row>
    <row r="75" spans="1:60" x14ac:dyDescent="0.25">
      <c r="A75" s="30">
        <f t="shared" si="24"/>
        <v>710</v>
      </c>
      <c r="B75" s="31">
        <f t="shared" si="25"/>
        <v>0</v>
      </c>
      <c r="C75" s="12"/>
      <c r="D75" s="12"/>
      <c r="E75" s="12"/>
      <c r="F75" s="12"/>
      <c r="G75" s="12"/>
      <c r="H75" s="12"/>
      <c r="I75" s="12">
        <f t="shared" si="26"/>
        <v>0</v>
      </c>
      <c r="J75" s="12">
        <f t="shared" si="20"/>
        <v>0</v>
      </c>
      <c r="K75" s="12"/>
      <c r="L75" s="32"/>
      <c r="M75" s="30">
        <f t="shared" si="27"/>
        <v>710</v>
      </c>
      <c r="N75" s="31">
        <f t="shared" si="28"/>
        <v>0</v>
      </c>
      <c r="O75" s="12"/>
      <c r="P75" s="12"/>
      <c r="Q75" s="12"/>
      <c r="R75" s="12"/>
      <c r="S75" s="12"/>
      <c r="T75" s="12"/>
      <c r="U75" s="12">
        <f t="shared" si="29"/>
        <v>0</v>
      </c>
      <c r="V75" s="12">
        <f t="shared" si="21"/>
        <v>0</v>
      </c>
      <c r="W75" s="12"/>
      <c r="X75" s="32"/>
      <c r="Y75" s="30"/>
      <c r="Z75" s="31"/>
      <c r="AA75" s="12"/>
      <c r="AB75" s="12"/>
      <c r="AC75" s="12"/>
      <c r="AD75" s="12"/>
      <c r="AE75" s="12"/>
      <c r="AF75" s="12"/>
      <c r="AG75" s="12"/>
      <c r="AH75" s="12"/>
      <c r="AI75" s="12"/>
      <c r="AJ75" s="32"/>
      <c r="AK75" s="30">
        <f t="shared" si="30"/>
        <v>710</v>
      </c>
      <c r="AL75" s="31">
        <f t="shared" si="31"/>
        <v>0</v>
      </c>
      <c r="AM75" s="12"/>
      <c r="AN75" s="12"/>
      <c r="AO75" s="12"/>
      <c r="AP75" s="12"/>
      <c r="AQ75" s="12"/>
      <c r="AR75" s="12"/>
      <c r="AS75" s="12">
        <f t="shared" si="32"/>
        <v>0</v>
      </c>
      <c r="AT75" s="12">
        <f t="shared" si="22"/>
        <v>0</v>
      </c>
      <c r="AU75" s="12"/>
      <c r="AV75" s="32"/>
      <c r="AW75" s="30">
        <f t="shared" si="33"/>
        <v>710</v>
      </c>
      <c r="AX75" s="31">
        <f t="shared" si="34"/>
        <v>0</v>
      </c>
      <c r="AY75" s="12"/>
      <c r="AZ75" s="12"/>
      <c r="BA75" s="12"/>
      <c r="BB75" s="12"/>
      <c r="BC75" s="12"/>
      <c r="BD75" s="12"/>
      <c r="BE75" s="12">
        <f t="shared" si="35"/>
        <v>0</v>
      </c>
      <c r="BF75" s="12">
        <f t="shared" si="23"/>
        <v>0</v>
      </c>
      <c r="BG75" s="12"/>
      <c r="BH75" s="32"/>
    </row>
    <row r="76" spans="1:60" x14ac:dyDescent="0.25">
      <c r="A76" s="30">
        <f t="shared" si="24"/>
        <v>720</v>
      </c>
      <c r="B76" s="31">
        <f t="shared" si="25"/>
        <v>0</v>
      </c>
      <c r="C76" s="12"/>
      <c r="D76" s="12"/>
      <c r="E76" s="12"/>
      <c r="F76" s="12"/>
      <c r="G76" s="12"/>
      <c r="H76" s="12"/>
      <c r="I76" s="12">
        <f t="shared" si="26"/>
        <v>0</v>
      </c>
      <c r="J76" s="12">
        <f t="shared" si="20"/>
        <v>0</v>
      </c>
      <c r="K76" s="12" t="e">
        <f>_xlfn.STDEV.P(I74:I76)/AVERAGE(I74:I76)</f>
        <v>#DIV/0!</v>
      </c>
      <c r="L76" s="32">
        <f>AVERAGE(I74:I76)</f>
        <v>0</v>
      </c>
      <c r="M76" s="30">
        <f t="shared" si="27"/>
        <v>720</v>
      </c>
      <c r="N76" s="31">
        <f t="shared" si="28"/>
        <v>0</v>
      </c>
      <c r="O76" s="12"/>
      <c r="P76" s="12"/>
      <c r="Q76" s="12"/>
      <c r="R76" s="12"/>
      <c r="S76" s="12"/>
      <c r="T76" s="12"/>
      <c r="U76" s="12">
        <f t="shared" si="29"/>
        <v>0</v>
      </c>
      <c r="V76" s="12">
        <f t="shared" si="21"/>
        <v>0</v>
      </c>
      <c r="W76" s="12" t="e">
        <f>_xlfn.STDEV.P(U74:U76)/AVERAGE(U74:U76)</f>
        <v>#DIV/0!</v>
      </c>
      <c r="X76" s="32">
        <f>AVERAGE(U74:U76)</f>
        <v>0</v>
      </c>
      <c r="Y76" s="30"/>
      <c r="Z76" s="31"/>
      <c r="AA76" s="12"/>
      <c r="AB76" s="12"/>
      <c r="AC76" s="12"/>
      <c r="AD76" s="12"/>
      <c r="AE76" s="12"/>
      <c r="AF76" s="12"/>
      <c r="AG76" s="12"/>
      <c r="AH76" s="12"/>
      <c r="AI76" s="12"/>
      <c r="AJ76" s="32"/>
      <c r="AK76" s="30">
        <f t="shared" si="30"/>
        <v>720</v>
      </c>
      <c r="AL76" s="31">
        <f t="shared" si="31"/>
        <v>0</v>
      </c>
      <c r="AM76" s="12"/>
      <c r="AN76" s="12"/>
      <c r="AO76" s="12"/>
      <c r="AP76" s="12"/>
      <c r="AQ76" s="12"/>
      <c r="AR76" s="12"/>
      <c r="AS76" s="12">
        <f t="shared" si="32"/>
        <v>0</v>
      </c>
      <c r="AT76" s="12">
        <f t="shared" si="22"/>
        <v>0</v>
      </c>
      <c r="AU76" s="12" t="e">
        <f>_xlfn.STDEV.P(AS74:AS76)/AVERAGE(AS74:AS76)</f>
        <v>#DIV/0!</v>
      </c>
      <c r="AV76" s="32">
        <f>AVERAGE(AS74:AS76)</f>
        <v>0</v>
      </c>
      <c r="AW76" s="30">
        <f t="shared" si="33"/>
        <v>720</v>
      </c>
      <c r="AX76" s="31">
        <f t="shared" si="34"/>
        <v>0</v>
      </c>
      <c r="AY76" s="12"/>
      <c r="AZ76" s="12"/>
      <c r="BA76" s="12"/>
      <c r="BB76" s="12"/>
      <c r="BC76" s="12"/>
      <c r="BD76" s="12"/>
      <c r="BE76" s="12">
        <f t="shared" si="35"/>
        <v>0</v>
      </c>
      <c r="BF76" s="12">
        <f t="shared" si="23"/>
        <v>0</v>
      </c>
      <c r="BG76" s="12" t="e">
        <f>_xlfn.STDEV.P(BE74:BE76)/AVERAGE(BE74:BE76)</f>
        <v>#DIV/0!</v>
      </c>
      <c r="BH76" s="32">
        <f>AVERAGE(BE74:BE76)</f>
        <v>0</v>
      </c>
    </row>
    <row r="77" spans="1:60" x14ac:dyDescent="0.25">
      <c r="A77" s="30">
        <f t="shared" si="24"/>
        <v>730</v>
      </c>
      <c r="B77" s="31">
        <f t="shared" si="25"/>
        <v>0</v>
      </c>
      <c r="C77" s="12"/>
      <c r="D77" s="12"/>
      <c r="E77" s="12"/>
      <c r="F77" s="12"/>
      <c r="G77" s="12"/>
      <c r="H77" s="12"/>
      <c r="I77" s="12">
        <f t="shared" si="26"/>
        <v>0</v>
      </c>
      <c r="J77" s="12">
        <f t="shared" si="20"/>
        <v>0</v>
      </c>
      <c r="K77" s="12"/>
      <c r="L77" s="32"/>
      <c r="M77" s="30">
        <f t="shared" si="27"/>
        <v>730</v>
      </c>
      <c r="N77" s="31">
        <f t="shared" si="28"/>
        <v>0</v>
      </c>
      <c r="O77" s="12"/>
      <c r="P77" s="12"/>
      <c r="Q77" s="12"/>
      <c r="R77" s="12"/>
      <c r="S77" s="12"/>
      <c r="T77" s="12"/>
      <c r="U77" s="12">
        <f t="shared" si="29"/>
        <v>0</v>
      </c>
      <c r="V77" s="12">
        <f t="shared" si="21"/>
        <v>0</v>
      </c>
      <c r="W77" s="12"/>
      <c r="X77" s="32"/>
      <c r="Y77" s="30"/>
      <c r="Z77" s="31"/>
      <c r="AA77" s="12"/>
      <c r="AB77" s="12"/>
      <c r="AC77" s="12"/>
      <c r="AD77" s="12"/>
      <c r="AE77" s="12"/>
      <c r="AF77" s="12"/>
      <c r="AG77" s="12"/>
      <c r="AH77" s="12"/>
      <c r="AI77" s="12"/>
      <c r="AJ77" s="32"/>
      <c r="AK77" s="30">
        <f t="shared" si="30"/>
        <v>730</v>
      </c>
      <c r="AL77" s="31">
        <f t="shared" si="31"/>
        <v>0</v>
      </c>
      <c r="AM77" s="12"/>
      <c r="AN77" s="12"/>
      <c r="AO77" s="12"/>
      <c r="AP77" s="12"/>
      <c r="AQ77" s="12"/>
      <c r="AR77" s="12"/>
      <c r="AS77" s="12">
        <f t="shared" si="32"/>
        <v>0</v>
      </c>
      <c r="AT77" s="12">
        <f t="shared" si="22"/>
        <v>0</v>
      </c>
      <c r="AU77" s="12"/>
      <c r="AV77" s="32"/>
      <c r="AW77" s="30">
        <f t="shared" si="33"/>
        <v>730</v>
      </c>
      <c r="AX77" s="31">
        <f t="shared" si="34"/>
        <v>0</v>
      </c>
      <c r="AY77" s="12"/>
      <c r="AZ77" s="12"/>
      <c r="BA77" s="12"/>
      <c r="BB77" s="12"/>
      <c r="BC77" s="12"/>
      <c r="BD77" s="12"/>
      <c r="BE77" s="12">
        <f t="shared" si="35"/>
        <v>0</v>
      </c>
      <c r="BF77" s="12">
        <f t="shared" si="23"/>
        <v>0</v>
      </c>
      <c r="BG77" s="12"/>
      <c r="BH77" s="32"/>
    </row>
    <row r="78" spans="1:60" x14ac:dyDescent="0.25">
      <c r="A78" s="30">
        <f t="shared" si="24"/>
        <v>740</v>
      </c>
      <c r="B78" s="31">
        <f t="shared" si="25"/>
        <v>0</v>
      </c>
      <c r="C78" s="12"/>
      <c r="D78" s="12"/>
      <c r="E78" s="12"/>
      <c r="F78" s="12"/>
      <c r="G78" s="12"/>
      <c r="H78" s="12"/>
      <c r="I78" s="12">
        <f t="shared" si="26"/>
        <v>0</v>
      </c>
      <c r="J78" s="12">
        <f t="shared" si="20"/>
        <v>0</v>
      </c>
      <c r="K78" s="12"/>
      <c r="L78" s="32"/>
      <c r="M78" s="30">
        <f t="shared" si="27"/>
        <v>740</v>
      </c>
      <c r="N78" s="31">
        <f t="shared" si="28"/>
        <v>0</v>
      </c>
      <c r="O78" s="12"/>
      <c r="P78" s="12"/>
      <c r="Q78" s="12"/>
      <c r="R78" s="12"/>
      <c r="S78" s="12"/>
      <c r="T78" s="12"/>
      <c r="U78" s="12">
        <f t="shared" si="29"/>
        <v>0</v>
      </c>
      <c r="V78" s="12">
        <f t="shared" si="21"/>
        <v>0</v>
      </c>
      <c r="W78" s="12"/>
      <c r="X78" s="32"/>
      <c r="Y78" s="30"/>
      <c r="Z78" s="31"/>
      <c r="AA78" s="12"/>
      <c r="AB78" s="12"/>
      <c r="AC78" s="12"/>
      <c r="AD78" s="12"/>
      <c r="AE78" s="12"/>
      <c r="AF78" s="12"/>
      <c r="AG78" s="12"/>
      <c r="AH78" s="12"/>
      <c r="AI78" s="12"/>
      <c r="AJ78" s="32"/>
      <c r="AK78" s="30">
        <f t="shared" si="30"/>
        <v>740</v>
      </c>
      <c r="AL78" s="31">
        <f t="shared" si="31"/>
        <v>0</v>
      </c>
      <c r="AM78" s="12"/>
      <c r="AN78" s="12"/>
      <c r="AO78" s="12"/>
      <c r="AP78" s="12"/>
      <c r="AQ78" s="12"/>
      <c r="AR78" s="12"/>
      <c r="AS78" s="12">
        <f t="shared" si="32"/>
        <v>0</v>
      </c>
      <c r="AT78" s="12">
        <f t="shared" si="22"/>
        <v>0</v>
      </c>
      <c r="AU78" s="12"/>
      <c r="AV78" s="32"/>
      <c r="AW78" s="30">
        <f t="shared" si="33"/>
        <v>740</v>
      </c>
      <c r="AX78" s="31">
        <f t="shared" si="34"/>
        <v>0</v>
      </c>
      <c r="AY78" s="12"/>
      <c r="AZ78" s="12"/>
      <c r="BA78" s="12"/>
      <c r="BB78" s="12"/>
      <c r="BC78" s="12"/>
      <c r="BD78" s="12"/>
      <c r="BE78" s="12">
        <f t="shared" si="35"/>
        <v>0</v>
      </c>
      <c r="BF78" s="12">
        <f t="shared" si="23"/>
        <v>0</v>
      </c>
      <c r="BG78" s="12"/>
      <c r="BH78" s="32"/>
    </row>
    <row r="79" spans="1:60" x14ac:dyDescent="0.25">
      <c r="A79" s="30">
        <f t="shared" si="24"/>
        <v>750</v>
      </c>
      <c r="B79" s="31">
        <f t="shared" si="25"/>
        <v>0</v>
      </c>
      <c r="C79" s="12"/>
      <c r="D79" s="12"/>
      <c r="E79" s="12"/>
      <c r="F79" s="12"/>
      <c r="G79" s="12"/>
      <c r="H79" s="12"/>
      <c r="I79" s="12">
        <f t="shared" si="26"/>
        <v>0</v>
      </c>
      <c r="J79" s="12">
        <f t="shared" si="20"/>
        <v>0</v>
      </c>
      <c r="K79" s="12" t="e">
        <f>_xlfn.STDEV.P(I77:I79)/AVERAGE(I77:I79)</f>
        <v>#DIV/0!</v>
      </c>
      <c r="L79" s="32">
        <f>AVERAGE(I77:I79)</f>
        <v>0</v>
      </c>
      <c r="M79" s="30">
        <f t="shared" si="27"/>
        <v>750</v>
      </c>
      <c r="N79" s="31">
        <f t="shared" si="28"/>
        <v>0</v>
      </c>
      <c r="O79" s="12"/>
      <c r="P79" s="12"/>
      <c r="Q79" s="12"/>
      <c r="R79" s="12"/>
      <c r="S79" s="12"/>
      <c r="T79" s="12"/>
      <c r="U79" s="12">
        <f t="shared" si="29"/>
        <v>0</v>
      </c>
      <c r="V79" s="12">
        <f t="shared" si="21"/>
        <v>0</v>
      </c>
      <c r="W79" s="12" t="e">
        <f>_xlfn.STDEV.P(U77:U79)/AVERAGE(U77:U79)</f>
        <v>#DIV/0!</v>
      </c>
      <c r="X79" s="32">
        <f>AVERAGE(U77:U79)</f>
        <v>0</v>
      </c>
      <c r="Y79" s="30"/>
      <c r="Z79" s="31"/>
      <c r="AA79" s="12"/>
      <c r="AB79" s="12"/>
      <c r="AC79" s="12"/>
      <c r="AD79" s="12"/>
      <c r="AE79" s="12"/>
      <c r="AF79" s="12"/>
      <c r="AG79" s="12"/>
      <c r="AH79" s="12"/>
      <c r="AI79" s="12"/>
      <c r="AJ79" s="32"/>
      <c r="AK79" s="30">
        <f t="shared" si="30"/>
        <v>750</v>
      </c>
      <c r="AL79" s="31">
        <f t="shared" si="31"/>
        <v>0</v>
      </c>
      <c r="AM79" s="12"/>
      <c r="AN79" s="12"/>
      <c r="AO79" s="12"/>
      <c r="AP79" s="12"/>
      <c r="AQ79" s="12"/>
      <c r="AR79" s="12"/>
      <c r="AS79" s="12">
        <f t="shared" si="32"/>
        <v>0</v>
      </c>
      <c r="AT79" s="12">
        <f t="shared" si="22"/>
        <v>0</v>
      </c>
      <c r="AU79" s="12" t="e">
        <f>_xlfn.STDEV.P(AS77:AS79)/AVERAGE(AS77:AS79)</f>
        <v>#DIV/0!</v>
      </c>
      <c r="AV79" s="32">
        <f>AVERAGE(AS77:AS79)</f>
        <v>0</v>
      </c>
      <c r="AW79" s="30">
        <f t="shared" si="33"/>
        <v>750</v>
      </c>
      <c r="AX79" s="31">
        <f t="shared" si="34"/>
        <v>0</v>
      </c>
      <c r="AY79" s="12"/>
      <c r="AZ79" s="12"/>
      <c r="BA79" s="12"/>
      <c r="BB79" s="12"/>
      <c r="BC79" s="12"/>
      <c r="BD79" s="12"/>
      <c r="BE79" s="12">
        <f t="shared" si="35"/>
        <v>0</v>
      </c>
      <c r="BF79" s="12">
        <f t="shared" si="23"/>
        <v>0</v>
      </c>
      <c r="BG79" s="12" t="e">
        <f>_xlfn.STDEV.P(BE77:BE79)/AVERAGE(BE77:BE79)</f>
        <v>#DIV/0!</v>
      </c>
      <c r="BH79" s="32">
        <f>AVERAGE(BE77:BE79)</f>
        <v>0</v>
      </c>
    </row>
    <row r="80" spans="1:60" x14ac:dyDescent="0.25">
      <c r="A80" s="30">
        <f t="shared" si="24"/>
        <v>760</v>
      </c>
      <c r="B80" s="31">
        <f t="shared" si="25"/>
        <v>0</v>
      </c>
      <c r="C80" s="12"/>
      <c r="D80" s="12"/>
      <c r="E80" s="12"/>
      <c r="F80" s="12"/>
      <c r="G80" s="12"/>
      <c r="H80" s="12"/>
      <c r="I80" s="12">
        <f t="shared" si="26"/>
        <v>0</v>
      </c>
      <c r="J80" s="12">
        <f t="shared" si="20"/>
        <v>0</v>
      </c>
      <c r="K80" s="12"/>
      <c r="L80" s="32"/>
      <c r="M80" s="30">
        <f t="shared" si="27"/>
        <v>760</v>
      </c>
      <c r="N80" s="31">
        <f t="shared" si="28"/>
        <v>0</v>
      </c>
      <c r="O80" s="12"/>
      <c r="P80" s="12"/>
      <c r="Q80" s="12"/>
      <c r="R80" s="12"/>
      <c r="S80" s="12"/>
      <c r="T80" s="12"/>
      <c r="U80" s="12">
        <f t="shared" si="29"/>
        <v>0</v>
      </c>
      <c r="V80" s="12">
        <f t="shared" si="21"/>
        <v>0</v>
      </c>
      <c r="W80" s="12"/>
      <c r="X80" s="32"/>
      <c r="Y80" s="30"/>
      <c r="Z80" s="31"/>
      <c r="AA80" s="12"/>
      <c r="AB80" s="12"/>
      <c r="AC80" s="12"/>
      <c r="AD80" s="12"/>
      <c r="AE80" s="12"/>
      <c r="AF80" s="12"/>
      <c r="AG80" s="12"/>
      <c r="AH80" s="12"/>
      <c r="AI80" s="12"/>
      <c r="AJ80" s="32"/>
      <c r="AK80" s="30">
        <f t="shared" si="30"/>
        <v>760</v>
      </c>
      <c r="AL80" s="31">
        <f t="shared" si="31"/>
        <v>0</v>
      </c>
      <c r="AM80" s="12"/>
      <c r="AN80" s="12"/>
      <c r="AO80" s="12"/>
      <c r="AP80" s="12"/>
      <c r="AQ80" s="12"/>
      <c r="AR80" s="12"/>
      <c r="AS80" s="12">
        <f t="shared" si="32"/>
        <v>0</v>
      </c>
      <c r="AT80" s="12">
        <f t="shared" si="22"/>
        <v>0</v>
      </c>
      <c r="AU80" s="12"/>
      <c r="AV80" s="32"/>
      <c r="AW80" s="30">
        <f t="shared" si="33"/>
        <v>760</v>
      </c>
      <c r="AX80" s="31">
        <f t="shared" si="34"/>
        <v>0</v>
      </c>
      <c r="AY80" s="12"/>
      <c r="AZ80" s="12"/>
      <c r="BA80" s="12"/>
      <c r="BB80" s="12"/>
      <c r="BC80" s="12"/>
      <c r="BD80" s="12"/>
      <c r="BE80" s="12">
        <f t="shared" si="35"/>
        <v>0</v>
      </c>
      <c r="BF80" s="12">
        <f t="shared" si="23"/>
        <v>0</v>
      </c>
      <c r="BG80" s="12"/>
      <c r="BH80" s="32"/>
    </row>
    <row r="81" spans="1:60" x14ac:dyDescent="0.25">
      <c r="A81" s="30">
        <f t="shared" si="24"/>
        <v>770</v>
      </c>
      <c r="B81" s="31">
        <f t="shared" si="25"/>
        <v>0</v>
      </c>
      <c r="C81" s="12"/>
      <c r="D81" s="12"/>
      <c r="E81" s="12"/>
      <c r="F81" s="12"/>
      <c r="G81" s="12"/>
      <c r="H81" s="12"/>
      <c r="I81" s="12">
        <f t="shared" si="26"/>
        <v>0</v>
      </c>
      <c r="J81" s="12">
        <f t="shared" si="20"/>
        <v>0</v>
      </c>
      <c r="K81" s="12"/>
      <c r="L81" s="32"/>
      <c r="M81" s="30">
        <f t="shared" si="27"/>
        <v>770</v>
      </c>
      <c r="N81" s="31">
        <f t="shared" si="28"/>
        <v>0</v>
      </c>
      <c r="O81" s="12"/>
      <c r="P81" s="12"/>
      <c r="Q81" s="12"/>
      <c r="R81" s="12"/>
      <c r="S81" s="12"/>
      <c r="T81" s="12"/>
      <c r="U81" s="12">
        <f t="shared" si="29"/>
        <v>0</v>
      </c>
      <c r="V81" s="12">
        <f t="shared" si="21"/>
        <v>0</v>
      </c>
      <c r="W81" s="12"/>
      <c r="X81" s="32"/>
      <c r="Y81" s="30"/>
      <c r="Z81" s="31"/>
      <c r="AA81" s="12"/>
      <c r="AB81" s="12"/>
      <c r="AC81" s="12"/>
      <c r="AD81" s="12"/>
      <c r="AE81" s="12"/>
      <c r="AF81" s="12"/>
      <c r="AG81" s="12"/>
      <c r="AH81" s="12"/>
      <c r="AI81" s="12"/>
      <c r="AJ81" s="32"/>
      <c r="AK81" s="30">
        <f t="shared" si="30"/>
        <v>770</v>
      </c>
      <c r="AL81" s="31">
        <f t="shared" si="31"/>
        <v>0</v>
      </c>
      <c r="AM81" s="12"/>
      <c r="AN81" s="12"/>
      <c r="AO81" s="12"/>
      <c r="AP81" s="12"/>
      <c r="AQ81" s="12"/>
      <c r="AR81" s="12"/>
      <c r="AS81" s="12">
        <f t="shared" si="32"/>
        <v>0</v>
      </c>
      <c r="AT81" s="12">
        <f t="shared" si="22"/>
        <v>0</v>
      </c>
      <c r="AU81" s="12"/>
      <c r="AV81" s="32"/>
      <c r="AW81" s="30">
        <f t="shared" si="33"/>
        <v>770</v>
      </c>
      <c r="AX81" s="31">
        <f t="shared" si="34"/>
        <v>0</v>
      </c>
      <c r="AY81" s="12"/>
      <c r="AZ81" s="12"/>
      <c r="BA81" s="12"/>
      <c r="BB81" s="12"/>
      <c r="BC81" s="12"/>
      <c r="BD81" s="12"/>
      <c r="BE81" s="12">
        <f t="shared" si="35"/>
        <v>0</v>
      </c>
      <c r="BF81" s="12">
        <f t="shared" si="23"/>
        <v>0</v>
      </c>
      <c r="BG81" s="12"/>
      <c r="BH81" s="32"/>
    </row>
    <row r="82" spans="1:60" x14ac:dyDescent="0.25">
      <c r="A82" s="30">
        <f t="shared" si="24"/>
        <v>780</v>
      </c>
      <c r="B82" s="31">
        <f t="shared" si="25"/>
        <v>0</v>
      </c>
      <c r="C82" s="12"/>
      <c r="D82" s="12"/>
      <c r="E82" s="12"/>
      <c r="F82" s="12"/>
      <c r="G82" s="12"/>
      <c r="H82" s="12"/>
      <c r="I82" s="12">
        <f t="shared" si="26"/>
        <v>0</v>
      </c>
      <c r="J82" s="12">
        <f t="shared" si="20"/>
        <v>0</v>
      </c>
      <c r="K82" s="12" t="e">
        <f>_xlfn.STDEV.P(I80:I82)/AVERAGE(I80:I82)</f>
        <v>#DIV/0!</v>
      </c>
      <c r="L82" s="32">
        <f>AVERAGE(I80:I82)</f>
        <v>0</v>
      </c>
      <c r="M82" s="30">
        <f t="shared" si="27"/>
        <v>780</v>
      </c>
      <c r="N82" s="31">
        <f t="shared" si="28"/>
        <v>0</v>
      </c>
      <c r="O82" s="12"/>
      <c r="P82" s="12"/>
      <c r="Q82" s="12"/>
      <c r="R82" s="12"/>
      <c r="S82" s="12"/>
      <c r="T82" s="12"/>
      <c r="U82" s="12">
        <f t="shared" si="29"/>
        <v>0</v>
      </c>
      <c r="V82" s="12">
        <f t="shared" si="21"/>
        <v>0</v>
      </c>
      <c r="W82" s="12" t="e">
        <f>_xlfn.STDEV.P(U80:U82)/AVERAGE(U80:U82)</f>
        <v>#DIV/0!</v>
      </c>
      <c r="X82" s="32">
        <f>AVERAGE(U80:U82)</f>
        <v>0</v>
      </c>
      <c r="Y82" s="30"/>
      <c r="Z82" s="31"/>
      <c r="AA82" s="12"/>
      <c r="AB82" s="12"/>
      <c r="AC82" s="12"/>
      <c r="AD82" s="12"/>
      <c r="AE82" s="12"/>
      <c r="AF82" s="12"/>
      <c r="AG82" s="12"/>
      <c r="AH82" s="12"/>
      <c r="AI82" s="12"/>
      <c r="AJ82" s="32"/>
      <c r="AK82" s="30">
        <f t="shared" si="30"/>
        <v>780</v>
      </c>
      <c r="AL82" s="31">
        <f t="shared" si="31"/>
        <v>0</v>
      </c>
      <c r="AM82" s="12"/>
      <c r="AN82" s="12"/>
      <c r="AO82" s="12"/>
      <c r="AP82" s="12"/>
      <c r="AQ82" s="12"/>
      <c r="AR82" s="12"/>
      <c r="AS82" s="12">
        <f t="shared" si="32"/>
        <v>0</v>
      </c>
      <c r="AT82" s="12">
        <f t="shared" si="22"/>
        <v>0</v>
      </c>
      <c r="AU82" s="12" t="e">
        <f>_xlfn.STDEV.P(AS80:AS82)/AVERAGE(AS80:AS82)</f>
        <v>#DIV/0!</v>
      </c>
      <c r="AV82" s="32">
        <f>AVERAGE(AS80:AS82)</f>
        <v>0</v>
      </c>
      <c r="AW82" s="30">
        <f t="shared" si="33"/>
        <v>780</v>
      </c>
      <c r="AX82" s="31">
        <f t="shared" si="34"/>
        <v>0</v>
      </c>
      <c r="AY82" s="12"/>
      <c r="AZ82" s="12"/>
      <c r="BA82" s="12"/>
      <c r="BB82" s="12"/>
      <c r="BC82" s="12"/>
      <c r="BD82" s="12"/>
      <c r="BE82" s="12">
        <f t="shared" si="35"/>
        <v>0</v>
      </c>
      <c r="BF82" s="12">
        <f t="shared" si="23"/>
        <v>0</v>
      </c>
      <c r="BG82" s="12" t="e">
        <f>_xlfn.STDEV.P(BE80:BE82)/AVERAGE(BE80:BE82)</f>
        <v>#DIV/0!</v>
      </c>
      <c r="BH82" s="32">
        <f>AVERAGE(BE80:BE82)</f>
        <v>0</v>
      </c>
    </row>
    <row r="83" spans="1:60" x14ac:dyDescent="0.25">
      <c r="A83" s="30">
        <f t="shared" si="24"/>
        <v>790</v>
      </c>
      <c r="B83" s="31">
        <f t="shared" si="25"/>
        <v>0</v>
      </c>
      <c r="C83" s="12"/>
      <c r="D83" s="12"/>
      <c r="E83" s="12"/>
      <c r="F83" s="12"/>
      <c r="G83" s="12"/>
      <c r="H83" s="12"/>
      <c r="I83" s="12">
        <f t="shared" si="26"/>
        <v>0</v>
      </c>
      <c r="J83" s="12">
        <f t="shared" si="20"/>
        <v>0</v>
      </c>
      <c r="K83" s="12"/>
      <c r="L83" s="32"/>
      <c r="M83" s="30">
        <f t="shared" si="27"/>
        <v>790</v>
      </c>
      <c r="N83" s="31">
        <f t="shared" si="28"/>
        <v>0</v>
      </c>
      <c r="O83" s="12"/>
      <c r="P83" s="12"/>
      <c r="Q83" s="12"/>
      <c r="R83" s="12"/>
      <c r="S83" s="12"/>
      <c r="T83" s="12"/>
      <c r="U83" s="12">
        <f t="shared" si="29"/>
        <v>0</v>
      </c>
      <c r="V83" s="12">
        <f t="shared" si="21"/>
        <v>0</v>
      </c>
      <c r="W83" s="12"/>
      <c r="X83" s="32"/>
      <c r="Y83" s="30"/>
      <c r="Z83" s="31"/>
      <c r="AA83" s="12"/>
      <c r="AB83" s="12"/>
      <c r="AC83" s="12"/>
      <c r="AD83" s="12"/>
      <c r="AE83" s="12"/>
      <c r="AF83" s="12"/>
      <c r="AG83" s="12"/>
      <c r="AH83" s="12"/>
      <c r="AI83" s="12"/>
      <c r="AJ83" s="32"/>
      <c r="AK83" s="30">
        <f t="shared" si="30"/>
        <v>790</v>
      </c>
      <c r="AL83" s="31">
        <f t="shared" si="31"/>
        <v>0</v>
      </c>
      <c r="AM83" s="12"/>
      <c r="AN83" s="12"/>
      <c r="AO83" s="12"/>
      <c r="AP83" s="12"/>
      <c r="AQ83" s="12"/>
      <c r="AR83" s="12"/>
      <c r="AS83" s="12">
        <f t="shared" si="32"/>
        <v>0</v>
      </c>
      <c r="AT83" s="12">
        <f t="shared" si="22"/>
        <v>0</v>
      </c>
      <c r="AU83" s="12"/>
      <c r="AV83" s="32"/>
      <c r="AW83" s="30">
        <f t="shared" si="33"/>
        <v>790</v>
      </c>
      <c r="AX83" s="31">
        <f t="shared" si="34"/>
        <v>0</v>
      </c>
      <c r="AY83" s="12"/>
      <c r="AZ83" s="12"/>
      <c r="BA83" s="12"/>
      <c r="BB83" s="12"/>
      <c r="BC83" s="12"/>
      <c r="BD83" s="12"/>
      <c r="BE83" s="12">
        <f t="shared" si="35"/>
        <v>0</v>
      </c>
      <c r="BF83" s="12">
        <f t="shared" si="23"/>
        <v>0</v>
      </c>
      <c r="BG83" s="12"/>
      <c r="BH83" s="32"/>
    </row>
    <row r="84" spans="1:60" x14ac:dyDescent="0.25">
      <c r="A84" s="30">
        <f t="shared" si="24"/>
        <v>800</v>
      </c>
      <c r="B84" s="31">
        <f t="shared" si="25"/>
        <v>0</v>
      </c>
      <c r="C84" s="12"/>
      <c r="D84" s="12"/>
      <c r="E84" s="12"/>
      <c r="F84" s="12"/>
      <c r="G84" s="12"/>
      <c r="H84" s="12"/>
      <c r="I84" s="12">
        <f t="shared" si="26"/>
        <v>0</v>
      </c>
      <c r="J84" s="12">
        <f t="shared" si="20"/>
        <v>0</v>
      </c>
      <c r="K84" s="12"/>
      <c r="L84" s="32"/>
      <c r="M84" s="30">
        <f t="shared" si="27"/>
        <v>800</v>
      </c>
      <c r="N84" s="31">
        <f t="shared" si="28"/>
        <v>0</v>
      </c>
      <c r="O84" s="12"/>
      <c r="P84" s="12"/>
      <c r="Q84" s="12"/>
      <c r="R84" s="12"/>
      <c r="S84" s="12"/>
      <c r="T84" s="12"/>
      <c r="U84" s="12">
        <f t="shared" si="29"/>
        <v>0</v>
      </c>
      <c r="V84" s="12">
        <f t="shared" si="21"/>
        <v>0</v>
      </c>
      <c r="W84" s="12"/>
      <c r="X84" s="32"/>
      <c r="Y84" s="30"/>
      <c r="Z84" s="31"/>
      <c r="AA84" s="12"/>
      <c r="AB84" s="12"/>
      <c r="AC84" s="12"/>
      <c r="AD84" s="12"/>
      <c r="AE84" s="12"/>
      <c r="AF84" s="12"/>
      <c r="AG84" s="12"/>
      <c r="AH84" s="12"/>
      <c r="AI84" s="12"/>
      <c r="AJ84" s="32"/>
      <c r="AK84" s="30">
        <f t="shared" si="30"/>
        <v>800</v>
      </c>
      <c r="AL84" s="31">
        <f t="shared" si="31"/>
        <v>0</v>
      </c>
      <c r="AM84" s="12"/>
      <c r="AN84" s="12"/>
      <c r="AO84" s="12"/>
      <c r="AP84" s="12"/>
      <c r="AQ84" s="12"/>
      <c r="AR84" s="12"/>
      <c r="AS84" s="12">
        <f t="shared" si="32"/>
        <v>0</v>
      </c>
      <c r="AT84" s="12">
        <f t="shared" si="22"/>
        <v>0</v>
      </c>
      <c r="AU84" s="12"/>
      <c r="AV84" s="32"/>
      <c r="AW84" s="30">
        <f t="shared" si="33"/>
        <v>800</v>
      </c>
      <c r="AX84" s="31">
        <f t="shared" si="34"/>
        <v>0</v>
      </c>
      <c r="AY84" s="12"/>
      <c r="AZ84" s="12"/>
      <c r="BA84" s="12"/>
      <c r="BB84" s="12"/>
      <c r="BC84" s="12"/>
      <c r="BD84" s="12"/>
      <c r="BE84" s="12">
        <f t="shared" si="35"/>
        <v>0</v>
      </c>
      <c r="BF84" s="12">
        <f t="shared" si="23"/>
        <v>0</v>
      </c>
      <c r="BG84" s="12"/>
      <c r="BH84" s="32"/>
    </row>
    <row r="85" spans="1:60" x14ac:dyDescent="0.25">
      <c r="A85" s="30">
        <f t="shared" si="24"/>
        <v>810</v>
      </c>
      <c r="B85" s="31">
        <f t="shared" si="25"/>
        <v>0</v>
      </c>
      <c r="C85" s="12"/>
      <c r="D85" s="12"/>
      <c r="E85" s="12"/>
      <c r="F85" s="12"/>
      <c r="G85" s="12"/>
      <c r="H85" s="12"/>
      <c r="I85" s="12">
        <f t="shared" si="26"/>
        <v>0</v>
      </c>
      <c r="J85" s="12">
        <f t="shared" si="20"/>
        <v>0</v>
      </c>
      <c r="K85" s="12" t="e">
        <f>_xlfn.STDEV.P(I83:I85)/AVERAGE(I83:I85)</f>
        <v>#DIV/0!</v>
      </c>
      <c r="L85" s="32">
        <f>AVERAGE(I83:I85)</f>
        <v>0</v>
      </c>
      <c r="M85" s="30">
        <f t="shared" si="27"/>
        <v>810</v>
      </c>
      <c r="N85" s="31">
        <f t="shared" si="28"/>
        <v>0</v>
      </c>
      <c r="O85" s="12"/>
      <c r="P85" s="12"/>
      <c r="Q85" s="12"/>
      <c r="R85" s="12"/>
      <c r="S85" s="12"/>
      <c r="T85" s="12"/>
      <c r="U85" s="12">
        <f t="shared" si="29"/>
        <v>0</v>
      </c>
      <c r="V85" s="12">
        <f t="shared" si="21"/>
        <v>0</v>
      </c>
      <c r="W85" s="12" t="e">
        <f>_xlfn.STDEV.P(U83:U85)/AVERAGE(U83:U85)</f>
        <v>#DIV/0!</v>
      </c>
      <c r="X85" s="32">
        <f>AVERAGE(U83:U85)</f>
        <v>0</v>
      </c>
      <c r="Y85" s="30"/>
      <c r="Z85" s="31"/>
      <c r="AA85" s="12"/>
      <c r="AB85" s="12"/>
      <c r="AC85" s="12"/>
      <c r="AD85" s="12"/>
      <c r="AE85" s="12"/>
      <c r="AF85" s="12"/>
      <c r="AG85" s="12"/>
      <c r="AH85" s="12"/>
      <c r="AI85" s="12"/>
      <c r="AJ85" s="32"/>
      <c r="AK85" s="30">
        <f t="shared" si="30"/>
        <v>810</v>
      </c>
      <c r="AL85" s="31">
        <f t="shared" si="31"/>
        <v>0</v>
      </c>
      <c r="AM85" s="12"/>
      <c r="AN85" s="12"/>
      <c r="AO85" s="12"/>
      <c r="AP85" s="12"/>
      <c r="AQ85" s="12"/>
      <c r="AR85" s="12"/>
      <c r="AS85" s="12">
        <f t="shared" si="32"/>
        <v>0</v>
      </c>
      <c r="AT85" s="12">
        <f t="shared" si="22"/>
        <v>0</v>
      </c>
      <c r="AU85" s="12" t="e">
        <f>_xlfn.STDEV.P(AS83:AS85)/AVERAGE(AS83:AS85)</f>
        <v>#DIV/0!</v>
      </c>
      <c r="AV85" s="32">
        <f>AVERAGE(AS83:AS85)</f>
        <v>0</v>
      </c>
      <c r="AW85" s="30">
        <f t="shared" si="33"/>
        <v>810</v>
      </c>
      <c r="AX85" s="31">
        <f t="shared" si="34"/>
        <v>0</v>
      </c>
      <c r="AY85" s="12"/>
      <c r="AZ85" s="12"/>
      <c r="BA85" s="12"/>
      <c r="BB85" s="12"/>
      <c r="BC85" s="12"/>
      <c r="BD85" s="12"/>
      <c r="BE85" s="12">
        <f t="shared" si="35"/>
        <v>0</v>
      </c>
      <c r="BF85" s="12">
        <f t="shared" si="23"/>
        <v>0</v>
      </c>
      <c r="BG85" s="12" t="e">
        <f>_xlfn.STDEV.P(BE83:BE85)/AVERAGE(BE83:BE85)</f>
        <v>#DIV/0!</v>
      </c>
      <c r="BH85" s="32">
        <f>AVERAGE(BE83:BE85)</f>
        <v>0</v>
      </c>
    </row>
    <row r="86" spans="1:60" x14ac:dyDescent="0.25">
      <c r="A86" s="30">
        <f t="shared" si="24"/>
        <v>820</v>
      </c>
      <c r="B86" s="31">
        <f t="shared" si="25"/>
        <v>0</v>
      </c>
      <c r="C86" s="12"/>
      <c r="D86" s="12"/>
      <c r="E86" s="12"/>
      <c r="F86" s="12"/>
      <c r="G86" s="12"/>
      <c r="H86" s="12"/>
      <c r="I86" s="12">
        <f t="shared" si="26"/>
        <v>0</v>
      </c>
      <c r="J86" s="12">
        <f t="shared" si="20"/>
        <v>0</v>
      </c>
      <c r="K86" s="12"/>
      <c r="L86" s="32"/>
      <c r="M86" s="30">
        <f t="shared" si="27"/>
        <v>820</v>
      </c>
      <c r="N86" s="31">
        <f t="shared" si="28"/>
        <v>0</v>
      </c>
      <c r="O86" s="12"/>
      <c r="P86" s="12"/>
      <c r="Q86" s="12"/>
      <c r="R86" s="12"/>
      <c r="S86" s="12"/>
      <c r="T86" s="12"/>
      <c r="U86" s="12">
        <f t="shared" si="29"/>
        <v>0</v>
      </c>
      <c r="V86" s="12">
        <f t="shared" si="21"/>
        <v>0</v>
      </c>
      <c r="W86" s="12"/>
      <c r="X86" s="32"/>
      <c r="Y86" s="30"/>
      <c r="Z86" s="31"/>
      <c r="AA86" s="12"/>
      <c r="AB86" s="12"/>
      <c r="AC86" s="12"/>
      <c r="AD86" s="12"/>
      <c r="AE86" s="12"/>
      <c r="AF86" s="12"/>
      <c r="AG86" s="12"/>
      <c r="AH86" s="12"/>
      <c r="AI86" s="12"/>
      <c r="AJ86" s="32"/>
      <c r="AK86" s="30">
        <f t="shared" si="30"/>
        <v>820</v>
      </c>
      <c r="AL86" s="31">
        <f t="shared" si="31"/>
        <v>0</v>
      </c>
      <c r="AM86" s="12"/>
      <c r="AN86" s="12"/>
      <c r="AO86" s="12"/>
      <c r="AP86" s="12"/>
      <c r="AQ86" s="12"/>
      <c r="AR86" s="12"/>
      <c r="AS86" s="12">
        <f t="shared" si="32"/>
        <v>0</v>
      </c>
      <c r="AT86" s="12">
        <f t="shared" si="22"/>
        <v>0</v>
      </c>
      <c r="AU86" s="12"/>
      <c r="AV86" s="32"/>
      <c r="AW86" s="30">
        <f t="shared" si="33"/>
        <v>820</v>
      </c>
      <c r="AX86" s="31">
        <f t="shared" si="34"/>
        <v>0</v>
      </c>
      <c r="AY86" s="12"/>
      <c r="AZ86" s="12"/>
      <c r="BA86" s="12"/>
      <c r="BB86" s="12"/>
      <c r="BC86" s="12"/>
      <c r="BD86" s="12"/>
      <c r="BE86" s="12">
        <f t="shared" si="35"/>
        <v>0</v>
      </c>
      <c r="BF86" s="12">
        <f t="shared" si="23"/>
        <v>0</v>
      </c>
      <c r="BG86" s="12"/>
      <c r="BH86" s="32"/>
    </row>
    <row r="87" spans="1:60" x14ac:dyDescent="0.25">
      <c r="A87" s="30">
        <f t="shared" si="24"/>
        <v>830</v>
      </c>
      <c r="B87" s="31">
        <f t="shared" si="25"/>
        <v>0</v>
      </c>
      <c r="C87" s="12"/>
      <c r="D87" s="12"/>
      <c r="E87" s="12"/>
      <c r="F87" s="12"/>
      <c r="G87" s="12"/>
      <c r="H87" s="12"/>
      <c r="I87" s="12">
        <f t="shared" si="26"/>
        <v>0</v>
      </c>
      <c r="J87" s="12">
        <f t="shared" si="20"/>
        <v>0</v>
      </c>
      <c r="K87" s="12"/>
      <c r="L87" s="32"/>
      <c r="M87" s="30">
        <f t="shared" si="27"/>
        <v>830</v>
      </c>
      <c r="N87" s="31">
        <f t="shared" si="28"/>
        <v>0</v>
      </c>
      <c r="O87" s="12"/>
      <c r="P87" s="12"/>
      <c r="Q87" s="12"/>
      <c r="R87" s="12"/>
      <c r="S87" s="12"/>
      <c r="T87" s="12"/>
      <c r="U87" s="12">
        <f t="shared" si="29"/>
        <v>0</v>
      </c>
      <c r="V87" s="12">
        <f t="shared" si="21"/>
        <v>0</v>
      </c>
      <c r="W87" s="12"/>
      <c r="X87" s="32"/>
      <c r="Y87" s="30"/>
      <c r="Z87" s="31"/>
      <c r="AA87" s="12"/>
      <c r="AB87" s="12"/>
      <c r="AC87" s="12"/>
      <c r="AD87" s="12"/>
      <c r="AE87" s="12"/>
      <c r="AF87" s="12"/>
      <c r="AG87" s="12"/>
      <c r="AH87" s="12"/>
      <c r="AI87" s="12"/>
      <c r="AJ87" s="32"/>
      <c r="AK87" s="30">
        <f t="shared" si="30"/>
        <v>830</v>
      </c>
      <c r="AL87" s="31">
        <f t="shared" si="31"/>
        <v>0</v>
      </c>
      <c r="AM87" s="12"/>
      <c r="AN87" s="12"/>
      <c r="AO87" s="12"/>
      <c r="AP87" s="12"/>
      <c r="AQ87" s="12"/>
      <c r="AR87" s="12"/>
      <c r="AS87" s="12">
        <f t="shared" si="32"/>
        <v>0</v>
      </c>
      <c r="AT87" s="12">
        <f t="shared" si="22"/>
        <v>0</v>
      </c>
      <c r="AU87" s="12"/>
      <c r="AV87" s="32"/>
      <c r="AW87" s="30">
        <f t="shared" si="33"/>
        <v>830</v>
      </c>
      <c r="AX87" s="31">
        <f t="shared" si="34"/>
        <v>0</v>
      </c>
      <c r="AY87" s="12"/>
      <c r="AZ87" s="12"/>
      <c r="BA87" s="12"/>
      <c r="BB87" s="12"/>
      <c r="BC87" s="12"/>
      <c r="BD87" s="12"/>
      <c r="BE87" s="12">
        <f t="shared" si="35"/>
        <v>0</v>
      </c>
      <c r="BF87" s="12">
        <f t="shared" si="23"/>
        <v>0</v>
      </c>
      <c r="BG87" s="12"/>
      <c r="BH87" s="32"/>
    </row>
    <row r="88" spans="1:60" x14ac:dyDescent="0.25">
      <c r="A88" s="30">
        <f t="shared" si="24"/>
        <v>840</v>
      </c>
      <c r="B88" s="31">
        <f t="shared" si="25"/>
        <v>0</v>
      </c>
      <c r="C88" s="12"/>
      <c r="D88" s="12"/>
      <c r="E88" s="12"/>
      <c r="F88" s="12"/>
      <c r="G88" s="12"/>
      <c r="H88" s="12"/>
      <c r="I88" s="12">
        <f t="shared" si="26"/>
        <v>0</v>
      </c>
      <c r="J88" s="12">
        <f t="shared" si="20"/>
        <v>0</v>
      </c>
      <c r="K88" s="12" t="e">
        <f>_xlfn.STDEV.P(I86:I88)/AVERAGE(I86:I88)</f>
        <v>#DIV/0!</v>
      </c>
      <c r="L88" s="32">
        <f>AVERAGE(I86:I88)</f>
        <v>0</v>
      </c>
      <c r="M88" s="30">
        <f t="shared" si="27"/>
        <v>840</v>
      </c>
      <c r="N88" s="31">
        <f t="shared" si="28"/>
        <v>0</v>
      </c>
      <c r="O88" s="12"/>
      <c r="P88" s="12"/>
      <c r="Q88" s="12"/>
      <c r="R88" s="12"/>
      <c r="S88" s="12"/>
      <c r="T88" s="12"/>
      <c r="U88" s="12">
        <f t="shared" si="29"/>
        <v>0</v>
      </c>
      <c r="V88" s="12">
        <f t="shared" si="21"/>
        <v>0</v>
      </c>
      <c r="W88" s="12" t="e">
        <f>_xlfn.STDEV.P(U86:U88)/AVERAGE(U86:U88)</f>
        <v>#DIV/0!</v>
      </c>
      <c r="X88" s="32">
        <f>AVERAGE(U86:U88)</f>
        <v>0</v>
      </c>
      <c r="Y88" s="30"/>
      <c r="Z88" s="31"/>
      <c r="AA88" s="12"/>
      <c r="AB88" s="12"/>
      <c r="AC88" s="12"/>
      <c r="AD88" s="12"/>
      <c r="AE88" s="12"/>
      <c r="AF88" s="12"/>
      <c r="AG88" s="12"/>
      <c r="AH88" s="12"/>
      <c r="AI88" s="12"/>
      <c r="AJ88" s="32"/>
      <c r="AK88" s="30">
        <f t="shared" si="30"/>
        <v>840</v>
      </c>
      <c r="AL88" s="31">
        <f t="shared" si="31"/>
        <v>0</v>
      </c>
      <c r="AM88" s="12"/>
      <c r="AN88" s="12"/>
      <c r="AO88" s="12"/>
      <c r="AP88" s="12"/>
      <c r="AQ88" s="12"/>
      <c r="AR88" s="12"/>
      <c r="AS88" s="12">
        <f t="shared" si="32"/>
        <v>0</v>
      </c>
      <c r="AT88" s="12">
        <f t="shared" si="22"/>
        <v>0</v>
      </c>
      <c r="AU88" s="12" t="e">
        <f>_xlfn.STDEV.P(AS86:AS88)/AVERAGE(AS86:AS88)</f>
        <v>#DIV/0!</v>
      </c>
      <c r="AV88" s="32">
        <f>AVERAGE(AS86:AS88)</f>
        <v>0</v>
      </c>
      <c r="AW88" s="30">
        <f t="shared" si="33"/>
        <v>840</v>
      </c>
      <c r="AX88" s="31">
        <f t="shared" si="34"/>
        <v>0</v>
      </c>
      <c r="AY88" s="12"/>
      <c r="AZ88" s="12"/>
      <c r="BA88" s="12"/>
      <c r="BB88" s="12"/>
      <c r="BC88" s="12"/>
      <c r="BD88" s="12"/>
      <c r="BE88" s="12">
        <f t="shared" si="35"/>
        <v>0</v>
      </c>
      <c r="BF88" s="12">
        <f t="shared" si="23"/>
        <v>0</v>
      </c>
      <c r="BG88" s="12" t="e">
        <f>_xlfn.STDEV.P(BE86:BE88)/AVERAGE(BE86:BE88)</f>
        <v>#DIV/0!</v>
      </c>
      <c r="BH88" s="32">
        <f>AVERAGE(BE86:BE88)</f>
        <v>0</v>
      </c>
    </row>
    <row r="89" spans="1:60" x14ac:dyDescent="0.25">
      <c r="A89" s="30">
        <f t="shared" si="24"/>
        <v>850</v>
      </c>
      <c r="B89" s="31">
        <f t="shared" si="25"/>
        <v>0</v>
      </c>
      <c r="C89" s="12"/>
      <c r="D89" s="12"/>
      <c r="E89" s="12"/>
      <c r="F89" s="12"/>
      <c r="G89" s="12"/>
      <c r="H89" s="12"/>
      <c r="I89" s="12">
        <f t="shared" si="26"/>
        <v>0</v>
      </c>
      <c r="J89" s="12">
        <f t="shared" si="20"/>
        <v>0</v>
      </c>
      <c r="K89" s="12"/>
      <c r="L89" s="32"/>
      <c r="M89" s="30">
        <f t="shared" si="27"/>
        <v>850</v>
      </c>
      <c r="N89" s="31">
        <f t="shared" si="28"/>
        <v>0</v>
      </c>
      <c r="O89" s="12"/>
      <c r="P89" s="12"/>
      <c r="Q89" s="12"/>
      <c r="R89" s="12"/>
      <c r="S89" s="12"/>
      <c r="T89" s="12"/>
      <c r="U89" s="12">
        <f t="shared" si="29"/>
        <v>0</v>
      </c>
      <c r="V89" s="12">
        <f t="shared" si="21"/>
        <v>0</v>
      </c>
      <c r="W89" s="12"/>
      <c r="X89" s="32"/>
      <c r="Y89" s="30"/>
      <c r="Z89" s="31"/>
      <c r="AA89" s="12"/>
      <c r="AB89" s="12"/>
      <c r="AC89" s="12"/>
      <c r="AD89" s="12"/>
      <c r="AE89" s="12"/>
      <c r="AF89" s="12"/>
      <c r="AG89" s="12"/>
      <c r="AH89" s="12"/>
      <c r="AI89" s="12"/>
      <c r="AJ89" s="32"/>
      <c r="AK89" s="30">
        <f t="shared" si="30"/>
        <v>850</v>
      </c>
      <c r="AL89" s="31">
        <f t="shared" si="31"/>
        <v>0</v>
      </c>
      <c r="AM89" s="12"/>
      <c r="AN89" s="12"/>
      <c r="AO89" s="12"/>
      <c r="AP89" s="12"/>
      <c r="AQ89" s="12"/>
      <c r="AR89" s="12"/>
      <c r="AS89" s="12">
        <f t="shared" si="32"/>
        <v>0</v>
      </c>
      <c r="AT89" s="12">
        <f t="shared" si="22"/>
        <v>0</v>
      </c>
      <c r="AU89" s="12"/>
      <c r="AV89" s="32"/>
      <c r="AW89" s="30">
        <f t="shared" si="33"/>
        <v>850</v>
      </c>
      <c r="AX89" s="31">
        <f t="shared" si="34"/>
        <v>0</v>
      </c>
      <c r="AY89" s="12"/>
      <c r="AZ89" s="12"/>
      <c r="BA89" s="12"/>
      <c r="BB89" s="12"/>
      <c r="BC89" s="12"/>
      <c r="BD89" s="12"/>
      <c r="BE89" s="12">
        <f t="shared" si="35"/>
        <v>0</v>
      </c>
      <c r="BF89" s="12">
        <f t="shared" si="23"/>
        <v>0</v>
      </c>
      <c r="BG89" s="12"/>
      <c r="BH89" s="32"/>
    </row>
    <row r="90" spans="1:60" x14ac:dyDescent="0.25">
      <c r="A90" s="30">
        <f t="shared" si="24"/>
        <v>860</v>
      </c>
      <c r="B90" s="31">
        <f t="shared" si="25"/>
        <v>0</v>
      </c>
      <c r="C90" s="12"/>
      <c r="D90" s="12"/>
      <c r="E90" s="12"/>
      <c r="F90" s="12"/>
      <c r="G90" s="12"/>
      <c r="H90" s="12"/>
      <c r="I90" s="12">
        <f t="shared" si="26"/>
        <v>0</v>
      </c>
      <c r="J90" s="12">
        <f t="shared" si="20"/>
        <v>0</v>
      </c>
      <c r="K90" s="12"/>
      <c r="L90" s="32"/>
      <c r="M90" s="30">
        <f t="shared" si="27"/>
        <v>860</v>
      </c>
      <c r="N90" s="31">
        <f t="shared" si="28"/>
        <v>0</v>
      </c>
      <c r="O90" s="12"/>
      <c r="P90" s="12"/>
      <c r="Q90" s="12"/>
      <c r="R90" s="12"/>
      <c r="S90" s="12"/>
      <c r="T90" s="12"/>
      <c r="U90" s="12">
        <f t="shared" si="29"/>
        <v>0</v>
      </c>
      <c r="V90" s="12">
        <f t="shared" si="21"/>
        <v>0</v>
      </c>
      <c r="W90" s="12"/>
      <c r="X90" s="32"/>
      <c r="Y90" s="30"/>
      <c r="Z90" s="31"/>
      <c r="AA90" s="12"/>
      <c r="AB90" s="12"/>
      <c r="AC90" s="12"/>
      <c r="AD90" s="12"/>
      <c r="AE90" s="12"/>
      <c r="AF90" s="12"/>
      <c r="AG90" s="12"/>
      <c r="AH90" s="12"/>
      <c r="AI90" s="12"/>
      <c r="AJ90" s="32"/>
      <c r="AK90" s="30">
        <f t="shared" si="30"/>
        <v>860</v>
      </c>
      <c r="AL90" s="31">
        <f t="shared" si="31"/>
        <v>0</v>
      </c>
      <c r="AM90" s="12"/>
      <c r="AN90" s="12"/>
      <c r="AO90" s="12"/>
      <c r="AP90" s="12"/>
      <c r="AQ90" s="12"/>
      <c r="AR90" s="12"/>
      <c r="AS90" s="12">
        <f t="shared" si="32"/>
        <v>0</v>
      </c>
      <c r="AT90" s="12">
        <f t="shared" si="22"/>
        <v>0</v>
      </c>
      <c r="AU90" s="12"/>
      <c r="AV90" s="32"/>
      <c r="AW90" s="30">
        <f t="shared" si="33"/>
        <v>860</v>
      </c>
      <c r="AX90" s="31">
        <f t="shared" si="34"/>
        <v>0</v>
      </c>
      <c r="AY90" s="12"/>
      <c r="AZ90" s="12"/>
      <c r="BA90" s="12"/>
      <c r="BB90" s="12"/>
      <c r="BC90" s="12"/>
      <c r="BD90" s="12"/>
      <c r="BE90" s="12">
        <f t="shared" si="35"/>
        <v>0</v>
      </c>
      <c r="BF90" s="12">
        <f t="shared" si="23"/>
        <v>0</v>
      </c>
      <c r="BG90" s="12"/>
      <c r="BH90" s="32"/>
    </row>
    <row r="91" spans="1:60" x14ac:dyDescent="0.25">
      <c r="A91" s="30">
        <f t="shared" si="24"/>
        <v>870</v>
      </c>
      <c r="B91" s="31">
        <f t="shared" si="25"/>
        <v>0</v>
      </c>
      <c r="C91" s="12"/>
      <c r="D91" s="12"/>
      <c r="E91" s="12"/>
      <c r="F91" s="12"/>
      <c r="G91" s="12"/>
      <c r="H91" s="12"/>
      <c r="I91" s="12">
        <f t="shared" si="26"/>
        <v>0</v>
      </c>
      <c r="J91" s="12">
        <f t="shared" si="20"/>
        <v>0</v>
      </c>
      <c r="K91" s="12" t="e">
        <f>_xlfn.STDEV.P(I89:I91)/AVERAGE(I89:I91)</f>
        <v>#DIV/0!</v>
      </c>
      <c r="L91" s="32">
        <f>AVERAGE(I89:I91)</f>
        <v>0</v>
      </c>
      <c r="M91" s="30">
        <f t="shared" si="27"/>
        <v>870</v>
      </c>
      <c r="N91" s="31">
        <f t="shared" si="28"/>
        <v>0</v>
      </c>
      <c r="O91" s="12"/>
      <c r="P91" s="12"/>
      <c r="Q91" s="12"/>
      <c r="R91" s="12"/>
      <c r="S91" s="12"/>
      <c r="T91" s="12"/>
      <c r="U91" s="12">
        <f t="shared" si="29"/>
        <v>0</v>
      </c>
      <c r="V91" s="12">
        <f t="shared" si="21"/>
        <v>0</v>
      </c>
      <c r="W91" s="12" t="e">
        <f>_xlfn.STDEV.P(U89:U91)/AVERAGE(U89:U91)</f>
        <v>#DIV/0!</v>
      </c>
      <c r="X91" s="32">
        <f>AVERAGE(U89:U91)</f>
        <v>0</v>
      </c>
      <c r="Y91" s="30"/>
      <c r="Z91" s="31"/>
      <c r="AA91" s="12"/>
      <c r="AB91" s="12"/>
      <c r="AC91" s="12"/>
      <c r="AD91" s="12"/>
      <c r="AE91" s="12"/>
      <c r="AF91" s="12"/>
      <c r="AG91" s="12"/>
      <c r="AH91" s="12"/>
      <c r="AI91" s="12"/>
      <c r="AJ91" s="32"/>
      <c r="AK91" s="30">
        <f t="shared" si="30"/>
        <v>870</v>
      </c>
      <c r="AL91" s="31">
        <f t="shared" si="31"/>
        <v>0</v>
      </c>
      <c r="AM91" s="12"/>
      <c r="AN91" s="12"/>
      <c r="AO91" s="12"/>
      <c r="AP91" s="12"/>
      <c r="AQ91" s="12"/>
      <c r="AR91" s="12"/>
      <c r="AS91" s="12">
        <f t="shared" si="32"/>
        <v>0</v>
      </c>
      <c r="AT91" s="12">
        <f t="shared" si="22"/>
        <v>0</v>
      </c>
      <c r="AU91" s="12" t="e">
        <f>_xlfn.STDEV.P(AS89:AS91)/AVERAGE(AS89:AS91)</f>
        <v>#DIV/0!</v>
      </c>
      <c r="AV91" s="32">
        <f>AVERAGE(AS89:AS91)</f>
        <v>0</v>
      </c>
      <c r="AW91" s="30">
        <f t="shared" si="33"/>
        <v>870</v>
      </c>
      <c r="AX91" s="31">
        <f t="shared" si="34"/>
        <v>0</v>
      </c>
      <c r="AY91" s="12"/>
      <c r="AZ91" s="12"/>
      <c r="BA91" s="12"/>
      <c r="BB91" s="12"/>
      <c r="BC91" s="12"/>
      <c r="BD91" s="12"/>
      <c r="BE91" s="12">
        <f t="shared" si="35"/>
        <v>0</v>
      </c>
      <c r="BF91" s="12">
        <f t="shared" si="23"/>
        <v>0</v>
      </c>
      <c r="BG91" s="12" t="e">
        <f>_xlfn.STDEV.P(BE89:BE91)/AVERAGE(BE89:BE91)</f>
        <v>#DIV/0!</v>
      </c>
      <c r="BH91" s="32">
        <f>AVERAGE(BE89:BE91)</f>
        <v>0</v>
      </c>
    </row>
    <row r="92" spans="1:60" x14ac:dyDescent="0.25">
      <c r="A92" s="30">
        <f t="shared" si="24"/>
        <v>880</v>
      </c>
      <c r="B92" s="31">
        <f t="shared" si="25"/>
        <v>0</v>
      </c>
      <c r="C92" s="12"/>
      <c r="D92" s="12"/>
      <c r="E92" s="12"/>
      <c r="F92" s="12"/>
      <c r="G92" s="12"/>
      <c r="H92" s="12"/>
      <c r="I92" s="12">
        <f t="shared" si="26"/>
        <v>0</v>
      </c>
      <c r="J92" s="12">
        <f t="shared" si="20"/>
        <v>0</v>
      </c>
      <c r="K92" s="12"/>
      <c r="L92" s="32"/>
      <c r="M92" s="30">
        <f t="shared" si="27"/>
        <v>880</v>
      </c>
      <c r="N92" s="31">
        <f t="shared" si="28"/>
        <v>0</v>
      </c>
      <c r="O92" s="12"/>
      <c r="P92" s="12"/>
      <c r="Q92" s="12"/>
      <c r="R92" s="12"/>
      <c r="S92" s="12"/>
      <c r="T92" s="12"/>
      <c r="U92" s="12">
        <f t="shared" si="29"/>
        <v>0</v>
      </c>
      <c r="V92" s="12">
        <f t="shared" si="21"/>
        <v>0</v>
      </c>
      <c r="W92" s="12"/>
      <c r="X92" s="32"/>
      <c r="Y92" s="30"/>
      <c r="Z92" s="31"/>
      <c r="AA92" s="12"/>
      <c r="AB92" s="12"/>
      <c r="AC92" s="12"/>
      <c r="AD92" s="12"/>
      <c r="AE92" s="12"/>
      <c r="AF92" s="12"/>
      <c r="AG92" s="12"/>
      <c r="AH92" s="12"/>
      <c r="AI92" s="12"/>
      <c r="AJ92" s="32"/>
      <c r="AK92" s="30">
        <f t="shared" si="30"/>
        <v>880</v>
      </c>
      <c r="AL92" s="31">
        <f t="shared" si="31"/>
        <v>0</v>
      </c>
      <c r="AM92" s="12"/>
      <c r="AN92" s="12"/>
      <c r="AO92" s="12"/>
      <c r="AP92" s="12"/>
      <c r="AQ92" s="12"/>
      <c r="AR92" s="12"/>
      <c r="AS92" s="12">
        <f t="shared" si="32"/>
        <v>0</v>
      </c>
      <c r="AT92" s="12">
        <f t="shared" si="22"/>
        <v>0</v>
      </c>
      <c r="AU92" s="12"/>
      <c r="AV92" s="32"/>
      <c r="AW92" s="30">
        <f t="shared" si="33"/>
        <v>880</v>
      </c>
      <c r="AX92" s="31">
        <f t="shared" si="34"/>
        <v>0</v>
      </c>
      <c r="AY92" s="12"/>
      <c r="AZ92" s="12"/>
      <c r="BA92" s="12"/>
      <c r="BB92" s="12"/>
      <c r="BC92" s="12"/>
      <c r="BD92" s="12"/>
      <c r="BE92" s="12">
        <f t="shared" si="35"/>
        <v>0</v>
      </c>
      <c r="BF92" s="12">
        <f t="shared" si="23"/>
        <v>0</v>
      </c>
      <c r="BG92" s="12"/>
      <c r="BH92" s="32"/>
    </row>
    <row r="93" spans="1:60" x14ac:dyDescent="0.25">
      <c r="A93" s="30">
        <f t="shared" si="24"/>
        <v>890</v>
      </c>
      <c r="B93" s="31">
        <f t="shared" si="25"/>
        <v>0</v>
      </c>
      <c r="C93" s="12"/>
      <c r="D93" s="12"/>
      <c r="E93" s="12"/>
      <c r="F93" s="12"/>
      <c r="G93" s="12"/>
      <c r="H93" s="12"/>
      <c r="I93" s="12">
        <f t="shared" si="26"/>
        <v>0</v>
      </c>
      <c r="J93" s="12">
        <f t="shared" si="20"/>
        <v>0</v>
      </c>
      <c r="K93" s="12"/>
      <c r="L93" s="32"/>
      <c r="M93" s="30">
        <f t="shared" si="27"/>
        <v>890</v>
      </c>
      <c r="N93" s="31">
        <f t="shared" si="28"/>
        <v>0</v>
      </c>
      <c r="O93" s="12"/>
      <c r="P93" s="12"/>
      <c r="Q93" s="12"/>
      <c r="R93" s="12"/>
      <c r="S93" s="12"/>
      <c r="T93" s="12"/>
      <c r="U93" s="12">
        <f t="shared" si="29"/>
        <v>0</v>
      </c>
      <c r="V93" s="12">
        <f t="shared" si="21"/>
        <v>0</v>
      </c>
      <c r="W93" s="12"/>
      <c r="X93" s="32"/>
      <c r="Y93" s="30"/>
      <c r="Z93" s="31"/>
      <c r="AA93" s="12"/>
      <c r="AB93" s="12"/>
      <c r="AC93" s="12"/>
      <c r="AD93" s="12"/>
      <c r="AE93" s="12"/>
      <c r="AF93" s="12"/>
      <c r="AG93" s="12"/>
      <c r="AH93" s="12"/>
      <c r="AI93" s="12"/>
      <c r="AJ93" s="32"/>
      <c r="AK93" s="30">
        <f t="shared" si="30"/>
        <v>890</v>
      </c>
      <c r="AL93" s="31">
        <f t="shared" si="31"/>
        <v>0</v>
      </c>
      <c r="AM93" s="12"/>
      <c r="AN93" s="12"/>
      <c r="AO93" s="12"/>
      <c r="AP93" s="12"/>
      <c r="AQ93" s="12"/>
      <c r="AR93" s="12"/>
      <c r="AS93" s="12">
        <f t="shared" si="32"/>
        <v>0</v>
      </c>
      <c r="AT93" s="12">
        <f t="shared" si="22"/>
        <v>0</v>
      </c>
      <c r="AU93" s="12"/>
      <c r="AV93" s="32"/>
      <c r="AW93" s="30">
        <f t="shared" si="33"/>
        <v>890</v>
      </c>
      <c r="AX93" s="31">
        <f t="shared" si="34"/>
        <v>0</v>
      </c>
      <c r="AY93" s="12"/>
      <c r="AZ93" s="12"/>
      <c r="BA93" s="12"/>
      <c r="BB93" s="12"/>
      <c r="BC93" s="12"/>
      <c r="BD93" s="12"/>
      <c r="BE93" s="12">
        <f t="shared" si="35"/>
        <v>0</v>
      </c>
      <c r="BF93" s="12">
        <f t="shared" si="23"/>
        <v>0</v>
      </c>
      <c r="BG93" s="12"/>
      <c r="BH93" s="32"/>
    </row>
    <row r="94" spans="1:60" x14ac:dyDescent="0.25">
      <c r="A94" s="30">
        <f t="shared" si="24"/>
        <v>900</v>
      </c>
      <c r="B94" s="31">
        <f t="shared" si="25"/>
        <v>0</v>
      </c>
      <c r="C94" s="12"/>
      <c r="D94" s="12"/>
      <c r="E94" s="12"/>
      <c r="F94" s="12"/>
      <c r="G94" s="12"/>
      <c r="H94" s="12"/>
      <c r="I94" s="12">
        <f t="shared" si="26"/>
        <v>0</v>
      </c>
      <c r="J94" s="12">
        <f t="shared" si="20"/>
        <v>0</v>
      </c>
      <c r="K94" s="12" t="e">
        <f>_xlfn.STDEV.P(I92:I94)/AVERAGE(I92:I94)</f>
        <v>#DIV/0!</v>
      </c>
      <c r="L94" s="32">
        <f>AVERAGE(I92:I94)</f>
        <v>0</v>
      </c>
      <c r="M94" s="30">
        <f t="shared" si="27"/>
        <v>900</v>
      </c>
      <c r="N94" s="31">
        <f t="shared" si="28"/>
        <v>0</v>
      </c>
      <c r="O94" s="12"/>
      <c r="P94" s="12"/>
      <c r="Q94" s="12"/>
      <c r="R94" s="12"/>
      <c r="S94" s="12"/>
      <c r="T94" s="12"/>
      <c r="U94" s="12">
        <f t="shared" si="29"/>
        <v>0</v>
      </c>
      <c r="V94" s="12">
        <f t="shared" si="21"/>
        <v>0</v>
      </c>
      <c r="W94" s="12" t="e">
        <f>_xlfn.STDEV.P(U92:U94)/AVERAGE(U92:U94)</f>
        <v>#DIV/0!</v>
      </c>
      <c r="X94" s="32">
        <f>AVERAGE(U92:U94)</f>
        <v>0</v>
      </c>
      <c r="Y94" s="30"/>
      <c r="Z94" s="31"/>
      <c r="AA94" s="12"/>
      <c r="AB94" s="12"/>
      <c r="AC94" s="12"/>
      <c r="AD94" s="12"/>
      <c r="AE94" s="12"/>
      <c r="AF94" s="12"/>
      <c r="AG94" s="12"/>
      <c r="AH94" s="12"/>
      <c r="AI94" s="12"/>
      <c r="AJ94" s="32"/>
      <c r="AK94" s="30">
        <f t="shared" si="30"/>
        <v>900</v>
      </c>
      <c r="AL94" s="31">
        <f t="shared" si="31"/>
        <v>0</v>
      </c>
      <c r="AM94" s="12"/>
      <c r="AN94" s="12"/>
      <c r="AO94" s="12"/>
      <c r="AP94" s="12"/>
      <c r="AQ94" s="12"/>
      <c r="AR94" s="12"/>
      <c r="AS94" s="12">
        <f t="shared" si="32"/>
        <v>0</v>
      </c>
      <c r="AT94" s="12">
        <f t="shared" si="22"/>
        <v>0</v>
      </c>
      <c r="AU94" s="12" t="e">
        <f>_xlfn.STDEV.P(AS92:AS94)/AVERAGE(AS92:AS94)</f>
        <v>#DIV/0!</v>
      </c>
      <c r="AV94" s="32">
        <f>AVERAGE(AS92:AS94)</f>
        <v>0</v>
      </c>
      <c r="AW94" s="30">
        <f t="shared" si="33"/>
        <v>900</v>
      </c>
      <c r="AX94" s="31">
        <f t="shared" si="34"/>
        <v>0</v>
      </c>
      <c r="AY94" s="12"/>
      <c r="AZ94" s="12"/>
      <c r="BA94" s="12"/>
      <c r="BB94" s="12"/>
      <c r="BC94" s="12"/>
      <c r="BD94" s="12"/>
      <c r="BE94" s="12">
        <f t="shared" si="35"/>
        <v>0</v>
      </c>
      <c r="BF94" s="12">
        <f t="shared" si="23"/>
        <v>0</v>
      </c>
      <c r="BG94" s="12" t="e">
        <f>_xlfn.STDEV.P(BE92:BE94)/AVERAGE(BE92:BE94)</f>
        <v>#DIV/0!</v>
      </c>
      <c r="BH94" s="32">
        <f>AVERAGE(BE92:BE94)</f>
        <v>0</v>
      </c>
    </row>
    <row r="95" spans="1:60" x14ac:dyDescent="0.25">
      <c r="A95" s="30">
        <f t="shared" si="24"/>
        <v>910</v>
      </c>
      <c r="B95" s="31">
        <f t="shared" si="25"/>
        <v>0</v>
      </c>
      <c r="C95" s="12"/>
      <c r="D95" s="12"/>
      <c r="E95" s="12"/>
      <c r="F95" s="12"/>
      <c r="G95" s="12"/>
      <c r="H95" s="12"/>
      <c r="I95" s="12">
        <f t="shared" si="26"/>
        <v>0</v>
      </c>
      <c r="J95" s="12">
        <f t="shared" si="20"/>
        <v>0</v>
      </c>
      <c r="K95" s="12"/>
      <c r="L95" s="32"/>
      <c r="M95" s="30">
        <f t="shared" si="27"/>
        <v>910</v>
      </c>
      <c r="N95" s="31">
        <f t="shared" si="28"/>
        <v>0</v>
      </c>
      <c r="O95" s="12"/>
      <c r="P95" s="12"/>
      <c r="Q95" s="12"/>
      <c r="R95" s="12"/>
      <c r="S95" s="12"/>
      <c r="T95" s="12"/>
      <c r="U95" s="12">
        <f t="shared" si="29"/>
        <v>0</v>
      </c>
      <c r="V95" s="12">
        <f t="shared" si="21"/>
        <v>0</v>
      </c>
      <c r="W95" s="12"/>
      <c r="X95" s="32"/>
      <c r="Y95" s="30"/>
      <c r="Z95" s="31"/>
      <c r="AA95" s="12"/>
      <c r="AB95" s="12"/>
      <c r="AC95" s="12"/>
      <c r="AD95" s="12"/>
      <c r="AE95" s="12"/>
      <c r="AF95" s="12"/>
      <c r="AG95" s="12"/>
      <c r="AH95" s="12"/>
      <c r="AI95" s="12"/>
      <c r="AJ95" s="32"/>
      <c r="AK95" s="30">
        <f t="shared" si="30"/>
        <v>910</v>
      </c>
      <c r="AL95" s="31">
        <f t="shared" si="31"/>
        <v>0</v>
      </c>
      <c r="AM95" s="12"/>
      <c r="AN95" s="12"/>
      <c r="AO95" s="12"/>
      <c r="AP95" s="12"/>
      <c r="AQ95" s="12"/>
      <c r="AR95" s="12"/>
      <c r="AS95" s="12">
        <f t="shared" si="32"/>
        <v>0</v>
      </c>
      <c r="AT95" s="12">
        <f t="shared" si="22"/>
        <v>0</v>
      </c>
      <c r="AU95" s="12"/>
      <c r="AV95" s="32"/>
      <c r="AW95" s="30">
        <f t="shared" si="33"/>
        <v>910</v>
      </c>
      <c r="AX95" s="31">
        <f t="shared" si="34"/>
        <v>0</v>
      </c>
      <c r="AY95" s="12"/>
      <c r="AZ95" s="12"/>
      <c r="BA95" s="12"/>
      <c r="BB95" s="12"/>
      <c r="BC95" s="12"/>
      <c r="BD95" s="12"/>
      <c r="BE95" s="12">
        <f t="shared" si="35"/>
        <v>0</v>
      </c>
      <c r="BF95" s="12">
        <f t="shared" si="23"/>
        <v>0</v>
      </c>
      <c r="BG95" s="12"/>
      <c r="BH95" s="32"/>
    </row>
    <row r="96" spans="1:60" x14ac:dyDescent="0.25">
      <c r="A96" s="30">
        <f t="shared" si="24"/>
        <v>920</v>
      </c>
      <c r="B96" s="31">
        <f t="shared" si="25"/>
        <v>0</v>
      </c>
      <c r="C96" s="12"/>
      <c r="D96" s="12"/>
      <c r="E96" s="12"/>
      <c r="F96" s="12"/>
      <c r="G96" s="12"/>
      <c r="H96" s="12"/>
      <c r="I96" s="12">
        <f t="shared" si="26"/>
        <v>0</v>
      </c>
      <c r="J96" s="12">
        <f t="shared" si="20"/>
        <v>0</v>
      </c>
      <c r="K96" s="12"/>
      <c r="L96" s="32"/>
      <c r="M96" s="30">
        <f t="shared" si="27"/>
        <v>920</v>
      </c>
      <c r="N96" s="31">
        <f t="shared" si="28"/>
        <v>0</v>
      </c>
      <c r="O96" s="12"/>
      <c r="P96" s="12"/>
      <c r="Q96" s="12"/>
      <c r="R96" s="12"/>
      <c r="S96" s="12"/>
      <c r="T96" s="12"/>
      <c r="U96" s="12">
        <f t="shared" si="29"/>
        <v>0</v>
      </c>
      <c r="V96" s="12">
        <f t="shared" si="21"/>
        <v>0</v>
      </c>
      <c r="W96" s="12"/>
      <c r="X96" s="32"/>
      <c r="Y96" s="30"/>
      <c r="Z96" s="31"/>
      <c r="AA96" s="12"/>
      <c r="AB96" s="12"/>
      <c r="AC96" s="12"/>
      <c r="AD96" s="12"/>
      <c r="AE96" s="12"/>
      <c r="AF96" s="12"/>
      <c r="AG96" s="12"/>
      <c r="AH96" s="12"/>
      <c r="AI96" s="12"/>
      <c r="AJ96" s="32"/>
      <c r="AK96" s="30">
        <f t="shared" si="30"/>
        <v>920</v>
      </c>
      <c r="AL96" s="31">
        <f t="shared" si="31"/>
        <v>0</v>
      </c>
      <c r="AM96" s="12"/>
      <c r="AN96" s="12"/>
      <c r="AO96" s="12"/>
      <c r="AP96" s="12"/>
      <c r="AQ96" s="12"/>
      <c r="AR96" s="12"/>
      <c r="AS96" s="12">
        <f t="shared" si="32"/>
        <v>0</v>
      </c>
      <c r="AT96" s="12">
        <f t="shared" si="22"/>
        <v>0</v>
      </c>
      <c r="AU96" s="12"/>
      <c r="AV96" s="32"/>
      <c r="AW96" s="30">
        <f t="shared" si="33"/>
        <v>920</v>
      </c>
      <c r="AX96" s="31">
        <f t="shared" si="34"/>
        <v>0</v>
      </c>
      <c r="AY96" s="12"/>
      <c r="AZ96" s="12"/>
      <c r="BA96" s="12"/>
      <c r="BB96" s="12"/>
      <c r="BC96" s="12"/>
      <c r="BD96" s="12"/>
      <c r="BE96" s="12">
        <f t="shared" si="35"/>
        <v>0</v>
      </c>
      <c r="BF96" s="12">
        <f t="shared" si="23"/>
        <v>0</v>
      </c>
      <c r="BG96" s="12"/>
      <c r="BH96" s="32"/>
    </row>
    <row r="97" spans="1:60" x14ac:dyDescent="0.25">
      <c r="A97" s="30">
        <f t="shared" si="24"/>
        <v>930</v>
      </c>
      <c r="B97" s="31">
        <f t="shared" si="25"/>
        <v>0</v>
      </c>
      <c r="C97" s="12"/>
      <c r="D97" s="12"/>
      <c r="E97" s="12"/>
      <c r="F97" s="12"/>
      <c r="G97" s="12"/>
      <c r="H97" s="12"/>
      <c r="I97" s="12">
        <f t="shared" si="26"/>
        <v>0</v>
      </c>
      <c r="J97" s="12">
        <f t="shared" si="20"/>
        <v>0</v>
      </c>
      <c r="K97" s="12" t="e">
        <f>_xlfn.STDEV.P(I95:I97)/AVERAGE(I95:I97)</f>
        <v>#DIV/0!</v>
      </c>
      <c r="L97" s="32">
        <f>AVERAGE(I95:I97)</f>
        <v>0</v>
      </c>
      <c r="M97" s="30">
        <f t="shared" si="27"/>
        <v>930</v>
      </c>
      <c r="N97" s="31">
        <f t="shared" si="28"/>
        <v>0</v>
      </c>
      <c r="O97" s="12"/>
      <c r="P97" s="12"/>
      <c r="Q97" s="12"/>
      <c r="R97" s="12"/>
      <c r="S97" s="12"/>
      <c r="T97" s="12"/>
      <c r="U97" s="12">
        <f t="shared" si="29"/>
        <v>0</v>
      </c>
      <c r="V97" s="12">
        <f t="shared" si="21"/>
        <v>0</v>
      </c>
      <c r="W97" s="12" t="e">
        <f>_xlfn.STDEV.P(U95:U97)/AVERAGE(U95:U97)</f>
        <v>#DIV/0!</v>
      </c>
      <c r="X97" s="32">
        <f>AVERAGE(U95:U97)</f>
        <v>0</v>
      </c>
      <c r="Y97" s="30"/>
      <c r="Z97" s="31"/>
      <c r="AA97" s="12"/>
      <c r="AB97" s="12"/>
      <c r="AC97" s="12"/>
      <c r="AD97" s="12"/>
      <c r="AE97" s="12"/>
      <c r="AF97" s="12"/>
      <c r="AG97" s="12"/>
      <c r="AH97" s="12"/>
      <c r="AI97" s="12"/>
      <c r="AJ97" s="32"/>
      <c r="AK97" s="30">
        <f t="shared" si="30"/>
        <v>930</v>
      </c>
      <c r="AL97" s="31">
        <f t="shared" si="31"/>
        <v>0</v>
      </c>
      <c r="AM97" s="12"/>
      <c r="AN97" s="12"/>
      <c r="AO97" s="12"/>
      <c r="AP97" s="12"/>
      <c r="AQ97" s="12"/>
      <c r="AR97" s="12"/>
      <c r="AS97" s="12">
        <f t="shared" si="32"/>
        <v>0</v>
      </c>
      <c r="AT97" s="12">
        <f t="shared" si="22"/>
        <v>0</v>
      </c>
      <c r="AU97" s="12" t="e">
        <f>_xlfn.STDEV.P(AS95:AS97)/AVERAGE(AS95:AS97)</f>
        <v>#DIV/0!</v>
      </c>
      <c r="AV97" s="32">
        <f>AVERAGE(AS95:AS97)</f>
        <v>0</v>
      </c>
      <c r="AW97" s="30">
        <f t="shared" si="33"/>
        <v>930</v>
      </c>
      <c r="AX97" s="31">
        <f t="shared" si="34"/>
        <v>0</v>
      </c>
      <c r="AY97" s="12"/>
      <c r="AZ97" s="12"/>
      <c r="BA97" s="12"/>
      <c r="BB97" s="12"/>
      <c r="BC97" s="12"/>
      <c r="BD97" s="12"/>
      <c r="BE97" s="12">
        <f t="shared" si="35"/>
        <v>0</v>
      </c>
      <c r="BF97" s="12">
        <f t="shared" si="23"/>
        <v>0</v>
      </c>
      <c r="BG97" s="12" t="e">
        <f>_xlfn.STDEV.P(BE95:BE97)/AVERAGE(BE95:BE97)</f>
        <v>#DIV/0!</v>
      </c>
      <c r="BH97" s="32">
        <f>AVERAGE(BE95:BE97)</f>
        <v>0</v>
      </c>
    </row>
    <row r="98" spans="1:60" x14ac:dyDescent="0.25">
      <c r="A98" s="30">
        <f t="shared" si="24"/>
        <v>940</v>
      </c>
      <c r="B98" s="31">
        <f t="shared" si="25"/>
        <v>0</v>
      </c>
      <c r="C98" s="12"/>
      <c r="D98" s="12"/>
      <c r="E98" s="12"/>
      <c r="F98" s="12"/>
      <c r="G98" s="12"/>
      <c r="H98" s="12"/>
      <c r="I98" s="12">
        <f t="shared" si="26"/>
        <v>0</v>
      </c>
      <c r="J98" s="12">
        <f t="shared" si="20"/>
        <v>0</v>
      </c>
      <c r="K98" s="12"/>
      <c r="L98" s="32"/>
      <c r="M98" s="30">
        <f t="shared" si="27"/>
        <v>940</v>
      </c>
      <c r="N98" s="31">
        <f t="shared" si="28"/>
        <v>0</v>
      </c>
      <c r="O98" s="12"/>
      <c r="P98" s="12"/>
      <c r="Q98" s="12"/>
      <c r="R98" s="12"/>
      <c r="S98" s="12"/>
      <c r="T98" s="12"/>
      <c r="U98" s="12">
        <f t="shared" si="29"/>
        <v>0</v>
      </c>
      <c r="V98" s="12">
        <f t="shared" si="21"/>
        <v>0</v>
      </c>
      <c r="W98" s="12"/>
      <c r="X98" s="32"/>
      <c r="Y98" s="30"/>
      <c r="Z98" s="31"/>
      <c r="AA98" s="12"/>
      <c r="AB98" s="12"/>
      <c r="AC98" s="12"/>
      <c r="AD98" s="12"/>
      <c r="AE98" s="12"/>
      <c r="AF98" s="12"/>
      <c r="AG98" s="12"/>
      <c r="AH98" s="12"/>
      <c r="AI98" s="12"/>
      <c r="AJ98" s="32"/>
      <c r="AK98" s="30">
        <f t="shared" si="30"/>
        <v>940</v>
      </c>
      <c r="AL98" s="31">
        <f t="shared" si="31"/>
        <v>0</v>
      </c>
      <c r="AM98" s="12"/>
      <c r="AN98" s="12"/>
      <c r="AO98" s="12"/>
      <c r="AP98" s="12"/>
      <c r="AQ98" s="12"/>
      <c r="AR98" s="12"/>
      <c r="AS98" s="12">
        <f t="shared" si="32"/>
        <v>0</v>
      </c>
      <c r="AT98" s="12">
        <f t="shared" si="22"/>
        <v>0</v>
      </c>
      <c r="AU98" s="12"/>
      <c r="AV98" s="32"/>
      <c r="AW98" s="30">
        <f t="shared" si="33"/>
        <v>940</v>
      </c>
      <c r="AX98" s="31">
        <f t="shared" si="34"/>
        <v>0</v>
      </c>
      <c r="AY98" s="12"/>
      <c r="AZ98" s="12"/>
      <c r="BA98" s="12"/>
      <c r="BB98" s="12"/>
      <c r="BC98" s="12"/>
      <c r="BD98" s="12"/>
      <c r="BE98" s="12">
        <f t="shared" si="35"/>
        <v>0</v>
      </c>
      <c r="BF98" s="12">
        <f t="shared" si="23"/>
        <v>0</v>
      </c>
      <c r="BG98" s="12"/>
      <c r="BH98" s="32"/>
    </row>
    <row r="99" spans="1:60" x14ac:dyDescent="0.25">
      <c r="A99" s="30">
        <f t="shared" si="24"/>
        <v>950</v>
      </c>
      <c r="B99" s="31">
        <f t="shared" si="25"/>
        <v>0</v>
      </c>
      <c r="C99" s="12"/>
      <c r="D99" s="12"/>
      <c r="E99" s="12"/>
      <c r="F99" s="12"/>
      <c r="G99" s="12"/>
      <c r="H99" s="12"/>
      <c r="I99" s="12">
        <f t="shared" si="26"/>
        <v>0</v>
      </c>
      <c r="J99" s="12">
        <f t="shared" si="20"/>
        <v>0</v>
      </c>
      <c r="K99" s="12"/>
      <c r="L99" s="32"/>
      <c r="M99" s="30">
        <f t="shared" si="27"/>
        <v>950</v>
      </c>
      <c r="N99" s="31">
        <f t="shared" si="28"/>
        <v>0</v>
      </c>
      <c r="O99" s="12"/>
      <c r="P99" s="12"/>
      <c r="Q99" s="12"/>
      <c r="R99" s="12"/>
      <c r="S99" s="12"/>
      <c r="T99" s="12"/>
      <c r="U99" s="12">
        <f t="shared" si="29"/>
        <v>0</v>
      </c>
      <c r="V99" s="12">
        <f t="shared" si="21"/>
        <v>0</v>
      </c>
      <c r="W99" s="12"/>
      <c r="X99" s="32"/>
      <c r="Y99" s="30"/>
      <c r="Z99" s="31"/>
      <c r="AA99" s="12"/>
      <c r="AB99" s="12"/>
      <c r="AC99" s="12"/>
      <c r="AD99" s="12"/>
      <c r="AE99" s="12"/>
      <c r="AF99" s="12"/>
      <c r="AG99" s="12"/>
      <c r="AH99" s="12"/>
      <c r="AI99" s="12"/>
      <c r="AJ99" s="32"/>
      <c r="AK99" s="30">
        <f t="shared" si="30"/>
        <v>950</v>
      </c>
      <c r="AL99" s="31">
        <f t="shared" si="31"/>
        <v>0</v>
      </c>
      <c r="AM99" s="12"/>
      <c r="AN99" s="12"/>
      <c r="AO99" s="12"/>
      <c r="AP99" s="12"/>
      <c r="AQ99" s="12"/>
      <c r="AR99" s="12"/>
      <c r="AS99" s="12">
        <f t="shared" si="32"/>
        <v>0</v>
      </c>
      <c r="AT99" s="12">
        <f t="shared" si="22"/>
        <v>0</v>
      </c>
      <c r="AU99" s="12"/>
      <c r="AV99" s="32"/>
      <c r="AW99" s="30">
        <f t="shared" si="33"/>
        <v>950</v>
      </c>
      <c r="AX99" s="31">
        <f t="shared" si="34"/>
        <v>0</v>
      </c>
      <c r="AY99" s="12"/>
      <c r="AZ99" s="12"/>
      <c r="BA99" s="12"/>
      <c r="BB99" s="12"/>
      <c r="BC99" s="12"/>
      <c r="BD99" s="12"/>
      <c r="BE99" s="12">
        <f t="shared" si="35"/>
        <v>0</v>
      </c>
      <c r="BF99" s="12">
        <f t="shared" si="23"/>
        <v>0</v>
      </c>
      <c r="BG99" s="12"/>
      <c r="BH99" s="32"/>
    </row>
    <row r="100" spans="1:60" x14ac:dyDescent="0.25">
      <c r="A100" s="30">
        <f t="shared" si="24"/>
        <v>960</v>
      </c>
      <c r="B100" s="31">
        <f t="shared" si="25"/>
        <v>0</v>
      </c>
      <c r="C100" s="12"/>
      <c r="D100" s="12"/>
      <c r="E100" s="12"/>
      <c r="F100" s="12"/>
      <c r="G100" s="12"/>
      <c r="H100" s="12"/>
      <c r="I100" s="12">
        <f t="shared" si="26"/>
        <v>0</v>
      </c>
      <c r="J100" s="12">
        <f t="shared" si="20"/>
        <v>0</v>
      </c>
      <c r="K100" s="12" t="e">
        <f>_xlfn.STDEV.P(I98:I100)/AVERAGE(I98:I100)</f>
        <v>#DIV/0!</v>
      </c>
      <c r="L100" s="32">
        <f>AVERAGE(I98:I100)</f>
        <v>0</v>
      </c>
      <c r="M100" s="30">
        <f t="shared" si="27"/>
        <v>960</v>
      </c>
      <c r="N100" s="31">
        <f t="shared" si="28"/>
        <v>0</v>
      </c>
      <c r="O100" s="12"/>
      <c r="P100" s="12"/>
      <c r="Q100" s="12"/>
      <c r="R100" s="12"/>
      <c r="S100" s="12"/>
      <c r="T100" s="12"/>
      <c r="U100" s="12">
        <f t="shared" si="29"/>
        <v>0</v>
      </c>
      <c r="V100" s="12">
        <f t="shared" si="21"/>
        <v>0</v>
      </c>
      <c r="W100" s="12" t="e">
        <f>_xlfn.STDEV.P(U98:U100)/AVERAGE(U98:U100)</f>
        <v>#DIV/0!</v>
      </c>
      <c r="X100" s="32">
        <f>AVERAGE(U98:U100)</f>
        <v>0</v>
      </c>
      <c r="Y100" s="30"/>
      <c r="Z100" s="31"/>
      <c r="AA100" s="12"/>
      <c r="AB100" s="12"/>
      <c r="AC100" s="12"/>
      <c r="AD100" s="12"/>
      <c r="AE100" s="12"/>
      <c r="AF100" s="12"/>
      <c r="AG100" s="12"/>
      <c r="AH100" s="12"/>
      <c r="AI100" s="12"/>
      <c r="AJ100" s="32"/>
      <c r="AK100" s="30">
        <f t="shared" si="30"/>
        <v>960</v>
      </c>
      <c r="AL100" s="31">
        <f t="shared" si="31"/>
        <v>0</v>
      </c>
      <c r="AM100" s="12"/>
      <c r="AN100" s="12"/>
      <c r="AO100" s="12"/>
      <c r="AP100" s="12"/>
      <c r="AQ100" s="12"/>
      <c r="AR100" s="12"/>
      <c r="AS100" s="12">
        <f t="shared" si="32"/>
        <v>0</v>
      </c>
      <c r="AT100" s="12">
        <f t="shared" si="22"/>
        <v>0</v>
      </c>
      <c r="AU100" s="12" t="e">
        <f>_xlfn.STDEV.P(AS98:AS100)/AVERAGE(AS98:AS100)</f>
        <v>#DIV/0!</v>
      </c>
      <c r="AV100" s="32">
        <f>AVERAGE(AS98:AS100)</f>
        <v>0</v>
      </c>
      <c r="AW100" s="30">
        <f t="shared" si="33"/>
        <v>960</v>
      </c>
      <c r="AX100" s="31">
        <f t="shared" si="34"/>
        <v>0</v>
      </c>
      <c r="AY100" s="12"/>
      <c r="AZ100" s="12"/>
      <c r="BA100" s="12"/>
      <c r="BB100" s="12"/>
      <c r="BC100" s="12"/>
      <c r="BD100" s="12"/>
      <c r="BE100" s="12">
        <f t="shared" si="35"/>
        <v>0</v>
      </c>
      <c r="BF100" s="12">
        <f t="shared" si="23"/>
        <v>0</v>
      </c>
      <c r="BG100" s="12" t="e">
        <f>_xlfn.STDEV.P(BE98:BE100)/AVERAGE(BE98:BE100)</f>
        <v>#DIV/0!</v>
      </c>
      <c r="BH100" s="32">
        <f>AVERAGE(BE98:BE100)</f>
        <v>0</v>
      </c>
    </row>
    <row r="101" spans="1:60" x14ac:dyDescent="0.25">
      <c r="A101" s="30">
        <f t="shared" si="24"/>
        <v>970</v>
      </c>
      <c r="B101" s="31">
        <f t="shared" si="25"/>
        <v>0</v>
      </c>
      <c r="C101" s="12"/>
      <c r="D101" s="12"/>
      <c r="E101" s="12"/>
      <c r="F101" s="12"/>
      <c r="G101" s="12"/>
      <c r="H101" s="12"/>
      <c r="I101" s="12">
        <f t="shared" si="26"/>
        <v>0</v>
      </c>
      <c r="J101" s="12">
        <f t="shared" si="20"/>
        <v>0</v>
      </c>
      <c r="K101" s="12"/>
      <c r="L101" s="32"/>
      <c r="M101" s="30">
        <f t="shared" si="27"/>
        <v>970</v>
      </c>
      <c r="N101" s="31">
        <f t="shared" si="28"/>
        <v>0</v>
      </c>
      <c r="O101" s="12"/>
      <c r="P101" s="12"/>
      <c r="Q101" s="12"/>
      <c r="R101" s="12"/>
      <c r="S101" s="12"/>
      <c r="T101" s="12"/>
      <c r="U101" s="12">
        <f t="shared" si="29"/>
        <v>0</v>
      </c>
      <c r="V101" s="12">
        <f t="shared" si="21"/>
        <v>0</v>
      </c>
      <c r="W101" s="12"/>
      <c r="X101" s="32"/>
      <c r="Y101" s="30"/>
      <c r="Z101" s="31"/>
      <c r="AA101" s="12"/>
      <c r="AB101" s="12"/>
      <c r="AC101" s="12"/>
      <c r="AD101" s="12"/>
      <c r="AE101" s="12"/>
      <c r="AF101" s="12"/>
      <c r="AG101" s="12"/>
      <c r="AH101" s="12"/>
      <c r="AI101" s="12"/>
      <c r="AJ101" s="32"/>
      <c r="AK101" s="30">
        <f t="shared" si="30"/>
        <v>970</v>
      </c>
      <c r="AL101" s="31">
        <f t="shared" si="31"/>
        <v>0</v>
      </c>
      <c r="AM101" s="12"/>
      <c r="AN101" s="12"/>
      <c r="AO101" s="12"/>
      <c r="AP101" s="12"/>
      <c r="AQ101" s="12"/>
      <c r="AR101" s="12"/>
      <c r="AS101" s="12">
        <f t="shared" si="32"/>
        <v>0</v>
      </c>
      <c r="AT101" s="12">
        <f t="shared" si="22"/>
        <v>0</v>
      </c>
      <c r="AU101" s="12"/>
      <c r="AV101" s="32"/>
      <c r="AW101" s="30">
        <f t="shared" si="33"/>
        <v>970</v>
      </c>
      <c r="AX101" s="31">
        <f t="shared" si="34"/>
        <v>0</v>
      </c>
      <c r="AY101" s="12"/>
      <c r="AZ101" s="12"/>
      <c r="BA101" s="12"/>
      <c r="BB101" s="12"/>
      <c r="BC101" s="12"/>
      <c r="BD101" s="12"/>
      <c r="BE101" s="12">
        <f t="shared" si="35"/>
        <v>0</v>
      </c>
      <c r="BF101" s="12">
        <f t="shared" si="23"/>
        <v>0</v>
      </c>
      <c r="BG101" s="12"/>
      <c r="BH101" s="32"/>
    </row>
    <row r="102" spans="1:60" x14ac:dyDescent="0.25">
      <c r="A102" s="30">
        <f t="shared" si="24"/>
        <v>980</v>
      </c>
      <c r="B102" s="31">
        <f t="shared" si="25"/>
        <v>0</v>
      </c>
      <c r="C102" s="12"/>
      <c r="D102" s="12"/>
      <c r="E102" s="12"/>
      <c r="F102" s="12"/>
      <c r="G102" s="12"/>
      <c r="H102" s="12"/>
      <c r="I102" s="12">
        <f t="shared" si="26"/>
        <v>0</v>
      </c>
      <c r="J102" s="12">
        <f t="shared" si="20"/>
        <v>0</v>
      </c>
      <c r="K102" s="12"/>
      <c r="L102" s="32"/>
      <c r="M102" s="30">
        <f t="shared" si="27"/>
        <v>980</v>
      </c>
      <c r="N102" s="31">
        <f t="shared" si="28"/>
        <v>0</v>
      </c>
      <c r="O102" s="12"/>
      <c r="P102" s="12"/>
      <c r="Q102" s="12"/>
      <c r="R102" s="12"/>
      <c r="S102" s="12"/>
      <c r="T102" s="12"/>
      <c r="U102" s="12">
        <f t="shared" si="29"/>
        <v>0</v>
      </c>
      <c r="V102" s="12">
        <f t="shared" si="21"/>
        <v>0</v>
      </c>
      <c r="W102" s="12"/>
      <c r="X102" s="32"/>
      <c r="Y102" s="30"/>
      <c r="Z102" s="31"/>
      <c r="AA102" s="12"/>
      <c r="AB102" s="12"/>
      <c r="AC102" s="12"/>
      <c r="AD102" s="12"/>
      <c r="AE102" s="12"/>
      <c r="AF102" s="12"/>
      <c r="AG102" s="12"/>
      <c r="AH102" s="12"/>
      <c r="AI102" s="12"/>
      <c r="AJ102" s="32"/>
      <c r="AK102" s="30">
        <f t="shared" si="30"/>
        <v>980</v>
      </c>
      <c r="AL102" s="31">
        <f t="shared" si="31"/>
        <v>0</v>
      </c>
      <c r="AM102" s="12"/>
      <c r="AN102" s="12"/>
      <c r="AO102" s="12"/>
      <c r="AP102" s="12"/>
      <c r="AQ102" s="12"/>
      <c r="AR102" s="12"/>
      <c r="AS102" s="12">
        <f t="shared" si="32"/>
        <v>0</v>
      </c>
      <c r="AT102" s="12">
        <f t="shared" si="22"/>
        <v>0</v>
      </c>
      <c r="AU102" s="12"/>
      <c r="AV102" s="32"/>
      <c r="AW102" s="30">
        <f t="shared" si="33"/>
        <v>980</v>
      </c>
      <c r="AX102" s="31">
        <f t="shared" si="34"/>
        <v>0</v>
      </c>
      <c r="AY102" s="12"/>
      <c r="AZ102" s="12"/>
      <c r="BA102" s="12"/>
      <c r="BB102" s="12"/>
      <c r="BC102" s="12"/>
      <c r="BD102" s="12"/>
      <c r="BE102" s="12">
        <f t="shared" si="35"/>
        <v>0</v>
      </c>
      <c r="BF102" s="12">
        <f t="shared" si="23"/>
        <v>0</v>
      </c>
      <c r="BG102" s="12"/>
      <c r="BH102" s="32"/>
    </row>
    <row r="103" spans="1:60" x14ac:dyDescent="0.25">
      <c r="A103" s="30">
        <f t="shared" si="24"/>
        <v>990</v>
      </c>
      <c r="B103" s="31">
        <f t="shared" si="25"/>
        <v>0</v>
      </c>
      <c r="C103" s="12"/>
      <c r="D103" s="12"/>
      <c r="E103" s="12"/>
      <c r="F103" s="12"/>
      <c r="G103" s="12"/>
      <c r="H103" s="12"/>
      <c r="I103" s="12">
        <f t="shared" si="26"/>
        <v>0</v>
      </c>
      <c r="J103" s="12">
        <f t="shared" si="20"/>
        <v>0</v>
      </c>
      <c r="K103" s="12" t="e">
        <f>_xlfn.STDEV.P(I101:I103)/AVERAGE(I101:I103)</f>
        <v>#DIV/0!</v>
      </c>
      <c r="L103" s="32">
        <f>AVERAGE(I101:I103)</f>
        <v>0</v>
      </c>
      <c r="M103" s="30">
        <f t="shared" si="27"/>
        <v>990</v>
      </c>
      <c r="N103" s="31">
        <f t="shared" si="28"/>
        <v>0</v>
      </c>
      <c r="O103" s="12"/>
      <c r="P103" s="12"/>
      <c r="Q103" s="12"/>
      <c r="R103" s="12"/>
      <c r="S103" s="12"/>
      <c r="T103" s="12"/>
      <c r="U103" s="12">
        <f t="shared" si="29"/>
        <v>0</v>
      </c>
      <c r="V103" s="12">
        <f t="shared" si="21"/>
        <v>0</v>
      </c>
      <c r="W103" s="12" t="e">
        <f>_xlfn.STDEV.P(U101:U103)/AVERAGE(U101:U103)</f>
        <v>#DIV/0!</v>
      </c>
      <c r="X103" s="32">
        <f>AVERAGE(U101:U103)</f>
        <v>0</v>
      </c>
      <c r="Y103" s="30"/>
      <c r="Z103" s="31"/>
      <c r="AA103" s="12"/>
      <c r="AB103" s="12"/>
      <c r="AC103" s="12"/>
      <c r="AD103" s="12"/>
      <c r="AE103" s="12"/>
      <c r="AF103" s="12"/>
      <c r="AG103" s="12"/>
      <c r="AH103" s="12"/>
      <c r="AI103" s="12"/>
      <c r="AJ103" s="32"/>
      <c r="AK103" s="30">
        <f t="shared" si="30"/>
        <v>990</v>
      </c>
      <c r="AL103" s="31">
        <f t="shared" si="31"/>
        <v>0</v>
      </c>
      <c r="AM103" s="12"/>
      <c r="AN103" s="12"/>
      <c r="AO103" s="12"/>
      <c r="AP103" s="12"/>
      <c r="AQ103" s="12"/>
      <c r="AR103" s="12"/>
      <c r="AS103" s="12">
        <f t="shared" si="32"/>
        <v>0</v>
      </c>
      <c r="AT103" s="12">
        <f t="shared" si="22"/>
        <v>0</v>
      </c>
      <c r="AU103" s="12" t="e">
        <f>_xlfn.STDEV.P(AS101:AS103)/AVERAGE(AS101:AS103)</f>
        <v>#DIV/0!</v>
      </c>
      <c r="AV103" s="32">
        <f>AVERAGE(AS101:AS103)</f>
        <v>0</v>
      </c>
      <c r="AW103" s="30">
        <f t="shared" si="33"/>
        <v>990</v>
      </c>
      <c r="AX103" s="31">
        <f t="shared" si="34"/>
        <v>0</v>
      </c>
      <c r="AY103" s="12"/>
      <c r="AZ103" s="12"/>
      <c r="BA103" s="12"/>
      <c r="BB103" s="12"/>
      <c r="BC103" s="12"/>
      <c r="BD103" s="12"/>
      <c r="BE103" s="12">
        <f t="shared" si="35"/>
        <v>0</v>
      </c>
      <c r="BF103" s="12">
        <f t="shared" si="23"/>
        <v>0</v>
      </c>
      <c r="BG103" s="12" t="e">
        <f>_xlfn.STDEV.P(BE101:BE103)/AVERAGE(BE101:BE103)</f>
        <v>#DIV/0!</v>
      </c>
      <c r="BH103" s="32">
        <f>AVERAGE(BE101:BE103)</f>
        <v>0</v>
      </c>
    </row>
    <row r="104" spans="1:60" x14ac:dyDescent="0.25">
      <c r="A104" s="30">
        <f t="shared" si="24"/>
        <v>1000</v>
      </c>
      <c r="B104" s="31">
        <f t="shared" si="25"/>
        <v>0</v>
      </c>
      <c r="C104" s="12"/>
      <c r="D104" s="12"/>
      <c r="E104" s="12"/>
      <c r="F104" s="12"/>
      <c r="G104" s="12"/>
      <c r="H104" s="12"/>
      <c r="I104" s="12">
        <f t="shared" si="26"/>
        <v>0</v>
      </c>
      <c r="J104" s="12">
        <f t="shared" si="20"/>
        <v>0</v>
      </c>
      <c r="K104" s="12"/>
      <c r="L104" s="32"/>
      <c r="M104" s="30">
        <f t="shared" si="27"/>
        <v>1000</v>
      </c>
      <c r="N104" s="31">
        <f t="shared" si="28"/>
        <v>0</v>
      </c>
      <c r="O104" s="12"/>
      <c r="P104" s="12"/>
      <c r="Q104" s="12"/>
      <c r="R104" s="12"/>
      <c r="S104" s="12"/>
      <c r="T104" s="12"/>
      <c r="U104" s="12">
        <f t="shared" si="29"/>
        <v>0</v>
      </c>
      <c r="V104" s="12">
        <f t="shared" si="21"/>
        <v>0</v>
      </c>
      <c r="W104" s="12"/>
      <c r="X104" s="32"/>
      <c r="Y104" s="30"/>
      <c r="Z104" s="31"/>
      <c r="AA104" s="12"/>
      <c r="AB104" s="12"/>
      <c r="AC104" s="12"/>
      <c r="AD104" s="12"/>
      <c r="AE104" s="12"/>
      <c r="AF104" s="12"/>
      <c r="AG104" s="12"/>
      <c r="AH104" s="12"/>
      <c r="AI104" s="12"/>
      <c r="AJ104" s="32"/>
      <c r="AK104" s="30">
        <f t="shared" si="30"/>
        <v>1000</v>
      </c>
      <c r="AL104" s="31">
        <f t="shared" si="31"/>
        <v>0</v>
      </c>
      <c r="AM104" s="12"/>
      <c r="AN104" s="12"/>
      <c r="AO104" s="12"/>
      <c r="AP104" s="12"/>
      <c r="AQ104" s="12"/>
      <c r="AR104" s="12"/>
      <c r="AS104" s="12">
        <f t="shared" si="32"/>
        <v>0</v>
      </c>
      <c r="AT104" s="12">
        <f t="shared" si="22"/>
        <v>0</v>
      </c>
      <c r="AU104" s="12"/>
      <c r="AV104" s="32"/>
      <c r="AW104" s="30">
        <f t="shared" si="33"/>
        <v>1000</v>
      </c>
      <c r="AX104" s="31">
        <f t="shared" si="34"/>
        <v>0</v>
      </c>
      <c r="AY104" s="12"/>
      <c r="AZ104" s="12"/>
      <c r="BA104" s="12"/>
      <c r="BB104" s="12"/>
      <c r="BC104" s="12"/>
      <c r="BD104" s="12"/>
      <c r="BE104" s="12">
        <f t="shared" si="35"/>
        <v>0</v>
      </c>
      <c r="BF104" s="12">
        <f t="shared" si="23"/>
        <v>0</v>
      </c>
      <c r="BG104" s="12"/>
      <c r="BH104" s="32"/>
    </row>
    <row r="105" spans="1:60" x14ac:dyDescent="0.25">
      <c r="A105" s="30">
        <f t="shared" si="24"/>
        <v>1010</v>
      </c>
      <c r="B105" s="31">
        <f t="shared" si="25"/>
        <v>0</v>
      </c>
      <c r="C105" s="12"/>
      <c r="D105" s="12"/>
      <c r="E105" s="12"/>
      <c r="F105" s="12"/>
      <c r="G105" s="12"/>
      <c r="H105" s="12"/>
      <c r="I105" s="12">
        <f t="shared" si="26"/>
        <v>0</v>
      </c>
      <c r="J105" s="12">
        <f t="shared" si="20"/>
        <v>0</v>
      </c>
      <c r="K105" s="12"/>
      <c r="L105" s="32"/>
      <c r="M105" s="30">
        <f t="shared" si="27"/>
        <v>1010</v>
      </c>
      <c r="N105" s="31">
        <f t="shared" si="28"/>
        <v>0</v>
      </c>
      <c r="O105" s="12"/>
      <c r="P105" s="12"/>
      <c r="Q105" s="12"/>
      <c r="R105" s="12"/>
      <c r="S105" s="12"/>
      <c r="T105" s="12"/>
      <c r="U105" s="12">
        <f t="shared" si="29"/>
        <v>0</v>
      </c>
      <c r="V105" s="12">
        <f t="shared" si="21"/>
        <v>0</v>
      </c>
      <c r="W105" s="12"/>
      <c r="X105" s="32"/>
      <c r="Y105" s="30"/>
      <c r="Z105" s="31"/>
      <c r="AA105" s="12"/>
      <c r="AB105" s="12"/>
      <c r="AC105" s="12"/>
      <c r="AD105" s="12"/>
      <c r="AE105" s="12"/>
      <c r="AF105" s="12"/>
      <c r="AG105" s="12"/>
      <c r="AH105" s="12"/>
      <c r="AI105" s="12"/>
      <c r="AJ105" s="32"/>
      <c r="AK105" s="30">
        <f t="shared" si="30"/>
        <v>1010</v>
      </c>
      <c r="AL105" s="31">
        <f t="shared" si="31"/>
        <v>0</v>
      </c>
      <c r="AM105" s="12"/>
      <c r="AN105" s="12"/>
      <c r="AO105" s="12"/>
      <c r="AP105" s="12"/>
      <c r="AQ105" s="12"/>
      <c r="AR105" s="12"/>
      <c r="AS105" s="12">
        <f t="shared" si="32"/>
        <v>0</v>
      </c>
      <c r="AT105" s="12">
        <f t="shared" si="22"/>
        <v>0</v>
      </c>
      <c r="AU105" s="12"/>
      <c r="AV105" s="32"/>
      <c r="AW105" s="30">
        <f t="shared" si="33"/>
        <v>1010</v>
      </c>
      <c r="AX105" s="31">
        <f t="shared" si="34"/>
        <v>0</v>
      </c>
      <c r="AY105" s="12"/>
      <c r="AZ105" s="12"/>
      <c r="BA105" s="12"/>
      <c r="BB105" s="12"/>
      <c r="BC105" s="12"/>
      <c r="BD105" s="12"/>
      <c r="BE105" s="12">
        <f t="shared" si="35"/>
        <v>0</v>
      </c>
      <c r="BF105" s="12">
        <f t="shared" si="23"/>
        <v>0</v>
      </c>
      <c r="BG105" s="12"/>
      <c r="BH105" s="32"/>
    </row>
    <row r="106" spans="1:60" x14ac:dyDescent="0.25">
      <c r="A106" s="30">
        <f t="shared" si="24"/>
        <v>1020</v>
      </c>
      <c r="B106" s="31">
        <f t="shared" si="25"/>
        <v>0</v>
      </c>
      <c r="C106" s="12"/>
      <c r="D106" s="12"/>
      <c r="E106" s="12"/>
      <c r="F106" s="12"/>
      <c r="G106" s="12"/>
      <c r="H106" s="12"/>
      <c r="I106" s="12">
        <f t="shared" si="26"/>
        <v>0</v>
      </c>
      <c r="J106" s="12">
        <f t="shared" si="20"/>
        <v>0</v>
      </c>
      <c r="K106" s="12" t="e">
        <f>_xlfn.STDEV.P(I104:I106)/AVERAGE(I104:I106)</f>
        <v>#DIV/0!</v>
      </c>
      <c r="L106" s="32">
        <f>AVERAGE(I104:I106)</f>
        <v>0</v>
      </c>
      <c r="M106" s="30">
        <f t="shared" si="27"/>
        <v>1020</v>
      </c>
      <c r="N106" s="31">
        <f t="shared" si="28"/>
        <v>0</v>
      </c>
      <c r="O106" s="12"/>
      <c r="P106" s="12"/>
      <c r="Q106" s="12"/>
      <c r="R106" s="12"/>
      <c r="S106" s="12"/>
      <c r="T106" s="12"/>
      <c r="U106" s="12">
        <f t="shared" si="29"/>
        <v>0</v>
      </c>
      <c r="V106" s="12">
        <f t="shared" si="21"/>
        <v>0</v>
      </c>
      <c r="W106" s="12" t="e">
        <f>_xlfn.STDEV.P(U104:U106)/AVERAGE(U104:U106)</f>
        <v>#DIV/0!</v>
      </c>
      <c r="X106" s="32">
        <f>AVERAGE(U104:U106)</f>
        <v>0</v>
      </c>
      <c r="Y106" s="30"/>
      <c r="Z106" s="31"/>
      <c r="AA106" s="12"/>
      <c r="AB106" s="12"/>
      <c r="AC106" s="12"/>
      <c r="AD106" s="12"/>
      <c r="AE106" s="12"/>
      <c r="AF106" s="12"/>
      <c r="AG106" s="12"/>
      <c r="AH106" s="12"/>
      <c r="AI106" s="12"/>
      <c r="AJ106" s="32"/>
      <c r="AK106" s="30">
        <f t="shared" si="30"/>
        <v>1020</v>
      </c>
      <c r="AL106" s="31">
        <f t="shared" si="31"/>
        <v>0</v>
      </c>
      <c r="AM106" s="12"/>
      <c r="AN106" s="12"/>
      <c r="AO106" s="12"/>
      <c r="AP106" s="12"/>
      <c r="AQ106" s="12"/>
      <c r="AR106" s="12"/>
      <c r="AS106" s="12">
        <f t="shared" si="32"/>
        <v>0</v>
      </c>
      <c r="AT106" s="12">
        <f t="shared" si="22"/>
        <v>0</v>
      </c>
      <c r="AU106" s="12" t="e">
        <f>_xlfn.STDEV.P(AS104:AS106)/AVERAGE(AS104:AS106)</f>
        <v>#DIV/0!</v>
      </c>
      <c r="AV106" s="32">
        <f>AVERAGE(AS104:AS106)</f>
        <v>0</v>
      </c>
      <c r="AW106" s="30">
        <f t="shared" si="33"/>
        <v>1020</v>
      </c>
      <c r="AX106" s="31">
        <f t="shared" si="34"/>
        <v>0</v>
      </c>
      <c r="AY106" s="12"/>
      <c r="AZ106" s="12"/>
      <c r="BA106" s="12"/>
      <c r="BB106" s="12"/>
      <c r="BC106" s="12"/>
      <c r="BD106" s="12"/>
      <c r="BE106" s="12">
        <f t="shared" si="35"/>
        <v>0</v>
      </c>
      <c r="BF106" s="12">
        <f t="shared" si="23"/>
        <v>0</v>
      </c>
      <c r="BG106" s="12" t="e">
        <f>_xlfn.STDEV.P(BE104:BE106)/AVERAGE(BE104:BE106)</f>
        <v>#DIV/0!</v>
      </c>
      <c r="BH106" s="32">
        <f>AVERAGE(BE104:BE106)</f>
        <v>0</v>
      </c>
    </row>
    <row r="107" spans="1:60" x14ac:dyDescent="0.25">
      <c r="A107" s="30">
        <f t="shared" si="24"/>
        <v>1030</v>
      </c>
      <c r="B107" s="31">
        <f t="shared" si="25"/>
        <v>0</v>
      </c>
      <c r="C107" s="12"/>
      <c r="D107" s="12"/>
      <c r="E107" s="12"/>
      <c r="F107" s="12"/>
      <c r="G107" s="12"/>
      <c r="H107" s="12"/>
      <c r="I107" s="12">
        <f t="shared" si="26"/>
        <v>0</v>
      </c>
      <c r="J107" s="12">
        <f t="shared" si="20"/>
        <v>0</v>
      </c>
      <c r="K107" s="12"/>
      <c r="L107" s="32"/>
      <c r="M107" s="30">
        <f t="shared" si="27"/>
        <v>1030</v>
      </c>
      <c r="N107" s="31">
        <f t="shared" si="28"/>
        <v>0</v>
      </c>
      <c r="O107" s="12"/>
      <c r="P107" s="12"/>
      <c r="Q107" s="12"/>
      <c r="R107" s="12"/>
      <c r="S107" s="12"/>
      <c r="T107" s="12"/>
      <c r="U107" s="12">
        <f t="shared" si="29"/>
        <v>0</v>
      </c>
      <c r="V107" s="12">
        <f t="shared" si="21"/>
        <v>0</v>
      </c>
      <c r="W107" s="12"/>
      <c r="X107" s="32"/>
      <c r="Y107" s="30"/>
      <c r="Z107" s="31"/>
      <c r="AA107" s="12"/>
      <c r="AB107" s="12"/>
      <c r="AC107" s="12"/>
      <c r="AD107" s="12"/>
      <c r="AE107" s="12"/>
      <c r="AF107" s="12"/>
      <c r="AG107" s="12"/>
      <c r="AH107" s="12"/>
      <c r="AI107" s="12"/>
      <c r="AJ107" s="32"/>
      <c r="AK107" s="30">
        <f t="shared" si="30"/>
        <v>1030</v>
      </c>
      <c r="AL107" s="31">
        <f t="shared" si="31"/>
        <v>0</v>
      </c>
      <c r="AM107" s="12"/>
      <c r="AN107" s="12"/>
      <c r="AO107" s="12"/>
      <c r="AP107" s="12"/>
      <c r="AQ107" s="12"/>
      <c r="AR107" s="12"/>
      <c r="AS107" s="12">
        <f t="shared" si="32"/>
        <v>0</v>
      </c>
      <c r="AT107" s="12">
        <f t="shared" si="22"/>
        <v>0</v>
      </c>
      <c r="AU107" s="12"/>
      <c r="AV107" s="32"/>
      <c r="AW107" s="30">
        <f t="shared" si="33"/>
        <v>1030</v>
      </c>
      <c r="AX107" s="31">
        <f t="shared" si="34"/>
        <v>0</v>
      </c>
      <c r="AY107" s="12"/>
      <c r="AZ107" s="12"/>
      <c r="BA107" s="12"/>
      <c r="BB107" s="12"/>
      <c r="BC107" s="12"/>
      <c r="BD107" s="12"/>
      <c r="BE107" s="12">
        <f t="shared" si="35"/>
        <v>0</v>
      </c>
      <c r="BF107" s="12">
        <f t="shared" si="23"/>
        <v>0</v>
      </c>
      <c r="BG107" s="12"/>
      <c r="BH107" s="32"/>
    </row>
    <row r="108" spans="1:60" x14ac:dyDescent="0.25">
      <c r="A108" s="30">
        <f t="shared" si="24"/>
        <v>1040</v>
      </c>
      <c r="B108" s="31">
        <f t="shared" si="25"/>
        <v>0</v>
      </c>
      <c r="C108" s="12"/>
      <c r="D108" s="12"/>
      <c r="E108" s="12"/>
      <c r="F108" s="12"/>
      <c r="G108" s="12"/>
      <c r="H108" s="12"/>
      <c r="I108" s="12">
        <f t="shared" si="26"/>
        <v>0</v>
      </c>
      <c r="J108" s="12">
        <f t="shared" si="20"/>
        <v>0</v>
      </c>
      <c r="K108" s="12"/>
      <c r="L108" s="32"/>
      <c r="M108" s="30">
        <f t="shared" si="27"/>
        <v>1040</v>
      </c>
      <c r="N108" s="31">
        <f t="shared" si="28"/>
        <v>0</v>
      </c>
      <c r="O108" s="12"/>
      <c r="P108" s="12"/>
      <c r="Q108" s="12"/>
      <c r="R108" s="12"/>
      <c r="S108" s="12"/>
      <c r="T108" s="12"/>
      <c r="U108" s="12">
        <f t="shared" si="29"/>
        <v>0</v>
      </c>
      <c r="V108" s="12">
        <f t="shared" si="21"/>
        <v>0</v>
      </c>
      <c r="W108" s="12"/>
      <c r="X108" s="32"/>
      <c r="Y108" s="30"/>
      <c r="Z108" s="31"/>
      <c r="AA108" s="12"/>
      <c r="AB108" s="12"/>
      <c r="AC108" s="12"/>
      <c r="AD108" s="12"/>
      <c r="AE108" s="12"/>
      <c r="AF108" s="12"/>
      <c r="AG108" s="12"/>
      <c r="AH108" s="12"/>
      <c r="AI108" s="12"/>
      <c r="AJ108" s="32"/>
      <c r="AK108" s="30">
        <f t="shared" si="30"/>
        <v>1040</v>
      </c>
      <c r="AL108" s="31">
        <f t="shared" si="31"/>
        <v>0</v>
      </c>
      <c r="AM108" s="12"/>
      <c r="AN108" s="12"/>
      <c r="AO108" s="12"/>
      <c r="AP108" s="12"/>
      <c r="AQ108" s="12"/>
      <c r="AR108" s="12"/>
      <c r="AS108" s="12">
        <f t="shared" si="32"/>
        <v>0</v>
      </c>
      <c r="AT108" s="12">
        <f t="shared" si="22"/>
        <v>0</v>
      </c>
      <c r="AU108" s="12"/>
      <c r="AV108" s="32"/>
      <c r="AW108" s="30">
        <f t="shared" si="33"/>
        <v>1040</v>
      </c>
      <c r="AX108" s="31">
        <f t="shared" si="34"/>
        <v>0</v>
      </c>
      <c r="AY108" s="12"/>
      <c r="AZ108" s="12"/>
      <c r="BA108" s="12"/>
      <c r="BB108" s="12"/>
      <c r="BC108" s="12"/>
      <c r="BD108" s="12"/>
      <c r="BE108" s="12">
        <f t="shared" si="35"/>
        <v>0</v>
      </c>
      <c r="BF108" s="12">
        <f t="shared" si="23"/>
        <v>0</v>
      </c>
      <c r="BG108" s="12"/>
      <c r="BH108" s="32"/>
    </row>
    <row r="109" spans="1:60" x14ac:dyDescent="0.25">
      <c r="A109" s="30">
        <f t="shared" si="24"/>
        <v>1050</v>
      </c>
      <c r="B109" s="31">
        <f t="shared" si="25"/>
        <v>0</v>
      </c>
      <c r="C109" s="12"/>
      <c r="D109" s="12"/>
      <c r="E109" s="12"/>
      <c r="F109" s="12"/>
      <c r="G109" s="12"/>
      <c r="H109" s="12"/>
      <c r="I109" s="12">
        <f t="shared" si="26"/>
        <v>0</v>
      </c>
      <c r="J109" s="12">
        <f t="shared" si="20"/>
        <v>0</v>
      </c>
      <c r="K109" s="12" t="e">
        <f>_xlfn.STDEV.P(I107:I109)/AVERAGE(I107:I109)</f>
        <v>#DIV/0!</v>
      </c>
      <c r="L109" s="32">
        <f>AVERAGE(I107:I109)</f>
        <v>0</v>
      </c>
      <c r="M109" s="30">
        <f t="shared" si="27"/>
        <v>1050</v>
      </c>
      <c r="N109" s="31">
        <f t="shared" si="28"/>
        <v>0</v>
      </c>
      <c r="O109" s="12"/>
      <c r="P109" s="12"/>
      <c r="Q109" s="12"/>
      <c r="R109" s="12"/>
      <c r="S109" s="12"/>
      <c r="T109" s="12"/>
      <c r="U109" s="12">
        <f t="shared" si="29"/>
        <v>0</v>
      </c>
      <c r="V109" s="12">
        <f t="shared" si="21"/>
        <v>0</v>
      </c>
      <c r="W109" s="12" t="e">
        <f>_xlfn.STDEV.P(U107:U109)/AVERAGE(U107:U109)</f>
        <v>#DIV/0!</v>
      </c>
      <c r="X109" s="32">
        <f>AVERAGE(U107:U109)</f>
        <v>0</v>
      </c>
      <c r="Y109" s="30"/>
      <c r="Z109" s="31"/>
      <c r="AA109" s="12"/>
      <c r="AB109" s="12"/>
      <c r="AC109" s="12"/>
      <c r="AD109" s="12"/>
      <c r="AE109" s="12"/>
      <c r="AF109" s="12"/>
      <c r="AG109" s="12"/>
      <c r="AH109" s="12"/>
      <c r="AI109" s="12"/>
      <c r="AJ109" s="32"/>
      <c r="AK109" s="30">
        <f t="shared" si="30"/>
        <v>1050</v>
      </c>
      <c r="AL109" s="31">
        <f t="shared" si="31"/>
        <v>0</v>
      </c>
      <c r="AM109" s="12"/>
      <c r="AN109" s="12"/>
      <c r="AO109" s="12"/>
      <c r="AP109" s="12"/>
      <c r="AQ109" s="12"/>
      <c r="AR109" s="12"/>
      <c r="AS109" s="12">
        <f t="shared" si="32"/>
        <v>0</v>
      </c>
      <c r="AT109" s="12">
        <f t="shared" si="22"/>
        <v>0</v>
      </c>
      <c r="AU109" s="12" t="e">
        <f>_xlfn.STDEV.P(AS107:AS109)/AVERAGE(AS107:AS109)</f>
        <v>#DIV/0!</v>
      </c>
      <c r="AV109" s="32">
        <f>AVERAGE(AS107:AS109)</f>
        <v>0</v>
      </c>
      <c r="AW109" s="30">
        <f t="shared" si="33"/>
        <v>1050</v>
      </c>
      <c r="AX109" s="31">
        <f t="shared" si="34"/>
        <v>0</v>
      </c>
      <c r="AY109" s="12"/>
      <c r="AZ109" s="12"/>
      <c r="BA109" s="12"/>
      <c r="BB109" s="12"/>
      <c r="BC109" s="12"/>
      <c r="BD109" s="12"/>
      <c r="BE109" s="12">
        <f t="shared" si="35"/>
        <v>0</v>
      </c>
      <c r="BF109" s="12">
        <f t="shared" si="23"/>
        <v>0</v>
      </c>
      <c r="BG109" s="12" t="e">
        <f>_xlfn.STDEV.P(BE107:BE109)/AVERAGE(BE107:BE109)</f>
        <v>#DIV/0!</v>
      </c>
      <c r="BH109" s="32">
        <f>AVERAGE(BE107:BE109)</f>
        <v>0</v>
      </c>
    </row>
    <row r="110" spans="1:60" x14ac:dyDescent="0.25">
      <c r="A110" s="30">
        <f t="shared" si="24"/>
        <v>1060</v>
      </c>
      <c r="B110" s="31">
        <f t="shared" si="25"/>
        <v>0</v>
      </c>
      <c r="C110" s="12"/>
      <c r="D110" s="12"/>
      <c r="E110" s="12"/>
      <c r="F110" s="12"/>
      <c r="G110" s="12"/>
      <c r="H110" s="12"/>
      <c r="I110" s="12">
        <f t="shared" si="26"/>
        <v>0</v>
      </c>
      <c r="J110" s="12">
        <f t="shared" si="20"/>
        <v>0</v>
      </c>
      <c r="K110" s="12"/>
      <c r="L110" s="32"/>
      <c r="M110" s="30">
        <f t="shared" si="27"/>
        <v>1060</v>
      </c>
      <c r="N110" s="31">
        <f t="shared" si="28"/>
        <v>0</v>
      </c>
      <c r="O110" s="12"/>
      <c r="P110" s="12"/>
      <c r="Q110" s="12"/>
      <c r="R110" s="12"/>
      <c r="S110" s="12"/>
      <c r="T110" s="12"/>
      <c r="U110" s="12">
        <f t="shared" si="29"/>
        <v>0</v>
      </c>
      <c r="V110" s="12">
        <f t="shared" si="21"/>
        <v>0</v>
      </c>
      <c r="W110" s="12"/>
      <c r="X110" s="32"/>
      <c r="Y110" s="30"/>
      <c r="Z110" s="31"/>
      <c r="AA110" s="12"/>
      <c r="AB110" s="12"/>
      <c r="AC110" s="12"/>
      <c r="AD110" s="12"/>
      <c r="AE110" s="12"/>
      <c r="AF110" s="12"/>
      <c r="AG110" s="12"/>
      <c r="AH110" s="12"/>
      <c r="AI110" s="12"/>
      <c r="AJ110" s="32"/>
      <c r="AK110" s="30">
        <f t="shared" si="30"/>
        <v>1060</v>
      </c>
      <c r="AL110" s="31">
        <f t="shared" si="31"/>
        <v>0</v>
      </c>
      <c r="AM110" s="12"/>
      <c r="AN110" s="12"/>
      <c r="AO110" s="12"/>
      <c r="AP110" s="12"/>
      <c r="AQ110" s="12"/>
      <c r="AR110" s="12"/>
      <c r="AS110" s="12">
        <f t="shared" si="32"/>
        <v>0</v>
      </c>
      <c r="AT110" s="12">
        <f t="shared" si="22"/>
        <v>0</v>
      </c>
      <c r="AU110" s="12"/>
      <c r="AV110" s="32"/>
      <c r="AW110" s="30">
        <f t="shared" si="33"/>
        <v>1060</v>
      </c>
      <c r="AX110" s="31">
        <f t="shared" si="34"/>
        <v>0</v>
      </c>
      <c r="AY110" s="12"/>
      <c r="AZ110" s="12"/>
      <c r="BA110" s="12"/>
      <c r="BB110" s="12"/>
      <c r="BC110" s="12"/>
      <c r="BD110" s="12"/>
      <c r="BE110" s="12">
        <f t="shared" si="35"/>
        <v>0</v>
      </c>
      <c r="BF110" s="12">
        <f t="shared" si="23"/>
        <v>0</v>
      </c>
      <c r="BG110" s="12"/>
      <c r="BH110" s="32"/>
    </row>
    <row r="111" spans="1:60" x14ac:dyDescent="0.25">
      <c r="A111" s="30">
        <f t="shared" si="24"/>
        <v>1070</v>
      </c>
      <c r="B111" s="31">
        <f t="shared" si="25"/>
        <v>0</v>
      </c>
      <c r="C111" s="12"/>
      <c r="D111" s="12"/>
      <c r="E111" s="12"/>
      <c r="F111" s="12"/>
      <c r="G111" s="12"/>
      <c r="H111" s="12"/>
      <c r="I111" s="12">
        <f t="shared" si="26"/>
        <v>0</v>
      </c>
      <c r="J111" s="12">
        <f t="shared" si="20"/>
        <v>0</v>
      </c>
      <c r="K111" s="12"/>
      <c r="L111" s="32"/>
      <c r="M111" s="30">
        <f t="shared" si="27"/>
        <v>1070</v>
      </c>
      <c r="N111" s="31">
        <f t="shared" si="28"/>
        <v>0</v>
      </c>
      <c r="O111" s="12"/>
      <c r="P111" s="12"/>
      <c r="Q111" s="12"/>
      <c r="R111" s="12"/>
      <c r="S111" s="12"/>
      <c r="T111" s="12"/>
      <c r="U111" s="12">
        <f t="shared" si="29"/>
        <v>0</v>
      </c>
      <c r="V111" s="12">
        <f t="shared" si="21"/>
        <v>0</v>
      </c>
      <c r="W111" s="12"/>
      <c r="X111" s="32"/>
      <c r="Y111" s="30"/>
      <c r="Z111" s="31"/>
      <c r="AA111" s="12"/>
      <c r="AB111" s="12"/>
      <c r="AC111" s="12"/>
      <c r="AD111" s="12"/>
      <c r="AE111" s="12"/>
      <c r="AF111" s="12"/>
      <c r="AG111" s="12"/>
      <c r="AH111" s="12"/>
      <c r="AI111" s="12"/>
      <c r="AJ111" s="32"/>
      <c r="AK111" s="30">
        <f t="shared" si="30"/>
        <v>1070</v>
      </c>
      <c r="AL111" s="31">
        <f t="shared" si="31"/>
        <v>0</v>
      </c>
      <c r="AM111" s="12"/>
      <c r="AN111" s="12"/>
      <c r="AO111" s="12"/>
      <c r="AP111" s="12"/>
      <c r="AQ111" s="12"/>
      <c r="AR111" s="12"/>
      <c r="AS111" s="12">
        <f t="shared" si="32"/>
        <v>0</v>
      </c>
      <c r="AT111" s="12">
        <f t="shared" si="22"/>
        <v>0</v>
      </c>
      <c r="AU111" s="12"/>
      <c r="AV111" s="32"/>
      <c r="AW111" s="30">
        <f t="shared" si="33"/>
        <v>1070</v>
      </c>
      <c r="AX111" s="31">
        <f t="shared" si="34"/>
        <v>0</v>
      </c>
      <c r="AY111" s="12"/>
      <c r="AZ111" s="12"/>
      <c r="BA111" s="12"/>
      <c r="BB111" s="12"/>
      <c r="BC111" s="12"/>
      <c r="BD111" s="12"/>
      <c r="BE111" s="12">
        <f t="shared" si="35"/>
        <v>0</v>
      </c>
      <c r="BF111" s="12">
        <f t="shared" si="23"/>
        <v>0</v>
      </c>
      <c r="BG111" s="12"/>
      <c r="BH111" s="32"/>
    </row>
    <row r="112" spans="1:60" x14ac:dyDescent="0.25">
      <c r="A112" s="30">
        <f t="shared" si="24"/>
        <v>1080</v>
      </c>
      <c r="B112" s="31">
        <f t="shared" si="25"/>
        <v>0</v>
      </c>
      <c r="C112" s="12"/>
      <c r="D112" s="12"/>
      <c r="E112" s="12"/>
      <c r="F112" s="12"/>
      <c r="G112" s="12"/>
      <c r="H112" s="12"/>
      <c r="I112" s="12">
        <f t="shared" si="26"/>
        <v>0</v>
      </c>
      <c r="J112" s="12">
        <f t="shared" si="20"/>
        <v>0</v>
      </c>
      <c r="K112" s="12" t="e">
        <f>_xlfn.STDEV.P(I110:I112)/AVERAGE(I110:I112)</f>
        <v>#DIV/0!</v>
      </c>
      <c r="L112" s="32">
        <f>AVERAGE(I110:I112)</f>
        <v>0</v>
      </c>
      <c r="M112" s="30">
        <f t="shared" si="27"/>
        <v>1080</v>
      </c>
      <c r="N112" s="31">
        <f t="shared" si="28"/>
        <v>0</v>
      </c>
      <c r="O112" s="12"/>
      <c r="P112" s="12"/>
      <c r="Q112" s="12"/>
      <c r="R112" s="12"/>
      <c r="S112" s="12"/>
      <c r="T112" s="12"/>
      <c r="U112" s="12">
        <f t="shared" si="29"/>
        <v>0</v>
      </c>
      <c r="V112" s="12">
        <f t="shared" si="21"/>
        <v>0</v>
      </c>
      <c r="W112" s="12" t="e">
        <f>_xlfn.STDEV.P(U110:U112)/AVERAGE(U110:U112)</f>
        <v>#DIV/0!</v>
      </c>
      <c r="X112" s="32">
        <f>AVERAGE(U110:U112)</f>
        <v>0</v>
      </c>
      <c r="Y112" s="30"/>
      <c r="Z112" s="31"/>
      <c r="AA112" s="12"/>
      <c r="AB112" s="12"/>
      <c r="AC112" s="12"/>
      <c r="AD112" s="12"/>
      <c r="AE112" s="12"/>
      <c r="AF112" s="12"/>
      <c r="AG112" s="12"/>
      <c r="AH112" s="12"/>
      <c r="AI112" s="12"/>
      <c r="AJ112" s="32"/>
      <c r="AK112" s="30">
        <f t="shared" si="30"/>
        <v>1080</v>
      </c>
      <c r="AL112" s="31">
        <f t="shared" si="31"/>
        <v>0</v>
      </c>
      <c r="AM112" s="12"/>
      <c r="AN112" s="12"/>
      <c r="AO112" s="12"/>
      <c r="AP112" s="12"/>
      <c r="AQ112" s="12"/>
      <c r="AR112" s="12"/>
      <c r="AS112" s="12">
        <f t="shared" si="32"/>
        <v>0</v>
      </c>
      <c r="AT112" s="12">
        <f t="shared" si="22"/>
        <v>0</v>
      </c>
      <c r="AU112" s="12" t="e">
        <f>_xlfn.STDEV.P(AS110:AS112)/AVERAGE(AS110:AS112)</f>
        <v>#DIV/0!</v>
      </c>
      <c r="AV112" s="32">
        <f>AVERAGE(AS110:AS112)</f>
        <v>0</v>
      </c>
      <c r="AW112" s="30">
        <f t="shared" si="33"/>
        <v>1080</v>
      </c>
      <c r="AX112" s="31">
        <f t="shared" si="34"/>
        <v>0</v>
      </c>
      <c r="AY112" s="12"/>
      <c r="AZ112" s="12"/>
      <c r="BA112" s="12"/>
      <c r="BB112" s="12"/>
      <c r="BC112" s="12"/>
      <c r="BD112" s="12"/>
      <c r="BE112" s="12">
        <f t="shared" si="35"/>
        <v>0</v>
      </c>
      <c r="BF112" s="12">
        <f t="shared" si="23"/>
        <v>0</v>
      </c>
      <c r="BG112" s="12" t="e">
        <f>_xlfn.STDEV.P(BE110:BE112)/AVERAGE(BE110:BE112)</f>
        <v>#DIV/0!</v>
      </c>
      <c r="BH112" s="32">
        <f>AVERAGE(BE110:BE112)</f>
        <v>0</v>
      </c>
    </row>
    <row r="113" spans="1:60" x14ac:dyDescent="0.25">
      <c r="A113" s="30">
        <f t="shared" si="24"/>
        <v>1090</v>
      </c>
      <c r="B113" s="31">
        <f t="shared" si="25"/>
        <v>0</v>
      </c>
      <c r="C113" s="12"/>
      <c r="D113" s="12"/>
      <c r="E113" s="12"/>
      <c r="F113" s="12"/>
      <c r="G113" s="12"/>
      <c r="H113" s="12"/>
      <c r="I113" s="12">
        <f t="shared" si="26"/>
        <v>0</v>
      </c>
      <c r="J113" s="12">
        <f t="shared" si="20"/>
        <v>0</v>
      </c>
      <c r="K113" s="12"/>
      <c r="L113" s="32"/>
      <c r="M113" s="30">
        <f t="shared" si="27"/>
        <v>1090</v>
      </c>
      <c r="N113" s="31">
        <f t="shared" si="28"/>
        <v>0</v>
      </c>
      <c r="O113" s="12"/>
      <c r="P113" s="12"/>
      <c r="Q113" s="12"/>
      <c r="R113" s="12"/>
      <c r="S113" s="12"/>
      <c r="T113" s="12"/>
      <c r="U113" s="12">
        <f t="shared" si="29"/>
        <v>0</v>
      </c>
      <c r="V113" s="12">
        <f t="shared" si="21"/>
        <v>0</v>
      </c>
      <c r="W113" s="12"/>
      <c r="X113" s="32"/>
      <c r="Y113" s="30"/>
      <c r="Z113" s="31"/>
      <c r="AA113" s="12"/>
      <c r="AB113" s="12"/>
      <c r="AC113" s="12"/>
      <c r="AD113" s="12"/>
      <c r="AE113" s="12"/>
      <c r="AF113" s="12"/>
      <c r="AG113" s="12"/>
      <c r="AH113" s="12"/>
      <c r="AI113" s="12"/>
      <c r="AJ113" s="32"/>
      <c r="AK113" s="30">
        <f t="shared" si="30"/>
        <v>1090</v>
      </c>
      <c r="AL113" s="31">
        <f t="shared" si="31"/>
        <v>0</v>
      </c>
      <c r="AM113" s="12"/>
      <c r="AN113" s="12"/>
      <c r="AO113" s="12"/>
      <c r="AP113" s="12"/>
      <c r="AQ113" s="12"/>
      <c r="AR113" s="12"/>
      <c r="AS113" s="12">
        <f t="shared" si="32"/>
        <v>0</v>
      </c>
      <c r="AT113" s="12">
        <f t="shared" si="22"/>
        <v>0</v>
      </c>
      <c r="AU113" s="12"/>
      <c r="AV113" s="32"/>
      <c r="AW113" s="30">
        <f t="shared" si="33"/>
        <v>1090</v>
      </c>
      <c r="AX113" s="31">
        <f t="shared" si="34"/>
        <v>0</v>
      </c>
      <c r="AY113" s="12"/>
      <c r="AZ113" s="12"/>
      <c r="BA113" s="12"/>
      <c r="BB113" s="12"/>
      <c r="BC113" s="12"/>
      <c r="BD113" s="12"/>
      <c r="BE113" s="12">
        <f t="shared" si="35"/>
        <v>0</v>
      </c>
      <c r="BF113" s="12">
        <f t="shared" si="23"/>
        <v>0</v>
      </c>
      <c r="BG113" s="12"/>
      <c r="BH113" s="32"/>
    </row>
    <row r="114" spans="1:60" x14ac:dyDescent="0.25">
      <c r="A114" s="30">
        <f t="shared" si="24"/>
        <v>1100</v>
      </c>
      <c r="B114" s="31">
        <f t="shared" si="25"/>
        <v>0</v>
      </c>
      <c r="C114" s="12"/>
      <c r="D114" s="12"/>
      <c r="E114" s="12"/>
      <c r="F114" s="12"/>
      <c r="G114" s="12"/>
      <c r="H114" s="12"/>
      <c r="I114" s="12">
        <f t="shared" si="26"/>
        <v>0</v>
      </c>
      <c r="J114" s="12">
        <f t="shared" si="20"/>
        <v>0</v>
      </c>
      <c r="K114" s="12"/>
      <c r="L114" s="32"/>
      <c r="M114" s="30">
        <f t="shared" si="27"/>
        <v>1100</v>
      </c>
      <c r="N114" s="31">
        <f t="shared" si="28"/>
        <v>0</v>
      </c>
      <c r="O114" s="12"/>
      <c r="P114" s="12"/>
      <c r="Q114" s="12"/>
      <c r="R114" s="12"/>
      <c r="S114" s="12"/>
      <c r="T114" s="12"/>
      <c r="U114" s="12">
        <f t="shared" si="29"/>
        <v>0</v>
      </c>
      <c r="V114" s="12">
        <f t="shared" si="21"/>
        <v>0</v>
      </c>
      <c r="W114" s="12"/>
      <c r="X114" s="32"/>
      <c r="Y114" s="30"/>
      <c r="Z114" s="31"/>
      <c r="AA114" s="12"/>
      <c r="AB114" s="12"/>
      <c r="AC114" s="12"/>
      <c r="AD114" s="12"/>
      <c r="AE114" s="12"/>
      <c r="AF114" s="12"/>
      <c r="AG114" s="12"/>
      <c r="AH114" s="12"/>
      <c r="AI114" s="12"/>
      <c r="AJ114" s="32"/>
      <c r="AK114" s="30">
        <f t="shared" si="30"/>
        <v>1100</v>
      </c>
      <c r="AL114" s="31">
        <f t="shared" si="31"/>
        <v>0</v>
      </c>
      <c r="AM114" s="12"/>
      <c r="AN114" s="12"/>
      <c r="AO114" s="12"/>
      <c r="AP114" s="12"/>
      <c r="AQ114" s="12"/>
      <c r="AR114" s="12"/>
      <c r="AS114" s="12">
        <f t="shared" si="32"/>
        <v>0</v>
      </c>
      <c r="AT114" s="12">
        <f t="shared" si="22"/>
        <v>0</v>
      </c>
      <c r="AU114" s="12"/>
      <c r="AV114" s="32"/>
      <c r="AW114" s="30">
        <f t="shared" si="33"/>
        <v>1100</v>
      </c>
      <c r="AX114" s="31">
        <f t="shared" si="34"/>
        <v>0</v>
      </c>
      <c r="AY114" s="12"/>
      <c r="AZ114" s="12"/>
      <c r="BA114" s="12"/>
      <c r="BB114" s="12"/>
      <c r="BC114" s="12"/>
      <c r="BD114" s="12"/>
      <c r="BE114" s="12">
        <f t="shared" si="35"/>
        <v>0</v>
      </c>
      <c r="BF114" s="12">
        <f t="shared" si="23"/>
        <v>0</v>
      </c>
      <c r="BG114" s="12"/>
      <c r="BH114" s="32"/>
    </row>
    <row r="115" spans="1:60" ht="15.75" thickBot="1" x14ac:dyDescent="0.3">
      <c r="A115" s="37">
        <f t="shared" si="24"/>
        <v>1110</v>
      </c>
      <c r="B115" s="38">
        <f t="shared" si="25"/>
        <v>0</v>
      </c>
      <c r="C115" s="39"/>
      <c r="D115" s="39"/>
      <c r="E115" s="39"/>
      <c r="F115" s="39"/>
      <c r="G115" s="39"/>
      <c r="H115" s="39"/>
      <c r="I115" s="39">
        <f t="shared" si="26"/>
        <v>0</v>
      </c>
      <c r="J115" s="39">
        <f t="shared" si="20"/>
        <v>0</v>
      </c>
      <c r="K115" s="39" t="e">
        <f>_xlfn.STDEV.P(I113:I115)/AVERAGE(I113:I115)</f>
        <v>#DIV/0!</v>
      </c>
      <c r="L115" s="40">
        <f>AVERAGE(I113:I115)</f>
        <v>0</v>
      </c>
      <c r="M115" s="37">
        <f t="shared" si="27"/>
        <v>1110</v>
      </c>
      <c r="N115" s="38">
        <f t="shared" si="28"/>
        <v>0</v>
      </c>
      <c r="O115" s="39"/>
      <c r="P115" s="39"/>
      <c r="Q115" s="39"/>
      <c r="R115" s="39"/>
      <c r="S115" s="39"/>
      <c r="T115" s="39"/>
      <c r="U115" s="39">
        <f t="shared" si="29"/>
        <v>0</v>
      </c>
      <c r="V115" s="39">
        <f t="shared" si="21"/>
        <v>0</v>
      </c>
      <c r="W115" s="39" t="e">
        <f>_xlfn.STDEV.P(U113:U115)/AVERAGE(U113:U115)</f>
        <v>#DIV/0!</v>
      </c>
      <c r="X115" s="40">
        <f>AVERAGE(U113:U115)</f>
        <v>0</v>
      </c>
      <c r="Y115" s="37"/>
      <c r="Z115" s="38"/>
      <c r="AA115" s="39"/>
      <c r="AB115" s="39"/>
      <c r="AC115" s="39"/>
      <c r="AD115" s="39"/>
      <c r="AE115" s="39"/>
      <c r="AF115" s="39"/>
      <c r="AG115" s="39"/>
      <c r="AH115" s="39"/>
      <c r="AI115" s="39"/>
      <c r="AJ115" s="40"/>
      <c r="AK115" s="37">
        <f t="shared" si="30"/>
        <v>1110</v>
      </c>
      <c r="AL115" s="38">
        <f t="shared" si="31"/>
        <v>0</v>
      </c>
      <c r="AM115" s="39"/>
      <c r="AN115" s="39"/>
      <c r="AO115" s="39"/>
      <c r="AP115" s="39"/>
      <c r="AQ115" s="39"/>
      <c r="AR115" s="39"/>
      <c r="AS115" s="39">
        <f t="shared" si="32"/>
        <v>0</v>
      </c>
      <c r="AT115" s="39">
        <f t="shared" si="22"/>
        <v>0</v>
      </c>
      <c r="AU115" s="39" t="e">
        <f>_xlfn.STDEV.P(AS113:AS115)/AVERAGE(AS113:AS115)</f>
        <v>#DIV/0!</v>
      </c>
      <c r="AV115" s="40">
        <f>AVERAGE(AS113:AS115)</f>
        <v>0</v>
      </c>
      <c r="AW115" s="37">
        <f t="shared" si="33"/>
        <v>1110</v>
      </c>
      <c r="AX115" s="38">
        <f t="shared" si="34"/>
        <v>0</v>
      </c>
      <c r="AY115" s="39"/>
      <c r="AZ115" s="39"/>
      <c r="BA115" s="39"/>
      <c r="BB115" s="39"/>
      <c r="BC115" s="39"/>
      <c r="BD115" s="39"/>
      <c r="BE115" s="39">
        <f t="shared" si="35"/>
        <v>0</v>
      </c>
      <c r="BF115" s="39">
        <f t="shared" si="23"/>
        <v>0</v>
      </c>
      <c r="BG115" s="39" t="e">
        <f>_xlfn.STDEV.P(BE113:BE115)/AVERAGE(BE113:BE115)</f>
        <v>#DIV/0!</v>
      </c>
      <c r="BH115" s="40">
        <f>AVERAGE(BE113:BE115)</f>
        <v>0</v>
      </c>
    </row>
  </sheetData>
  <conditionalFormatting sqref="K7:K115">
    <cfRule type="cellIs" dxfId="225" priority="23" operator="greaterThan">
      <formula>0.1</formula>
    </cfRule>
    <cfRule type="cellIs" dxfId="224" priority="24" operator="between">
      <formula>0.05</formula>
      <formula>0.1</formula>
    </cfRule>
    <cfRule type="cellIs" dxfId="223" priority="25" operator="lessThan">
      <formula>0.05</formula>
    </cfRule>
  </conditionalFormatting>
  <conditionalFormatting sqref="L7:L115">
    <cfRule type="cellIs" dxfId="222" priority="21" operator="greaterThan">
      <formula>$L$2+$L$3</formula>
    </cfRule>
    <cfRule type="cellIs" dxfId="221" priority="22" operator="lessThan">
      <formula>$L$2-$L$3</formula>
    </cfRule>
  </conditionalFormatting>
  <conditionalFormatting sqref="W7:W115">
    <cfRule type="cellIs" dxfId="220" priority="18" operator="greaterThan">
      <formula>0.1</formula>
    </cfRule>
    <cfRule type="cellIs" dxfId="219" priority="19" operator="between">
      <formula>0.05</formula>
      <formula>0.1</formula>
    </cfRule>
    <cfRule type="cellIs" dxfId="218" priority="20" operator="lessThan">
      <formula>0.05</formula>
    </cfRule>
  </conditionalFormatting>
  <conditionalFormatting sqref="X7:X115">
    <cfRule type="cellIs" dxfId="217" priority="16" operator="greaterThan">
      <formula>$L$2+$L$3</formula>
    </cfRule>
    <cfRule type="cellIs" dxfId="216" priority="17" operator="lessThan">
      <formula>$L$2-$L$3</formula>
    </cfRule>
  </conditionalFormatting>
  <conditionalFormatting sqref="AI7:AI115">
    <cfRule type="cellIs" dxfId="215" priority="13" operator="greaterThan">
      <formula>0.1</formula>
    </cfRule>
    <cfRule type="cellIs" dxfId="214" priority="14" operator="between">
      <formula>0.05</formula>
      <formula>0.1</formula>
    </cfRule>
    <cfRule type="cellIs" dxfId="213" priority="15" operator="lessThan">
      <formula>0.05</formula>
    </cfRule>
  </conditionalFormatting>
  <conditionalFormatting sqref="AJ7:AJ115">
    <cfRule type="cellIs" dxfId="212" priority="11" operator="greaterThan">
      <formula>$L$2+$L$3</formula>
    </cfRule>
    <cfRule type="cellIs" dxfId="211" priority="12" operator="lessThan">
      <formula>$L$2-$L$3</formula>
    </cfRule>
  </conditionalFormatting>
  <conditionalFormatting sqref="AU7:AU115">
    <cfRule type="cellIs" dxfId="210" priority="8" operator="greaterThan">
      <formula>0.1</formula>
    </cfRule>
    <cfRule type="cellIs" dxfId="209" priority="9" operator="between">
      <formula>0.05</formula>
      <formula>0.1</formula>
    </cfRule>
    <cfRule type="cellIs" dxfId="208" priority="10" operator="lessThan">
      <formula>0.05</formula>
    </cfRule>
  </conditionalFormatting>
  <conditionalFormatting sqref="AV7:AV115">
    <cfRule type="cellIs" dxfId="207" priority="6" operator="greaterThan">
      <formula>$L$2+$L$3</formula>
    </cfRule>
    <cfRule type="cellIs" dxfId="206" priority="7" operator="lessThan">
      <formula>$L$2-$L$3</formula>
    </cfRule>
  </conditionalFormatting>
  <conditionalFormatting sqref="BG7:BG115">
    <cfRule type="cellIs" dxfId="205" priority="3" operator="greaterThan">
      <formula>0.1</formula>
    </cfRule>
    <cfRule type="cellIs" dxfId="204" priority="4" operator="between">
      <formula>0.05</formula>
      <formula>0.1</formula>
    </cfRule>
    <cfRule type="cellIs" dxfId="203" priority="5" operator="lessThan">
      <formula>0.05</formula>
    </cfRule>
  </conditionalFormatting>
  <conditionalFormatting sqref="BH7:BH115">
    <cfRule type="cellIs" dxfId="202" priority="1" operator="greaterThan">
      <formula>$L$2+$L$3</formula>
    </cfRule>
    <cfRule type="cellIs" dxfId="201" priority="2" operator="lessThan">
      <formula>$L$2-$L$3</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05FF4-6CB7-42B0-95CC-79E0B6C7769C}">
  <dimension ref="A1:BH115"/>
  <sheetViews>
    <sheetView workbookViewId="0"/>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s>
  <sheetData>
    <row r="1" spans="1:60" ht="60" x14ac:dyDescent="0.25">
      <c r="A1" s="26" t="s">
        <v>30</v>
      </c>
      <c r="B1" s="27" t="s">
        <v>33</v>
      </c>
      <c r="C1" s="28" t="s">
        <v>114</v>
      </c>
      <c r="E1" s="28" t="s">
        <v>35</v>
      </c>
      <c r="F1" s="28" t="s">
        <v>369</v>
      </c>
      <c r="G1" s="28"/>
      <c r="J1" s="28" t="s">
        <v>36</v>
      </c>
      <c r="K1" s="28"/>
      <c r="L1" s="29" t="s">
        <v>58</v>
      </c>
      <c r="M1" s="26" t="s">
        <v>76</v>
      </c>
      <c r="N1" s="27" t="s">
        <v>33</v>
      </c>
      <c r="O1" s="28" t="s">
        <v>114</v>
      </c>
      <c r="Q1" s="28" t="s">
        <v>35</v>
      </c>
      <c r="R1" s="28" t="s">
        <v>368</v>
      </c>
      <c r="S1" s="28"/>
      <c r="V1" s="28" t="s">
        <v>36</v>
      </c>
      <c r="W1" s="28"/>
      <c r="X1" s="29" t="s">
        <v>58</v>
      </c>
      <c r="Y1" s="26" t="s">
        <v>76</v>
      </c>
      <c r="Z1" s="27" t="s">
        <v>33</v>
      </c>
      <c r="AA1" s="28" t="s">
        <v>114</v>
      </c>
      <c r="AC1" s="28" t="s">
        <v>35</v>
      </c>
      <c r="AD1" s="28" t="s">
        <v>367</v>
      </c>
      <c r="AE1" s="28"/>
      <c r="AH1" s="28" t="s">
        <v>36</v>
      </c>
      <c r="AI1" s="28"/>
      <c r="AJ1" s="29" t="s">
        <v>58</v>
      </c>
      <c r="AK1" s="26" t="s">
        <v>76</v>
      </c>
      <c r="AL1" s="27" t="s">
        <v>33</v>
      </c>
      <c r="AM1" s="28" t="s">
        <v>116</v>
      </c>
      <c r="AO1" s="28" t="s">
        <v>35</v>
      </c>
      <c r="AP1" s="28" t="s">
        <v>366</v>
      </c>
      <c r="AQ1" s="28"/>
      <c r="AT1" s="28" t="s">
        <v>36</v>
      </c>
      <c r="AU1" s="28"/>
      <c r="AV1" s="29" t="s">
        <v>58</v>
      </c>
      <c r="AW1" s="26" t="s">
        <v>76</v>
      </c>
      <c r="AX1" s="27" t="s">
        <v>33</v>
      </c>
      <c r="AY1" s="28" t="s">
        <v>116</v>
      </c>
      <c r="BA1" s="28" t="s">
        <v>35</v>
      </c>
      <c r="BB1" s="28" t="s">
        <v>365</v>
      </c>
      <c r="BC1" s="28"/>
      <c r="BF1" s="28" t="s">
        <v>36</v>
      </c>
      <c r="BG1" s="28"/>
      <c r="BH1" s="29" t="s">
        <v>58</v>
      </c>
    </row>
    <row r="2" spans="1:60" ht="45.75" thickBot="1" x14ac:dyDescent="0.3">
      <c r="A2" s="30" t="s">
        <v>4</v>
      </c>
      <c r="B2" s="31" t="s">
        <v>117</v>
      </c>
      <c r="C2" s="12" t="s">
        <v>77</v>
      </c>
      <c r="D2" s="12">
        <v>1.6</v>
      </c>
      <c r="E2" s="12" t="s">
        <v>3</v>
      </c>
      <c r="F2" s="12">
        <f>F3^2/D2</f>
        <v>7.2249999999999988</v>
      </c>
      <c r="G2" s="12" t="s">
        <v>38</v>
      </c>
      <c r="H2" s="12" t="s">
        <v>61</v>
      </c>
      <c r="I2" s="12" t="s">
        <v>39</v>
      </c>
      <c r="J2" s="12" t="s">
        <v>40</v>
      </c>
      <c r="K2" s="12"/>
      <c r="L2" s="32">
        <f>AVERAGEIFS(I5:I115,I5:I115,"&lt;&gt;0",I5:I115,"&lt;&gt;")</f>
        <v>2.6051612903225831</v>
      </c>
      <c r="M2" s="30" t="s">
        <v>4</v>
      </c>
      <c r="N2" s="31" t="s">
        <v>117</v>
      </c>
      <c r="O2" s="12" t="s">
        <v>77</v>
      </c>
      <c r="P2" s="12">
        <v>1.56</v>
      </c>
      <c r="Q2" s="12" t="s">
        <v>3</v>
      </c>
      <c r="R2" s="12">
        <f>R3^2/P2</f>
        <v>7.4102564102564088</v>
      </c>
      <c r="S2" s="12" t="s">
        <v>38</v>
      </c>
      <c r="T2" s="12" t="s">
        <v>61</v>
      </c>
      <c r="U2" s="12" t="s">
        <v>39</v>
      </c>
      <c r="V2" s="12" t="s">
        <v>40</v>
      </c>
      <c r="W2" s="12"/>
      <c r="X2" s="32">
        <f>AVERAGEIFS(U5:U115,U5:U115,"&lt;&gt;0",U5:U115,"&lt;&gt;")</f>
        <v>2.9541071428571413</v>
      </c>
      <c r="Y2" s="30" t="s">
        <v>4</v>
      </c>
      <c r="Z2" s="31" t="s">
        <v>117</v>
      </c>
      <c r="AA2" s="12" t="s">
        <v>77</v>
      </c>
      <c r="AB2" s="12">
        <v>1.52</v>
      </c>
      <c r="AC2" s="12" t="s">
        <v>3</v>
      </c>
      <c r="AD2" s="12">
        <f>AD3^2/AB2</f>
        <v>7.6052631578947363</v>
      </c>
      <c r="AE2" s="12" t="s">
        <v>38</v>
      </c>
      <c r="AF2" s="12" t="s">
        <v>61</v>
      </c>
      <c r="AG2" s="12" t="s">
        <v>39</v>
      </c>
      <c r="AH2" s="12" t="s">
        <v>40</v>
      </c>
      <c r="AI2" s="12"/>
      <c r="AJ2" s="32">
        <f>AVERAGEIFS(AG5:AG115,AG5:AG115,"&lt;&gt;0",AG5:AG115,"&lt;&gt;")</f>
        <v>2.6516666666667041</v>
      </c>
      <c r="AK2" s="30" t="s">
        <v>4</v>
      </c>
      <c r="AL2" s="31" t="s">
        <v>117</v>
      </c>
      <c r="AM2" s="12" t="s">
        <v>77</v>
      </c>
      <c r="AN2" s="12">
        <v>1.58</v>
      </c>
      <c r="AO2" s="12" t="s">
        <v>3</v>
      </c>
      <c r="AP2" s="12">
        <f>AP3^2/AN2</f>
        <v>7.3164556962025307</v>
      </c>
      <c r="AQ2" s="12" t="s">
        <v>38</v>
      </c>
      <c r="AR2" s="12" t="s">
        <v>61</v>
      </c>
      <c r="AS2" s="12" t="s">
        <v>118</v>
      </c>
      <c r="AT2" s="12" t="s">
        <v>40</v>
      </c>
      <c r="AU2" s="12"/>
      <c r="AV2" s="32">
        <f>AVERAGEIFS(AS5:AS115,AS5:AS115,"&lt;&gt;0",AS5:AS115,"&lt;&gt;")</f>
        <v>3.4083333333333243</v>
      </c>
      <c r="AW2" s="30" t="s">
        <v>4</v>
      </c>
      <c r="AX2" s="31" t="s">
        <v>117</v>
      </c>
      <c r="AY2" s="12" t="s">
        <v>77</v>
      </c>
      <c r="AZ2" s="12">
        <v>1.58</v>
      </c>
      <c r="BA2" s="12" t="s">
        <v>3</v>
      </c>
      <c r="BB2" s="12">
        <f>BB3^2/AZ2</f>
        <v>7.3164556962025307</v>
      </c>
      <c r="BC2" s="12" t="s">
        <v>38</v>
      </c>
      <c r="BD2" s="12" t="s">
        <v>61</v>
      </c>
      <c r="BE2" s="12" t="s">
        <v>39</v>
      </c>
      <c r="BF2" s="12" t="s">
        <v>40</v>
      </c>
      <c r="BG2" s="12"/>
      <c r="BH2" s="32">
        <f>AVERAGEIFS(BE5:BE115,BE5:BE115,"&lt;&gt;0",BE5:BE115,"&lt;&gt;")</f>
        <v>3.4516666666666751</v>
      </c>
    </row>
    <row r="3" spans="1:60" ht="30" x14ac:dyDescent="0.25">
      <c r="A3" s="30" t="s">
        <v>41</v>
      </c>
      <c r="B3" s="31" t="s">
        <v>104</v>
      </c>
      <c r="C3" s="28" t="s">
        <v>1</v>
      </c>
      <c r="D3" s="28" t="s">
        <v>115</v>
      </c>
      <c r="E3" s="12" t="s">
        <v>5</v>
      </c>
      <c r="F3" s="12">
        <v>3.4</v>
      </c>
      <c r="G3" s="12" t="s">
        <v>43</v>
      </c>
      <c r="H3" s="12">
        <v>2</v>
      </c>
      <c r="I3" s="12">
        <f t="array" ref="I3">((I5*A5+SUM(I6:I115*(A6:A115-A5:A114)))/1000)/H3</f>
        <v>0.80760000000000054</v>
      </c>
      <c r="J3" s="12" t="s">
        <v>44</v>
      </c>
      <c r="K3" s="12"/>
      <c r="L3" s="32">
        <f t="array" ref="L3">_xlfn.STDEV.P(IF(ISNUMBER(I5:I115), IF(I5:I115&lt;&gt;0,I5:I115)))</f>
        <v>0.54170204265598743</v>
      </c>
      <c r="M3" s="30" t="s">
        <v>41</v>
      </c>
      <c r="N3" s="31" t="s">
        <v>119</v>
      </c>
      <c r="O3" s="28" t="s">
        <v>1</v>
      </c>
      <c r="P3" s="28" t="s">
        <v>115</v>
      </c>
      <c r="Q3" s="12" t="s">
        <v>5</v>
      </c>
      <c r="R3" s="12">
        <v>3.4</v>
      </c>
      <c r="S3" s="12" t="s">
        <v>43</v>
      </c>
      <c r="T3" s="12">
        <v>2</v>
      </c>
      <c r="U3" s="12">
        <f t="array" ref="U3">((U5*M5+SUM(U6:U115*(M6:M115-M5:M114)))/1000)/T3</f>
        <v>0.8271499999999995</v>
      </c>
      <c r="V3" s="12" t="s">
        <v>44</v>
      </c>
      <c r="W3" s="12"/>
      <c r="X3" s="32">
        <f t="array" ref="X3">_xlfn.STDEV.P(IF(ISNUMBER(U5:U115), IF(U5:U115&lt;&gt;0,U5:U115)))</f>
        <v>0.70886422431972507</v>
      </c>
      <c r="Y3" s="30" t="s">
        <v>41</v>
      </c>
      <c r="Z3" s="31" t="s">
        <v>119</v>
      </c>
      <c r="AA3" s="28" t="s">
        <v>1</v>
      </c>
      <c r="AB3" s="28" t="s">
        <v>115</v>
      </c>
      <c r="AC3" s="12" t="s">
        <v>5</v>
      </c>
      <c r="AD3" s="12">
        <v>3.4</v>
      </c>
      <c r="AE3" s="12" t="s">
        <v>43</v>
      </c>
      <c r="AF3" s="12">
        <v>2</v>
      </c>
      <c r="AG3" s="12">
        <f t="array" ref="AG3">((AG5*Y5+SUM(AG6:AG115*(Y6:Y115-Y5:Y114)))/1000)/AF3</f>
        <v>7.955000000000112E-2</v>
      </c>
      <c r="AH3" s="12" t="s">
        <v>44</v>
      </c>
      <c r="AI3" s="12"/>
      <c r="AJ3" s="32">
        <f t="array" ref="AJ3">_xlfn.STDEV.P(IF(ISNUMBER(AG5:AG115), IF(AG5:AG115&lt;&gt;0,AG5:AG115)))</f>
        <v>1.0209377497619505</v>
      </c>
      <c r="AK3" s="30" t="s">
        <v>41</v>
      </c>
      <c r="AL3" s="31" t="s">
        <v>119</v>
      </c>
      <c r="AM3" s="28" t="s">
        <v>1</v>
      </c>
      <c r="AN3" s="28" t="s">
        <v>115</v>
      </c>
      <c r="AO3" s="12" t="s">
        <v>5</v>
      </c>
      <c r="AP3" s="12">
        <v>3.4</v>
      </c>
      <c r="AQ3" s="12" t="s">
        <v>43</v>
      </c>
      <c r="AR3" s="12"/>
      <c r="AS3" s="12" t="e">
        <f t="array" ref="AS3">((AS5*AK5+SUM(AS6:AS115*(AK6:AK115-AK5:AK114)))/1000)/AR3</f>
        <v>#DIV/0!</v>
      </c>
      <c r="AT3" s="12" t="s">
        <v>44</v>
      </c>
      <c r="AU3" s="12"/>
      <c r="AV3" s="32">
        <f t="array" ref="AV3">_xlfn.STDEV.P(IF(ISNUMBER(AS5:AS115), IF(AS5:AS115&lt;&gt;0,AS5:AS115)))</f>
        <v>8.4541245686498082E-2</v>
      </c>
      <c r="AW3" s="30" t="s">
        <v>41</v>
      </c>
      <c r="AX3" s="31" t="s">
        <v>119</v>
      </c>
      <c r="AY3" s="28" t="s">
        <v>1</v>
      </c>
      <c r="AZ3" s="28" t="s">
        <v>115</v>
      </c>
      <c r="BA3" s="12" t="s">
        <v>5</v>
      </c>
      <c r="BB3" s="12">
        <v>3.4</v>
      </c>
      <c r="BC3" s="12" t="s">
        <v>43</v>
      </c>
      <c r="BD3" s="12"/>
      <c r="BE3" s="12" t="e">
        <f t="array" ref="BE3">((BE5*AW5+SUM(BE6:BE115*(AW6:AW115-AW5:AW114)))/1000)/BD3</f>
        <v>#DIV/0!</v>
      </c>
      <c r="BF3" s="12" t="s">
        <v>44</v>
      </c>
      <c r="BG3" s="12"/>
      <c r="BH3" s="32">
        <f t="array" ref="BH3">_xlfn.STDEV.P(IF(ISNUMBER(BE5:BE115), IF(BE5:BE115&lt;&gt;0,BE5:BE115)))</f>
        <v>0.14111657907155362</v>
      </c>
    </row>
    <row r="4" spans="1:60" ht="75" x14ac:dyDescent="0.25">
      <c r="A4" s="30" t="s">
        <v>45</v>
      </c>
      <c r="B4" s="31" t="s">
        <v>46</v>
      </c>
      <c r="C4" s="12" t="s">
        <v>47</v>
      </c>
      <c r="D4" s="12" t="s">
        <v>48</v>
      </c>
      <c r="E4" s="12" t="s">
        <v>49</v>
      </c>
      <c r="F4" s="12" t="s">
        <v>50</v>
      </c>
      <c r="G4" s="12" t="s">
        <v>51</v>
      </c>
      <c r="H4" s="12" t="s">
        <v>52</v>
      </c>
      <c r="I4" s="12" t="s">
        <v>53</v>
      </c>
      <c r="J4" s="12" t="s">
        <v>54</v>
      </c>
      <c r="K4" s="12" t="s">
        <v>55</v>
      </c>
      <c r="L4" s="32" t="s">
        <v>56</v>
      </c>
      <c r="M4" s="30" t="s">
        <v>45</v>
      </c>
      <c r="N4" s="31" t="s">
        <v>46</v>
      </c>
      <c r="O4" s="12" t="s">
        <v>47</v>
      </c>
      <c r="P4" s="12" t="s">
        <v>48</v>
      </c>
      <c r="Q4" s="12" t="s">
        <v>49</v>
      </c>
      <c r="R4" s="12" t="s">
        <v>50</v>
      </c>
      <c r="S4" s="12" t="s">
        <v>51</v>
      </c>
      <c r="T4" s="12" t="s">
        <v>52</v>
      </c>
      <c r="U4" s="12" t="s">
        <v>53</v>
      </c>
      <c r="V4" s="12" t="s">
        <v>54</v>
      </c>
      <c r="W4" s="12" t="s">
        <v>55</v>
      </c>
      <c r="X4" s="32" t="s">
        <v>56</v>
      </c>
      <c r="Y4" s="30" t="s">
        <v>45</v>
      </c>
      <c r="Z4" s="31" t="s">
        <v>46</v>
      </c>
      <c r="AA4" s="12" t="s">
        <v>47</v>
      </c>
      <c r="AB4" s="12" t="s">
        <v>48</v>
      </c>
      <c r="AC4" s="12" t="s">
        <v>49</v>
      </c>
      <c r="AD4" s="12" t="s">
        <v>50</v>
      </c>
      <c r="AE4" s="12" t="s">
        <v>51</v>
      </c>
      <c r="AF4" s="12" t="s">
        <v>52</v>
      </c>
      <c r="AG4" s="12" t="s">
        <v>53</v>
      </c>
      <c r="AH4" s="12" t="s">
        <v>54</v>
      </c>
      <c r="AI4" s="12" t="s">
        <v>55</v>
      </c>
      <c r="AJ4" s="32" t="s">
        <v>56</v>
      </c>
      <c r="AK4" s="30" t="s">
        <v>45</v>
      </c>
      <c r="AL4" s="31" t="s">
        <v>46</v>
      </c>
      <c r="AM4" s="12" t="s">
        <v>47</v>
      </c>
      <c r="AN4" s="12" t="s">
        <v>48</v>
      </c>
      <c r="AO4" s="12" t="s">
        <v>49</v>
      </c>
      <c r="AP4" s="12" t="s">
        <v>50</v>
      </c>
      <c r="AQ4" s="12" t="s">
        <v>51</v>
      </c>
      <c r="AR4" s="12" t="s">
        <v>52</v>
      </c>
      <c r="AS4" s="12" t="s">
        <v>53</v>
      </c>
      <c r="AT4" s="12" t="s">
        <v>54</v>
      </c>
      <c r="AU4" s="12" t="s">
        <v>55</v>
      </c>
      <c r="AV4" s="32" t="s">
        <v>56</v>
      </c>
      <c r="AW4" s="30" t="s">
        <v>45</v>
      </c>
      <c r="AX4" s="31" t="s">
        <v>46</v>
      </c>
      <c r="AY4" s="12" t="s">
        <v>47</v>
      </c>
      <c r="AZ4" s="12" t="s">
        <v>48</v>
      </c>
      <c r="BA4" s="12" t="s">
        <v>49</v>
      </c>
      <c r="BB4" s="12" t="s">
        <v>50</v>
      </c>
      <c r="BC4" s="12" t="s">
        <v>51</v>
      </c>
      <c r="BD4" s="12" t="s">
        <v>52</v>
      </c>
      <c r="BE4" s="12" t="s">
        <v>53</v>
      </c>
      <c r="BF4" s="12" t="s">
        <v>54</v>
      </c>
      <c r="BG4" s="12" t="s">
        <v>55</v>
      </c>
      <c r="BH4" s="32" t="s">
        <v>56</v>
      </c>
    </row>
    <row r="5" spans="1:60" x14ac:dyDescent="0.25">
      <c r="A5" s="30">
        <v>10</v>
      </c>
      <c r="B5" s="31">
        <v>25.017600000000002</v>
      </c>
      <c r="C5" s="12">
        <v>24.9863</v>
      </c>
      <c r="D5" s="12">
        <v>0.71</v>
      </c>
      <c r="E5" s="12">
        <v>1.62</v>
      </c>
      <c r="F5" s="12"/>
      <c r="G5" s="12" t="s">
        <v>120</v>
      </c>
      <c r="H5" s="12"/>
      <c r="I5" s="12">
        <f>(B5-C5)*1000/A5</f>
        <v>3.130000000000166</v>
      </c>
      <c r="J5" s="12">
        <f>I5/F$2</f>
        <v>0.43321799307960784</v>
      </c>
      <c r="K5" s="33"/>
      <c r="L5" s="32"/>
      <c r="M5" s="30">
        <v>10</v>
      </c>
      <c r="N5" s="31">
        <v>25.0732</v>
      </c>
      <c r="O5" s="12">
        <v>25.046700000000001</v>
      </c>
      <c r="P5" s="12">
        <v>0.45</v>
      </c>
      <c r="Q5" s="12">
        <v>1.58</v>
      </c>
      <c r="R5" s="12"/>
      <c r="S5" s="12" t="s">
        <v>120</v>
      </c>
      <c r="T5" s="12"/>
      <c r="U5" s="12">
        <f>(N5-O5)*1000/M5</f>
        <v>2.6499999999998636</v>
      </c>
      <c r="V5" s="12">
        <f>U5/R$2</f>
        <v>0.35761245674738651</v>
      </c>
      <c r="W5" s="33"/>
      <c r="X5" s="32"/>
      <c r="Y5" s="30">
        <v>10</v>
      </c>
      <c r="Z5" s="31">
        <v>25.091200000000001</v>
      </c>
      <c r="AA5" s="12">
        <v>25.0609</v>
      </c>
      <c r="AB5" s="12">
        <v>0.51</v>
      </c>
      <c r="AC5" s="12">
        <v>1.54</v>
      </c>
      <c r="AD5" s="12"/>
      <c r="AE5" s="12" t="s">
        <v>120</v>
      </c>
      <c r="AF5" s="12"/>
      <c r="AG5" s="12">
        <f>(Z5-AA5)*1000/Y5</f>
        <v>3.0300000000000438</v>
      </c>
      <c r="AH5" s="12">
        <f>AG5/AD$2</f>
        <v>0.39840830449827569</v>
      </c>
      <c r="AI5" s="33"/>
      <c r="AJ5" s="32"/>
      <c r="AK5" s="30">
        <v>10</v>
      </c>
      <c r="AL5" s="31">
        <v>25.1023</v>
      </c>
      <c r="AM5" s="12">
        <v>25.068200000000001</v>
      </c>
      <c r="AN5" s="12">
        <v>1</v>
      </c>
      <c r="AO5" s="12"/>
      <c r="AP5" s="12"/>
      <c r="AQ5" s="12"/>
      <c r="AR5" s="12"/>
      <c r="AS5" s="12">
        <f>(AL5-AM5)*1000/AK5</f>
        <v>3.4099999999998687</v>
      </c>
      <c r="AT5" s="12">
        <f>AS5/AP$2</f>
        <v>0.46607266435984368</v>
      </c>
      <c r="AU5" s="33"/>
      <c r="AV5" s="32"/>
      <c r="AW5" s="30">
        <v>10</v>
      </c>
      <c r="AX5" s="31">
        <v>25.053599999999999</v>
      </c>
      <c r="AY5" s="12">
        <v>25.017900000000001</v>
      </c>
      <c r="AZ5" s="12">
        <v>1.1000000000000001</v>
      </c>
      <c r="BA5" s="12"/>
      <c r="BB5" s="12"/>
      <c r="BC5" s="12"/>
      <c r="BD5" s="12"/>
      <c r="BE5" s="12">
        <f>(AX5-AY5)*1000/AW5</f>
        <v>3.5699999999998511</v>
      </c>
      <c r="BF5" s="12">
        <f>BE5/BB$2</f>
        <v>0.48794117647056795</v>
      </c>
      <c r="BG5" s="33"/>
      <c r="BH5" s="32"/>
    </row>
    <row r="6" spans="1:60" x14ac:dyDescent="0.25">
      <c r="A6" s="30">
        <f>A5+10</f>
        <v>20</v>
      </c>
      <c r="B6" s="31">
        <f>C5</f>
        <v>24.9863</v>
      </c>
      <c r="C6" s="12">
        <v>24.956700000000001</v>
      </c>
      <c r="D6" s="12"/>
      <c r="E6" s="12"/>
      <c r="F6" s="12"/>
      <c r="G6" s="12" t="s">
        <v>120</v>
      </c>
      <c r="H6" s="12"/>
      <c r="I6" s="12">
        <f>(B6-C6)*1000/(A6-A5)</f>
        <v>2.9599999999998516</v>
      </c>
      <c r="J6" s="12">
        <f t="shared" ref="J6:J69" si="0">I6/F$2</f>
        <v>0.40968858131485841</v>
      </c>
      <c r="K6" s="33"/>
      <c r="L6" s="32"/>
      <c r="M6" s="30">
        <f>M5+10</f>
        <v>20</v>
      </c>
      <c r="N6" s="31">
        <f>O5</f>
        <v>25.046700000000001</v>
      </c>
      <c r="O6" s="12">
        <v>25.018699999999999</v>
      </c>
      <c r="P6" s="12"/>
      <c r="Q6" s="12"/>
      <c r="R6" s="12"/>
      <c r="S6" s="12" t="s">
        <v>120</v>
      </c>
      <c r="T6" s="12"/>
      <c r="U6" s="12">
        <f>(N6-O6)*1000/(M6-M5)</f>
        <v>2.8000000000002245</v>
      </c>
      <c r="V6" s="12">
        <f t="shared" ref="V6:V69" si="1">U6/R$2</f>
        <v>0.3778546712803072</v>
      </c>
      <c r="W6" s="33"/>
      <c r="X6" s="32"/>
      <c r="Y6" s="30">
        <f>Y5+10</f>
        <v>20</v>
      </c>
      <c r="Z6" s="31">
        <f>AA5</f>
        <v>25.0609</v>
      </c>
      <c r="AA6" s="12">
        <v>25.0291</v>
      </c>
      <c r="AB6" s="12"/>
      <c r="AC6" s="12"/>
      <c r="AD6" s="12"/>
      <c r="AE6" s="12" t="s">
        <v>120</v>
      </c>
      <c r="AF6" s="12"/>
      <c r="AG6" s="12">
        <f>(Z6-AA6)*1000/(Y6-Y5)</f>
        <v>3.1800000000000495</v>
      </c>
      <c r="AH6" s="12">
        <f t="shared" ref="AH6:AH10" si="2">AG6/AD$2</f>
        <v>0.4181314878892799</v>
      </c>
      <c r="AI6" s="33"/>
      <c r="AJ6" s="32"/>
      <c r="AK6" s="30">
        <f>AK5+10</f>
        <v>20</v>
      </c>
      <c r="AL6" s="31">
        <f>AM5</f>
        <v>25.068200000000001</v>
      </c>
      <c r="AM6" s="12">
        <v>25.033300000000001</v>
      </c>
      <c r="AN6" s="12"/>
      <c r="AO6" s="12"/>
      <c r="AP6" s="12"/>
      <c r="AQ6" s="12"/>
      <c r="AR6" s="12"/>
      <c r="AS6" s="12">
        <f>(AL6-AM6)*1000/(AK6-AK5)</f>
        <v>3.4900000000000375</v>
      </c>
      <c r="AT6" s="12">
        <f t="shared" ref="AT6:AT69" si="3">AS6/AP$2</f>
        <v>0.47700692041523013</v>
      </c>
      <c r="AU6" s="33"/>
      <c r="AV6" s="32"/>
      <c r="AW6" s="30">
        <f>AW5+10</f>
        <v>20</v>
      </c>
      <c r="AX6" s="31">
        <f>AY5</f>
        <v>25.017900000000001</v>
      </c>
      <c r="AY6" s="12">
        <v>24.982199999999999</v>
      </c>
      <c r="AZ6" s="12"/>
      <c r="BA6" s="12"/>
      <c r="BB6" s="12"/>
      <c r="BC6" s="12"/>
      <c r="BD6" s="12"/>
      <c r="BE6" s="12">
        <f>(AX6-AY6)*1000/(AW6-AW5)</f>
        <v>3.5700000000002063</v>
      </c>
      <c r="BF6" s="12">
        <f t="shared" ref="BF6:BF69" si="4">BE6/BB$2</f>
        <v>0.48794117647061652</v>
      </c>
      <c r="BG6" s="33"/>
      <c r="BH6" s="32"/>
    </row>
    <row r="7" spans="1:60" x14ac:dyDescent="0.25">
      <c r="A7" s="30">
        <f t="shared" ref="A7:A70" si="5">A6+10</f>
        <v>30</v>
      </c>
      <c r="B7" s="31">
        <f t="shared" ref="B7:B70" si="6">C6</f>
        <v>24.956700000000001</v>
      </c>
      <c r="C7" s="12">
        <v>24.939399999999999</v>
      </c>
      <c r="D7" s="12"/>
      <c r="E7" s="12"/>
      <c r="F7" s="12"/>
      <c r="G7" s="12" t="s">
        <v>120</v>
      </c>
      <c r="H7" s="12" t="s">
        <v>121</v>
      </c>
      <c r="I7" s="12">
        <f t="shared" ref="I7:I70" si="7">(B7-C7)*1000/(A7-A6)</f>
        <v>1.7300000000002314</v>
      </c>
      <c r="J7" s="12">
        <f t="shared" si="0"/>
        <v>0.23944636678203898</v>
      </c>
      <c r="K7" s="12">
        <f>_xlfn.STDEV.P(I5:I7)/AVERAGE(I5:I7)</f>
        <v>0.23929791582942367</v>
      </c>
      <c r="L7" s="32">
        <f>AVERAGE(I5:I7)</f>
        <v>2.6066666666667495</v>
      </c>
      <c r="M7" s="30">
        <f t="shared" ref="M7:M70" si="8">M6+10</f>
        <v>30</v>
      </c>
      <c r="N7" s="31">
        <f t="shared" ref="N7:N70" si="9">O6</f>
        <v>25.018699999999999</v>
      </c>
      <c r="O7" s="12">
        <v>24.993500000000001</v>
      </c>
      <c r="P7" s="12"/>
      <c r="Q7" s="12"/>
      <c r="R7" s="12"/>
      <c r="S7" s="12" t="s">
        <v>120</v>
      </c>
      <c r="T7" s="12"/>
      <c r="U7" s="12">
        <f t="shared" ref="U7:U70" si="10">(N7-O7)*1000/(M7-M6)</f>
        <v>2.5199999999998113</v>
      </c>
      <c r="V7" s="12">
        <f t="shared" si="1"/>
        <v>0.34006920415222375</v>
      </c>
      <c r="W7" s="12">
        <f>_xlfn.STDEV.P(U5:U7)/AVERAGE(U5:U7)</f>
        <v>4.3063995738410202E-2</v>
      </c>
      <c r="X7" s="32">
        <f>AVERAGE(U5:U7)</f>
        <v>2.656666666666633</v>
      </c>
      <c r="Y7" s="30">
        <f t="shared" ref="Y7:Y10" si="11">Y6+10</f>
        <v>30</v>
      </c>
      <c r="Z7" s="31">
        <f t="shared" ref="Z7:Z10" si="12">AA6</f>
        <v>25.0291</v>
      </c>
      <c r="AA7" s="12">
        <v>25.004899999999999</v>
      </c>
      <c r="AB7" s="12"/>
      <c r="AC7" s="12"/>
      <c r="AD7" s="12"/>
      <c r="AE7" s="12" t="s">
        <v>120</v>
      </c>
      <c r="AF7" s="12"/>
      <c r="AG7" s="12">
        <f t="shared" ref="AG7:AG10" si="13">(Z7-AA7)*1000/(Y7-Y6)</f>
        <v>2.4200000000000443</v>
      </c>
      <c r="AH7" s="12">
        <f t="shared" si="2"/>
        <v>0.31820069204152834</v>
      </c>
      <c r="AI7" s="12">
        <f>_xlfn.STDEV.P(AG5:AG7)/AVERAGE(AG5:AG7)</f>
        <v>0.11425284222427246</v>
      </c>
      <c r="AJ7" s="32">
        <f>AVERAGE(AG5:AG7)</f>
        <v>2.8766666666667127</v>
      </c>
      <c r="AK7" s="30">
        <f t="shared" ref="AK7:AK70" si="14">AK6+10</f>
        <v>30</v>
      </c>
      <c r="AL7" s="31">
        <f t="shared" ref="AL7:AL70" si="15">AM6</f>
        <v>25.033300000000001</v>
      </c>
      <c r="AM7" s="12">
        <v>24.999199999999998</v>
      </c>
      <c r="AN7" s="12"/>
      <c r="AO7" s="12"/>
      <c r="AP7" s="12"/>
      <c r="AQ7" s="12"/>
      <c r="AR7" s="12"/>
      <c r="AS7" s="12">
        <f t="shared" ref="AS7:AS70" si="16">(AL7-AM7)*1000/(AK7-AK6)</f>
        <v>3.410000000000224</v>
      </c>
      <c r="AT7" s="12">
        <f t="shared" si="3"/>
        <v>0.46607266435989225</v>
      </c>
      <c r="AU7" s="12">
        <f>_xlfn.STDEV.P(AS5:AS7)/AVERAGE(AS5:AS7)</f>
        <v>1.0973529096977082E-2</v>
      </c>
      <c r="AV7" s="32">
        <f>AVERAGE(AS5:AS7)</f>
        <v>3.4366666666667101</v>
      </c>
      <c r="AW7" s="30">
        <f t="shared" ref="AW7:AW70" si="17">AW6+10</f>
        <v>30</v>
      </c>
      <c r="AX7" s="31">
        <f t="shared" ref="AX7:AX70" si="18">AY6</f>
        <v>24.982199999999999</v>
      </c>
      <c r="AY7" s="12">
        <v>24.946000000000002</v>
      </c>
      <c r="AZ7" s="12"/>
      <c r="BA7" s="12"/>
      <c r="BB7" s="12"/>
      <c r="BC7" s="12"/>
      <c r="BD7" s="12"/>
      <c r="BE7" s="12">
        <f t="shared" ref="BE7:BE70" si="19">(AX7-AY7)*1000/(AW7-AW6)</f>
        <v>3.6199999999997345</v>
      </c>
      <c r="BF7" s="12">
        <f t="shared" si="4"/>
        <v>0.49477508650515412</v>
      </c>
      <c r="BG7" s="12">
        <f>_xlfn.STDEV.P(BE5:BE7)/AVERAGE(BE5:BE7)</f>
        <v>6.5716243604312359E-3</v>
      </c>
      <c r="BH7" s="32">
        <f>AVERAGE(BE5:BE7)</f>
        <v>3.5866666666665972</v>
      </c>
    </row>
    <row r="8" spans="1:60" ht="30" x14ac:dyDescent="0.25">
      <c r="A8" s="30">
        <f t="shared" si="5"/>
        <v>40</v>
      </c>
      <c r="B8" s="31">
        <f t="shared" si="6"/>
        <v>24.939399999999999</v>
      </c>
      <c r="C8" s="12">
        <v>24.910399999999999</v>
      </c>
      <c r="D8" s="12"/>
      <c r="E8" s="12"/>
      <c r="F8" s="12"/>
      <c r="G8" s="12" t="s">
        <v>120</v>
      </c>
      <c r="H8" s="12"/>
      <c r="I8" s="12">
        <f t="shared" si="7"/>
        <v>2.8999999999999915</v>
      </c>
      <c r="J8" s="12">
        <f t="shared" si="0"/>
        <v>0.40138408304498158</v>
      </c>
      <c r="K8" s="12"/>
      <c r="L8" s="32"/>
      <c r="M8" s="30">
        <f t="shared" si="8"/>
        <v>40</v>
      </c>
      <c r="N8" s="31">
        <f t="shared" si="9"/>
        <v>24.993500000000001</v>
      </c>
      <c r="O8" s="12">
        <v>24.967099999999999</v>
      </c>
      <c r="P8" s="12"/>
      <c r="Q8" s="12"/>
      <c r="R8" s="12"/>
      <c r="S8" s="12" t="s">
        <v>120</v>
      </c>
      <c r="T8" s="12"/>
      <c r="U8" s="12">
        <f t="shared" si="10"/>
        <v>2.6400000000002422</v>
      </c>
      <c r="V8" s="12">
        <f t="shared" si="1"/>
        <v>0.35626297577857946</v>
      </c>
      <c r="W8" s="12"/>
      <c r="X8" s="32"/>
      <c r="Y8" s="30">
        <f t="shared" si="11"/>
        <v>40</v>
      </c>
      <c r="Z8" s="31">
        <f t="shared" si="12"/>
        <v>25.004899999999999</v>
      </c>
      <c r="AA8" s="12">
        <v>25</v>
      </c>
      <c r="AB8" s="12"/>
      <c r="AC8" s="12"/>
      <c r="AD8" s="12"/>
      <c r="AE8" s="12" t="s">
        <v>120</v>
      </c>
      <c r="AF8" s="12" t="s">
        <v>121</v>
      </c>
      <c r="AG8" s="12">
        <f t="shared" si="13"/>
        <v>0.48999999999992383</v>
      </c>
      <c r="AH8" s="12">
        <f t="shared" si="2"/>
        <v>6.442906574393463E-2</v>
      </c>
      <c r="AI8" s="12"/>
      <c r="AJ8" s="32"/>
      <c r="AK8" s="30">
        <f t="shared" si="14"/>
        <v>40</v>
      </c>
      <c r="AL8" s="31">
        <f t="shared" si="15"/>
        <v>24.999199999999998</v>
      </c>
      <c r="AM8" s="12">
        <v>24.964600000000001</v>
      </c>
      <c r="AN8" s="12">
        <v>1.1000000000000001</v>
      </c>
      <c r="AO8" s="12"/>
      <c r="AP8" s="12"/>
      <c r="AQ8" s="12"/>
      <c r="AR8" s="12"/>
      <c r="AS8" s="12">
        <f t="shared" si="16"/>
        <v>3.4599999999997522</v>
      </c>
      <c r="AT8" s="12">
        <f t="shared" si="3"/>
        <v>0.47290657439442985</v>
      </c>
      <c r="AU8" s="12"/>
      <c r="AV8" s="32"/>
      <c r="AW8" s="30">
        <f t="shared" si="17"/>
        <v>40</v>
      </c>
      <c r="AX8" s="31">
        <f t="shared" si="18"/>
        <v>24.946000000000002</v>
      </c>
      <c r="AY8" s="12">
        <v>24.913499999999999</v>
      </c>
      <c r="AZ8" s="12">
        <v>1.1000000000000001</v>
      </c>
      <c r="BA8" s="12"/>
      <c r="BB8" s="12"/>
      <c r="BC8" s="12"/>
      <c r="BD8" s="12"/>
      <c r="BE8" s="12">
        <f t="shared" si="19"/>
        <v>3.2500000000002416</v>
      </c>
      <c r="BF8" s="12">
        <f t="shared" si="4"/>
        <v>0.44420415224916804</v>
      </c>
      <c r="BG8" s="12"/>
      <c r="BH8" s="32"/>
    </row>
    <row r="9" spans="1:60" x14ac:dyDescent="0.25">
      <c r="A9" s="30">
        <f t="shared" si="5"/>
        <v>50</v>
      </c>
      <c r="B9" s="31">
        <f t="shared" si="6"/>
        <v>24.910399999999999</v>
      </c>
      <c r="C9" s="12">
        <v>24.885300000000001</v>
      </c>
      <c r="D9" s="12"/>
      <c r="E9" s="12"/>
      <c r="F9" s="12"/>
      <c r="G9" s="12" t="s">
        <v>120</v>
      </c>
      <c r="H9" s="12"/>
      <c r="I9" s="12">
        <f t="shared" si="7"/>
        <v>2.5099999999998346</v>
      </c>
      <c r="J9" s="12">
        <f t="shared" si="0"/>
        <v>0.34740484429063462</v>
      </c>
      <c r="K9" s="12"/>
      <c r="L9" s="32"/>
      <c r="M9" s="30">
        <f t="shared" si="8"/>
        <v>50</v>
      </c>
      <c r="N9" s="31">
        <f t="shared" si="9"/>
        <v>24.967099999999999</v>
      </c>
      <c r="O9" s="12">
        <v>24.937799999999999</v>
      </c>
      <c r="P9" s="12"/>
      <c r="Q9" s="12"/>
      <c r="R9" s="12"/>
      <c r="S9" s="12" t="s">
        <v>120</v>
      </c>
      <c r="T9" s="12"/>
      <c r="U9" s="12">
        <f t="shared" si="10"/>
        <v>2.9299999999999216</v>
      </c>
      <c r="V9" s="12">
        <f t="shared" si="1"/>
        <v>0.395397923875422</v>
      </c>
      <c r="W9" s="12"/>
      <c r="X9" s="32"/>
      <c r="Y9" s="30">
        <f t="shared" si="11"/>
        <v>50</v>
      </c>
      <c r="Z9" s="31">
        <f t="shared" si="12"/>
        <v>25</v>
      </c>
      <c r="AA9" s="12">
        <v>24.966100000000001</v>
      </c>
      <c r="AB9" s="12"/>
      <c r="AC9" s="12"/>
      <c r="AD9" s="12"/>
      <c r="AE9" s="12" t="s">
        <v>120</v>
      </c>
      <c r="AF9" s="12"/>
      <c r="AG9" s="12">
        <f t="shared" si="13"/>
        <v>3.3899999999999153</v>
      </c>
      <c r="AH9" s="12">
        <f t="shared" si="2"/>
        <v>0.44574394463666711</v>
      </c>
      <c r="AI9" s="12"/>
      <c r="AJ9" s="32"/>
      <c r="AK9" s="30">
        <f t="shared" si="14"/>
        <v>50</v>
      </c>
      <c r="AL9" s="31">
        <f t="shared" si="15"/>
        <v>24.964600000000001</v>
      </c>
      <c r="AM9" s="12">
        <v>24.932300000000001</v>
      </c>
      <c r="AN9" s="12"/>
      <c r="AO9" s="12"/>
      <c r="AP9" s="12"/>
      <c r="AQ9" s="12"/>
      <c r="AR9" s="12"/>
      <c r="AS9" s="12">
        <f t="shared" si="16"/>
        <v>3.2299999999999329</v>
      </c>
      <c r="AT9" s="12">
        <f t="shared" si="3"/>
        <v>0.44147058823528501</v>
      </c>
      <c r="AU9" s="12"/>
      <c r="AV9" s="32"/>
      <c r="AW9" s="30">
        <f t="shared" si="17"/>
        <v>50</v>
      </c>
      <c r="AX9" s="31">
        <f t="shared" si="18"/>
        <v>24.913499999999999</v>
      </c>
      <c r="AY9" s="12">
        <v>24.8797</v>
      </c>
      <c r="AZ9" s="12"/>
      <c r="BA9" s="12"/>
      <c r="BB9" s="12"/>
      <c r="BC9" s="12"/>
      <c r="BD9" s="12"/>
      <c r="BE9" s="12">
        <f t="shared" si="19"/>
        <v>3.3799999999999386</v>
      </c>
      <c r="BF9" s="12">
        <f t="shared" si="4"/>
        <v>0.46197231833909203</v>
      </c>
      <c r="BG9" s="12"/>
      <c r="BH9" s="32"/>
    </row>
    <row r="10" spans="1:60" x14ac:dyDescent="0.25">
      <c r="A10" s="30">
        <f t="shared" si="5"/>
        <v>60</v>
      </c>
      <c r="B10" s="31">
        <f t="shared" si="6"/>
        <v>24.885300000000001</v>
      </c>
      <c r="C10" s="12">
        <v>24.8567</v>
      </c>
      <c r="D10" s="12"/>
      <c r="E10" s="12"/>
      <c r="F10" s="12"/>
      <c r="G10" s="12" t="s">
        <v>120</v>
      </c>
      <c r="H10" s="12"/>
      <c r="I10" s="12">
        <f t="shared" si="7"/>
        <v>2.8600000000000847</v>
      </c>
      <c r="J10" s="12">
        <f t="shared" si="0"/>
        <v>0.39584775086506369</v>
      </c>
      <c r="K10" s="12">
        <f>_xlfn.STDEV.P(I8:I10)/AVERAGE(I8:I10)</f>
        <v>6.3548649787075945E-2</v>
      </c>
      <c r="L10" s="32">
        <f>AVERAGE(I8:I10)</f>
        <v>2.7566666666666371</v>
      </c>
      <c r="M10" s="30">
        <f t="shared" si="8"/>
        <v>60</v>
      </c>
      <c r="N10" s="31">
        <f t="shared" si="9"/>
        <v>24.937799999999999</v>
      </c>
      <c r="O10" s="12">
        <v>24.910299999999999</v>
      </c>
      <c r="P10" s="12"/>
      <c r="Q10" s="12"/>
      <c r="R10" s="12"/>
      <c r="S10" s="12" t="s">
        <v>120</v>
      </c>
      <c r="T10" s="12"/>
      <c r="U10" s="12">
        <f t="shared" si="10"/>
        <v>2.7499999999999858</v>
      </c>
      <c r="V10" s="12">
        <f t="shared" si="1"/>
        <v>0.3711072664359843</v>
      </c>
      <c r="W10" s="12">
        <f>_xlfn.STDEV.P(U8:U10)/AVERAGE(U8:U10)</f>
        <v>4.3101973742842019E-2</v>
      </c>
      <c r="X10" s="32">
        <f>AVERAGE(U8:U10)</f>
        <v>2.7733333333333832</v>
      </c>
      <c r="Y10" s="30">
        <f t="shared" si="11"/>
        <v>60</v>
      </c>
      <c r="Z10" s="31">
        <f t="shared" si="12"/>
        <v>24.966100000000001</v>
      </c>
      <c r="AA10" s="12">
        <v>24.932099999999998</v>
      </c>
      <c r="AB10" s="12"/>
      <c r="AC10" s="12"/>
      <c r="AD10" s="12"/>
      <c r="AE10" s="12" t="s">
        <v>120</v>
      </c>
      <c r="AF10" s="12"/>
      <c r="AG10" s="12">
        <f t="shared" si="13"/>
        <v>3.4000000000002473</v>
      </c>
      <c r="AH10" s="12">
        <f t="shared" si="2"/>
        <v>0.44705882352944432</v>
      </c>
      <c r="AI10" s="12">
        <f>_xlfn.STDEV.P(AG8:AG10)/AVERAGE(AG8:AG10)</f>
        <v>0.56432811187119936</v>
      </c>
      <c r="AJ10" s="32">
        <f>AVERAGE(AG8:AG10)</f>
        <v>2.4266666666666956</v>
      </c>
      <c r="AK10" s="30">
        <f t="shared" si="14"/>
        <v>60</v>
      </c>
      <c r="AL10" s="31">
        <f t="shared" si="15"/>
        <v>24.932300000000001</v>
      </c>
      <c r="AM10" s="12">
        <v>24.8978</v>
      </c>
      <c r="AN10" s="12"/>
      <c r="AO10" s="12"/>
      <c r="AP10" s="12"/>
      <c r="AQ10" s="12"/>
      <c r="AR10" s="12"/>
      <c r="AS10" s="12">
        <f t="shared" si="16"/>
        <v>3.4500000000001307</v>
      </c>
      <c r="AT10" s="12">
        <f t="shared" si="3"/>
        <v>0.47153979238756116</v>
      </c>
      <c r="AU10" s="12">
        <f>_xlfn.STDEV.P(AS8:AS10)/AVERAGE(AS8:AS10)</f>
        <v>3.1403714651066388E-2</v>
      </c>
      <c r="AV10" s="32">
        <f>AVERAGE(AS8:AS10)</f>
        <v>3.3799999999999386</v>
      </c>
      <c r="AW10" s="30">
        <f t="shared" si="17"/>
        <v>60</v>
      </c>
      <c r="AX10" s="31">
        <f t="shared" si="18"/>
        <v>24.8797</v>
      </c>
      <c r="AY10" s="12">
        <v>24.846499999999999</v>
      </c>
      <c r="AZ10" s="12"/>
      <c r="BA10" s="12"/>
      <c r="BB10" s="12"/>
      <c r="BC10" s="12"/>
      <c r="BD10" s="12"/>
      <c r="BE10" s="12">
        <f t="shared" si="19"/>
        <v>3.3200000000000784</v>
      </c>
      <c r="BF10" s="12">
        <f t="shared" si="4"/>
        <v>0.45377162629758866</v>
      </c>
      <c r="BG10" s="12">
        <f>_xlfn.STDEV.P(BE8:BE10)/AVERAGE(BE8:BE10)</f>
        <v>1.6017464774343387E-2</v>
      </c>
      <c r="BH10" s="32">
        <f>AVERAGE(BE8:BE10)</f>
        <v>3.316666666666753</v>
      </c>
    </row>
    <row r="11" spans="1:60" x14ac:dyDescent="0.25">
      <c r="A11" s="30">
        <f t="shared" si="5"/>
        <v>70</v>
      </c>
      <c r="B11" s="31">
        <f t="shared" si="6"/>
        <v>24.8567</v>
      </c>
      <c r="C11" s="12">
        <v>24.828199999999999</v>
      </c>
      <c r="D11" s="12"/>
      <c r="E11" s="12"/>
      <c r="F11" s="12"/>
      <c r="G11" s="12" t="s">
        <v>120</v>
      </c>
      <c r="H11" s="12"/>
      <c r="I11" s="12">
        <f t="shared" si="7"/>
        <v>2.850000000000108</v>
      </c>
      <c r="J11" s="12">
        <f t="shared" si="0"/>
        <v>0.39446366782008424</v>
      </c>
      <c r="K11" s="12"/>
      <c r="L11" s="32"/>
      <c r="M11" s="30">
        <f t="shared" si="8"/>
        <v>70</v>
      </c>
      <c r="N11" s="31">
        <f t="shared" si="9"/>
        <v>24.910299999999999</v>
      </c>
      <c r="O11" s="12">
        <v>24.880500000000001</v>
      </c>
      <c r="P11" s="12"/>
      <c r="Q11" s="12"/>
      <c r="R11" s="12"/>
      <c r="S11" s="12" t="s">
        <v>120</v>
      </c>
      <c r="T11" s="12"/>
      <c r="U11" s="12">
        <f t="shared" si="10"/>
        <v>2.979999999999805</v>
      </c>
      <c r="V11" s="12">
        <f t="shared" si="1"/>
        <v>0.40214532871969694</v>
      </c>
      <c r="W11" s="12"/>
      <c r="X11" s="32"/>
      <c r="Y11" s="30"/>
      <c r="Z11" s="31"/>
      <c r="AA11" s="12"/>
      <c r="AB11" s="12"/>
      <c r="AC11" s="12"/>
      <c r="AD11" s="12"/>
      <c r="AE11" s="12"/>
      <c r="AF11" s="12"/>
      <c r="AG11" s="12"/>
      <c r="AH11" s="12"/>
      <c r="AI11" s="12"/>
      <c r="AJ11" s="32"/>
      <c r="AK11" s="30">
        <f t="shared" si="14"/>
        <v>70</v>
      </c>
      <c r="AL11" s="31"/>
      <c r="AM11" s="12"/>
      <c r="AN11" s="12"/>
      <c r="AO11" s="12"/>
      <c r="AP11" s="12"/>
      <c r="AQ11" s="12"/>
      <c r="AR11" s="12"/>
      <c r="AS11" s="12">
        <f t="shared" si="16"/>
        <v>0</v>
      </c>
      <c r="AT11" s="12">
        <f t="shared" si="3"/>
        <v>0</v>
      </c>
      <c r="AU11" s="12"/>
      <c r="AV11" s="32"/>
      <c r="AW11" s="30">
        <f t="shared" si="17"/>
        <v>70</v>
      </c>
      <c r="AX11" s="31"/>
      <c r="AY11" s="12"/>
      <c r="AZ11" s="12"/>
      <c r="BA11" s="12"/>
      <c r="BB11" s="12"/>
      <c r="BC11" s="12"/>
      <c r="BD11" s="12"/>
      <c r="BE11" s="12">
        <f t="shared" si="19"/>
        <v>0</v>
      </c>
      <c r="BF11" s="12">
        <f t="shared" si="4"/>
        <v>0</v>
      </c>
      <c r="BG11" s="12"/>
      <c r="BH11" s="32"/>
    </row>
    <row r="12" spans="1:60" x14ac:dyDescent="0.25">
      <c r="A12" s="30">
        <f t="shared" si="5"/>
        <v>80</v>
      </c>
      <c r="B12" s="31">
        <f t="shared" si="6"/>
        <v>24.828199999999999</v>
      </c>
      <c r="C12" s="12">
        <v>24.799600000000002</v>
      </c>
      <c r="D12" s="12"/>
      <c r="E12" s="12"/>
      <c r="F12" s="12"/>
      <c r="G12" s="12" t="s">
        <v>120</v>
      </c>
      <c r="H12" s="12"/>
      <c r="I12" s="12">
        <f t="shared" si="7"/>
        <v>2.8599999999997294</v>
      </c>
      <c r="J12" s="12">
        <f t="shared" si="0"/>
        <v>0.3958477508650145</v>
      </c>
      <c r="K12" s="12"/>
      <c r="L12" s="32"/>
      <c r="M12" s="30">
        <f t="shared" si="8"/>
        <v>80</v>
      </c>
      <c r="N12" s="31">
        <f t="shared" si="9"/>
        <v>24.880500000000001</v>
      </c>
      <c r="O12" s="12">
        <v>24.85</v>
      </c>
      <c r="P12" s="12"/>
      <c r="Q12" s="12"/>
      <c r="R12" s="12"/>
      <c r="S12" s="12" t="s">
        <v>120</v>
      </c>
      <c r="T12" s="12"/>
      <c r="U12" s="12">
        <f t="shared" si="10"/>
        <v>3.0499999999999972</v>
      </c>
      <c r="V12" s="12">
        <f t="shared" si="1"/>
        <v>0.4115916955017298</v>
      </c>
      <c r="W12" s="12"/>
      <c r="X12" s="32"/>
      <c r="Y12" s="30"/>
      <c r="Z12" s="31"/>
      <c r="AA12" s="12"/>
      <c r="AB12" s="12"/>
      <c r="AC12" s="12"/>
      <c r="AD12" s="12"/>
      <c r="AE12" s="12"/>
      <c r="AF12" s="12"/>
      <c r="AG12" s="12"/>
      <c r="AH12" s="12"/>
      <c r="AI12" s="12"/>
      <c r="AJ12" s="32"/>
      <c r="AK12" s="30">
        <f t="shared" si="14"/>
        <v>80</v>
      </c>
      <c r="AL12" s="31">
        <f t="shared" si="15"/>
        <v>0</v>
      </c>
      <c r="AM12" s="12"/>
      <c r="AN12" s="12"/>
      <c r="AO12" s="12"/>
      <c r="AP12" s="12"/>
      <c r="AQ12" s="12"/>
      <c r="AR12" s="12"/>
      <c r="AS12" s="12">
        <f t="shared" si="16"/>
        <v>0</v>
      </c>
      <c r="AT12" s="12">
        <f t="shared" si="3"/>
        <v>0</v>
      </c>
      <c r="AU12" s="12"/>
      <c r="AV12" s="32"/>
      <c r="AW12" s="30">
        <f t="shared" si="17"/>
        <v>80</v>
      </c>
      <c r="AX12" s="31">
        <f t="shared" si="18"/>
        <v>0</v>
      </c>
      <c r="AY12" s="12"/>
      <c r="AZ12" s="12"/>
      <c r="BA12" s="12"/>
      <c r="BB12" s="12"/>
      <c r="BC12" s="12"/>
      <c r="BD12" s="12"/>
      <c r="BE12" s="12">
        <f t="shared" si="19"/>
        <v>0</v>
      </c>
      <c r="BF12" s="12">
        <f t="shared" si="4"/>
        <v>0</v>
      </c>
      <c r="BG12" s="12"/>
      <c r="BH12" s="32"/>
    </row>
    <row r="13" spans="1:60" x14ac:dyDescent="0.25">
      <c r="A13" s="30">
        <f t="shared" si="5"/>
        <v>90</v>
      </c>
      <c r="B13" s="31">
        <f t="shared" si="6"/>
        <v>24.799600000000002</v>
      </c>
      <c r="C13" s="12">
        <v>24.770600000000002</v>
      </c>
      <c r="D13" s="12"/>
      <c r="E13" s="12"/>
      <c r="F13" s="12"/>
      <c r="G13" s="12" t="s">
        <v>120</v>
      </c>
      <c r="H13" s="12"/>
      <c r="I13" s="12">
        <f t="shared" si="7"/>
        <v>2.8999999999999915</v>
      </c>
      <c r="J13" s="12">
        <f t="shared" si="0"/>
        <v>0.40138408304498158</v>
      </c>
      <c r="K13" s="12">
        <f>_xlfn.STDEV.P(I11:I13)/AVERAGE(I11:I13)</f>
        <v>7.5269926810793628E-3</v>
      </c>
      <c r="L13" s="32">
        <f>AVERAGE(I11:I13)</f>
        <v>2.8699999999999428</v>
      </c>
      <c r="M13" s="30">
        <f t="shared" si="8"/>
        <v>90</v>
      </c>
      <c r="N13" s="31">
        <f t="shared" si="9"/>
        <v>24.85</v>
      </c>
      <c r="O13" s="12">
        <v>24.8188</v>
      </c>
      <c r="P13" s="12"/>
      <c r="Q13" s="12"/>
      <c r="R13" s="12"/>
      <c r="S13" s="12" t="s">
        <v>120</v>
      </c>
      <c r="T13" s="12"/>
      <c r="U13" s="12">
        <f t="shared" si="10"/>
        <v>3.1200000000001893</v>
      </c>
      <c r="V13" s="12">
        <f t="shared" si="1"/>
        <v>0.42103806228376267</v>
      </c>
      <c r="W13" s="12">
        <f>_xlfn.STDEV.P(U11:U13)/AVERAGE(U11:U13)</f>
        <v>1.8739265791835328E-2</v>
      </c>
      <c r="X13" s="32">
        <f>AVERAGE(U11:U13)</f>
        <v>3.0499999999999972</v>
      </c>
      <c r="Y13" s="30"/>
      <c r="Z13" s="31"/>
      <c r="AA13" s="12"/>
      <c r="AB13" s="12"/>
      <c r="AC13" s="12"/>
      <c r="AD13" s="12"/>
      <c r="AE13" s="12"/>
      <c r="AF13" s="12"/>
      <c r="AG13" s="12"/>
      <c r="AH13" s="12"/>
      <c r="AI13" s="12"/>
      <c r="AJ13" s="32"/>
      <c r="AK13" s="30">
        <f t="shared" si="14"/>
        <v>90</v>
      </c>
      <c r="AL13" s="31">
        <f t="shared" si="15"/>
        <v>0</v>
      </c>
      <c r="AM13" s="12"/>
      <c r="AN13" s="12"/>
      <c r="AO13" s="12"/>
      <c r="AP13" s="12"/>
      <c r="AQ13" s="12"/>
      <c r="AR13" s="12"/>
      <c r="AS13" s="12">
        <f t="shared" si="16"/>
        <v>0</v>
      </c>
      <c r="AT13" s="12">
        <f t="shared" si="3"/>
        <v>0</v>
      </c>
      <c r="AU13" s="12" t="e">
        <f>_xlfn.STDEV.P(AS11:AS13)/AVERAGE(AS11:AS13)</f>
        <v>#DIV/0!</v>
      </c>
      <c r="AV13" s="32">
        <f>AVERAGE(AS11:AS13)</f>
        <v>0</v>
      </c>
      <c r="AW13" s="30">
        <f t="shared" si="17"/>
        <v>90</v>
      </c>
      <c r="AX13" s="31">
        <f t="shared" si="18"/>
        <v>0</v>
      </c>
      <c r="AY13" s="12"/>
      <c r="AZ13" s="12"/>
      <c r="BA13" s="12"/>
      <c r="BB13" s="12"/>
      <c r="BC13" s="12"/>
      <c r="BD13" s="12"/>
      <c r="BE13" s="12">
        <f t="shared" si="19"/>
        <v>0</v>
      </c>
      <c r="BF13" s="12">
        <f t="shared" si="4"/>
        <v>0</v>
      </c>
      <c r="BG13" s="12" t="e">
        <f>_xlfn.STDEV.P(BE11:BE13)/AVERAGE(BE11:BE13)</f>
        <v>#DIV/0!</v>
      </c>
      <c r="BH13" s="32">
        <f>AVERAGE(BE11:BE13)</f>
        <v>0</v>
      </c>
    </row>
    <row r="14" spans="1:60" x14ac:dyDescent="0.25">
      <c r="A14" s="30">
        <f t="shared" si="5"/>
        <v>100</v>
      </c>
      <c r="B14" s="31">
        <f t="shared" si="6"/>
        <v>24.770600000000002</v>
      </c>
      <c r="C14" s="12">
        <v>24.744499999999999</v>
      </c>
      <c r="D14" s="12"/>
      <c r="E14" s="12">
        <v>1.63</v>
      </c>
      <c r="F14" s="12"/>
      <c r="G14" s="12" t="s">
        <v>120</v>
      </c>
      <c r="H14" s="12"/>
      <c r="I14" s="12">
        <f t="shared" si="7"/>
        <v>2.6100000000003121</v>
      </c>
      <c r="J14" s="12">
        <f t="shared" si="0"/>
        <v>0.36124567474052771</v>
      </c>
      <c r="K14" s="12"/>
      <c r="L14" s="32"/>
      <c r="M14" s="30">
        <f t="shared" si="8"/>
        <v>100</v>
      </c>
      <c r="N14" s="31">
        <f t="shared" si="9"/>
        <v>24.8188</v>
      </c>
      <c r="O14" s="12">
        <v>24.790500000000002</v>
      </c>
      <c r="P14" s="12"/>
      <c r="Q14" s="12">
        <v>1.59</v>
      </c>
      <c r="R14" s="12"/>
      <c r="S14" s="12" t="s">
        <v>120</v>
      </c>
      <c r="T14" s="12"/>
      <c r="U14" s="12">
        <f t="shared" si="10"/>
        <v>2.8299999999997993</v>
      </c>
      <c r="V14" s="12">
        <f t="shared" si="1"/>
        <v>0.38190311418682421</v>
      </c>
      <c r="W14" s="12"/>
      <c r="X14" s="32"/>
      <c r="Y14" s="30"/>
      <c r="Z14" s="31"/>
      <c r="AA14" s="12"/>
      <c r="AB14" s="12"/>
      <c r="AC14" s="12"/>
      <c r="AD14" s="12"/>
      <c r="AE14" s="12"/>
      <c r="AF14" s="12"/>
      <c r="AG14" s="12"/>
      <c r="AH14" s="12"/>
      <c r="AI14" s="12"/>
      <c r="AJ14" s="32"/>
      <c r="AK14" s="30">
        <f t="shared" si="14"/>
        <v>100</v>
      </c>
      <c r="AL14" s="31">
        <f t="shared" si="15"/>
        <v>0</v>
      </c>
      <c r="AM14" s="12"/>
      <c r="AN14" s="12"/>
      <c r="AO14" s="12"/>
      <c r="AP14" s="12"/>
      <c r="AQ14" s="12"/>
      <c r="AR14" s="12"/>
      <c r="AS14" s="12">
        <f t="shared" si="16"/>
        <v>0</v>
      </c>
      <c r="AT14" s="12">
        <f t="shared" si="3"/>
        <v>0</v>
      </c>
      <c r="AU14" s="12"/>
      <c r="AV14" s="32"/>
      <c r="AW14" s="30">
        <f t="shared" si="17"/>
        <v>100</v>
      </c>
      <c r="AX14" s="31">
        <f t="shared" si="18"/>
        <v>0</v>
      </c>
      <c r="AY14" s="12"/>
      <c r="AZ14" s="12"/>
      <c r="BA14" s="12"/>
      <c r="BB14" s="12"/>
      <c r="BC14" s="12"/>
      <c r="BD14" s="12"/>
      <c r="BE14" s="12">
        <f t="shared" si="19"/>
        <v>0</v>
      </c>
      <c r="BF14" s="12">
        <f t="shared" si="4"/>
        <v>0</v>
      </c>
      <c r="BG14" s="12"/>
      <c r="BH14" s="32"/>
    </row>
    <row r="15" spans="1:60" x14ac:dyDescent="0.25">
      <c r="A15" s="30">
        <f t="shared" si="5"/>
        <v>110</v>
      </c>
      <c r="B15" s="31">
        <f t="shared" si="6"/>
        <v>24.744499999999999</v>
      </c>
      <c r="C15" s="12">
        <v>24.715800000000002</v>
      </c>
      <c r="D15" s="12"/>
      <c r="E15" s="12"/>
      <c r="F15" s="12"/>
      <c r="G15" s="12" t="s">
        <v>120</v>
      </c>
      <c r="H15" s="12"/>
      <c r="I15" s="12">
        <f t="shared" si="7"/>
        <v>2.8699999999997061</v>
      </c>
      <c r="J15" s="12">
        <f t="shared" si="0"/>
        <v>0.397231833909994</v>
      </c>
      <c r="K15" s="12"/>
      <c r="L15" s="32"/>
      <c r="M15" s="30">
        <f t="shared" si="8"/>
        <v>110</v>
      </c>
      <c r="N15" s="31">
        <f t="shared" si="9"/>
        <v>24.790500000000002</v>
      </c>
      <c r="O15" s="12">
        <v>24.760999999999999</v>
      </c>
      <c r="P15" s="12"/>
      <c r="Q15" s="12"/>
      <c r="R15" s="12"/>
      <c r="S15" s="12" t="s">
        <v>120</v>
      </c>
      <c r="T15" s="12"/>
      <c r="U15" s="12">
        <f t="shared" si="10"/>
        <v>2.9500000000002302</v>
      </c>
      <c r="V15" s="12">
        <f t="shared" si="1"/>
        <v>0.39809688581317992</v>
      </c>
      <c r="W15" s="12"/>
      <c r="X15" s="32"/>
      <c r="Y15" s="30"/>
      <c r="Z15" s="31"/>
      <c r="AA15" s="12"/>
      <c r="AB15" s="12"/>
      <c r="AC15" s="12"/>
      <c r="AD15" s="12"/>
      <c r="AE15" s="12"/>
      <c r="AF15" s="12"/>
      <c r="AG15" s="12"/>
      <c r="AH15" s="12"/>
      <c r="AI15" s="12"/>
      <c r="AJ15" s="32"/>
      <c r="AK15" s="30">
        <f t="shared" si="14"/>
        <v>110</v>
      </c>
      <c r="AL15" s="31">
        <f t="shared" si="15"/>
        <v>0</v>
      </c>
      <c r="AM15" s="12"/>
      <c r="AN15" s="12"/>
      <c r="AO15" s="12"/>
      <c r="AP15" s="12"/>
      <c r="AQ15" s="12"/>
      <c r="AR15" s="12"/>
      <c r="AS15" s="12">
        <f t="shared" si="16"/>
        <v>0</v>
      </c>
      <c r="AT15" s="12">
        <f t="shared" si="3"/>
        <v>0</v>
      </c>
      <c r="AU15" s="12"/>
      <c r="AV15" s="32"/>
      <c r="AW15" s="30">
        <f t="shared" si="17"/>
        <v>110</v>
      </c>
      <c r="AX15" s="31">
        <f t="shared" si="18"/>
        <v>0</v>
      </c>
      <c r="AY15" s="12"/>
      <c r="AZ15" s="12"/>
      <c r="BA15" s="12"/>
      <c r="BB15" s="12"/>
      <c r="BC15" s="12"/>
      <c r="BD15" s="12"/>
      <c r="BE15" s="12">
        <f t="shared" si="19"/>
        <v>0</v>
      </c>
      <c r="BF15" s="12">
        <f t="shared" si="4"/>
        <v>0</v>
      </c>
      <c r="BG15" s="12"/>
      <c r="BH15" s="32"/>
    </row>
    <row r="16" spans="1:60" x14ac:dyDescent="0.25">
      <c r="A16" s="30">
        <f t="shared" si="5"/>
        <v>120</v>
      </c>
      <c r="B16" s="31">
        <f t="shared" si="6"/>
        <v>24.715800000000002</v>
      </c>
      <c r="C16" s="12">
        <v>24.688600000000001</v>
      </c>
      <c r="D16" s="12"/>
      <c r="E16" s="12"/>
      <c r="F16" s="12"/>
      <c r="G16" s="12" t="s">
        <v>120</v>
      </c>
      <c r="H16" s="12"/>
      <c r="I16" s="12">
        <f t="shared" si="7"/>
        <v>2.7200000000000557</v>
      </c>
      <c r="J16" s="12">
        <f t="shared" si="0"/>
        <v>0.37647058823530188</v>
      </c>
      <c r="K16" s="12">
        <f>_xlfn.STDEV.P(I14:I16)/AVERAGE(I14:I16)</f>
        <v>3.8986261861239963E-2</v>
      </c>
      <c r="L16" s="32">
        <f>AVERAGE(I14:I16)</f>
        <v>2.7333333333333578</v>
      </c>
      <c r="M16" s="30">
        <f t="shared" si="8"/>
        <v>120</v>
      </c>
      <c r="N16" s="31">
        <f t="shared" si="9"/>
        <v>24.760999999999999</v>
      </c>
      <c r="O16" s="12">
        <v>24.7302</v>
      </c>
      <c r="P16" s="12"/>
      <c r="Q16" s="12"/>
      <c r="R16" s="12"/>
      <c r="S16" s="12" t="s">
        <v>120</v>
      </c>
      <c r="T16" s="12"/>
      <c r="U16" s="12">
        <f t="shared" si="10"/>
        <v>3.0799999999999272</v>
      </c>
      <c r="V16" s="12">
        <f t="shared" si="1"/>
        <v>0.41564013840829478</v>
      </c>
      <c r="W16" s="12">
        <f>_xlfn.STDEV.P(U14:U16)/AVERAGE(U14:U16)</f>
        <v>3.4567478174087722E-2</v>
      </c>
      <c r="X16" s="32">
        <f>AVERAGE(U14:U16)</f>
        <v>2.9533333333333189</v>
      </c>
      <c r="Y16" s="30"/>
      <c r="Z16" s="31"/>
      <c r="AA16" s="12"/>
      <c r="AB16" s="12"/>
      <c r="AC16" s="12"/>
      <c r="AD16" s="12"/>
      <c r="AE16" s="12"/>
      <c r="AF16" s="12"/>
      <c r="AG16" s="12"/>
      <c r="AH16" s="12"/>
      <c r="AI16" s="12"/>
      <c r="AJ16" s="32"/>
      <c r="AK16" s="30">
        <f t="shared" si="14"/>
        <v>120</v>
      </c>
      <c r="AL16" s="31">
        <f t="shared" si="15"/>
        <v>0</v>
      </c>
      <c r="AM16" s="12"/>
      <c r="AN16" s="12"/>
      <c r="AO16" s="12"/>
      <c r="AP16" s="12"/>
      <c r="AQ16" s="12"/>
      <c r="AR16" s="12"/>
      <c r="AS16" s="12">
        <f t="shared" si="16"/>
        <v>0</v>
      </c>
      <c r="AT16" s="12">
        <f t="shared" si="3"/>
        <v>0</v>
      </c>
      <c r="AU16" s="12" t="e">
        <f>_xlfn.STDEV.P(AS14:AS16)/AVERAGE(AS14:AS16)</f>
        <v>#DIV/0!</v>
      </c>
      <c r="AV16" s="32">
        <f>AVERAGE(AS14:AS16)</f>
        <v>0</v>
      </c>
      <c r="AW16" s="30">
        <f t="shared" si="17"/>
        <v>120</v>
      </c>
      <c r="AX16" s="31">
        <f t="shared" si="18"/>
        <v>0</v>
      </c>
      <c r="AY16" s="12"/>
      <c r="AZ16" s="12"/>
      <c r="BA16" s="12"/>
      <c r="BB16" s="12"/>
      <c r="BC16" s="12"/>
      <c r="BD16" s="12"/>
      <c r="BE16" s="12">
        <f t="shared" si="19"/>
        <v>0</v>
      </c>
      <c r="BF16" s="12">
        <f t="shared" si="4"/>
        <v>0</v>
      </c>
      <c r="BG16" s="12" t="e">
        <f>_xlfn.STDEV.P(BE14:BE16)/AVERAGE(BE14:BE16)</f>
        <v>#DIV/0!</v>
      </c>
      <c r="BH16" s="32">
        <f>AVERAGE(BE14:BE16)</f>
        <v>0</v>
      </c>
    </row>
    <row r="17" spans="1:60" x14ac:dyDescent="0.25">
      <c r="A17" s="30">
        <f t="shared" si="5"/>
        <v>130</v>
      </c>
      <c r="B17" s="31">
        <f t="shared" si="6"/>
        <v>24.688600000000001</v>
      </c>
      <c r="C17" s="12">
        <v>24.661899999999999</v>
      </c>
      <c r="D17" s="12"/>
      <c r="E17" s="12"/>
      <c r="F17" s="12"/>
      <c r="G17" s="12" t="s">
        <v>120</v>
      </c>
      <c r="H17" s="12"/>
      <c r="I17" s="12">
        <f t="shared" si="7"/>
        <v>2.6700000000001722</v>
      </c>
      <c r="J17" s="12">
        <f t="shared" si="0"/>
        <v>0.36955017301040455</v>
      </c>
      <c r="K17" s="12"/>
      <c r="L17" s="32"/>
      <c r="M17" s="30">
        <f t="shared" si="8"/>
        <v>130</v>
      </c>
      <c r="N17" s="31">
        <f t="shared" si="9"/>
        <v>24.7302</v>
      </c>
      <c r="O17" s="12">
        <v>24.7</v>
      </c>
      <c r="P17" s="12"/>
      <c r="Q17" s="12"/>
      <c r="R17" s="12"/>
      <c r="S17" s="12" t="s">
        <v>120</v>
      </c>
      <c r="T17" s="12"/>
      <c r="U17" s="12">
        <f t="shared" si="10"/>
        <v>3.0200000000000671</v>
      </c>
      <c r="V17" s="12">
        <f t="shared" si="1"/>
        <v>0.40754325259516483</v>
      </c>
      <c r="W17" s="12"/>
      <c r="X17" s="32"/>
      <c r="Y17" s="30"/>
      <c r="Z17" s="31"/>
      <c r="AA17" s="12"/>
      <c r="AB17" s="12"/>
      <c r="AC17" s="12"/>
      <c r="AD17" s="12"/>
      <c r="AE17" s="12"/>
      <c r="AF17" s="12"/>
      <c r="AG17" s="12"/>
      <c r="AH17" s="12"/>
      <c r="AI17" s="12"/>
      <c r="AJ17" s="32"/>
      <c r="AK17" s="30">
        <f t="shared" si="14"/>
        <v>130</v>
      </c>
      <c r="AL17" s="31">
        <f t="shared" si="15"/>
        <v>0</v>
      </c>
      <c r="AM17" s="12"/>
      <c r="AN17" s="12"/>
      <c r="AO17" s="12"/>
      <c r="AP17" s="12"/>
      <c r="AQ17" s="12"/>
      <c r="AR17" s="12"/>
      <c r="AS17" s="12">
        <f t="shared" si="16"/>
        <v>0</v>
      </c>
      <c r="AT17" s="12">
        <f t="shared" si="3"/>
        <v>0</v>
      </c>
      <c r="AU17" s="12"/>
      <c r="AV17" s="32"/>
      <c r="AW17" s="30">
        <f t="shared" si="17"/>
        <v>130</v>
      </c>
      <c r="AX17" s="31">
        <f t="shared" si="18"/>
        <v>0</v>
      </c>
      <c r="AY17" s="12"/>
      <c r="AZ17" s="12"/>
      <c r="BA17" s="12"/>
      <c r="BB17" s="12"/>
      <c r="BC17" s="12"/>
      <c r="BD17" s="12"/>
      <c r="BE17" s="12">
        <f t="shared" si="19"/>
        <v>0</v>
      </c>
      <c r="BF17" s="12">
        <f t="shared" si="4"/>
        <v>0</v>
      </c>
      <c r="BG17" s="12"/>
      <c r="BH17" s="32"/>
    </row>
    <row r="18" spans="1:60" x14ac:dyDescent="0.25">
      <c r="A18" s="30">
        <f t="shared" si="5"/>
        <v>140</v>
      </c>
      <c r="B18" s="31">
        <f t="shared" si="6"/>
        <v>24.661899999999999</v>
      </c>
      <c r="C18" s="12">
        <v>24.6343</v>
      </c>
      <c r="D18" s="12"/>
      <c r="E18" s="12"/>
      <c r="F18" s="12"/>
      <c r="G18" s="12" t="s">
        <v>120</v>
      </c>
      <c r="H18" s="12"/>
      <c r="I18" s="12">
        <f t="shared" si="7"/>
        <v>2.7599999999999625</v>
      </c>
      <c r="J18" s="12">
        <f t="shared" si="0"/>
        <v>0.38200692041521978</v>
      </c>
      <c r="K18" s="12"/>
      <c r="L18" s="32"/>
      <c r="M18" s="30">
        <f t="shared" si="8"/>
        <v>140</v>
      </c>
      <c r="N18" s="31">
        <f t="shared" si="9"/>
        <v>24.7</v>
      </c>
      <c r="O18" s="12">
        <v>24.669799999999999</v>
      </c>
      <c r="P18" s="12"/>
      <c r="Q18" s="12"/>
      <c r="R18" s="12"/>
      <c r="S18" s="12" t="s">
        <v>120</v>
      </c>
      <c r="T18" s="12"/>
      <c r="U18" s="12">
        <f t="shared" si="10"/>
        <v>3.0200000000000671</v>
      </c>
      <c r="V18" s="12">
        <f t="shared" si="1"/>
        <v>0.40754325259516483</v>
      </c>
      <c r="W18" s="12"/>
      <c r="X18" s="32"/>
      <c r="Y18" s="30"/>
      <c r="Z18" s="31"/>
      <c r="AA18" s="12"/>
      <c r="AB18" s="12"/>
      <c r="AC18" s="12"/>
      <c r="AD18" s="12"/>
      <c r="AE18" s="12"/>
      <c r="AF18" s="12"/>
      <c r="AG18" s="12"/>
      <c r="AH18" s="12"/>
      <c r="AI18" s="12"/>
      <c r="AJ18" s="32"/>
      <c r="AK18" s="30">
        <f t="shared" si="14"/>
        <v>140</v>
      </c>
      <c r="AL18" s="31">
        <f t="shared" si="15"/>
        <v>0</v>
      </c>
      <c r="AM18" s="12"/>
      <c r="AN18" s="12"/>
      <c r="AO18" s="12"/>
      <c r="AP18" s="12"/>
      <c r="AQ18" s="12"/>
      <c r="AR18" s="12"/>
      <c r="AS18" s="12">
        <f t="shared" si="16"/>
        <v>0</v>
      </c>
      <c r="AT18" s="12">
        <f t="shared" si="3"/>
        <v>0</v>
      </c>
      <c r="AU18" s="12"/>
      <c r="AV18" s="32"/>
      <c r="AW18" s="30">
        <f t="shared" si="17"/>
        <v>140</v>
      </c>
      <c r="AX18" s="31">
        <f t="shared" si="18"/>
        <v>0</v>
      </c>
      <c r="AY18" s="12"/>
      <c r="AZ18" s="12"/>
      <c r="BA18" s="12"/>
      <c r="BB18" s="12"/>
      <c r="BC18" s="12"/>
      <c r="BD18" s="12"/>
      <c r="BE18" s="12">
        <f t="shared" si="19"/>
        <v>0</v>
      </c>
      <c r="BF18" s="12">
        <f t="shared" si="4"/>
        <v>0</v>
      </c>
      <c r="BG18" s="12"/>
      <c r="BH18" s="32"/>
    </row>
    <row r="19" spans="1:60" x14ac:dyDescent="0.25">
      <c r="A19" s="30">
        <f t="shared" si="5"/>
        <v>150</v>
      </c>
      <c r="B19" s="31">
        <f t="shared" si="6"/>
        <v>24.6343</v>
      </c>
      <c r="C19" s="12">
        <v>24.605899999999998</v>
      </c>
      <c r="D19" s="12"/>
      <c r="E19" s="12"/>
      <c r="F19" s="12"/>
      <c r="G19" s="12" t="s">
        <v>120</v>
      </c>
      <c r="H19" s="12"/>
      <c r="I19" s="12">
        <f t="shared" si="7"/>
        <v>2.8400000000001313</v>
      </c>
      <c r="J19" s="12">
        <f t="shared" si="0"/>
        <v>0.39307958477510474</v>
      </c>
      <c r="K19" s="12">
        <f>_xlfn.STDEV.P(I17:I19)/AVERAGE(I17:I19)</f>
        <v>2.5190648918975905E-2</v>
      </c>
      <c r="L19" s="32">
        <f>AVERAGE(I17:I19)</f>
        <v>2.7566666666667552</v>
      </c>
      <c r="M19" s="30">
        <f t="shared" si="8"/>
        <v>150</v>
      </c>
      <c r="N19" s="31">
        <f t="shared" si="9"/>
        <v>24.669799999999999</v>
      </c>
      <c r="O19" s="12">
        <v>24.6417</v>
      </c>
      <c r="P19" s="12"/>
      <c r="Q19" s="12"/>
      <c r="R19" s="12"/>
      <c r="S19" s="12" t="s">
        <v>120</v>
      </c>
      <c r="T19" s="12"/>
      <c r="U19" s="12">
        <f t="shared" si="10"/>
        <v>2.809999999999846</v>
      </c>
      <c r="V19" s="12">
        <f t="shared" si="1"/>
        <v>0.37920415224911425</v>
      </c>
      <c r="W19" s="12">
        <f>_xlfn.STDEV.P(U17:U19)/AVERAGE(U17:U19)</f>
        <v>3.3557609954651221E-2</v>
      </c>
      <c r="X19" s="32">
        <f>AVERAGE(U17:U19)</f>
        <v>2.9499999999999935</v>
      </c>
      <c r="Y19" s="30"/>
      <c r="Z19" s="31"/>
      <c r="AA19" s="12"/>
      <c r="AB19" s="12"/>
      <c r="AC19" s="12"/>
      <c r="AD19" s="12"/>
      <c r="AE19" s="12"/>
      <c r="AF19" s="12"/>
      <c r="AG19" s="12"/>
      <c r="AH19" s="12"/>
      <c r="AI19" s="12"/>
      <c r="AJ19" s="32"/>
      <c r="AK19" s="30">
        <f t="shared" si="14"/>
        <v>150</v>
      </c>
      <c r="AL19" s="31">
        <f t="shared" si="15"/>
        <v>0</v>
      </c>
      <c r="AM19" s="12"/>
      <c r="AN19" s="12"/>
      <c r="AO19" s="12"/>
      <c r="AP19" s="12"/>
      <c r="AQ19" s="12"/>
      <c r="AR19" s="12"/>
      <c r="AS19" s="12">
        <f t="shared" si="16"/>
        <v>0</v>
      </c>
      <c r="AT19" s="12">
        <f t="shared" si="3"/>
        <v>0</v>
      </c>
      <c r="AU19" s="12" t="e">
        <f>_xlfn.STDEV.P(AS17:AS19)/AVERAGE(AS17:AS19)</f>
        <v>#DIV/0!</v>
      </c>
      <c r="AV19" s="32">
        <f>AVERAGE(AS17:AS19)</f>
        <v>0</v>
      </c>
      <c r="AW19" s="30">
        <f t="shared" si="17"/>
        <v>150</v>
      </c>
      <c r="AX19" s="31">
        <f t="shared" si="18"/>
        <v>0</v>
      </c>
      <c r="AY19" s="12"/>
      <c r="AZ19" s="12"/>
      <c r="BA19" s="12"/>
      <c r="BB19" s="12"/>
      <c r="BC19" s="12"/>
      <c r="BD19" s="12"/>
      <c r="BE19" s="12">
        <f t="shared" si="19"/>
        <v>0</v>
      </c>
      <c r="BF19" s="12">
        <f t="shared" si="4"/>
        <v>0</v>
      </c>
      <c r="BG19" s="12" t="e">
        <f>_xlfn.STDEV.P(BE17:BE19)/AVERAGE(BE17:BE19)</f>
        <v>#DIV/0!</v>
      </c>
      <c r="BH19" s="32">
        <f>AVERAGE(BE17:BE19)</f>
        <v>0</v>
      </c>
    </row>
    <row r="20" spans="1:60" x14ac:dyDescent="0.25">
      <c r="A20" s="30">
        <f t="shared" si="5"/>
        <v>160</v>
      </c>
      <c r="B20" s="31">
        <f t="shared" si="6"/>
        <v>24.605899999999998</v>
      </c>
      <c r="C20" s="12">
        <v>24.580300000000001</v>
      </c>
      <c r="D20" s="12"/>
      <c r="E20" s="12"/>
      <c r="F20" s="12"/>
      <c r="G20" s="12" t="s">
        <v>120</v>
      </c>
      <c r="H20" s="12"/>
      <c r="I20" s="12">
        <f t="shared" si="7"/>
        <v>2.5599999999997181</v>
      </c>
      <c r="J20" s="12">
        <f t="shared" si="0"/>
        <v>0.35432525951553195</v>
      </c>
      <c r="K20" s="12"/>
      <c r="L20" s="32"/>
      <c r="M20" s="30">
        <f t="shared" si="8"/>
        <v>160</v>
      </c>
      <c r="N20" s="31">
        <f t="shared" si="9"/>
        <v>24.6417</v>
      </c>
      <c r="O20" s="12">
        <v>24.611499999999999</v>
      </c>
      <c r="P20" s="12"/>
      <c r="Q20" s="12"/>
      <c r="R20" s="12"/>
      <c r="S20" s="12" t="s">
        <v>120</v>
      </c>
      <c r="T20" s="12"/>
      <c r="U20" s="12">
        <f t="shared" si="10"/>
        <v>3.0200000000000671</v>
      </c>
      <c r="V20" s="12">
        <f t="shared" si="1"/>
        <v>0.40754325259516483</v>
      </c>
      <c r="W20" s="12"/>
      <c r="X20" s="32"/>
      <c r="Y20" s="30"/>
      <c r="Z20" s="31"/>
      <c r="AA20" s="12"/>
      <c r="AB20" s="12"/>
      <c r="AC20" s="12"/>
      <c r="AD20" s="12"/>
      <c r="AE20" s="12"/>
      <c r="AF20" s="12"/>
      <c r="AG20" s="12"/>
      <c r="AH20" s="12"/>
      <c r="AI20" s="12"/>
      <c r="AJ20" s="32"/>
      <c r="AK20" s="30">
        <f t="shared" si="14"/>
        <v>160</v>
      </c>
      <c r="AL20" s="31">
        <f t="shared" si="15"/>
        <v>0</v>
      </c>
      <c r="AM20" s="12"/>
      <c r="AN20" s="12"/>
      <c r="AO20" s="12"/>
      <c r="AP20" s="12"/>
      <c r="AQ20" s="12"/>
      <c r="AR20" s="12"/>
      <c r="AS20" s="12">
        <f t="shared" si="16"/>
        <v>0</v>
      </c>
      <c r="AT20" s="12">
        <f t="shared" si="3"/>
        <v>0</v>
      </c>
      <c r="AU20" s="12"/>
      <c r="AV20" s="32"/>
      <c r="AW20" s="30">
        <f t="shared" si="17"/>
        <v>160</v>
      </c>
      <c r="AX20" s="31">
        <f t="shared" si="18"/>
        <v>0</v>
      </c>
      <c r="AY20" s="12"/>
      <c r="AZ20" s="12"/>
      <c r="BA20" s="12"/>
      <c r="BB20" s="12"/>
      <c r="BC20" s="12"/>
      <c r="BD20" s="12"/>
      <c r="BE20" s="12">
        <f t="shared" si="19"/>
        <v>0</v>
      </c>
      <c r="BF20" s="12">
        <f t="shared" si="4"/>
        <v>0</v>
      </c>
      <c r="BG20" s="12"/>
      <c r="BH20" s="32"/>
    </row>
    <row r="21" spans="1:60" x14ac:dyDescent="0.25">
      <c r="A21" s="30">
        <f t="shared" si="5"/>
        <v>170</v>
      </c>
      <c r="B21" s="31">
        <f t="shared" si="6"/>
        <v>24.580300000000001</v>
      </c>
      <c r="C21" s="12">
        <v>24.555800000000001</v>
      </c>
      <c r="D21" s="12"/>
      <c r="E21" s="12"/>
      <c r="F21" s="12"/>
      <c r="G21" s="12" t="s">
        <v>120</v>
      </c>
      <c r="H21" s="12"/>
      <c r="I21" s="12">
        <f t="shared" si="7"/>
        <v>2.4499999999999744</v>
      </c>
      <c r="J21" s="12">
        <f t="shared" si="0"/>
        <v>0.33910034602075778</v>
      </c>
      <c r="K21" s="12"/>
      <c r="L21" s="32"/>
      <c r="M21" s="30">
        <f t="shared" si="8"/>
        <v>170</v>
      </c>
      <c r="N21" s="31">
        <f t="shared" si="9"/>
        <v>24.611499999999999</v>
      </c>
      <c r="O21" s="12">
        <v>24.584800000000001</v>
      </c>
      <c r="P21" s="12"/>
      <c r="Q21" s="12"/>
      <c r="R21" s="12"/>
      <c r="S21" s="12" t="s">
        <v>120</v>
      </c>
      <c r="T21" s="12"/>
      <c r="U21" s="12">
        <f t="shared" si="10"/>
        <v>2.669999999999817</v>
      </c>
      <c r="V21" s="12">
        <f t="shared" si="1"/>
        <v>0.36031141868509647</v>
      </c>
      <c r="W21" s="12"/>
      <c r="X21" s="32"/>
      <c r="Y21" s="30"/>
      <c r="Z21" s="31"/>
      <c r="AA21" s="12"/>
      <c r="AB21" s="12"/>
      <c r="AC21" s="12"/>
      <c r="AD21" s="12"/>
      <c r="AE21" s="12"/>
      <c r="AF21" s="12"/>
      <c r="AG21" s="12"/>
      <c r="AH21" s="12"/>
      <c r="AI21" s="12"/>
      <c r="AJ21" s="32"/>
      <c r="AK21" s="30">
        <f t="shared" si="14"/>
        <v>170</v>
      </c>
      <c r="AL21" s="31">
        <f t="shared" si="15"/>
        <v>0</v>
      </c>
      <c r="AM21" s="12"/>
      <c r="AN21" s="12"/>
      <c r="AO21" s="12"/>
      <c r="AP21" s="12"/>
      <c r="AQ21" s="12"/>
      <c r="AR21" s="12"/>
      <c r="AS21" s="12">
        <f t="shared" si="16"/>
        <v>0</v>
      </c>
      <c r="AT21" s="12">
        <f t="shared" si="3"/>
        <v>0</v>
      </c>
      <c r="AU21" s="12"/>
      <c r="AV21" s="32"/>
      <c r="AW21" s="30">
        <f t="shared" si="17"/>
        <v>170</v>
      </c>
      <c r="AX21" s="31">
        <f t="shared" si="18"/>
        <v>0</v>
      </c>
      <c r="AY21" s="12"/>
      <c r="AZ21" s="12"/>
      <c r="BA21" s="12"/>
      <c r="BB21" s="12"/>
      <c r="BC21" s="12"/>
      <c r="BD21" s="12"/>
      <c r="BE21" s="12">
        <f t="shared" si="19"/>
        <v>0</v>
      </c>
      <c r="BF21" s="12">
        <f t="shared" si="4"/>
        <v>0</v>
      </c>
      <c r="BG21" s="12"/>
      <c r="BH21" s="32"/>
    </row>
    <row r="22" spans="1:60" x14ac:dyDescent="0.25">
      <c r="A22" s="30">
        <f t="shared" si="5"/>
        <v>180</v>
      </c>
      <c r="B22" s="31">
        <f t="shared" si="6"/>
        <v>24.555800000000001</v>
      </c>
      <c r="C22" s="12">
        <v>24.528500000000001</v>
      </c>
      <c r="D22" s="12"/>
      <c r="E22" s="12"/>
      <c r="F22" s="12"/>
      <c r="G22" s="12" t="s">
        <v>120</v>
      </c>
      <c r="H22" s="12"/>
      <c r="I22" s="12">
        <f t="shared" si="7"/>
        <v>2.7300000000000324</v>
      </c>
      <c r="J22" s="12">
        <f t="shared" si="0"/>
        <v>0.37785467128028138</v>
      </c>
      <c r="K22" s="12">
        <f>_xlfn.STDEV.P(I20:I22)/AVERAGE(I20:I22)</f>
        <v>4.4643805021130779E-2</v>
      </c>
      <c r="L22" s="32">
        <f>AVERAGE(I20:I22)</f>
        <v>2.5799999999999081</v>
      </c>
      <c r="M22" s="30">
        <f t="shared" si="8"/>
        <v>180</v>
      </c>
      <c r="N22" s="31">
        <f t="shared" si="9"/>
        <v>24.584800000000001</v>
      </c>
      <c r="O22" s="12">
        <v>24.556799999999999</v>
      </c>
      <c r="P22" s="12"/>
      <c r="Q22" s="12"/>
      <c r="R22" s="12"/>
      <c r="S22" s="12" t="s">
        <v>120</v>
      </c>
      <c r="T22" s="12"/>
      <c r="U22" s="12">
        <f t="shared" si="10"/>
        <v>2.8000000000002245</v>
      </c>
      <c r="V22" s="12">
        <f t="shared" si="1"/>
        <v>0.3778546712803072</v>
      </c>
      <c r="W22" s="12">
        <f>_xlfn.STDEV.P(U20:U22)/AVERAGE(U20:U22)</f>
        <v>5.104345978806217E-2</v>
      </c>
      <c r="X22" s="32">
        <f>AVERAGE(U20:U22)</f>
        <v>2.830000000000036</v>
      </c>
      <c r="Y22" s="30"/>
      <c r="Z22" s="31"/>
      <c r="AA22" s="12"/>
      <c r="AB22" s="12"/>
      <c r="AC22" s="12"/>
      <c r="AD22" s="12"/>
      <c r="AE22" s="12"/>
      <c r="AF22" s="12"/>
      <c r="AG22" s="12"/>
      <c r="AH22" s="12"/>
      <c r="AI22" s="12"/>
      <c r="AJ22" s="32"/>
      <c r="AK22" s="30">
        <f t="shared" si="14"/>
        <v>180</v>
      </c>
      <c r="AL22" s="31">
        <f t="shared" si="15"/>
        <v>0</v>
      </c>
      <c r="AM22" s="12"/>
      <c r="AN22" s="12"/>
      <c r="AO22" s="12"/>
      <c r="AP22" s="12"/>
      <c r="AQ22" s="12"/>
      <c r="AR22" s="12"/>
      <c r="AS22" s="12">
        <f t="shared" si="16"/>
        <v>0</v>
      </c>
      <c r="AT22" s="12">
        <f t="shared" si="3"/>
        <v>0</v>
      </c>
      <c r="AU22" s="12" t="e">
        <f>_xlfn.STDEV.P(AS20:AS22)/AVERAGE(AS20:AS22)</f>
        <v>#DIV/0!</v>
      </c>
      <c r="AV22" s="32">
        <f>AVERAGE(AS20:AS22)</f>
        <v>0</v>
      </c>
      <c r="AW22" s="30">
        <f t="shared" si="17"/>
        <v>180</v>
      </c>
      <c r="AX22" s="31">
        <f t="shared" si="18"/>
        <v>0</v>
      </c>
      <c r="AY22" s="12"/>
      <c r="AZ22" s="12"/>
      <c r="BA22" s="12"/>
      <c r="BB22" s="12"/>
      <c r="BC22" s="12"/>
      <c r="BD22" s="12"/>
      <c r="BE22" s="12">
        <f t="shared" si="19"/>
        <v>0</v>
      </c>
      <c r="BF22" s="12">
        <f t="shared" si="4"/>
        <v>0</v>
      </c>
      <c r="BG22" s="12" t="e">
        <f>_xlfn.STDEV.P(BE20:BE22)/AVERAGE(BE20:BE22)</f>
        <v>#DIV/0!</v>
      </c>
      <c r="BH22" s="32">
        <f>AVERAGE(BE20:BE22)</f>
        <v>0</v>
      </c>
    </row>
    <row r="23" spans="1:60" x14ac:dyDescent="0.25">
      <c r="A23" s="30">
        <f t="shared" si="5"/>
        <v>190</v>
      </c>
      <c r="B23" s="31">
        <f t="shared" si="6"/>
        <v>24.528500000000001</v>
      </c>
      <c r="C23" s="12">
        <v>24.5029</v>
      </c>
      <c r="D23" s="12"/>
      <c r="E23" s="12"/>
      <c r="F23" s="12"/>
      <c r="G23" s="12" t="s">
        <v>120</v>
      </c>
      <c r="H23" s="12"/>
      <c r="I23" s="12">
        <f t="shared" si="7"/>
        <v>2.5600000000000733</v>
      </c>
      <c r="J23" s="12">
        <f t="shared" si="0"/>
        <v>0.35432525951558114</v>
      </c>
      <c r="K23" s="12"/>
      <c r="L23" s="32"/>
      <c r="M23" s="30">
        <f t="shared" si="8"/>
        <v>190</v>
      </c>
      <c r="N23" s="31">
        <f t="shared" si="9"/>
        <v>24.556799999999999</v>
      </c>
      <c r="O23" s="12">
        <v>24.527200000000001</v>
      </c>
      <c r="P23" s="12"/>
      <c r="Q23" s="12"/>
      <c r="R23" s="12"/>
      <c r="S23" s="12" t="s">
        <v>120</v>
      </c>
      <c r="T23" s="12"/>
      <c r="U23" s="12">
        <f t="shared" si="10"/>
        <v>2.9599999999998516</v>
      </c>
      <c r="V23" s="12">
        <f t="shared" si="1"/>
        <v>0.39944636678198697</v>
      </c>
      <c r="W23" s="12"/>
      <c r="X23" s="32"/>
      <c r="Y23" s="30"/>
      <c r="Z23" s="31"/>
      <c r="AA23" s="12"/>
      <c r="AB23" s="12"/>
      <c r="AC23" s="12"/>
      <c r="AD23" s="12"/>
      <c r="AE23" s="12"/>
      <c r="AF23" s="12"/>
      <c r="AG23" s="12"/>
      <c r="AH23" s="12"/>
      <c r="AI23" s="12"/>
      <c r="AJ23" s="32"/>
      <c r="AK23" s="30">
        <f t="shared" si="14"/>
        <v>190</v>
      </c>
      <c r="AL23" s="31">
        <f t="shared" si="15"/>
        <v>0</v>
      </c>
      <c r="AM23" s="12"/>
      <c r="AN23" s="12"/>
      <c r="AO23" s="12"/>
      <c r="AP23" s="12"/>
      <c r="AQ23" s="12"/>
      <c r="AR23" s="12"/>
      <c r="AS23" s="12">
        <f t="shared" si="16"/>
        <v>0</v>
      </c>
      <c r="AT23" s="12">
        <f t="shared" si="3"/>
        <v>0</v>
      </c>
      <c r="AU23" s="12"/>
      <c r="AV23" s="32"/>
      <c r="AW23" s="30">
        <f t="shared" si="17"/>
        <v>190</v>
      </c>
      <c r="AX23" s="31">
        <f t="shared" si="18"/>
        <v>0</v>
      </c>
      <c r="AY23" s="12"/>
      <c r="AZ23" s="12"/>
      <c r="BA23" s="12"/>
      <c r="BB23" s="12"/>
      <c r="BC23" s="12"/>
      <c r="BD23" s="12"/>
      <c r="BE23" s="12">
        <f t="shared" si="19"/>
        <v>0</v>
      </c>
      <c r="BF23" s="12">
        <f t="shared" si="4"/>
        <v>0</v>
      </c>
      <c r="BG23" s="12"/>
      <c r="BH23" s="32"/>
    </row>
    <row r="24" spans="1:60" x14ac:dyDescent="0.25">
      <c r="A24" s="30">
        <f t="shared" si="5"/>
        <v>200</v>
      </c>
      <c r="B24" s="31">
        <f t="shared" si="6"/>
        <v>24.5029</v>
      </c>
      <c r="C24" s="12">
        <v>24.475200000000001</v>
      </c>
      <c r="D24" s="12"/>
      <c r="E24" s="12"/>
      <c r="F24" s="12"/>
      <c r="G24" s="12" t="s">
        <v>120</v>
      </c>
      <c r="H24" s="12"/>
      <c r="I24" s="12">
        <f t="shared" si="7"/>
        <v>2.7699999999999392</v>
      </c>
      <c r="J24" s="12">
        <f t="shared" si="0"/>
        <v>0.38339100346019928</v>
      </c>
      <c r="K24" s="12"/>
      <c r="L24" s="32"/>
      <c r="M24" s="30">
        <f t="shared" si="8"/>
        <v>200</v>
      </c>
      <c r="N24" s="31">
        <f t="shared" si="9"/>
        <v>24.527200000000001</v>
      </c>
      <c r="O24" s="12">
        <v>24.4985</v>
      </c>
      <c r="P24" s="12"/>
      <c r="Q24" s="12"/>
      <c r="R24" s="12"/>
      <c r="S24" s="12" t="s">
        <v>120</v>
      </c>
      <c r="T24" s="12"/>
      <c r="U24" s="12">
        <f t="shared" si="10"/>
        <v>2.8700000000000614</v>
      </c>
      <c r="V24" s="12">
        <f t="shared" si="1"/>
        <v>0.3873010380622921</v>
      </c>
      <c r="W24" s="12"/>
      <c r="X24" s="32"/>
      <c r="Y24" s="30"/>
      <c r="Z24" s="31"/>
      <c r="AA24" s="12"/>
      <c r="AB24" s="12"/>
      <c r="AC24" s="12"/>
      <c r="AD24" s="12"/>
      <c r="AE24" s="12"/>
      <c r="AF24" s="12"/>
      <c r="AG24" s="12"/>
      <c r="AH24" s="12"/>
      <c r="AI24" s="12"/>
      <c r="AJ24" s="32"/>
      <c r="AK24" s="30">
        <f t="shared" si="14"/>
        <v>200</v>
      </c>
      <c r="AL24" s="31">
        <f t="shared" si="15"/>
        <v>0</v>
      </c>
      <c r="AM24" s="12"/>
      <c r="AN24" s="12"/>
      <c r="AO24" s="12"/>
      <c r="AP24" s="12"/>
      <c r="AQ24" s="12"/>
      <c r="AR24" s="12"/>
      <c r="AS24" s="12">
        <f t="shared" si="16"/>
        <v>0</v>
      </c>
      <c r="AT24" s="12">
        <f t="shared" si="3"/>
        <v>0</v>
      </c>
      <c r="AU24" s="12"/>
      <c r="AV24" s="32"/>
      <c r="AW24" s="30">
        <f t="shared" si="17"/>
        <v>200</v>
      </c>
      <c r="AX24" s="31">
        <f t="shared" si="18"/>
        <v>0</v>
      </c>
      <c r="AY24" s="12"/>
      <c r="AZ24" s="12"/>
      <c r="BA24" s="12"/>
      <c r="BB24" s="12"/>
      <c r="BC24" s="12"/>
      <c r="BD24" s="12"/>
      <c r="BE24" s="12">
        <f t="shared" si="19"/>
        <v>0</v>
      </c>
      <c r="BF24" s="12">
        <f t="shared" si="4"/>
        <v>0</v>
      </c>
      <c r="BG24" s="12"/>
      <c r="BH24" s="32"/>
    </row>
    <row r="25" spans="1:60" x14ac:dyDescent="0.25">
      <c r="A25" s="30">
        <f t="shared" si="5"/>
        <v>210</v>
      </c>
      <c r="B25" s="31">
        <f t="shared" si="6"/>
        <v>24.475200000000001</v>
      </c>
      <c r="C25" s="12">
        <v>24.448</v>
      </c>
      <c r="D25" s="12"/>
      <c r="E25" s="12"/>
      <c r="F25" s="12"/>
      <c r="G25" s="12" t="s">
        <v>120</v>
      </c>
      <c r="H25" s="12"/>
      <c r="I25" s="12">
        <f t="shared" si="7"/>
        <v>2.7200000000000557</v>
      </c>
      <c r="J25" s="12">
        <f t="shared" si="0"/>
        <v>0.37647058823530188</v>
      </c>
      <c r="K25" s="12">
        <f>_xlfn.STDEV.P(I23:I25)/AVERAGE(I23:I25)</f>
        <v>3.337895364605574E-2</v>
      </c>
      <c r="L25" s="32">
        <f>AVERAGE(I23:I25)</f>
        <v>2.6833333333333562</v>
      </c>
      <c r="M25" s="30">
        <f t="shared" si="8"/>
        <v>210</v>
      </c>
      <c r="N25" s="31">
        <f t="shared" si="9"/>
        <v>24.4985</v>
      </c>
      <c r="O25" s="12">
        <v>24.472000000000001</v>
      </c>
      <c r="P25" s="12"/>
      <c r="Q25" s="12"/>
      <c r="R25" s="12"/>
      <c r="S25" s="12" t="s">
        <v>120</v>
      </c>
      <c r="T25" s="12"/>
      <c r="U25" s="12">
        <f t="shared" si="10"/>
        <v>2.6499999999998636</v>
      </c>
      <c r="V25" s="12">
        <f t="shared" si="1"/>
        <v>0.35761245674738651</v>
      </c>
      <c r="W25" s="12">
        <f>_xlfn.STDEV.P(U23:U25)/AVERAGE(U23:U25)</f>
        <v>4.6066096661858034E-2</v>
      </c>
      <c r="X25" s="32">
        <f>AVERAGE(U23:U25)</f>
        <v>2.8266666666665921</v>
      </c>
      <c r="Y25" s="30"/>
      <c r="Z25" s="31"/>
      <c r="AA25" s="12"/>
      <c r="AB25" s="12"/>
      <c r="AC25" s="12"/>
      <c r="AD25" s="12"/>
      <c r="AE25" s="12"/>
      <c r="AF25" s="12"/>
      <c r="AG25" s="12"/>
      <c r="AH25" s="12"/>
      <c r="AI25" s="12"/>
      <c r="AJ25" s="32"/>
      <c r="AK25" s="30">
        <f t="shared" si="14"/>
        <v>210</v>
      </c>
      <c r="AL25" s="31">
        <f t="shared" si="15"/>
        <v>0</v>
      </c>
      <c r="AM25" s="12"/>
      <c r="AN25" s="12"/>
      <c r="AO25" s="12"/>
      <c r="AP25" s="12"/>
      <c r="AQ25" s="12"/>
      <c r="AR25" s="12"/>
      <c r="AS25" s="12">
        <f t="shared" si="16"/>
        <v>0</v>
      </c>
      <c r="AT25" s="12">
        <f t="shared" si="3"/>
        <v>0</v>
      </c>
      <c r="AU25" s="12" t="e">
        <f>_xlfn.STDEV.P(AS23:AS25)/AVERAGE(AS23:AS25)</f>
        <v>#DIV/0!</v>
      </c>
      <c r="AV25" s="32">
        <f>AVERAGE(AS23:AS25)</f>
        <v>0</v>
      </c>
      <c r="AW25" s="30">
        <f t="shared" si="17"/>
        <v>210</v>
      </c>
      <c r="AX25" s="31">
        <f t="shared" si="18"/>
        <v>0</v>
      </c>
      <c r="AY25" s="12"/>
      <c r="AZ25" s="12"/>
      <c r="BA25" s="12"/>
      <c r="BB25" s="12"/>
      <c r="BC25" s="12"/>
      <c r="BD25" s="12"/>
      <c r="BE25" s="12">
        <f t="shared" si="19"/>
        <v>0</v>
      </c>
      <c r="BF25" s="12">
        <f t="shared" si="4"/>
        <v>0</v>
      </c>
      <c r="BG25" s="12" t="e">
        <f>_xlfn.STDEV.P(BE23:BE25)/AVERAGE(BE23:BE25)</f>
        <v>#DIV/0!</v>
      </c>
      <c r="BH25" s="32">
        <f>AVERAGE(BE23:BE25)</f>
        <v>0</v>
      </c>
    </row>
    <row r="26" spans="1:60" x14ac:dyDescent="0.25">
      <c r="A26" s="30">
        <f t="shared" si="5"/>
        <v>220</v>
      </c>
      <c r="B26" s="31">
        <f t="shared" si="6"/>
        <v>24.448</v>
      </c>
      <c r="C26" s="12">
        <v>24.419</v>
      </c>
      <c r="D26" s="12"/>
      <c r="E26" s="12"/>
      <c r="F26" s="12"/>
      <c r="G26" s="12" t="s">
        <v>120</v>
      </c>
      <c r="H26" s="12"/>
      <c r="I26" s="12">
        <f t="shared" si="7"/>
        <v>2.8999999999999915</v>
      </c>
      <c r="J26" s="12">
        <f t="shared" si="0"/>
        <v>0.40138408304498158</v>
      </c>
      <c r="K26" s="12"/>
      <c r="L26" s="32"/>
      <c r="M26" s="30">
        <f t="shared" si="8"/>
        <v>220</v>
      </c>
      <c r="N26" s="31">
        <f t="shared" si="9"/>
        <v>24.472000000000001</v>
      </c>
      <c r="O26" s="12">
        <v>24.445399999999999</v>
      </c>
      <c r="P26" s="12"/>
      <c r="Q26" s="12"/>
      <c r="R26" s="12"/>
      <c r="S26" s="12" t="s">
        <v>120</v>
      </c>
      <c r="T26" s="12"/>
      <c r="U26" s="12">
        <f t="shared" si="10"/>
        <v>2.6600000000001955</v>
      </c>
      <c r="V26" s="12">
        <f t="shared" si="1"/>
        <v>0.35896193771628943</v>
      </c>
      <c r="W26" s="12"/>
      <c r="X26" s="32"/>
      <c r="Y26" s="30"/>
      <c r="Z26" s="31"/>
      <c r="AA26" s="12"/>
      <c r="AB26" s="12"/>
      <c r="AC26" s="12"/>
      <c r="AD26" s="12"/>
      <c r="AE26" s="12"/>
      <c r="AF26" s="12"/>
      <c r="AG26" s="12"/>
      <c r="AH26" s="12"/>
      <c r="AI26" s="12"/>
      <c r="AJ26" s="32"/>
      <c r="AK26" s="30">
        <f t="shared" si="14"/>
        <v>220</v>
      </c>
      <c r="AL26" s="31">
        <f t="shared" si="15"/>
        <v>0</v>
      </c>
      <c r="AM26" s="12"/>
      <c r="AN26" s="12"/>
      <c r="AO26" s="12"/>
      <c r="AP26" s="12"/>
      <c r="AQ26" s="12"/>
      <c r="AR26" s="12"/>
      <c r="AS26" s="12">
        <f t="shared" si="16"/>
        <v>0</v>
      </c>
      <c r="AT26" s="12">
        <f t="shared" si="3"/>
        <v>0</v>
      </c>
      <c r="AU26" s="12"/>
      <c r="AV26" s="32"/>
      <c r="AW26" s="30">
        <f t="shared" si="17"/>
        <v>220</v>
      </c>
      <c r="AX26" s="31">
        <f t="shared" si="18"/>
        <v>0</v>
      </c>
      <c r="AY26" s="12"/>
      <c r="AZ26" s="12"/>
      <c r="BA26" s="12"/>
      <c r="BB26" s="12"/>
      <c r="BC26" s="12"/>
      <c r="BD26" s="12"/>
      <c r="BE26" s="12">
        <f t="shared" si="19"/>
        <v>0</v>
      </c>
      <c r="BF26" s="12">
        <f t="shared" si="4"/>
        <v>0</v>
      </c>
      <c r="BG26" s="12"/>
      <c r="BH26" s="32"/>
    </row>
    <row r="27" spans="1:60" x14ac:dyDescent="0.25">
      <c r="A27" s="30">
        <f t="shared" si="5"/>
        <v>230</v>
      </c>
      <c r="B27" s="31">
        <f t="shared" si="6"/>
        <v>24.419</v>
      </c>
      <c r="C27" s="12">
        <v>24.392499999999998</v>
      </c>
      <c r="D27" s="12"/>
      <c r="E27" s="12"/>
      <c r="F27" s="12"/>
      <c r="G27" s="12" t="s">
        <v>120</v>
      </c>
      <c r="H27" s="12"/>
      <c r="I27" s="12">
        <f t="shared" si="7"/>
        <v>2.6500000000002188</v>
      </c>
      <c r="J27" s="12">
        <f t="shared" si="0"/>
        <v>0.3667820069204456</v>
      </c>
      <c r="K27" s="12"/>
      <c r="L27" s="32"/>
      <c r="M27" s="30">
        <f t="shared" si="8"/>
        <v>230</v>
      </c>
      <c r="N27" s="31">
        <f t="shared" si="9"/>
        <v>24.445399999999999</v>
      </c>
      <c r="O27" s="12">
        <v>24.416</v>
      </c>
      <c r="P27" s="12"/>
      <c r="Q27" s="12"/>
      <c r="R27" s="12"/>
      <c r="S27" s="12" t="s">
        <v>120</v>
      </c>
      <c r="T27" s="12"/>
      <c r="U27" s="12">
        <f t="shared" si="10"/>
        <v>2.9399999999998983</v>
      </c>
      <c r="V27" s="12">
        <f t="shared" si="1"/>
        <v>0.39674740484427701</v>
      </c>
      <c r="W27" s="12"/>
      <c r="X27" s="32"/>
      <c r="Y27" s="30"/>
      <c r="Z27" s="31"/>
      <c r="AA27" s="12"/>
      <c r="AB27" s="12"/>
      <c r="AC27" s="12"/>
      <c r="AD27" s="12"/>
      <c r="AE27" s="12"/>
      <c r="AF27" s="12"/>
      <c r="AG27" s="12"/>
      <c r="AH27" s="12"/>
      <c r="AI27" s="12"/>
      <c r="AJ27" s="32"/>
      <c r="AK27" s="30">
        <f t="shared" si="14"/>
        <v>230</v>
      </c>
      <c r="AL27" s="31">
        <f t="shared" si="15"/>
        <v>0</v>
      </c>
      <c r="AM27" s="12"/>
      <c r="AN27" s="12"/>
      <c r="AO27" s="12"/>
      <c r="AP27" s="12"/>
      <c r="AQ27" s="12"/>
      <c r="AR27" s="12"/>
      <c r="AS27" s="12">
        <f t="shared" si="16"/>
        <v>0</v>
      </c>
      <c r="AT27" s="12">
        <f t="shared" si="3"/>
        <v>0</v>
      </c>
      <c r="AU27" s="12"/>
      <c r="AV27" s="32"/>
      <c r="AW27" s="30">
        <f t="shared" si="17"/>
        <v>230</v>
      </c>
      <c r="AX27" s="31">
        <f t="shared" si="18"/>
        <v>0</v>
      </c>
      <c r="AY27" s="12"/>
      <c r="AZ27" s="12"/>
      <c r="BA27" s="12"/>
      <c r="BB27" s="12"/>
      <c r="BC27" s="12"/>
      <c r="BD27" s="12"/>
      <c r="BE27" s="12">
        <f t="shared" si="19"/>
        <v>0</v>
      </c>
      <c r="BF27" s="12">
        <f t="shared" si="4"/>
        <v>0</v>
      </c>
      <c r="BG27" s="12"/>
      <c r="BH27" s="32"/>
    </row>
    <row r="28" spans="1:60" x14ac:dyDescent="0.25">
      <c r="A28" s="30">
        <f t="shared" si="5"/>
        <v>240</v>
      </c>
      <c r="B28" s="31">
        <f t="shared" si="6"/>
        <v>24.392499999999998</v>
      </c>
      <c r="C28" s="12">
        <v>24.3657</v>
      </c>
      <c r="D28" s="12"/>
      <c r="E28" s="12"/>
      <c r="F28" s="12"/>
      <c r="G28" s="12" t="s">
        <v>120</v>
      </c>
      <c r="H28" s="12"/>
      <c r="I28" s="12">
        <f t="shared" si="7"/>
        <v>2.6799999999997937</v>
      </c>
      <c r="J28" s="12">
        <f t="shared" si="0"/>
        <v>0.37093425605533481</v>
      </c>
      <c r="K28" s="12">
        <f>_xlfn.STDEV.P(I26:I28)/AVERAGE(I26:I28)</f>
        <v>4.0627590515909064E-2</v>
      </c>
      <c r="L28" s="32">
        <f>AVERAGE(I26:I28)</f>
        <v>2.7433333333333345</v>
      </c>
      <c r="M28" s="30">
        <f t="shared" si="8"/>
        <v>240</v>
      </c>
      <c r="N28" s="31">
        <f t="shared" si="9"/>
        <v>24.416</v>
      </c>
      <c r="O28" s="12">
        <v>24.387699999999999</v>
      </c>
      <c r="P28" s="12"/>
      <c r="Q28" s="12"/>
      <c r="R28" s="12"/>
      <c r="S28" s="12" t="s">
        <v>120</v>
      </c>
      <c r="T28" s="12"/>
      <c r="U28" s="12">
        <f t="shared" si="10"/>
        <v>2.8300000000001546</v>
      </c>
      <c r="V28" s="12">
        <f t="shared" si="1"/>
        <v>0.38190311418687217</v>
      </c>
      <c r="W28" s="12">
        <f>_xlfn.STDEV.P(U26:U28)/AVERAGE(U26:U28)</f>
        <v>4.0989685748881032E-2</v>
      </c>
      <c r="X28" s="32">
        <f>AVERAGE(U26:U28)</f>
        <v>2.8100000000000827</v>
      </c>
      <c r="Y28" s="30"/>
      <c r="Z28" s="31"/>
      <c r="AA28" s="12"/>
      <c r="AB28" s="12"/>
      <c r="AC28" s="12"/>
      <c r="AD28" s="12"/>
      <c r="AE28" s="12"/>
      <c r="AF28" s="12"/>
      <c r="AG28" s="12"/>
      <c r="AH28" s="12"/>
      <c r="AI28" s="12"/>
      <c r="AJ28" s="32"/>
      <c r="AK28" s="30">
        <f t="shared" si="14"/>
        <v>240</v>
      </c>
      <c r="AL28" s="31">
        <f t="shared" si="15"/>
        <v>0</v>
      </c>
      <c r="AM28" s="12"/>
      <c r="AN28" s="12"/>
      <c r="AO28" s="12"/>
      <c r="AP28" s="12"/>
      <c r="AQ28" s="12"/>
      <c r="AR28" s="12"/>
      <c r="AS28" s="12">
        <f t="shared" si="16"/>
        <v>0</v>
      </c>
      <c r="AT28" s="12">
        <f t="shared" si="3"/>
        <v>0</v>
      </c>
      <c r="AU28" s="12" t="e">
        <f>_xlfn.STDEV.P(AS26:AS28)/AVERAGE(AS26:AS28)</f>
        <v>#DIV/0!</v>
      </c>
      <c r="AV28" s="32">
        <f>AVERAGE(AS26:AS28)</f>
        <v>0</v>
      </c>
      <c r="AW28" s="30">
        <f t="shared" si="17"/>
        <v>240</v>
      </c>
      <c r="AX28" s="31">
        <f t="shared" si="18"/>
        <v>0</v>
      </c>
      <c r="AY28" s="12"/>
      <c r="AZ28" s="12"/>
      <c r="BA28" s="12"/>
      <c r="BB28" s="12"/>
      <c r="BC28" s="12"/>
      <c r="BD28" s="12"/>
      <c r="BE28" s="12">
        <f t="shared" si="19"/>
        <v>0</v>
      </c>
      <c r="BF28" s="12">
        <f t="shared" si="4"/>
        <v>0</v>
      </c>
      <c r="BG28" s="12" t="e">
        <f>_xlfn.STDEV.P(BE26:BE28)/AVERAGE(BE26:BE28)</f>
        <v>#DIV/0!</v>
      </c>
      <c r="BH28" s="32">
        <f>AVERAGE(BE26:BE28)</f>
        <v>0</v>
      </c>
    </row>
    <row r="29" spans="1:60" x14ac:dyDescent="0.25">
      <c r="A29" s="30">
        <f t="shared" si="5"/>
        <v>250</v>
      </c>
      <c r="B29" s="31">
        <f t="shared" si="6"/>
        <v>24.3657</v>
      </c>
      <c r="C29" s="12">
        <v>24.341100000000001</v>
      </c>
      <c r="D29" s="12"/>
      <c r="E29" s="12"/>
      <c r="F29" s="16"/>
      <c r="G29" s="12" t="s">
        <v>120</v>
      </c>
      <c r="H29" s="16"/>
      <c r="I29" s="12">
        <f t="shared" si="7"/>
        <v>2.4599999999999511</v>
      </c>
      <c r="J29" s="12">
        <f t="shared" si="0"/>
        <v>0.34048442906573723</v>
      </c>
      <c r="K29" s="12"/>
      <c r="L29" s="32"/>
      <c r="M29" s="30">
        <f t="shared" si="8"/>
        <v>250</v>
      </c>
      <c r="N29" s="31">
        <f t="shared" si="9"/>
        <v>24.387699999999999</v>
      </c>
      <c r="O29" s="12">
        <v>24.359400000000001</v>
      </c>
      <c r="P29" s="12"/>
      <c r="Q29" s="12"/>
      <c r="R29" s="16"/>
      <c r="S29" s="12" t="s">
        <v>120</v>
      </c>
      <c r="T29" s="16"/>
      <c r="U29" s="12">
        <f t="shared" si="10"/>
        <v>2.8299999999997993</v>
      </c>
      <c r="V29" s="12">
        <f t="shared" si="1"/>
        <v>0.38190311418682421</v>
      </c>
      <c r="W29" s="12"/>
      <c r="X29" s="32"/>
      <c r="Y29" s="30"/>
      <c r="Z29" s="31"/>
      <c r="AA29" s="12"/>
      <c r="AB29" s="12"/>
      <c r="AC29" s="12"/>
      <c r="AD29" s="16"/>
      <c r="AE29" s="12"/>
      <c r="AF29" s="16"/>
      <c r="AG29" s="12"/>
      <c r="AH29" s="12"/>
      <c r="AI29" s="12"/>
      <c r="AJ29" s="32"/>
      <c r="AK29" s="30">
        <f t="shared" si="14"/>
        <v>250</v>
      </c>
      <c r="AL29" s="31">
        <f t="shared" si="15"/>
        <v>0</v>
      </c>
      <c r="AM29" s="12"/>
      <c r="AN29" s="12"/>
      <c r="AO29" s="12"/>
      <c r="AP29" s="16"/>
      <c r="AQ29" s="16"/>
      <c r="AR29" s="16"/>
      <c r="AS29" s="12">
        <f t="shared" si="16"/>
        <v>0</v>
      </c>
      <c r="AT29" s="12">
        <f t="shared" si="3"/>
        <v>0</v>
      </c>
      <c r="AU29" s="12"/>
      <c r="AV29" s="32"/>
      <c r="AW29" s="30">
        <f t="shared" si="17"/>
        <v>250</v>
      </c>
      <c r="AX29" s="31">
        <f t="shared" si="18"/>
        <v>0</v>
      </c>
      <c r="AY29" s="12"/>
      <c r="AZ29" s="12"/>
      <c r="BA29" s="12"/>
      <c r="BB29" s="16"/>
      <c r="BC29" s="16"/>
      <c r="BD29" s="16"/>
      <c r="BE29" s="12">
        <f t="shared" si="19"/>
        <v>0</v>
      </c>
      <c r="BF29" s="12">
        <f t="shared" si="4"/>
        <v>0</v>
      </c>
      <c r="BG29" s="12"/>
      <c r="BH29" s="32"/>
    </row>
    <row r="30" spans="1:60" ht="30" x14ac:dyDescent="0.25">
      <c r="A30" s="34">
        <f t="shared" si="5"/>
        <v>260</v>
      </c>
      <c r="B30" s="31">
        <v>24.5093</v>
      </c>
      <c r="C30" s="31">
        <v>24.4754</v>
      </c>
      <c r="D30" s="31">
        <v>0.85</v>
      </c>
      <c r="E30" s="31">
        <v>1.6</v>
      </c>
      <c r="F30" s="31"/>
      <c r="G30" s="31" t="s">
        <v>120</v>
      </c>
      <c r="H30" s="31" t="s">
        <v>122</v>
      </c>
      <c r="I30" s="31">
        <f t="shared" si="7"/>
        <v>3.3899999999999153</v>
      </c>
      <c r="J30" s="31">
        <f t="shared" si="0"/>
        <v>0.46920415224912332</v>
      </c>
      <c r="K30" s="31"/>
      <c r="L30" s="35"/>
      <c r="M30" s="34">
        <f t="shared" si="8"/>
        <v>260</v>
      </c>
      <c r="N30" s="31">
        <v>24.25</v>
      </c>
      <c r="O30" s="31">
        <v>24.221</v>
      </c>
      <c r="P30" s="31">
        <v>0.71</v>
      </c>
      <c r="Q30" s="31">
        <v>1.56</v>
      </c>
      <c r="R30" s="31"/>
      <c r="S30" s="31" t="s">
        <v>120</v>
      </c>
      <c r="T30" s="31" t="s">
        <v>122</v>
      </c>
      <c r="U30" s="31">
        <f t="shared" si="10"/>
        <v>2.8999999999999915</v>
      </c>
      <c r="V30" s="31">
        <f t="shared" si="1"/>
        <v>0.39134948096885708</v>
      </c>
      <c r="W30" s="31"/>
      <c r="X30" s="35"/>
      <c r="Y30" s="34"/>
      <c r="Z30" s="31"/>
      <c r="AA30" s="31"/>
      <c r="AB30" s="31"/>
      <c r="AC30" s="31"/>
      <c r="AD30" s="31"/>
      <c r="AE30" s="31"/>
      <c r="AF30" s="31"/>
      <c r="AG30" s="31"/>
      <c r="AH30" s="31"/>
      <c r="AI30" s="31"/>
      <c r="AJ30" s="35"/>
      <c r="AK30" s="34">
        <f t="shared" si="14"/>
        <v>260</v>
      </c>
      <c r="AL30" s="31">
        <f t="shared" si="15"/>
        <v>0</v>
      </c>
      <c r="AM30" s="31"/>
      <c r="AN30" s="31"/>
      <c r="AO30" s="31"/>
      <c r="AP30" s="31"/>
      <c r="AQ30" s="31"/>
      <c r="AR30" s="31"/>
      <c r="AS30" s="31">
        <f t="shared" si="16"/>
        <v>0</v>
      </c>
      <c r="AT30" s="31">
        <f t="shared" si="3"/>
        <v>0</v>
      </c>
      <c r="AU30" s="31"/>
      <c r="AV30" s="35"/>
      <c r="AW30" s="34">
        <f t="shared" si="17"/>
        <v>260</v>
      </c>
      <c r="AX30" s="31">
        <f t="shared" si="18"/>
        <v>0</v>
      </c>
      <c r="AY30" s="31"/>
      <c r="AZ30" s="31"/>
      <c r="BA30" s="31"/>
      <c r="BB30" s="31"/>
      <c r="BC30" s="31"/>
      <c r="BD30" s="31"/>
      <c r="BE30" s="31">
        <f t="shared" si="19"/>
        <v>0</v>
      </c>
      <c r="BF30" s="31">
        <f t="shared" si="4"/>
        <v>0</v>
      </c>
      <c r="BG30" s="31"/>
      <c r="BH30" s="35"/>
    </row>
    <row r="31" spans="1:60" x14ac:dyDescent="0.25">
      <c r="A31" s="30">
        <f t="shared" si="5"/>
        <v>270</v>
      </c>
      <c r="B31" s="31">
        <f t="shared" si="6"/>
        <v>24.4754</v>
      </c>
      <c r="C31" s="12">
        <v>24.445499999999999</v>
      </c>
      <c r="D31" s="12"/>
      <c r="E31" s="12"/>
      <c r="F31" s="12"/>
      <c r="G31" s="12" t="s">
        <v>120</v>
      </c>
      <c r="H31" s="12"/>
      <c r="I31" s="12">
        <f t="shared" si="7"/>
        <v>2.990000000000137</v>
      </c>
      <c r="J31" s="12">
        <f t="shared" si="0"/>
        <v>0.41384083044984604</v>
      </c>
      <c r="K31" s="12">
        <f>_xlfn.STDEV.P(I29:I31)/AVERAGE(I29:I31)</f>
        <v>0.12926652293220828</v>
      </c>
      <c r="L31" s="32">
        <f>AVERAGE(I29:I31)</f>
        <v>2.9466666666666677</v>
      </c>
      <c r="M31" s="30">
        <f t="shared" si="8"/>
        <v>270</v>
      </c>
      <c r="N31" s="31">
        <f t="shared" si="9"/>
        <v>24.221</v>
      </c>
      <c r="O31" s="12">
        <v>24.192299999999999</v>
      </c>
      <c r="P31" s="12"/>
      <c r="Q31" s="12"/>
      <c r="R31" s="12"/>
      <c r="S31" s="12" t="s">
        <v>120</v>
      </c>
      <c r="T31" s="12"/>
      <c r="U31" s="12">
        <f t="shared" si="10"/>
        <v>2.8700000000000614</v>
      </c>
      <c r="V31" s="12">
        <f t="shared" si="1"/>
        <v>0.3873010380622921</v>
      </c>
      <c r="W31" s="12">
        <f>_xlfn.STDEV.P(U29:U31)/AVERAGE(U29:U31)</f>
        <v>1.0002703798916459E-2</v>
      </c>
      <c r="X31" s="32">
        <f>AVERAGE(U29:U31)</f>
        <v>2.8666666666666174</v>
      </c>
      <c r="Y31" s="30"/>
      <c r="Z31" s="31"/>
      <c r="AA31" s="12"/>
      <c r="AB31" s="12"/>
      <c r="AC31" s="12"/>
      <c r="AD31" s="12"/>
      <c r="AE31" s="12"/>
      <c r="AF31" s="12"/>
      <c r="AG31" s="12"/>
      <c r="AH31" s="12"/>
      <c r="AI31" s="12"/>
      <c r="AJ31" s="32"/>
      <c r="AK31" s="30">
        <f t="shared" si="14"/>
        <v>270</v>
      </c>
      <c r="AL31" s="31">
        <f t="shared" si="15"/>
        <v>0</v>
      </c>
      <c r="AM31" s="12"/>
      <c r="AN31" s="12"/>
      <c r="AO31" s="12"/>
      <c r="AP31" s="12"/>
      <c r="AQ31" s="12"/>
      <c r="AR31" s="12"/>
      <c r="AS31" s="12">
        <f t="shared" si="16"/>
        <v>0</v>
      </c>
      <c r="AT31" s="12">
        <f t="shared" si="3"/>
        <v>0</v>
      </c>
      <c r="AU31" s="12" t="e">
        <f>_xlfn.STDEV.P(AS29:AS31)/AVERAGE(AS29:AS31)</f>
        <v>#DIV/0!</v>
      </c>
      <c r="AV31" s="32">
        <f>AVERAGE(AS29:AS31)</f>
        <v>0</v>
      </c>
      <c r="AW31" s="30">
        <f t="shared" si="17"/>
        <v>270</v>
      </c>
      <c r="AX31" s="31">
        <f t="shared" si="18"/>
        <v>0</v>
      </c>
      <c r="AY31" s="12"/>
      <c r="AZ31" s="12"/>
      <c r="BA31" s="12"/>
      <c r="BB31" s="12"/>
      <c r="BC31" s="12"/>
      <c r="BD31" s="12"/>
      <c r="BE31" s="12">
        <f t="shared" si="19"/>
        <v>0</v>
      </c>
      <c r="BF31" s="12">
        <f t="shared" si="4"/>
        <v>0</v>
      </c>
      <c r="BG31" s="12" t="e">
        <f>_xlfn.STDEV.P(BE29:BE31)/AVERAGE(BE29:BE31)</f>
        <v>#DIV/0!</v>
      </c>
      <c r="BH31" s="32">
        <f>AVERAGE(BE29:BE31)</f>
        <v>0</v>
      </c>
    </row>
    <row r="32" spans="1:60" x14ac:dyDescent="0.25">
      <c r="A32" s="30">
        <f t="shared" si="5"/>
        <v>280</v>
      </c>
      <c r="B32" s="31">
        <f t="shared" si="6"/>
        <v>24.445499999999999</v>
      </c>
      <c r="C32" s="12">
        <v>24.417400000000001</v>
      </c>
      <c r="D32" s="12"/>
      <c r="E32" s="12"/>
      <c r="F32" s="12"/>
      <c r="G32" s="12" t="s">
        <v>120</v>
      </c>
      <c r="H32" s="12"/>
      <c r="I32" s="12">
        <f t="shared" si="7"/>
        <v>2.809999999999846</v>
      </c>
      <c r="J32" s="12">
        <f t="shared" si="0"/>
        <v>0.38892733564011717</v>
      </c>
      <c r="K32" s="12"/>
      <c r="L32" s="32"/>
      <c r="M32" s="30">
        <f t="shared" si="8"/>
        <v>280</v>
      </c>
      <c r="N32" s="31">
        <f t="shared" si="9"/>
        <v>24.192299999999999</v>
      </c>
      <c r="O32" s="12">
        <v>24.156099999999999</v>
      </c>
      <c r="P32" s="12"/>
      <c r="Q32" s="12"/>
      <c r="R32" s="12"/>
      <c r="S32" s="12" t="s">
        <v>120</v>
      </c>
      <c r="T32" s="12"/>
      <c r="U32" s="12">
        <f t="shared" si="10"/>
        <v>3.6200000000000898</v>
      </c>
      <c r="V32" s="12">
        <f t="shared" si="1"/>
        <v>0.48851211072665579</v>
      </c>
      <c r="W32" s="12"/>
      <c r="X32" s="32"/>
      <c r="Y32" s="30"/>
      <c r="Z32" s="31"/>
      <c r="AA32" s="12"/>
      <c r="AB32" s="12"/>
      <c r="AC32" s="12"/>
      <c r="AD32" s="12"/>
      <c r="AE32" s="12"/>
      <c r="AF32" s="12"/>
      <c r="AG32" s="12"/>
      <c r="AH32" s="12"/>
      <c r="AI32" s="12"/>
      <c r="AJ32" s="32"/>
      <c r="AK32" s="30">
        <f t="shared" si="14"/>
        <v>280</v>
      </c>
      <c r="AL32" s="31">
        <f t="shared" si="15"/>
        <v>0</v>
      </c>
      <c r="AM32" s="12"/>
      <c r="AN32" s="12"/>
      <c r="AO32" s="12"/>
      <c r="AP32" s="12"/>
      <c r="AQ32" s="12"/>
      <c r="AR32" s="12"/>
      <c r="AS32" s="12">
        <f t="shared" si="16"/>
        <v>0</v>
      </c>
      <c r="AT32" s="12">
        <f t="shared" si="3"/>
        <v>0</v>
      </c>
      <c r="AU32" s="12"/>
      <c r="AV32" s="32"/>
      <c r="AW32" s="30">
        <f t="shared" si="17"/>
        <v>280</v>
      </c>
      <c r="AX32" s="31">
        <f t="shared" si="18"/>
        <v>0</v>
      </c>
      <c r="AY32" s="12"/>
      <c r="AZ32" s="12"/>
      <c r="BA32" s="12"/>
      <c r="BB32" s="12"/>
      <c r="BC32" s="12"/>
      <c r="BD32" s="12"/>
      <c r="BE32" s="12">
        <f t="shared" si="19"/>
        <v>0</v>
      </c>
      <c r="BF32" s="12">
        <f t="shared" si="4"/>
        <v>0</v>
      </c>
      <c r="BG32" s="12"/>
      <c r="BH32" s="32"/>
    </row>
    <row r="33" spans="1:60" x14ac:dyDescent="0.25">
      <c r="A33" s="30">
        <f t="shared" si="5"/>
        <v>290</v>
      </c>
      <c r="B33" s="31">
        <f t="shared" si="6"/>
        <v>24.417400000000001</v>
      </c>
      <c r="C33" s="12">
        <v>24.3903</v>
      </c>
      <c r="D33" s="12"/>
      <c r="E33" s="12"/>
      <c r="F33" s="12"/>
      <c r="G33" s="12" t="s">
        <v>120</v>
      </c>
      <c r="H33" s="12"/>
      <c r="I33" s="12">
        <f t="shared" si="7"/>
        <v>2.710000000000079</v>
      </c>
      <c r="J33" s="12">
        <f t="shared" si="0"/>
        <v>0.37508650519032244</v>
      </c>
      <c r="K33" s="12"/>
      <c r="L33" s="32"/>
      <c r="M33" s="30">
        <f t="shared" si="8"/>
        <v>290</v>
      </c>
      <c r="N33" s="31">
        <f t="shared" si="9"/>
        <v>24.156099999999999</v>
      </c>
      <c r="O33" s="12">
        <v>24.1188</v>
      </c>
      <c r="P33" s="12"/>
      <c r="Q33" s="12"/>
      <c r="R33" s="12"/>
      <c r="S33" s="12" t="s">
        <v>120</v>
      </c>
      <c r="T33" s="12"/>
      <c r="U33" s="12">
        <f t="shared" si="10"/>
        <v>3.7299999999998334</v>
      </c>
      <c r="V33" s="12">
        <f t="shared" si="1"/>
        <v>0.50335640138406068</v>
      </c>
      <c r="W33" s="12"/>
      <c r="X33" s="32"/>
      <c r="Y33" s="30"/>
      <c r="Z33" s="31"/>
      <c r="AA33" s="12"/>
      <c r="AB33" s="12"/>
      <c r="AC33" s="12"/>
      <c r="AD33" s="12"/>
      <c r="AE33" s="12"/>
      <c r="AF33" s="12"/>
      <c r="AG33" s="12"/>
      <c r="AH33" s="12"/>
      <c r="AI33" s="12"/>
      <c r="AJ33" s="32"/>
      <c r="AK33" s="30">
        <f t="shared" si="14"/>
        <v>290</v>
      </c>
      <c r="AL33" s="31">
        <f t="shared" si="15"/>
        <v>0</v>
      </c>
      <c r="AM33" s="12"/>
      <c r="AN33" s="12"/>
      <c r="AO33" s="12"/>
      <c r="AP33" s="12"/>
      <c r="AQ33" s="12"/>
      <c r="AR33" s="12"/>
      <c r="AS33" s="12">
        <f t="shared" si="16"/>
        <v>0</v>
      </c>
      <c r="AT33" s="12">
        <f t="shared" si="3"/>
        <v>0</v>
      </c>
      <c r="AU33" s="12"/>
      <c r="AV33" s="32"/>
      <c r="AW33" s="30">
        <f t="shared" si="17"/>
        <v>290</v>
      </c>
      <c r="AX33" s="31">
        <f t="shared" si="18"/>
        <v>0</v>
      </c>
      <c r="AY33" s="12"/>
      <c r="AZ33" s="12"/>
      <c r="BA33" s="12"/>
      <c r="BB33" s="12"/>
      <c r="BC33" s="12"/>
      <c r="BD33" s="12"/>
      <c r="BE33" s="12">
        <f t="shared" si="19"/>
        <v>0</v>
      </c>
      <c r="BF33" s="12">
        <f t="shared" si="4"/>
        <v>0</v>
      </c>
      <c r="BG33" s="12"/>
      <c r="BH33" s="32"/>
    </row>
    <row r="34" spans="1:60" x14ac:dyDescent="0.25">
      <c r="A34" s="30">
        <f t="shared" si="5"/>
        <v>300</v>
      </c>
      <c r="B34" s="31">
        <f t="shared" si="6"/>
        <v>24.3903</v>
      </c>
      <c r="C34" s="12">
        <v>24.364699999999999</v>
      </c>
      <c r="D34" s="12"/>
      <c r="E34" s="12"/>
      <c r="F34" s="12"/>
      <c r="G34" s="12" t="s">
        <v>120</v>
      </c>
      <c r="H34" s="12"/>
      <c r="I34" s="12">
        <f t="shared" si="7"/>
        <v>2.5600000000000733</v>
      </c>
      <c r="J34" s="12">
        <f t="shared" si="0"/>
        <v>0.35432525951558114</v>
      </c>
      <c r="K34" s="12">
        <f>_xlfn.STDEV.P(I32:I34)/AVERAGE(I32:I34)</f>
        <v>3.8146126255964308E-2</v>
      </c>
      <c r="L34" s="32">
        <f>AVERAGE(I32:I34)</f>
        <v>2.6933333333333329</v>
      </c>
      <c r="M34" s="30">
        <f t="shared" si="8"/>
        <v>300</v>
      </c>
      <c r="N34" s="31">
        <f t="shared" si="9"/>
        <v>24.1188</v>
      </c>
      <c r="O34" s="12">
        <v>24.081600000000002</v>
      </c>
      <c r="P34" s="12"/>
      <c r="Q34" s="12"/>
      <c r="R34" s="12"/>
      <c r="S34" s="12" t="s">
        <v>120</v>
      </c>
      <c r="T34" s="12"/>
      <c r="U34" s="12">
        <f t="shared" si="10"/>
        <v>3.7199999999998568</v>
      </c>
      <c r="V34" s="12">
        <f t="shared" si="1"/>
        <v>0.50200692041520567</v>
      </c>
      <c r="W34" s="12">
        <f>_xlfn.STDEV.P(U32:U34)/AVERAGE(U32:U34)</f>
        <v>1.3459498126212206E-2</v>
      </c>
      <c r="X34" s="32">
        <f>AVERAGE(U32:U34)</f>
        <v>3.6899999999999267</v>
      </c>
      <c r="Y34" s="30"/>
      <c r="Z34" s="31"/>
      <c r="AA34" s="12"/>
      <c r="AB34" s="12"/>
      <c r="AC34" s="12"/>
      <c r="AD34" s="12"/>
      <c r="AE34" s="12"/>
      <c r="AF34" s="12"/>
      <c r="AG34" s="12"/>
      <c r="AH34" s="12"/>
      <c r="AI34" s="12"/>
      <c r="AJ34" s="32"/>
      <c r="AK34" s="30">
        <f t="shared" si="14"/>
        <v>300</v>
      </c>
      <c r="AL34" s="31">
        <f t="shared" si="15"/>
        <v>0</v>
      </c>
      <c r="AM34" s="12"/>
      <c r="AN34" s="12"/>
      <c r="AO34" s="12"/>
      <c r="AP34" s="12"/>
      <c r="AQ34" s="12"/>
      <c r="AR34" s="12"/>
      <c r="AS34" s="12">
        <f t="shared" si="16"/>
        <v>0</v>
      </c>
      <c r="AT34" s="12">
        <f t="shared" si="3"/>
        <v>0</v>
      </c>
      <c r="AU34" s="12" t="e">
        <f>_xlfn.STDEV.P(AS32:AS34)/AVERAGE(AS32:AS34)</f>
        <v>#DIV/0!</v>
      </c>
      <c r="AV34" s="32">
        <f>AVERAGE(AS32:AS34)</f>
        <v>0</v>
      </c>
      <c r="AW34" s="30">
        <f t="shared" si="17"/>
        <v>300</v>
      </c>
      <c r="AX34" s="31">
        <f t="shared" si="18"/>
        <v>0</v>
      </c>
      <c r="AY34" s="12"/>
      <c r="AZ34" s="12"/>
      <c r="BA34" s="12"/>
      <c r="BB34" s="12"/>
      <c r="BC34" s="12"/>
      <c r="BD34" s="12"/>
      <c r="BE34" s="12">
        <f t="shared" si="19"/>
        <v>0</v>
      </c>
      <c r="BF34" s="12">
        <f t="shared" si="4"/>
        <v>0</v>
      </c>
      <c r="BG34" s="12" t="e">
        <f>_xlfn.STDEV.P(BE32:BE34)/AVERAGE(BE32:BE34)</f>
        <v>#DIV/0!</v>
      </c>
      <c r="BH34" s="32">
        <f>AVERAGE(BE32:BE34)</f>
        <v>0</v>
      </c>
    </row>
    <row r="35" spans="1:60" x14ac:dyDescent="0.25">
      <c r="A35" s="30">
        <f t="shared" si="5"/>
        <v>310</v>
      </c>
      <c r="B35" s="31">
        <f t="shared" si="6"/>
        <v>24.364699999999999</v>
      </c>
      <c r="C35" s="12">
        <v>24.335699999999999</v>
      </c>
      <c r="D35" s="12"/>
      <c r="E35" s="12"/>
      <c r="F35" s="12"/>
      <c r="G35" s="12" t="s">
        <v>120</v>
      </c>
      <c r="H35" s="12"/>
      <c r="I35" s="12">
        <f t="shared" si="7"/>
        <v>2.8999999999999915</v>
      </c>
      <c r="J35" s="12">
        <f t="shared" si="0"/>
        <v>0.40138408304498158</v>
      </c>
      <c r="K35" s="12"/>
      <c r="L35" s="32"/>
      <c r="M35" s="30">
        <f t="shared" si="8"/>
        <v>310</v>
      </c>
      <c r="N35" s="31">
        <f t="shared" si="9"/>
        <v>24.081600000000002</v>
      </c>
      <c r="O35" s="12">
        <v>24.044</v>
      </c>
      <c r="P35" s="12"/>
      <c r="Q35" s="12"/>
      <c r="R35" s="12"/>
      <c r="S35" s="12" t="s">
        <v>120</v>
      </c>
      <c r="T35" s="12"/>
      <c r="U35" s="12">
        <f t="shared" si="10"/>
        <v>3.7600000000001188</v>
      </c>
      <c r="V35" s="12">
        <f t="shared" si="1"/>
        <v>0.50740484429067356</v>
      </c>
      <c r="W35" s="12"/>
      <c r="X35" s="32"/>
      <c r="Y35" s="30"/>
      <c r="Z35" s="31"/>
      <c r="AA35" s="12"/>
      <c r="AB35" s="12"/>
      <c r="AC35" s="12"/>
      <c r="AD35" s="12"/>
      <c r="AE35" s="12"/>
      <c r="AF35" s="12"/>
      <c r="AG35" s="12"/>
      <c r="AH35" s="12"/>
      <c r="AI35" s="12"/>
      <c r="AJ35" s="32"/>
      <c r="AK35" s="30">
        <f t="shared" si="14"/>
        <v>310</v>
      </c>
      <c r="AL35" s="31">
        <f t="shared" si="15"/>
        <v>0</v>
      </c>
      <c r="AM35" s="12"/>
      <c r="AN35" s="12"/>
      <c r="AO35" s="12"/>
      <c r="AP35" s="12"/>
      <c r="AQ35" s="12"/>
      <c r="AR35" s="12"/>
      <c r="AS35" s="12">
        <f t="shared" si="16"/>
        <v>0</v>
      </c>
      <c r="AT35" s="12">
        <f t="shared" si="3"/>
        <v>0</v>
      </c>
      <c r="AU35" s="12"/>
      <c r="AV35" s="32"/>
      <c r="AW35" s="30">
        <f t="shared" si="17"/>
        <v>310</v>
      </c>
      <c r="AX35" s="31">
        <f t="shared" si="18"/>
        <v>0</v>
      </c>
      <c r="AY35" s="12"/>
      <c r="AZ35" s="12"/>
      <c r="BA35" s="12"/>
      <c r="BB35" s="12"/>
      <c r="BC35" s="12"/>
      <c r="BD35" s="12"/>
      <c r="BE35" s="12">
        <f t="shared" si="19"/>
        <v>0</v>
      </c>
      <c r="BF35" s="12">
        <f t="shared" si="4"/>
        <v>0</v>
      </c>
      <c r="BG35" s="12"/>
      <c r="BH35" s="32"/>
    </row>
    <row r="36" spans="1:60" x14ac:dyDescent="0.25">
      <c r="A36" s="30">
        <f t="shared" si="5"/>
        <v>320</v>
      </c>
      <c r="B36" s="31">
        <f t="shared" si="6"/>
        <v>24.335699999999999</v>
      </c>
      <c r="C36" s="12">
        <v>24.306899999999999</v>
      </c>
      <c r="D36" s="12"/>
      <c r="E36" s="12"/>
      <c r="F36" s="12"/>
      <c r="G36" s="12" t="s">
        <v>120</v>
      </c>
      <c r="H36" s="12"/>
      <c r="I36" s="12">
        <f t="shared" si="7"/>
        <v>2.8800000000000381</v>
      </c>
      <c r="J36" s="12">
        <f t="shared" si="0"/>
        <v>0.39861591695502263</v>
      </c>
      <c r="K36" s="12"/>
      <c r="L36" s="32"/>
      <c r="M36" s="30">
        <f t="shared" si="8"/>
        <v>320</v>
      </c>
      <c r="N36" s="31">
        <f t="shared" si="9"/>
        <v>24.044</v>
      </c>
      <c r="O36" s="12">
        <v>24.010100000000001</v>
      </c>
      <c r="P36" s="12"/>
      <c r="Q36" s="12"/>
      <c r="R36" s="12"/>
      <c r="S36" s="12" t="s">
        <v>120</v>
      </c>
      <c r="T36" s="12"/>
      <c r="U36" s="12">
        <f t="shared" si="10"/>
        <v>3.3899999999999153</v>
      </c>
      <c r="V36" s="12">
        <f t="shared" si="1"/>
        <v>0.45747404844289524</v>
      </c>
      <c r="W36" s="12"/>
      <c r="X36" s="32"/>
      <c r="Y36" s="30"/>
      <c r="Z36" s="31"/>
      <c r="AA36" s="12"/>
      <c r="AB36" s="12"/>
      <c r="AC36" s="12"/>
      <c r="AD36" s="12"/>
      <c r="AE36" s="12"/>
      <c r="AF36" s="12"/>
      <c r="AG36" s="12"/>
      <c r="AH36" s="12"/>
      <c r="AI36" s="12"/>
      <c r="AJ36" s="32"/>
      <c r="AK36" s="30">
        <f t="shared" si="14"/>
        <v>320</v>
      </c>
      <c r="AL36" s="31">
        <f t="shared" si="15"/>
        <v>0</v>
      </c>
      <c r="AM36" s="12"/>
      <c r="AN36" s="12"/>
      <c r="AO36" s="12"/>
      <c r="AP36" s="12"/>
      <c r="AQ36" s="12"/>
      <c r="AR36" s="12"/>
      <c r="AS36" s="12">
        <f t="shared" si="16"/>
        <v>0</v>
      </c>
      <c r="AT36" s="12">
        <f t="shared" si="3"/>
        <v>0</v>
      </c>
      <c r="AU36" s="12"/>
      <c r="AV36" s="32"/>
      <c r="AW36" s="30">
        <f t="shared" si="17"/>
        <v>320</v>
      </c>
      <c r="AX36" s="31">
        <f t="shared" si="18"/>
        <v>0</v>
      </c>
      <c r="AY36" s="12"/>
      <c r="AZ36" s="12"/>
      <c r="BA36" s="12"/>
      <c r="BB36" s="12"/>
      <c r="BC36" s="12"/>
      <c r="BD36" s="12"/>
      <c r="BE36" s="12">
        <f t="shared" si="19"/>
        <v>0</v>
      </c>
      <c r="BF36" s="12">
        <f t="shared" si="4"/>
        <v>0</v>
      </c>
      <c r="BG36" s="12"/>
      <c r="BH36" s="32"/>
    </row>
    <row r="37" spans="1:60" x14ac:dyDescent="0.25">
      <c r="A37" s="30">
        <f t="shared" si="5"/>
        <v>330</v>
      </c>
      <c r="B37" s="31">
        <f t="shared" si="6"/>
        <v>24.306899999999999</v>
      </c>
      <c r="C37" s="12">
        <v>24.278400000000001</v>
      </c>
      <c r="D37" s="12"/>
      <c r="E37" s="12"/>
      <c r="F37" s="12"/>
      <c r="G37" s="12" t="s">
        <v>120</v>
      </c>
      <c r="H37" s="12"/>
      <c r="I37" s="12">
        <f t="shared" si="7"/>
        <v>2.8499999999997527</v>
      </c>
      <c r="J37" s="12">
        <f t="shared" si="0"/>
        <v>0.39446366782003506</v>
      </c>
      <c r="K37" s="12">
        <f>_xlfn.STDEV.P(I35:I37)/AVERAGE(I35:I37)</f>
        <v>7.1430057972200122E-3</v>
      </c>
      <c r="L37" s="32">
        <f>AVERAGE(I35:I37)</f>
        <v>2.8766666666665941</v>
      </c>
      <c r="M37" s="30">
        <f t="shared" si="8"/>
        <v>330</v>
      </c>
      <c r="N37" s="31">
        <f t="shared" si="9"/>
        <v>24.010100000000001</v>
      </c>
      <c r="O37" s="12">
        <v>23.974699999999999</v>
      </c>
      <c r="P37" s="12"/>
      <c r="Q37" s="12"/>
      <c r="R37" s="12"/>
      <c r="S37" s="12" t="s">
        <v>120</v>
      </c>
      <c r="T37" s="12"/>
      <c r="U37" s="12">
        <f t="shared" si="10"/>
        <v>3.5400000000002763</v>
      </c>
      <c r="V37" s="12">
        <f t="shared" si="1"/>
        <v>0.47771626297581593</v>
      </c>
      <c r="W37" s="12">
        <f>_xlfn.STDEV.P(U35:U37)/AVERAGE(U35:U37)</f>
        <v>4.2642736464158455E-2</v>
      </c>
      <c r="X37" s="32">
        <f>AVERAGE(U35:U37)</f>
        <v>3.5633333333334369</v>
      </c>
      <c r="Y37" s="30"/>
      <c r="Z37" s="31"/>
      <c r="AA37" s="12"/>
      <c r="AB37" s="12"/>
      <c r="AC37" s="12"/>
      <c r="AD37" s="12"/>
      <c r="AE37" s="12"/>
      <c r="AF37" s="12"/>
      <c r="AG37" s="12"/>
      <c r="AH37" s="12"/>
      <c r="AI37" s="12"/>
      <c r="AJ37" s="32"/>
      <c r="AK37" s="30">
        <f t="shared" si="14"/>
        <v>330</v>
      </c>
      <c r="AL37" s="31">
        <f t="shared" si="15"/>
        <v>0</v>
      </c>
      <c r="AM37" s="12"/>
      <c r="AN37" s="12"/>
      <c r="AO37" s="12"/>
      <c r="AP37" s="12"/>
      <c r="AQ37" s="12"/>
      <c r="AR37" s="12"/>
      <c r="AS37" s="12">
        <f t="shared" si="16"/>
        <v>0</v>
      </c>
      <c r="AT37" s="12">
        <f t="shared" si="3"/>
        <v>0</v>
      </c>
      <c r="AU37" s="12" t="e">
        <f>_xlfn.STDEV.P(AS35:AS37)/AVERAGE(AS35:AS37)</f>
        <v>#DIV/0!</v>
      </c>
      <c r="AV37" s="32">
        <f>AVERAGE(AS35:AS37)</f>
        <v>0</v>
      </c>
      <c r="AW37" s="30">
        <f t="shared" si="17"/>
        <v>330</v>
      </c>
      <c r="AX37" s="31">
        <f t="shared" si="18"/>
        <v>0</v>
      </c>
      <c r="AY37" s="12"/>
      <c r="AZ37" s="12"/>
      <c r="BA37" s="12"/>
      <c r="BB37" s="12"/>
      <c r="BC37" s="12"/>
      <c r="BD37" s="12"/>
      <c r="BE37" s="12">
        <f t="shared" si="19"/>
        <v>0</v>
      </c>
      <c r="BF37" s="12">
        <f t="shared" si="4"/>
        <v>0</v>
      </c>
      <c r="BG37" s="12" t="e">
        <f>_xlfn.STDEV.P(BE35:BE37)/AVERAGE(BE35:BE37)</f>
        <v>#DIV/0!</v>
      </c>
      <c r="BH37" s="32">
        <f>AVERAGE(BE35:BE37)</f>
        <v>0</v>
      </c>
    </row>
    <row r="38" spans="1:60" x14ac:dyDescent="0.25">
      <c r="A38" s="30">
        <f t="shared" si="5"/>
        <v>340</v>
      </c>
      <c r="B38" s="31">
        <f t="shared" si="6"/>
        <v>24.278400000000001</v>
      </c>
      <c r="C38" s="12">
        <v>24.247199999999999</v>
      </c>
      <c r="D38" s="12"/>
      <c r="E38" s="12"/>
      <c r="F38" s="12"/>
      <c r="G38" s="12" t="s">
        <v>120</v>
      </c>
      <c r="H38" s="12"/>
      <c r="I38" s="12">
        <f t="shared" si="7"/>
        <v>3.1200000000001893</v>
      </c>
      <c r="J38" s="12">
        <f t="shared" si="0"/>
        <v>0.43183391003462834</v>
      </c>
      <c r="K38" s="12"/>
      <c r="L38" s="32"/>
      <c r="M38" s="30">
        <f t="shared" si="8"/>
        <v>340</v>
      </c>
      <c r="N38" s="31">
        <f t="shared" si="9"/>
        <v>23.974699999999999</v>
      </c>
      <c r="O38" s="12">
        <v>23.94</v>
      </c>
      <c r="P38" s="12"/>
      <c r="Q38" s="12"/>
      <c r="R38" s="12"/>
      <c r="S38" s="12" t="s">
        <v>120</v>
      </c>
      <c r="T38" s="12"/>
      <c r="U38" s="12">
        <f t="shared" si="10"/>
        <v>3.4699999999997289</v>
      </c>
      <c r="V38" s="12">
        <f t="shared" si="1"/>
        <v>0.4682698961937351</v>
      </c>
      <c r="W38" s="12"/>
      <c r="X38" s="32"/>
      <c r="Y38" s="30"/>
      <c r="Z38" s="31"/>
      <c r="AA38" s="12"/>
      <c r="AB38" s="12"/>
      <c r="AC38" s="12"/>
      <c r="AD38" s="12"/>
      <c r="AE38" s="12"/>
      <c r="AF38" s="12"/>
      <c r="AG38" s="12"/>
      <c r="AH38" s="12"/>
      <c r="AI38" s="12"/>
      <c r="AJ38" s="32"/>
      <c r="AK38" s="30">
        <f t="shared" si="14"/>
        <v>340</v>
      </c>
      <c r="AL38" s="31">
        <f t="shared" si="15"/>
        <v>0</v>
      </c>
      <c r="AM38" s="12"/>
      <c r="AN38" s="12"/>
      <c r="AO38" s="12"/>
      <c r="AP38" s="12"/>
      <c r="AQ38" s="12"/>
      <c r="AR38" s="12"/>
      <c r="AS38" s="12">
        <f t="shared" si="16"/>
        <v>0</v>
      </c>
      <c r="AT38" s="12">
        <f t="shared" si="3"/>
        <v>0</v>
      </c>
      <c r="AU38" s="12"/>
      <c r="AV38" s="32"/>
      <c r="AW38" s="30">
        <f t="shared" si="17"/>
        <v>340</v>
      </c>
      <c r="AX38" s="31">
        <f t="shared" si="18"/>
        <v>0</v>
      </c>
      <c r="AY38" s="12"/>
      <c r="AZ38" s="12"/>
      <c r="BA38" s="12"/>
      <c r="BB38" s="12"/>
      <c r="BC38" s="12"/>
      <c r="BD38" s="12"/>
      <c r="BE38" s="12">
        <f t="shared" si="19"/>
        <v>0</v>
      </c>
      <c r="BF38" s="12">
        <f t="shared" si="4"/>
        <v>0</v>
      </c>
      <c r="BG38" s="12"/>
      <c r="BH38" s="32"/>
    </row>
    <row r="39" spans="1:60" x14ac:dyDescent="0.25">
      <c r="A39" s="30">
        <f t="shared" si="5"/>
        <v>350</v>
      </c>
      <c r="B39" s="31">
        <f t="shared" si="6"/>
        <v>24.247199999999999</v>
      </c>
      <c r="C39" s="12">
        <v>24.221299999999999</v>
      </c>
      <c r="D39" s="12"/>
      <c r="E39" s="12"/>
      <c r="F39" s="12"/>
      <c r="G39" s="12" t="s">
        <v>120</v>
      </c>
      <c r="H39" s="12"/>
      <c r="I39" s="12">
        <f t="shared" si="7"/>
        <v>2.5900000000000034</v>
      </c>
      <c r="J39" s="12">
        <f t="shared" si="0"/>
        <v>0.35847750865051958</v>
      </c>
      <c r="K39" s="12"/>
      <c r="L39" s="32"/>
      <c r="M39" s="30">
        <f t="shared" si="8"/>
        <v>350</v>
      </c>
      <c r="N39" s="31">
        <f t="shared" si="9"/>
        <v>23.94</v>
      </c>
      <c r="O39" s="12">
        <v>23.904900000000001</v>
      </c>
      <c r="P39" s="12"/>
      <c r="Q39" s="12"/>
      <c r="R39" s="12"/>
      <c r="S39" s="12" t="s">
        <v>120</v>
      </c>
      <c r="T39" s="12"/>
      <c r="U39" s="12">
        <f t="shared" si="10"/>
        <v>3.5099999999999909</v>
      </c>
      <c r="V39" s="12">
        <f t="shared" si="1"/>
        <v>0.47366782006920299</v>
      </c>
      <c r="W39" s="12"/>
      <c r="X39" s="32"/>
      <c r="Y39" s="30"/>
      <c r="Z39" s="31"/>
      <c r="AA39" s="12"/>
      <c r="AB39" s="12"/>
      <c r="AC39" s="12"/>
      <c r="AD39" s="12"/>
      <c r="AE39" s="12"/>
      <c r="AF39" s="12"/>
      <c r="AG39" s="12"/>
      <c r="AH39" s="12"/>
      <c r="AI39" s="12"/>
      <c r="AJ39" s="32"/>
      <c r="AK39" s="30">
        <f t="shared" si="14"/>
        <v>350</v>
      </c>
      <c r="AL39" s="31">
        <f t="shared" si="15"/>
        <v>0</v>
      </c>
      <c r="AM39" s="12"/>
      <c r="AN39" s="12"/>
      <c r="AO39" s="12"/>
      <c r="AP39" s="12"/>
      <c r="AQ39" s="12"/>
      <c r="AR39" s="12"/>
      <c r="AS39" s="12">
        <f t="shared" si="16"/>
        <v>0</v>
      </c>
      <c r="AT39" s="12">
        <f t="shared" si="3"/>
        <v>0</v>
      </c>
      <c r="AU39" s="12"/>
      <c r="AV39" s="32"/>
      <c r="AW39" s="30">
        <f t="shared" si="17"/>
        <v>350</v>
      </c>
      <c r="AX39" s="31">
        <f t="shared" si="18"/>
        <v>0</v>
      </c>
      <c r="AY39" s="12"/>
      <c r="AZ39" s="12"/>
      <c r="BA39" s="12"/>
      <c r="BB39" s="12"/>
      <c r="BC39" s="12"/>
      <c r="BD39" s="12"/>
      <c r="BE39" s="12">
        <f t="shared" si="19"/>
        <v>0</v>
      </c>
      <c r="BF39" s="12">
        <f t="shared" si="4"/>
        <v>0</v>
      </c>
      <c r="BG39" s="12"/>
      <c r="BH39" s="32"/>
    </row>
    <row r="40" spans="1:60" x14ac:dyDescent="0.25">
      <c r="A40" s="30">
        <f t="shared" si="5"/>
        <v>360</v>
      </c>
      <c r="B40" s="31">
        <f t="shared" si="6"/>
        <v>24.221299999999999</v>
      </c>
      <c r="C40" s="12">
        <v>24.193999999999999</v>
      </c>
      <c r="D40" s="12"/>
      <c r="E40" s="12"/>
      <c r="F40" s="12"/>
      <c r="G40" s="12" t="s">
        <v>120</v>
      </c>
      <c r="H40" s="12"/>
      <c r="I40" s="12">
        <f t="shared" si="7"/>
        <v>2.7300000000000324</v>
      </c>
      <c r="J40" s="12">
        <f t="shared" si="0"/>
        <v>0.37785467128028138</v>
      </c>
      <c r="K40" s="12">
        <f>_xlfn.STDEV.P(I38:I40)/AVERAGE(I38:I40)</f>
        <v>7.9710370576112771E-2</v>
      </c>
      <c r="L40" s="32">
        <f>AVERAGE(I38:I40)</f>
        <v>2.8133333333334085</v>
      </c>
      <c r="M40" s="30">
        <f t="shared" si="8"/>
        <v>360</v>
      </c>
      <c r="N40" s="31">
        <f t="shared" si="9"/>
        <v>23.904900000000001</v>
      </c>
      <c r="O40" s="12">
        <v>23.8688</v>
      </c>
      <c r="P40" s="12"/>
      <c r="Q40" s="12"/>
      <c r="R40" s="12"/>
      <c r="S40" s="12" t="s">
        <v>120</v>
      </c>
      <c r="T40" s="12"/>
      <c r="U40" s="12">
        <f t="shared" si="10"/>
        <v>3.6100000000001131</v>
      </c>
      <c r="V40" s="12">
        <f t="shared" si="1"/>
        <v>0.48716262975780084</v>
      </c>
      <c r="W40" s="12">
        <f>_xlfn.STDEV.P(U38:U40)/AVERAGE(U38:U40)</f>
        <v>1.6679435063927557E-2</v>
      </c>
      <c r="X40" s="32">
        <f>AVERAGE(U38:U40)</f>
        <v>3.5299999999999443</v>
      </c>
      <c r="Y40" s="30"/>
      <c r="Z40" s="31"/>
      <c r="AA40" s="12"/>
      <c r="AB40" s="12"/>
      <c r="AC40" s="12"/>
      <c r="AD40" s="12"/>
      <c r="AE40" s="12"/>
      <c r="AF40" s="12"/>
      <c r="AG40" s="12"/>
      <c r="AH40" s="12"/>
      <c r="AI40" s="12"/>
      <c r="AJ40" s="32"/>
      <c r="AK40" s="30">
        <f t="shared" si="14"/>
        <v>360</v>
      </c>
      <c r="AL40" s="31">
        <f t="shared" si="15"/>
        <v>0</v>
      </c>
      <c r="AM40" s="12"/>
      <c r="AN40" s="12"/>
      <c r="AO40" s="12"/>
      <c r="AP40" s="12"/>
      <c r="AQ40" s="12"/>
      <c r="AR40" s="12"/>
      <c r="AS40" s="12">
        <f t="shared" si="16"/>
        <v>0</v>
      </c>
      <c r="AT40" s="12">
        <f t="shared" si="3"/>
        <v>0</v>
      </c>
      <c r="AU40" s="12" t="e">
        <f>_xlfn.STDEV.P(AS38:AS40)/AVERAGE(AS38:AS40)</f>
        <v>#DIV/0!</v>
      </c>
      <c r="AV40" s="32">
        <f>AVERAGE(AS38:AS40)</f>
        <v>0</v>
      </c>
      <c r="AW40" s="30">
        <f t="shared" si="17"/>
        <v>360</v>
      </c>
      <c r="AX40" s="31">
        <f t="shared" si="18"/>
        <v>0</v>
      </c>
      <c r="AY40" s="12"/>
      <c r="AZ40" s="12"/>
      <c r="BA40" s="12"/>
      <c r="BB40" s="12"/>
      <c r="BC40" s="12"/>
      <c r="BD40" s="12"/>
      <c r="BE40" s="12">
        <f t="shared" si="19"/>
        <v>0</v>
      </c>
      <c r="BF40" s="12">
        <f t="shared" si="4"/>
        <v>0</v>
      </c>
      <c r="BG40" s="12" t="e">
        <f>_xlfn.STDEV.P(BE38:BE40)/AVERAGE(BE38:BE40)</f>
        <v>#DIV/0!</v>
      </c>
      <c r="BH40" s="32">
        <f>AVERAGE(BE38:BE40)</f>
        <v>0</v>
      </c>
    </row>
    <row r="41" spans="1:60" x14ac:dyDescent="0.25">
      <c r="A41" s="30">
        <f t="shared" si="5"/>
        <v>370</v>
      </c>
      <c r="B41" s="31">
        <f t="shared" si="6"/>
        <v>24.193999999999999</v>
      </c>
      <c r="C41" s="12">
        <v>24.165900000000001</v>
      </c>
      <c r="D41" s="12"/>
      <c r="E41" s="12"/>
      <c r="F41" s="12"/>
      <c r="G41" s="12" t="s">
        <v>120</v>
      </c>
      <c r="H41" s="12"/>
      <c r="I41" s="12">
        <f t="shared" si="7"/>
        <v>2.809999999999846</v>
      </c>
      <c r="J41" s="12">
        <f t="shared" si="0"/>
        <v>0.38892733564011717</v>
      </c>
      <c r="K41" s="12"/>
      <c r="L41" s="32"/>
      <c r="M41" s="30">
        <f t="shared" si="8"/>
        <v>370</v>
      </c>
      <c r="N41" s="31">
        <f t="shared" si="9"/>
        <v>23.8688</v>
      </c>
      <c r="O41" s="12">
        <v>23.833100000000002</v>
      </c>
      <c r="P41" s="12"/>
      <c r="Q41" s="12"/>
      <c r="R41" s="12"/>
      <c r="S41" s="12" t="s">
        <v>120</v>
      </c>
      <c r="T41" s="12"/>
      <c r="U41" s="12">
        <f t="shared" si="10"/>
        <v>3.5699999999998511</v>
      </c>
      <c r="V41" s="12">
        <f t="shared" si="1"/>
        <v>0.48176470588233294</v>
      </c>
      <c r="W41" s="12"/>
      <c r="X41" s="32"/>
      <c r="Y41" s="30"/>
      <c r="Z41" s="31"/>
      <c r="AA41" s="12"/>
      <c r="AB41" s="12"/>
      <c r="AC41" s="12"/>
      <c r="AD41" s="12"/>
      <c r="AE41" s="12"/>
      <c r="AF41" s="12"/>
      <c r="AG41" s="12"/>
      <c r="AH41" s="12"/>
      <c r="AI41" s="12"/>
      <c r="AJ41" s="32"/>
      <c r="AK41" s="30">
        <f t="shared" si="14"/>
        <v>370</v>
      </c>
      <c r="AL41" s="31">
        <f t="shared" si="15"/>
        <v>0</v>
      </c>
      <c r="AM41" s="12"/>
      <c r="AN41" s="12"/>
      <c r="AO41" s="12"/>
      <c r="AP41" s="12"/>
      <c r="AQ41" s="12"/>
      <c r="AR41" s="12"/>
      <c r="AS41" s="12">
        <f t="shared" si="16"/>
        <v>0</v>
      </c>
      <c r="AT41" s="12">
        <f t="shared" si="3"/>
        <v>0</v>
      </c>
      <c r="AU41" s="12"/>
      <c r="AV41" s="32"/>
      <c r="AW41" s="30">
        <f t="shared" si="17"/>
        <v>370</v>
      </c>
      <c r="AX41" s="31">
        <f t="shared" si="18"/>
        <v>0</v>
      </c>
      <c r="AY41" s="12"/>
      <c r="AZ41" s="12"/>
      <c r="BA41" s="12"/>
      <c r="BB41" s="12"/>
      <c r="BC41" s="12"/>
      <c r="BD41" s="12"/>
      <c r="BE41" s="12">
        <f t="shared" si="19"/>
        <v>0</v>
      </c>
      <c r="BF41" s="12">
        <f t="shared" si="4"/>
        <v>0</v>
      </c>
      <c r="BG41" s="12"/>
      <c r="BH41" s="32"/>
    </row>
    <row r="42" spans="1:60" x14ac:dyDescent="0.25">
      <c r="A42" s="30">
        <f t="shared" si="5"/>
        <v>380</v>
      </c>
      <c r="B42" s="31">
        <f t="shared" si="6"/>
        <v>24.165900000000001</v>
      </c>
      <c r="C42" s="12">
        <v>24.135999999999999</v>
      </c>
      <c r="D42" s="12"/>
      <c r="E42" s="12"/>
      <c r="F42" s="12"/>
      <c r="G42" s="12" t="s">
        <v>120</v>
      </c>
      <c r="H42" s="12"/>
      <c r="I42" s="12">
        <f t="shared" si="7"/>
        <v>2.990000000000137</v>
      </c>
      <c r="J42" s="12">
        <f t="shared" si="0"/>
        <v>0.41384083044984604</v>
      </c>
      <c r="K42" s="12"/>
      <c r="L42" s="32"/>
      <c r="M42" s="30">
        <f t="shared" si="8"/>
        <v>380</v>
      </c>
      <c r="N42" s="31">
        <f t="shared" si="9"/>
        <v>23.833100000000002</v>
      </c>
      <c r="O42" s="12">
        <v>23.7972</v>
      </c>
      <c r="P42" s="12"/>
      <c r="Q42" s="12"/>
      <c r="R42" s="12"/>
      <c r="S42" s="12" t="s">
        <v>120</v>
      </c>
      <c r="T42" s="12"/>
      <c r="U42" s="12">
        <f t="shared" si="10"/>
        <v>3.5900000000001597</v>
      </c>
      <c r="V42" s="12">
        <f t="shared" si="1"/>
        <v>0.48446366782009087</v>
      </c>
      <c r="W42" s="12"/>
      <c r="X42" s="32"/>
      <c r="Y42" s="30"/>
      <c r="Z42" s="31"/>
      <c r="AA42" s="12"/>
      <c r="AB42" s="12"/>
      <c r="AC42" s="12"/>
      <c r="AD42" s="12"/>
      <c r="AE42" s="12"/>
      <c r="AF42" s="12"/>
      <c r="AG42" s="12"/>
      <c r="AH42" s="12"/>
      <c r="AI42" s="12"/>
      <c r="AJ42" s="32"/>
      <c r="AK42" s="30">
        <f t="shared" si="14"/>
        <v>380</v>
      </c>
      <c r="AL42" s="31">
        <f t="shared" si="15"/>
        <v>0</v>
      </c>
      <c r="AM42" s="12"/>
      <c r="AN42" s="12"/>
      <c r="AO42" s="12"/>
      <c r="AP42" s="12"/>
      <c r="AQ42" s="12"/>
      <c r="AR42" s="12"/>
      <c r="AS42" s="12">
        <f t="shared" si="16"/>
        <v>0</v>
      </c>
      <c r="AT42" s="12">
        <f t="shared" si="3"/>
        <v>0</v>
      </c>
      <c r="AU42" s="12"/>
      <c r="AV42" s="32"/>
      <c r="AW42" s="30">
        <f t="shared" si="17"/>
        <v>380</v>
      </c>
      <c r="AX42" s="31">
        <f t="shared" si="18"/>
        <v>0</v>
      </c>
      <c r="AY42" s="12"/>
      <c r="AZ42" s="12"/>
      <c r="BA42" s="12"/>
      <c r="BB42" s="12"/>
      <c r="BC42" s="12"/>
      <c r="BD42" s="12"/>
      <c r="BE42" s="12">
        <f t="shared" si="19"/>
        <v>0</v>
      </c>
      <c r="BF42" s="12">
        <f t="shared" si="4"/>
        <v>0</v>
      </c>
      <c r="BG42" s="12"/>
      <c r="BH42" s="32"/>
    </row>
    <row r="43" spans="1:60" x14ac:dyDescent="0.25">
      <c r="A43" s="30">
        <f t="shared" si="5"/>
        <v>390</v>
      </c>
      <c r="B43" s="31">
        <f t="shared" si="6"/>
        <v>24.135999999999999</v>
      </c>
      <c r="C43" s="12">
        <v>24.110399999999998</v>
      </c>
      <c r="D43" s="12"/>
      <c r="E43" s="12"/>
      <c r="F43" s="12"/>
      <c r="G43" s="12" t="s">
        <v>120</v>
      </c>
      <c r="H43" s="12"/>
      <c r="I43" s="12">
        <f t="shared" si="7"/>
        <v>2.5600000000000733</v>
      </c>
      <c r="J43" s="12">
        <f t="shared" si="0"/>
        <v>0.35432525951558114</v>
      </c>
      <c r="K43" s="12">
        <f>_xlfn.STDEV.P(I41:I43)/AVERAGE(I41:I43)</f>
        <v>6.3272876341814305E-2</v>
      </c>
      <c r="L43" s="32">
        <f>AVERAGE(I41:I43)</f>
        <v>2.7866666666666853</v>
      </c>
      <c r="M43" s="30">
        <f t="shared" si="8"/>
        <v>390</v>
      </c>
      <c r="N43" s="31">
        <f t="shared" si="9"/>
        <v>23.7972</v>
      </c>
      <c r="O43" s="12">
        <v>23.762599999999999</v>
      </c>
      <c r="P43" s="12"/>
      <c r="Q43" s="12"/>
      <c r="R43" s="12"/>
      <c r="S43" s="12" t="s">
        <v>120</v>
      </c>
      <c r="T43" s="12"/>
      <c r="U43" s="12">
        <f t="shared" si="10"/>
        <v>3.4600000000001074</v>
      </c>
      <c r="V43" s="12">
        <f t="shared" si="1"/>
        <v>0.46692041522492811</v>
      </c>
      <c r="W43" s="12">
        <f>_xlfn.STDEV.P(U41:U43)/AVERAGE(U41:U43)</f>
        <v>1.6145412617206381E-2</v>
      </c>
      <c r="X43" s="32">
        <f>AVERAGE(U41:U43)</f>
        <v>3.5400000000000396</v>
      </c>
      <c r="Y43" s="30"/>
      <c r="Z43" s="31"/>
      <c r="AA43" s="12"/>
      <c r="AB43" s="12"/>
      <c r="AC43" s="12"/>
      <c r="AD43" s="12"/>
      <c r="AE43" s="12"/>
      <c r="AF43" s="12"/>
      <c r="AG43" s="12"/>
      <c r="AH43" s="12"/>
      <c r="AI43" s="12"/>
      <c r="AJ43" s="32"/>
      <c r="AK43" s="30">
        <f t="shared" si="14"/>
        <v>390</v>
      </c>
      <c r="AL43" s="31">
        <f t="shared" si="15"/>
        <v>0</v>
      </c>
      <c r="AM43" s="12"/>
      <c r="AN43" s="12"/>
      <c r="AO43" s="12"/>
      <c r="AP43" s="12"/>
      <c r="AQ43" s="12"/>
      <c r="AR43" s="12"/>
      <c r="AS43" s="12">
        <f t="shared" si="16"/>
        <v>0</v>
      </c>
      <c r="AT43" s="12">
        <f t="shared" si="3"/>
        <v>0</v>
      </c>
      <c r="AU43" s="12" t="e">
        <f>_xlfn.STDEV.P(AS41:AS43)/AVERAGE(AS41:AS43)</f>
        <v>#DIV/0!</v>
      </c>
      <c r="AV43" s="32">
        <f>AVERAGE(AS41:AS43)</f>
        <v>0</v>
      </c>
      <c r="AW43" s="30">
        <f t="shared" si="17"/>
        <v>390</v>
      </c>
      <c r="AX43" s="31">
        <f t="shared" si="18"/>
        <v>0</v>
      </c>
      <c r="AY43" s="12"/>
      <c r="AZ43" s="12"/>
      <c r="BA43" s="12"/>
      <c r="BB43" s="12"/>
      <c r="BC43" s="12"/>
      <c r="BD43" s="12"/>
      <c r="BE43" s="12">
        <f t="shared" si="19"/>
        <v>0</v>
      </c>
      <c r="BF43" s="12">
        <f t="shared" si="4"/>
        <v>0</v>
      </c>
      <c r="BG43" s="12" t="e">
        <f>_xlfn.STDEV.P(BE41:BE43)/AVERAGE(BE41:BE43)</f>
        <v>#DIV/0!</v>
      </c>
      <c r="BH43" s="32">
        <f>AVERAGE(BE41:BE43)</f>
        <v>0</v>
      </c>
    </row>
    <row r="44" spans="1:60" x14ac:dyDescent="0.25">
      <c r="A44" s="30">
        <f t="shared" si="5"/>
        <v>400</v>
      </c>
      <c r="B44" s="31">
        <f t="shared" si="6"/>
        <v>24.110399999999998</v>
      </c>
      <c r="C44" s="12">
        <v>24.081</v>
      </c>
      <c r="D44" s="12"/>
      <c r="E44" s="12"/>
      <c r="F44" s="12"/>
      <c r="G44" s="12" t="s">
        <v>120</v>
      </c>
      <c r="H44" s="12"/>
      <c r="I44" s="12">
        <f t="shared" si="7"/>
        <v>2.9399999999998983</v>
      </c>
      <c r="J44" s="12">
        <f t="shared" si="0"/>
        <v>0.40692041522489947</v>
      </c>
      <c r="K44" s="12"/>
      <c r="L44" s="32"/>
      <c r="M44" s="30">
        <f t="shared" si="8"/>
        <v>400</v>
      </c>
      <c r="N44" s="31">
        <f t="shared" si="9"/>
        <v>23.762599999999999</v>
      </c>
      <c r="O44" s="12">
        <v>23.728000000000002</v>
      </c>
      <c r="P44" s="12"/>
      <c r="Q44" s="12"/>
      <c r="R44" s="12"/>
      <c r="S44" s="12" t="s">
        <v>120</v>
      </c>
      <c r="T44" s="12"/>
      <c r="U44" s="12">
        <f t="shared" si="10"/>
        <v>3.4599999999997522</v>
      </c>
      <c r="V44" s="12">
        <f t="shared" si="1"/>
        <v>0.46692041522488015</v>
      </c>
      <c r="W44" s="12"/>
      <c r="X44" s="32"/>
      <c r="Y44" s="30"/>
      <c r="Z44" s="31"/>
      <c r="AA44" s="12"/>
      <c r="AB44" s="12"/>
      <c r="AC44" s="12"/>
      <c r="AD44" s="12"/>
      <c r="AE44" s="12"/>
      <c r="AF44" s="12"/>
      <c r="AG44" s="12"/>
      <c r="AH44" s="12"/>
      <c r="AI44" s="12"/>
      <c r="AJ44" s="32"/>
      <c r="AK44" s="30">
        <f t="shared" si="14"/>
        <v>400</v>
      </c>
      <c r="AL44" s="31">
        <f t="shared" si="15"/>
        <v>0</v>
      </c>
      <c r="AM44" s="12"/>
      <c r="AN44" s="12"/>
      <c r="AO44" s="12"/>
      <c r="AP44" s="12"/>
      <c r="AQ44" s="12"/>
      <c r="AR44" s="12"/>
      <c r="AS44" s="12">
        <f t="shared" si="16"/>
        <v>0</v>
      </c>
      <c r="AT44" s="12">
        <f t="shared" si="3"/>
        <v>0</v>
      </c>
      <c r="AU44" s="12"/>
      <c r="AV44" s="32"/>
      <c r="AW44" s="30">
        <f t="shared" si="17"/>
        <v>400</v>
      </c>
      <c r="AX44" s="31">
        <f t="shared" si="18"/>
        <v>0</v>
      </c>
      <c r="AY44" s="12"/>
      <c r="AZ44" s="12"/>
      <c r="BA44" s="12"/>
      <c r="BB44" s="12"/>
      <c r="BC44" s="12"/>
      <c r="BD44" s="12"/>
      <c r="BE44" s="12">
        <f t="shared" si="19"/>
        <v>0</v>
      </c>
      <c r="BF44" s="12">
        <f t="shared" si="4"/>
        <v>0</v>
      </c>
      <c r="BG44" s="12"/>
      <c r="BH44" s="32"/>
    </row>
    <row r="45" spans="1:60" x14ac:dyDescent="0.25">
      <c r="A45" s="30">
        <f t="shared" si="5"/>
        <v>410</v>
      </c>
      <c r="B45" s="31">
        <f t="shared" si="6"/>
        <v>24.081</v>
      </c>
      <c r="C45" s="12">
        <v>24.048100000000002</v>
      </c>
      <c r="D45" s="12"/>
      <c r="E45" s="12"/>
      <c r="F45" s="12"/>
      <c r="G45" s="12" t="s">
        <v>120</v>
      </c>
      <c r="H45" s="12"/>
      <c r="I45" s="12">
        <f t="shared" si="7"/>
        <v>3.2899999999997931</v>
      </c>
      <c r="J45" s="12">
        <f t="shared" si="0"/>
        <v>0.45536332179927941</v>
      </c>
      <c r="K45" s="12"/>
      <c r="L45" s="32"/>
      <c r="M45" s="30">
        <f t="shared" si="8"/>
        <v>410</v>
      </c>
      <c r="N45" s="31">
        <f t="shared" si="9"/>
        <v>23.728000000000002</v>
      </c>
      <c r="O45" s="12">
        <v>23.6891</v>
      </c>
      <c r="P45" s="12">
        <v>1.1000000000000001</v>
      </c>
      <c r="Q45" s="12"/>
      <c r="R45" s="12"/>
      <c r="S45" s="12" t="s">
        <v>120</v>
      </c>
      <c r="T45" s="12"/>
      <c r="U45" s="12">
        <f t="shared" si="10"/>
        <v>3.8900000000001711</v>
      </c>
      <c r="V45" s="12">
        <f t="shared" si="1"/>
        <v>0.52494809688583632</v>
      </c>
      <c r="W45" s="12"/>
      <c r="X45" s="32"/>
      <c r="Y45" s="30"/>
      <c r="Z45" s="31"/>
      <c r="AA45" s="12"/>
      <c r="AB45" s="12"/>
      <c r="AC45" s="12"/>
      <c r="AD45" s="12"/>
      <c r="AE45" s="12"/>
      <c r="AF45" s="12"/>
      <c r="AG45" s="12"/>
      <c r="AH45" s="12"/>
      <c r="AI45" s="12"/>
      <c r="AJ45" s="32"/>
      <c r="AK45" s="30">
        <f t="shared" si="14"/>
        <v>410</v>
      </c>
      <c r="AL45" s="31">
        <f t="shared" si="15"/>
        <v>0</v>
      </c>
      <c r="AM45" s="12"/>
      <c r="AN45" s="12"/>
      <c r="AO45" s="12"/>
      <c r="AP45" s="12"/>
      <c r="AQ45" s="12"/>
      <c r="AR45" s="12"/>
      <c r="AS45" s="12">
        <f t="shared" si="16"/>
        <v>0</v>
      </c>
      <c r="AT45" s="12">
        <f t="shared" si="3"/>
        <v>0</v>
      </c>
      <c r="AU45" s="12"/>
      <c r="AV45" s="32"/>
      <c r="AW45" s="30">
        <f t="shared" si="17"/>
        <v>410</v>
      </c>
      <c r="AX45" s="31">
        <f t="shared" si="18"/>
        <v>0</v>
      </c>
      <c r="AY45" s="12"/>
      <c r="AZ45" s="12"/>
      <c r="BA45" s="12"/>
      <c r="BB45" s="12"/>
      <c r="BC45" s="12"/>
      <c r="BD45" s="12"/>
      <c r="BE45" s="12">
        <f t="shared" si="19"/>
        <v>0</v>
      </c>
      <c r="BF45" s="12">
        <f t="shared" si="4"/>
        <v>0</v>
      </c>
      <c r="BG45" s="12"/>
      <c r="BH45" s="32"/>
    </row>
    <row r="46" spans="1:60" x14ac:dyDescent="0.25">
      <c r="A46" s="30">
        <f t="shared" si="5"/>
        <v>420</v>
      </c>
      <c r="B46" s="31">
        <f t="shared" si="6"/>
        <v>24.048100000000002</v>
      </c>
      <c r="C46" s="12">
        <v>24.0215</v>
      </c>
      <c r="D46" s="12"/>
      <c r="E46" s="12"/>
      <c r="F46" s="12"/>
      <c r="G46" s="12" t="s">
        <v>120</v>
      </c>
      <c r="H46" s="12" t="s">
        <v>123</v>
      </c>
      <c r="I46" s="12">
        <f t="shared" si="7"/>
        <v>2.6600000000001955</v>
      </c>
      <c r="J46" s="12">
        <f t="shared" si="0"/>
        <v>0.36816608996542505</v>
      </c>
      <c r="K46" s="12">
        <f>_xlfn.STDEV.P(I44:I46)/AVERAGE(I44:I46)</f>
        <v>8.697134659197242E-2</v>
      </c>
      <c r="L46" s="32">
        <f>AVERAGE(I44:I46)</f>
        <v>2.9633333333332956</v>
      </c>
      <c r="M46" s="30">
        <f t="shared" si="8"/>
        <v>420</v>
      </c>
      <c r="N46" s="31">
        <f t="shared" si="9"/>
        <v>23.6891</v>
      </c>
      <c r="O46" s="12">
        <v>23.654800000000002</v>
      </c>
      <c r="P46" s="12"/>
      <c r="Q46" s="12"/>
      <c r="R46" s="12"/>
      <c r="S46" s="12" t="s">
        <v>120</v>
      </c>
      <c r="T46" s="12" t="s">
        <v>123</v>
      </c>
      <c r="U46" s="12">
        <f t="shared" si="10"/>
        <v>3.4299999999998221</v>
      </c>
      <c r="V46" s="12">
        <f t="shared" si="1"/>
        <v>0.46287197231831517</v>
      </c>
      <c r="W46" s="12">
        <f>_xlfn.STDEV.P(U44:U46)/AVERAGE(U44:U46)</f>
        <v>5.8478358116839657E-2</v>
      </c>
      <c r="X46" s="32">
        <f>AVERAGE(U44:U46)</f>
        <v>3.5933333333332484</v>
      </c>
      <c r="Y46" s="30"/>
      <c r="Z46" s="31"/>
      <c r="AA46" s="12"/>
      <c r="AB46" s="12"/>
      <c r="AC46" s="12"/>
      <c r="AD46" s="12"/>
      <c r="AE46" s="12"/>
      <c r="AF46" s="12"/>
      <c r="AG46" s="12"/>
      <c r="AH46" s="12"/>
      <c r="AI46" s="12"/>
      <c r="AJ46" s="32"/>
      <c r="AK46" s="30">
        <f t="shared" si="14"/>
        <v>420</v>
      </c>
      <c r="AL46" s="31">
        <f t="shared" si="15"/>
        <v>0</v>
      </c>
      <c r="AM46" s="12"/>
      <c r="AN46" s="12"/>
      <c r="AO46" s="12"/>
      <c r="AP46" s="12"/>
      <c r="AQ46" s="12"/>
      <c r="AR46" s="12"/>
      <c r="AS46" s="12">
        <f t="shared" si="16"/>
        <v>0</v>
      </c>
      <c r="AT46" s="12">
        <f t="shared" si="3"/>
        <v>0</v>
      </c>
      <c r="AU46" s="12" t="e">
        <f>_xlfn.STDEV.P(AS44:AS46)/AVERAGE(AS44:AS46)</f>
        <v>#DIV/0!</v>
      </c>
      <c r="AV46" s="32">
        <f>AVERAGE(AS44:AS46)</f>
        <v>0</v>
      </c>
      <c r="AW46" s="30">
        <f t="shared" si="17"/>
        <v>420</v>
      </c>
      <c r="AX46" s="31">
        <f t="shared" si="18"/>
        <v>0</v>
      </c>
      <c r="AY46" s="12"/>
      <c r="AZ46" s="12"/>
      <c r="BA46" s="12"/>
      <c r="BB46" s="12"/>
      <c r="BC46" s="12"/>
      <c r="BD46" s="12"/>
      <c r="BE46" s="12">
        <f t="shared" si="19"/>
        <v>0</v>
      </c>
      <c r="BF46" s="12">
        <f t="shared" si="4"/>
        <v>0</v>
      </c>
      <c r="BG46" s="12" t="e">
        <f>_xlfn.STDEV.P(BE44:BE46)/AVERAGE(BE44:BE46)</f>
        <v>#DIV/0!</v>
      </c>
      <c r="BH46" s="32">
        <f>AVERAGE(BE44:BE46)</f>
        <v>0</v>
      </c>
    </row>
    <row r="47" spans="1:60" x14ac:dyDescent="0.25">
      <c r="A47" s="30">
        <f t="shared" si="5"/>
        <v>430</v>
      </c>
      <c r="B47" s="31">
        <f t="shared" si="6"/>
        <v>24.0215</v>
      </c>
      <c r="C47" s="12">
        <v>23.9925</v>
      </c>
      <c r="D47" s="12"/>
      <c r="E47" s="12"/>
      <c r="F47" s="12"/>
      <c r="G47" s="12" t="s">
        <v>120</v>
      </c>
      <c r="H47" s="12"/>
      <c r="I47" s="12">
        <f t="shared" si="7"/>
        <v>2.8999999999999915</v>
      </c>
      <c r="J47" s="12">
        <f t="shared" si="0"/>
        <v>0.40138408304498158</v>
      </c>
      <c r="K47" s="12"/>
      <c r="L47" s="32"/>
      <c r="M47" s="30">
        <f t="shared" si="8"/>
        <v>430</v>
      </c>
      <c r="N47" s="31">
        <f t="shared" si="9"/>
        <v>23.654800000000002</v>
      </c>
      <c r="O47" s="12">
        <v>23.622299999999999</v>
      </c>
      <c r="P47" s="12"/>
      <c r="Q47" s="12"/>
      <c r="R47" s="12"/>
      <c r="S47" s="12" t="s">
        <v>120</v>
      </c>
      <c r="T47" s="12"/>
      <c r="U47" s="12">
        <f t="shared" si="10"/>
        <v>3.2500000000002416</v>
      </c>
      <c r="V47" s="12">
        <f t="shared" si="1"/>
        <v>0.43858131487892543</v>
      </c>
      <c r="W47" s="12"/>
      <c r="X47" s="32"/>
      <c r="Y47" s="30"/>
      <c r="Z47" s="31"/>
      <c r="AA47" s="12"/>
      <c r="AB47" s="12"/>
      <c r="AC47" s="12"/>
      <c r="AD47" s="12"/>
      <c r="AE47" s="12"/>
      <c r="AF47" s="12"/>
      <c r="AG47" s="12"/>
      <c r="AH47" s="12"/>
      <c r="AI47" s="12"/>
      <c r="AJ47" s="32"/>
      <c r="AK47" s="30">
        <f t="shared" si="14"/>
        <v>430</v>
      </c>
      <c r="AL47" s="31">
        <f t="shared" si="15"/>
        <v>0</v>
      </c>
      <c r="AM47" s="12"/>
      <c r="AN47" s="12"/>
      <c r="AO47" s="12"/>
      <c r="AP47" s="12"/>
      <c r="AQ47" s="12"/>
      <c r="AR47" s="12"/>
      <c r="AS47" s="12">
        <f t="shared" si="16"/>
        <v>0</v>
      </c>
      <c r="AT47" s="12">
        <f t="shared" si="3"/>
        <v>0</v>
      </c>
      <c r="AU47" s="12"/>
      <c r="AV47" s="32"/>
      <c r="AW47" s="30">
        <f t="shared" si="17"/>
        <v>430</v>
      </c>
      <c r="AX47" s="31">
        <f t="shared" si="18"/>
        <v>0</v>
      </c>
      <c r="AY47" s="12"/>
      <c r="AZ47" s="12"/>
      <c r="BA47" s="12"/>
      <c r="BB47" s="12"/>
      <c r="BC47" s="12"/>
      <c r="BD47" s="12"/>
      <c r="BE47" s="12">
        <f t="shared" si="19"/>
        <v>0</v>
      </c>
      <c r="BF47" s="12">
        <f t="shared" si="4"/>
        <v>0</v>
      </c>
      <c r="BG47" s="12"/>
      <c r="BH47" s="32"/>
    </row>
    <row r="48" spans="1:60" x14ac:dyDescent="0.25">
      <c r="A48" s="30">
        <f t="shared" si="5"/>
        <v>440</v>
      </c>
      <c r="B48" s="31">
        <f t="shared" si="6"/>
        <v>23.9925</v>
      </c>
      <c r="C48" s="12">
        <v>23.965299999999999</v>
      </c>
      <c r="D48" s="12"/>
      <c r="E48" s="12"/>
      <c r="F48" s="12"/>
      <c r="G48" s="12" t="s">
        <v>120</v>
      </c>
      <c r="H48" s="12"/>
      <c r="I48" s="12">
        <f t="shared" si="7"/>
        <v>2.7200000000000557</v>
      </c>
      <c r="J48" s="12">
        <f t="shared" si="0"/>
        <v>0.37647058823530188</v>
      </c>
      <c r="K48" s="12"/>
      <c r="L48" s="32"/>
      <c r="M48" s="30">
        <f t="shared" si="8"/>
        <v>440</v>
      </c>
      <c r="N48" s="31">
        <f t="shared" si="9"/>
        <v>23.622299999999999</v>
      </c>
      <c r="O48" s="12">
        <v>23.591899999999999</v>
      </c>
      <c r="P48" s="12"/>
      <c r="Q48" s="12"/>
      <c r="R48" s="12"/>
      <c r="S48" s="12" t="s">
        <v>120</v>
      </c>
      <c r="T48" s="12"/>
      <c r="U48" s="12">
        <f t="shared" si="10"/>
        <v>3.0400000000000205</v>
      </c>
      <c r="V48" s="12">
        <f t="shared" si="1"/>
        <v>0.41024221453287479</v>
      </c>
      <c r="W48" s="12"/>
      <c r="X48" s="32"/>
      <c r="Y48" s="30"/>
      <c r="Z48" s="31"/>
      <c r="AA48" s="12"/>
      <c r="AB48" s="12"/>
      <c r="AC48" s="12"/>
      <c r="AD48" s="12"/>
      <c r="AE48" s="12"/>
      <c r="AF48" s="12"/>
      <c r="AG48" s="12"/>
      <c r="AH48" s="12"/>
      <c r="AI48" s="12"/>
      <c r="AJ48" s="32"/>
      <c r="AK48" s="30">
        <f t="shared" si="14"/>
        <v>440</v>
      </c>
      <c r="AL48" s="31">
        <f t="shared" si="15"/>
        <v>0</v>
      </c>
      <c r="AM48" s="12"/>
      <c r="AN48" s="12"/>
      <c r="AO48" s="12"/>
      <c r="AP48" s="12"/>
      <c r="AQ48" s="12"/>
      <c r="AR48" s="12"/>
      <c r="AS48" s="12">
        <f t="shared" si="16"/>
        <v>0</v>
      </c>
      <c r="AT48" s="12">
        <f t="shared" si="3"/>
        <v>0</v>
      </c>
      <c r="AU48" s="12"/>
      <c r="AV48" s="32"/>
      <c r="AW48" s="30">
        <f t="shared" si="17"/>
        <v>440</v>
      </c>
      <c r="AX48" s="31">
        <f t="shared" si="18"/>
        <v>0</v>
      </c>
      <c r="AY48" s="12"/>
      <c r="AZ48" s="12"/>
      <c r="BA48" s="12"/>
      <c r="BB48" s="12"/>
      <c r="BC48" s="12"/>
      <c r="BD48" s="12"/>
      <c r="BE48" s="12">
        <f t="shared" si="19"/>
        <v>0</v>
      </c>
      <c r="BF48" s="12">
        <f t="shared" si="4"/>
        <v>0</v>
      </c>
      <c r="BG48" s="12"/>
      <c r="BH48" s="32"/>
    </row>
    <row r="49" spans="1:60" x14ac:dyDescent="0.25">
      <c r="A49" s="30">
        <f t="shared" si="5"/>
        <v>450</v>
      </c>
      <c r="B49" s="31">
        <f t="shared" si="6"/>
        <v>23.965299999999999</v>
      </c>
      <c r="C49" s="12">
        <v>23.939800000000002</v>
      </c>
      <c r="D49" s="12"/>
      <c r="E49" s="12"/>
      <c r="F49" s="12"/>
      <c r="G49" s="12" t="s">
        <v>120</v>
      </c>
      <c r="H49" s="12"/>
      <c r="I49" s="12">
        <f t="shared" si="7"/>
        <v>2.5499999999997414</v>
      </c>
      <c r="J49" s="12">
        <f t="shared" si="0"/>
        <v>0.35294117647055251</v>
      </c>
      <c r="K49" s="12">
        <f>_xlfn.STDEV.P(I47:I49)/AVERAGE(I47:I49)</f>
        <v>5.2474788519563435E-2</v>
      </c>
      <c r="L49" s="32">
        <f>AVERAGE(I47:I49)</f>
        <v>2.723333333333263</v>
      </c>
      <c r="M49" s="30">
        <f t="shared" si="8"/>
        <v>450</v>
      </c>
      <c r="N49" s="31">
        <f t="shared" si="9"/>
        <v>23.591899999999999</v>
      </c>
      <c r="O49" s="12">
        <v>23.560500000000001</v>
      </c>
      <c r="P49" s="12"/>
      <c r="Q49" s="12"/>
      <c r="R49" s="12"/>
      <c r="S49" s="12" t="s">
        <v>120</v>
      </c>
      <c r="T49" s="12"/>
      <c r="U49" s="12">
        <f t="shared" si="10"/>
        <v>3.1399999999997874</v>
      </c>
      <c r="V49" s="12">
        <f t="shared" si="1"/>
        <v>0.42373702422142467</v>
      </c>
      <c r="W49" s="12">
        <f>_xlfn.STDEV.P(U47:U49)/AVERAGE(U47:U49)</f>
        <v>2.728458182456573E-2</v>
      </c>
      <c r="X49" s="32">
        <f>AVERAGE(U47:U49)</f>
        <v>3.14333333333335</v>
      </c>
      <c r="Y49" s="30"/>
      <c r="Z49" s="31"/>
      <c r="AA49" s="12"/>
      <c r="AB49" s="12"/>
      <c r="AC49" s="12"/>
      <c r="AD49" s="12"/>
      <c r="AE49" s="12"/>
      <c r="AF49" s="12"/>
      <c r="AG49" s="12"/>
      <c r="AH49" s="12"/>
      <c r="AI49" s="12"/>
      <c r="AJ49" s="32"/>
      <c r="AK49" s="30">
        <f t="shared" si="14"/>
        <v>450</v>
      </c>
      <c r="AL49" s="31">
        <f t="shared" si="15"/>
        <v>0</v>
      </c>
      <c r="AM49" s="12"/>
      <c r="AN49" s="12"/>
      <c r="AO49" s="12"/>
      <c r="AP49" s="12"/>
      <c r="AQ49" s="12"/>
      <c r="AR49" s="12"/>
      <c r="AS49" s="12">
        <f t="shared" si="16"/>
        <v>0</v>
      </c>
      <c r="AT49" s="12">
        <f t="shared" si="3"/>
        <v>0</v>
      </c>
      <c r="AU49" s="12" t="e">
        <f>_xlfn.STDEV.P(AS47:AS49)/AVERAGE(AS47:AS49)</f>
        <v>#DIV/0!</v>
      </c>
      <c r="AV49" s="32">
        <f>AVERAGE(AS47:AS49)</f>
        <v>0</v>
      </c>
      <c r="AW49" s="30">
        <f t="shared" si="17"/>
        <v>450</v>
      </c>
      <c r="AX49" s="31">
        <f t="shared" si="18"/>
        <v>0</v>
      </c>
      <c r="AY49" s="12"/>
      <c r="AZ49" s="12"/>
      <c r="BA49" s="12"/>
      <c r="BB49" s="12"/>
      <c r="BC49" s="12"/>
      <c r="BD49" s="12"/>
      <c r="BE49" s="12">
        <f t="shared" si="19"/>
        <v>0</v>
      </c>
      <c r="BF49" s="12">
        <f t="shared" si="4"/>
        <v>0</v>
      </c>
      <c r="BG49" s="12" t="e">
        <f>_xlfn.STDEV.P(BE47:BE49)/AVERAGE(BE47:BE49)</f>
        <v>#DIV/0!</v>
      </c>
      <c r="BH49" s="32">
        <f>AVERAGE(BE47:BE49)</f>
        <v>0</v>
      </c>
    </row>
    <row r="50" spans="1:60" x14ac:dyDescent="0.25">
      <c r="A50" s="30">
        <f t="shared" si="5"/>
        <v>460</v>
      </c>
      <c r="B50" s="31">
        <f t="shared" si="6"/>
        <v>23.939800000000002</v>
      </c>
      <c r="C50" s="12">
        <v>23.9129</v>
      </c>
      <c r="D50" s="12"/>
      <c r="E50" s="12"/>
      <c r="F50" s="12"/>
      <c r="G50" s="12" t="s">
        <v>120</v>
      </c>
      <c r="H50" s="12"/>
      <c r="I50" s="12">
        <f t="shared" si="7"/>
        <v>2.6900000000001256</v>
      </c>
      <c r="J50" s="12">
        <f t="shared" si="0"/>
        <v>0.37231833910036349</v>
      </c>
      <c r="K50" s="12"/>
      <c r="L50" s="32"/>
      <c r="M50" s="30">
        <f t="shared" si="8"/>
        <v>460</v>
      </c>
      <c r="N50" s="31">
        <f t="shared" si="9"/>
        <v>23.560500000000001</v>
      </c>
      <c r="O50" s="12">
        <v>23.527999999999999</v>
      </c>
      <c r="P50" s="12"/>
      <c r="Q50" s="12"/>
      <c r="R50" s="12"/>
      <c r="S50" s="12" t="s">
        <v>120</v>
      </c>
      <c r="T50" s="12"/>
      <c r="U50" s="12">
        <f t="shared" si="10"/>
        <v>3.2500000000002416</v>
      </c>
      <c r="V50" s="12">
        <f t="shared" si="1"/>
        <v>0.43858131487892543</v>
      </c>
      <c r="W50" s="12"/>
      <c r="X50" s="32"/>
      <c r="Y50" s="30"/>
      <c r="Z50" s="31"/>
      <c r="AA50" s="12"/>
      <c r="AB50" s="12"/>
      <c r="AC50" s="12"/>
      <c r="AD50" s="12"/>
      <c r="AE50" s="12"/>
      <c r="AF50" s="12"/>
      <c r="AG50" s="12"/>
      <c r="AH50" s="12"/>
      <c r="AI50" s="12"/>
      <c r="AJ50" s="32"/>
      <c r="AK50" s="30">
        <f t="shared" si="14"/>
        <v>460</v>
      </c>
      <c r="AL50" s="31">
        <f t="shared" si="15"/>
        <v>0</v>
      </c>
      <c r="AM50" s="12"/>
      <c r="AN50" s="12"/>
      <c r="AO50" s="12"/>
      <c r="AP50" s="12"/>
      <c r="AQ50" s="12"/>
      <c r="AR50" s="12"/>
      <c r="AS50" s="12">
        <f t="shared" si="16"/>
        <v>0</v>
      </c>
      <c r="AT50" s="12">
        <f t="shared" si="3"/>
        <v>0</v>
      </c>
      <c r="AU50" s="12"/>
      <c r="AV50" s="32"/>
      <c r="AW50" s="30">
        <f t="shared" si="17"/>
        <v>460</v>
      </c>
      <c r="AX50" s="31">
        <f t="shared" si="18"/>
        <v>0</v>
      </c>
      <c r="AY50" s="12"/>
      <c r="AZ50" s="12"/>
      <c r="BA50" s="12"/>
      <c r="BB50" s="12"/>
      <c r="BC50" s="12"/>
      <c r="BD50" s="12"/>
      <c r="BE50" s="12">
        <f t="shared" si="19"/>
        <v>0</v>
      </c>
      <c r="BF50" s="12">
        <f t="shared" si="4"/>
        <v>0</v>
      </c>
      <c r="BG50" s="12"/>
      <c r="BH50" s="32"/>
    </row>
    <row r="51" spans="1:60" ht="30" x14ac:dyDescent="0.25">
      <c r="A51" s="30">
        <f t="shared" si="5"/>
        <v>470</v>
      </c>
      <c r="B51" s="31">
        <f t="shared" si="6"/>
        <v>23.9129</v>
      </c>
      <c r="C51" s="12">
        <v>23.8872</v>
      </c>
      <c r="D51" s="12"/>
      <c r="E51" s="12"/>
      <c r="F51" s="12"/>
      <c r="G51" s="12" t="s">
        <v>120</v>
      </c>
      <c r="H51" s="12"/>
      <c r="I51" s="12">
        <f t="shared" si="7"/>
        <v>2.57000000000005</v>
      </c>
      <c r="J51" s="12">
        <f t="shared" si="0"/>
        <v>0.35570934256056064</v>
      </c>
      <c r="K51" s="12"/>
      <c r="L51" s="32"/>
      <c r="M51" s="30">
        <f t="shared" si="8"/>
        <v>470</v>
      </c>
      <c r="N51" s="31">
        <v>23.303999999999998</v>
      </c>
      <c r="O51" s="12">
        <v>23.273199999999999</v>
      </c>
      <c r="P51" s="12"/>
      <c r="Q51" s="12"/>
      <c r="R51" s="12"/>
      <c r="S51" s="12" t="s">
        <v>120</v>
      </c>
      <c r="T51" s="12" t="s">
        <v>124</v>
      </c>
      <c r="U51" s="12">
        <f t="shared" si="10"/>
        <v>3.0799999999999272</v>
      </c>
      <c r="V51" s="12">
        <f t="shared" si="1"/>
        <v>0.41564013840829478</v>
      </c>
      <c r="W51" s="12"/>
      <c r="X51" s="32"/>
      <c r="Y51" s="30"/>
      <c r="Z51" s="31"/>
      <c r="AA51" s="12"/>
      <c r="AB51" s="12"/>
      <c r="AC51" s="12"/>
      <c r="AD51" s="12"/>
      <c r="AE51" s="12"/>
      <c r="AF51" s="12"/>
      <c r="AG51" s="12"/>
      <c r="AH51" s="12"/>
      <c r="AI51" s="12"/>
      <c r="AJ51" s="32"/>
      <c r="AK51" s="30">
        <f t="shared" si="14"/>
        <v>470</v>
      </c>
      <c r="AL51" s="31">
        <f t="shared" si="15"/>
        <v>0</v>
      </c>
      <c r="AM51" s="12"/>
      <c r="AN51" s="12"/>
      <c r="AO51" s="12"/>
      <c r="AP51" s="12"/>
      <c r="AQ51" s="12"/>
      <c r="AR51" s="12"/>
      <c r="AS51" s="12">
        <f t="shared" si="16"/>
        <v>0</v>
      </c>
      <c r="AT51" s="12">
        <f t="shared" si="3"/>
        <v>0</v>
      </c>
      <c r="AU51" s="12"/>
      <c r="AV51" s="32"/>
      <c r="AW51" s="30">
        <f t="shared" si="17"/>
        <v>470</v>
      </c>
      <c r="AX51" s="31">
        <f t="shared" si="18"/>
        <v>0</v>
      </c>
      <c r="AY51" s="12"/>
      <c r="AZ51" s="12"/>
      <c r="BA51" s="12"/>
      <c r="BB51" s="12"/>
      <c r="BC51" s="12"/>
      <c r="BD51" s="12"/>
      <c r="BE51" s="12">
        <f t="shared" si="19"/>
        <v>0</v>
      </c>
      <c r="BF51" s="12">
        <f t="shared" si="4"/>
        <v>0</v>
      </c>
      <c r="BG51" s="12"/>
      <c r="BH51" s="32"/>
    </row>
    <row r="52" spans="1:60" ht="30" x14ac:dyDescent="0.25">
      <c r="A52" s="34">
        <f t="shared" si="5"/>
        <v>480</v>
      </c>
      <c r="B52" s="31">
        <v>23.886900000000001</v>
      </c>
      <c r="C52" s="31">
        <v>23.863299999999999</v>
      </c>
      <c r="D52" s="31"/>
      <c r="E52" s="31"/>
      <c r="F52" s="31"/>
      <c r="G52" s="31" t="s">
        <v>120</v>
      </c>
      <c r="H52" s="31" t="s">
        <v>125</v>
      </c>
      <c r="I52" s="31">
        <f t="shared" si="7"/>
        <v>2.3600000000001842</v>
      </c>
      <c r="J52" s="31">
        <f t="shared" si="0"/>
        <v>0.3266435986159425</v>
      </c>
      <c r="K52" s="31">
        <f>_xlfn.STDEV.P(I50:I52)/AVERAGE(I50:I52)</f>
        <v>5.3693628728275912E-2</v>
      </c>
      <c r="L52" s="35">
        <f>AVERAGE(I50:I52)</f>
        <v>2.5400000000001199</v>
      </c>
      <c r="M52" s="34">
        <f t="shared" si="8"/>
        <v>480</v>
      </c>
      <c r="N52" s="31">
        <v>23.273</v>
      </c>
      <c r="O52" s="31">
        <v>23.2379</v>
      </c>
      <c r="P52" s="31"/>
      <c r="Q52" s="31"/>
      <c r="R52" s="31"/>
      <c r="S52" s="31" t="s">
        <v>120</v>
      </c>
      <c r="T52" s="31" t="s">
        <v>125</v>
      </c>
      <c r="U52" s="31">
        <f t="shared" si="10"/>
        <v>3.5099999999999909</v>
      </c>
      <c r="V52" s="31">
        <f t="shared" si="1"/>
        <v>0.47366782006920299</v>
      </c>
      <c r="W52" s="31">
        <f>_xlfn.STDEV.P(U50:U52)/AVERAGE(U50:U52)</f>
        <v>5.3909704105184413E-2</v>
      </c>
      <c r="X52" s="35">
        <f>AVERAGE(U50:U52)</f>
        <v>3.2800000000000531</v>
      </c>
      <c r="Y52" s="34"/>
      <c r="Z52" s="31"/>
      <c r="AA52" s="31"/>
      <c r="AB52" s="31"/>
      <c r="AC52" s="31"/>
      <c r="AD52" s="31"/>
      <c r="AE52" s="31"/>
      <c r="AF52" s="31"/>
      <c r="AG52" s="31"/>
      <c r="AH52" s="31"/>
      <c r="AI52" s="31"/>
      <c r="AJ52" s="35"/>
      <c r="AK52" s="34">
        <f t="shared" si="14"/>
        <v>480</v>
      </c>
      <c r="AL52" s="31">
        <f t="shared" si="15"/>
        <v>0</v>
      </c>
      <c r="AM52" s="31"/>
      <c r="AN52" s="31"/>
      <c r="AO52" s="31"/>
      <c r="AP52" s="31"/>
      <c r="AQ52" s="31"/>
      <c r="AR52" s="31"/>
      <c r="AS52" s="31">
        <f t="shared" si="16"/>
        <v>0</v>
      </c>
      <c r="AT52" s="31">
        <f t="shared" si="3"/>
        <v>0</v>
      </c>
      <c r="AU52" s="31" t="e">
        <f>_xlfn.STDEV.P(AS50:AS52)/AVERAGE(AS50:AS52)</f>
        <v>#DIV/0!</v>
      </c>
      <c r="AV52" s="35">
        <f>AVERAGE(AS50:AS52)</f>
        <v>0</v>
      </c>
      <c r="AW52" s="34">
        <f t="shared" si="17"/>
        <v>480</v>
      </c>
      <c r="AX52" s="31">
        <f t="shared" si="18"/>
        <v>0</v>
      </c>
      <c r="AY52" s="31"/>
      <c r="AZ52" s="31"/>
      <c r="BA52" s="31"/>
      <c r="BB52" s="31"/>
      <c r="BC52" s="31"/>
      <c r="BD52" s="31"/>
      <c r="BE52" s="31">
        <f t="shared" si="19"/>
        <v>0</v>
      </c>
      <c r="BF52" s="31">
        <f t="shared" si="4"/>
        <v>0</v>
      </c>
      <c r="BG52" s="31" t="e">
        <f>_xlfn.STDEV.P(BE50:BE52)/AVERAGE(BE50:BE52)</f>
        <v>#DIV/0!</v>
      </c>
      <c r="BH52" s="35">
        <f>AVERAGE(BE50:BE52)</f>
        <v>0</v>
      </c>
    </row>
    <row r="53" spans="1:60" x14ac:dyDescent="0.25">
      <c r="A53" s="30">
        <f t="shared" si="5"/>
        <v>490</v>
      </c>
      <c r="B53" s="31">
        <f t="shared" si="6"/>
        <v>23.863299999999999</v>
      </c>
      <c r="C53" s="12">
        <v>23.837</v>
      </c>
      <c r="D53" s="12"/>
      <c r="E53" s="12"/>
      <c r="F53" s="12"/>
      <c r="G53" s="12" t="s">
        <v>120</v>
      </c>
      <c r="H53" s="12"/>
      <c r="I53" s="12">
        <f t="shared" si="7"/>
        <v>2.6299999999999102</v>
      </c>
      <c r="J53" s="12">
        <f t="shared" si="0"/>
        <v>0.36401384083043747</v>
      </c>
      <c r="K53" s="12"/>
      <c r="L53" s="32"/>
      <c r="M53" s="30">
        <f t="shared" si="8"/>
        <v>490</v>
      </c>
      <c r="N53" s="31">
        <f t="shared" si="9"/>
        <v>23.2379</v>
      </c>
      <c r="O53" s="12">
        <v>23.206</v>
      </c>
      <c r="P53" s="12"/>
      <c r="Q53" s="12"/>
      <c r="R53" s="12"/>
      <c r="S53" s="12" t="s">
        <v>120</v>
      </c>
      <c r="T53" s="36"/>
      <c r="U53" s="12">
        <f t="shared" si="10"/>
        <v>3.1900000000000261</v>
      </c>
      <c r="V53" s="12">
        <f t="shared" si="1"/>
        <v>0.43048442906574758</v>
      </c>
      <c r="W53" s="12"/>
      <c r="X53" s="32"/>
      <c r="Y53" s="30"/>
      <c r="Z53" s="31"/>
      <c r="AA53" s="12"/>
      <c r="AB53" s="12"/>
      <c r="AC53" s="12"/>
      <c r="AD53" s="12"/>
      <c r="AE53" s="12"/>
      <c r="AF53" s="12"/>
      <c r="AG53" s="12"/>
      <c r="AH53" s="12"/>
      <c r="AI53" s="12"/>
      <c r="AJ53" s="32"/>
      <c r="AK53" s="30">
        <f t="shared" si="14"/>
        <v>490</v>
      </c>
      <c r="AL53" s="31">
        <f t="shared" si="15"/>
        <v>0</v>
      </c>
      <c r="AM53" s="12"/>
      <c r="AN53" s="12"/>
      <c r="AO53" s="12"/>
      <c r="AP53" s="12"/>
      <c r="AQ53" s="12"/>
      <c r="AR53" s="12"/>
      <c r="AS53" s="12">
        <f t="shared" si="16"/>
        <v>0</v>
      </c>
      <c r="AT53" s="12">
        <f t="shared" si="3"/>
        <v>0</v>
      </c>
      <c r="AU53" s="12"/>
      <c r="AV53" s="32"/>
      <c r="AW53" s="30">
        <f t="shared" si="17"/>
        <v>490</v>
      </c>
      <c r="AX53" s="31">
        <f t="shared" si="18"/>
        <v>0</v>
      </c>
      <c r="AY53" s="12"/>
      <c r="AZ53" s="12"/>
      <c r="BA53" s="12"/>
      <c r="BB53" s="12"/>
      <c r="BC53" s="12"/>
      <c r="BD53" s="12"/>
      <c r="BE53" s="12">
        <f t="shared" si="19"/>
        <v>0</v>
      </c>
      <c r="BF53" s="12">
        <f t="shared" si="4"/>
        <v>0</v>
      </c>
      <c r="BG53" s="12"/>
      <c r="BH53" s="32"/>
    </row>
    <row r="54" spans="1:60" x14ac:dyDescent="0.25">
      <c r="A54" s="30">
        <f t="shared" si="5"/>
        <v>500</v>
      </c>
      <c r="B54" s="31">
        <f t="shared" si="6"/>
        <v>23.837</v>
      </c>
      <c r="C54" s="12">
        <v>23.812100000000001</v>
      </c>
      <c r="D54" s="12">
        <v>1.06</v>
      </c>
      <c r="E54" s="12"/>
      <c r="F54" s="12"/>
      <c r="G54" s="12" t="s">
        <v>120</v>
      </c>
      <c r="H54" s="12"/>
      <c r="I54" s="12">
        <f t="shared" si="7"/>
        <v>2.4899999999998812</v>
      </c>
      <c r="J54" s="12">
        <f t="shared" si="0"/>
        <v>0.34463667820067567</v>
      </c>
      <c r="K54" s="12"/>
      <c r="L54" s="32"/>
      <c r="M54" s="30">
        <f t="shared" si="8"/>
        <v>500</v>
      </c>
      <c r="N54" s="31">
        <f t="shared" si="9"/>
        <v>23.206</v>
      </c>
      <c r="O54" s="12">
        <v>23.1737</v>
      </c>
      <c r="P54" s="12">
        <v>1.2</v>
      </c>
      <c r="Q54" s="12"/>
      <c r="R54" s="12"/>
      <c r="S54" s="12" t="s">
        <v>120</v>
      </c>
      <c r="T54" s="12"/>
      <c r="U54" s="12">
        <f t="shared" si="10"/>
        <v>3.2299999999999329</v>
      </c>
      <c r="V54" s="12">
        <f t="shared" si="1"/>
        <v>0.43588235294116751</v>
      </c>
      <c r="W54" s="12"/>
      <c r="X54" s="32"/>
      <c r="Y54" s="30"/>
      <c r="Z54" s="31"/>
      <c r="AA54" s="12"/>
      <c r="AB54" s="12"/>
      <c r="AC54" s="12"/>
      <c r="AD54" s="12"/>
      <c r="AE54" s="12"/>
      <c r="AF54" s="12"/>
      <c r="AG54" s="12"/>
      <c r="AH54" s="12"/>
      <c r="AI54" s="12"/>
      <c r="AJ54" s="32"/>
      <c r="AK54" s="30">
        <f t="shared" si="14"/>
        <v>500</v>
      </c>
      <c r="AL54" s="31">
        <f t="shared" si="15"/>
        <v>0</v>
      </c>
      <c r="AM54" s="12"/>
      <c r="AN54" s="12"/>
      <c r="AO54" s="12"/>
      <c r="AP54" s="12"/>
      <c r="AQ54" s="12"/>
      <c r="AR54" s="12"/>
      <c r="AS54" s="12">
        <f t="shared" si="16"/>
        <v>0</v>
      </c>
      <c r="AT54" s="12">
        <f t="shared" si="3"/>
        <v>0</v>
      </c>
      <c r="AU54" s="12"/>
      <c r="AV54" s="32"/>
      <c r="AW54" s="30">
        <f t="shared" si="17"/>
        <v>500</v>
      </c>
      <c r="AX54" s="31">
        <f t="shared" si="18"/>
        <v>0</v>
      </c>
      <c r="AY54" s="12"/>
      <c r="AZ54" s="12"/>
      <c r="BA54" s="12"/>
      <c r="BB54" s="12"/>
      <c r="BC54" s="12"/>
      <c r="BD54" s="12"/>
      <c r="BE54" s="12">
        <f t="shared" si="19"/>
        <v>0</v>
      </c>
      <c r="BF54" s="12">
        <f t="shared" si="4"/>
        <v>0</v>
      </c>
      <c r="BG54" s="12"/>
      <c r="BH54" s="32"/>
    </row>
    <row r="55" spans="1:60" x14ac:dyDescent="0.25">
      <c r="A55" s="30">
        <f t="shared" si="5"/>
        <v>510</v>
      </c>
      <c r="B55" s="31">
        <f t="shared" si="6"/>
        <v>23.812100000000001</v>
      </c>
      <c r="C55" s="12">
        <v>23.784500000000001</v>
      </c>
      <c r="D55" s="12"/>
      <c r="E55" s="12"/>
      <c r="F55" s="12"/>
      <c r="G55" s="12" t="s">
        <v>120</v>
      </c>
      <c r="H55" s="12"/>
      <c r="I55" s="12">
        <f t="shared" si="7"/>
        <v>2.7599999999999625</v>
      </c>
      <c r="J55" s="12">
        <f t="shared" si="0"/>
        <v>0.38200692041521978</v>
      </c>
      <c r="K55" s="12">
        <f>_xlfn.STDEV.P(I53:I55)/AVERAGE(I53:I55)</f>
        <v>4.1974201544534774E-2</v>
      </c>
      <c r="L55" s="32">
        <f>AVERAGE(I53:I55)</f>
        <v>2.6266666666665848</v>
      </c>
      <c r="M55" s="30">
        <f t="shared" si="8"/>
        <v>510</v>
      </c>
      <c r="N55" s="31">
        <f t="shared" si="9"/>
        <v>23.1737</v>
      </c>
      <c r="O55" s="12">
        <v>23.1431</v>
      </c>
      <c r="P55" s="12"/>
      <c r="Q55" s="12"/>
      <c r="R55" s="12"/>
      <c r="S55" s="12" t="s">
        <v>120</v>
      </c>
      <c r="T55" s="12" t="s">
        <v>126</v>
      </c>
      <c r="U55" s="12">
        <f t="shared" si="10"/>
        <v>3.0599999999999739</v>
      </c>
      <c r="V55" s="12">
        <f t="shared" si="1"/>
        <v>0.41294117647058481</v>
      </c>
      <c r="W55" s="12">
        <f>_xlfn.STDEV.P(U53:U55)/AVERAGE(U53:U55)</f>
        <v>2.2965760608729544E-2</v>
      </c>
      <c r="X55" s="32">
        <f>AVERAGE(U53:U55)</f>
        <v>3.1599999999999775</v>
      </c>
      <c r="Y55" s="30"/>
      <c r="Z55" s="31"/>
      <c r="AA55" s="12"/>
      <c r="AB55" s="12"/>
      <c r="AC55" s="12"/>
      <c r="AD55" s="12"/>
      <c r="AE55" s="12"/>
      <c r="AF55" s="12"/>
      <c r="AG55" s="12"/>
      <c r="AH55" s="12"/>
      <c r="AI55" s="12"/>
      <c r="AJ55" s="32"/>
      <c r="AK55" s="30">
        <f t="shared" si="14"/>
        <v>510</v>
      </c>
      <c r="AL55" s="31">
        <f t="shared" si="15"/>
        <v>0</v>
      </c>
      <c r="AM55" s="12"/>
      <c r="AN55" s="12"/>
      <c r="AO55" s="12"/>
      <c r="AP55" s="12"/>
      <c r="AQ55" s="12"/>
      <c r="AR55" s="12"/>
      <c r="AS55" s="12">
        <f t="shared" si="16"/>
        <v>0</v>
      </c>
      <c r="AT55" s="12">
        <f t="shared" si="3"/>
        <v>0</v>
      </c>
      <c r="AU55" s="12" t="e">
        <f>_xlfn.STDEV.P(AS53:AS55)/AVERAGE(AS53:AS55)</f>
        <v>#DIV/0!</v>
      </c>
      <c r="AV55" s="32">
        <f>AVERAGE(AS53:AS55)</f>
        <v>0</v>
      </c>
      <c r="AW55" s="30">
        <f t="shared" si="17"/>
        <v>510</v>
      </c>
      <c r="AX55" s="31">
        <f t="shared" si="18"/>
        <v>0</v>
      </c>
      <c r="AY55" s="12"/>
      <c r="AZ55" s="12"/>
      <c r="BA55" s="12"/>
      <c r="BB55" s="12"/>
      <c r="BC55" s="12"/>
      <c r="BD55" s="12"/>
      <c r="BE55" s="12">
        <f t="shared" si="19"/>
        <v>0</v>
      </c>
      <c r="BF55" s="12">
        <f t="shared" si="4"/>
        <v>0</v>
      </c>
      <c r="BG55" s="12" t="e">
        <f>_xlfn.STDEV.P(BE53:BE55)/AVERAGE(BE53:BE55)</f>
        <v>#DIV/0!</v>
      </c>
      <c r="BH55" s="32">
        <f>AVERAGE(BE53:BE55)</f>
        <v>0</v>
      </c>
    </row>
    <row r="56" spans="1:60" x14ac:dyDescent="0.25">
      <c r="A56" s="30">
        <f t="shared" si="5"/>
        <v>520</v>
      </c>
      <c r="B56" s="31">
        <f t="shared" si="6"/>
        <v>23.784500000000001</v>
      </c>
      <c r="C56" s="12">
        <v>23.759</v>
      </c>
      <c r="D56" s="12"/>
      <c r="E56" s="12"/>
      <c r="F56" s="12"/>
      <c r="G56" s="12" t="s">
        <v>120</v>
      </c>
      <c r="H56" s="12"/>
      <c r="I56" s="12">
        <f t="shared" si="7"/>
        <v>2.5500000000000966</v>
      </c>
      <c r="J56" s="12">
        <f t="shared" si="0"/>
        <v>0.35294117647060169</v>
      </c>
      <c r="K56" s="12"/>
      <c r="L56" s="32"/>
      <c r="M56" s="30">
        <f t="shared" si="8"/>
        <v>520</v>
      </c>
      <c r="N56" s="31">
        <f t="shared" si="9"/>
        <v>23.1431</v>
      </c>
      <c r="O56" s="12">
        <v>23.114000000000001</v>
      </c>
      <c r="P56" s="12"/>
      <c r="Q56" s="12"/>
      <c r="R56" s="12"/>
      <c r="S56" s="12" t="s">
        <v>120</v>
      </c>
      <c r="T56" s="12"/>
      <c r="U56" s="12">
        <f t="shared" si="10"/>
        <v>2.9099999999999682</v>
      </c>
      <c r="V56" s="12">
        <f t="shared" si="1"/>
        <v>0.39269896193771203</v>
      </c>
      <c r="W56" s="12"/>
      <c r="X56" s="32"/>
      <c r="Y56" s="30"/>
      <c r="Z56" s="31"/>
      <c r="AA56" s="12"/>
      <c r="AB56" s="12"/>
      <c r="AC56" s="12"/>
      <c r="AD56" s="12"/>
      <c r="AE56" s="12"/>
      <c r="AF56" s="12"/>
      <c r="AG56" s="12"/>
      <c r="AH56" s="12"/>
      <c r="AI56" s="12"/>
      <c r="AJ56" s="32"/>
      <c r="AK56" s="30">
        <f t="shared" si="14"/>
        <v>520</v>
      </c>
      <c r="AL56" s="31">
        <f t="shared" si="15"/>
        <v>0</v>
      </c>
      <c r="AM56" s="12"/>
      <c r="AN56" s="12"/>
      <c r="AO56" s="12"/>
      <c r="AP56" s="12"/>
      <c r="AQ56" s="12"/>
      <c r="AR56" s="12"/>
      <c r="AS56" s="12">
        <f t="shared" si="16"/>
        <v>0</v>
      </c>
      <c r="AT56" s="12">
        <f t="shared" si="3"/>
        <v>0</v>
      </c>
      <c r="AU56" s="12"/>
      <c r="AV56" s="32"/>
      <c r="AW56" s="30">
        <f t="shared" si="17"/>
        <v>520</v>
      </c>
      <c r="AX56" s="31">
        <f t="shared" si="18"/>
        <v>0</v>
      </c>
      <c r="AY56" s="12"/>
      <c r="AZ56" s="12"/>
      <c r="BA56" s="12"/>
      <c r="BB56" s="12"/>
      <c r="BC56" s="12"/>
      <c r="BD56" s="12"/>
      <c r="BE56" s="12">
        <f t="shared" si="19"/>
        <v>0</v>
      </c>
      <c r="BF56" s="12">
        <f t="shared" si="4"/>
        <v>0</v>
      </c>
      <c r="BG56" s="12"/>
      <c r="BH56" s="32"/>
    </row>
    <row r="57" spans="1:60" ht="30" x14ac:dyDescent="0.25">
      <c r="A57" s="30">
        <f t="shared" si="5"/>
        <v>530</v>
      </c>
      <c r="B57" s="31">
        <f t="shared" si="6"/>
        <v>23.759</v>
      </c>
      <c r="C57" s="12">
        <v>23.7334</v>
      </c>
      <c r="D57" s="12"/>
      <c r="E57" s="12"/>
      <c r="F57" s="12"/>
      <c r="G57" s="12" t="s">
        <v>120</v>
      </c>
      <c r="H57" s="12"/>
      <c r="I57" s="12">
        <f t="shared" si="7"/>
        <v>2.5600000000000733</v>
      </c>
      <c r="J57" s="12">
        <f t="shared" si="0"/>
        <v>0.35432525951558114</v>
      </c>
      <c r="K57" s="12"/>
      <c r="L57" s="32"/>
      <c r="M57" s="30">
        <f t="shared" si="8"/>
        <v>530</v>
      </c>
      <c r="N57" s="31">
        <f t="shared" si="9"/>
        <v>23.114000000000001</v>
      </c>
      <c r="O57" s="12">
        <v>23.1036</v>
      </c>
      <c r="P57" s="12"/>
      <c r="Q57" s="12"/>
      <c r="R57" s="12"/>
      <c r="S57" s="12" t="s">
        <v>120</v>
      </c>
      <c r="T57" s="12" t="s">
        <v>127</v>
      </c>
      <c r="U57" s="12">
        <f t="shared" si="10"/>
        <v>1.0400000000000631</v>
      </c>
      <c r="V57" s="12">
        <f t="shared" si="1"/>
        <v>0.14034602076125421</v>
      </c>
      <c r="W57" s="12"/>
      <c r="X57" s="32"/>
      <c r="Y57" s="30"/>
      <c r="Z57" s="31"/>
      <c r="AA57" s="12"/>
      <c r="AB57" s="12"/>
      <c r="AC57" s="12"/>
      <c r="AD57" s="12"/>
      <c r="AE57" s="12"/>
      <c r="AF57" s="12"/>
      <c r="AG57" s="12"/>
      <c r="AH57" s="12"/>
      <c r="AI57" s="12"/>
      <c r="AJ57" s="32"/>
      <c r="AK57" s="30">
        <f t="shared" si="14"/>
        <v>530</v>
      </c>
      <c r="AL57" s="31">
        <f t="shared" si="15"/>
        <v>0</v>
      </c>
      <c r="AM57" s="12"/>
      <c r="AN57" s="12"/>
      <c r="AO57" s="12"/>
      <c r="AP57" s="12"/>
      <c r="AQ57" s="12"/>
      <c r="AR57" s="12"/>
      <c r="AS57" s="12">
        <f t="shared" si="16"/>
        <v>0</v>
      </c>
      <c r="AT57" s="12">
        <f t="shared" si="3"/>
        <v>0</v>
      </c>
      <c r="AU57" s="12"/>
      <c r="AV57" s="32"/>
      <c r="AW57" s="30">
        <f t="shared" si="17"/>
        <v>530</v>
      </c>
      <c r="AX57" s="31">
        <f t="shared" si="18"/>
        <v>0</v>
      </c>
      <c r="AY57" s="12"/>
      <c r="AZ57" s="12"/>
      <c r="BA57" s="12"/>
      <c r="BB57" s="12"/>
      <c r="BC57" s="12"/>
      <c r="BD57" s="12"/>
      <c r="BE57" s="12">
        <f t="shared" si="19"/>
        <v>0</v>
      </c>
      <c r="BF57" s="12">
        <f t="shared" si="4"/>
        <v>0</v>
      </c>
      <c r="BG57" s="12"/>
      <c r="BH57" s="32"/>
    </row>
    <row r="58" spans="1:60" x14ac:dyDescent="0.25">
      <c r="A58" s="30">
        <f t="shared" si="5"/>
        <v>540</v>
      </c>
      <c r="B58" s="31">
        <f t="shared" si="6"/>
        <v>23.7334</v>
      </c>
      <c r="C58" s="12">
        <v>23.705500000000001</v>
      </c>
      <c r="D58" s="12"/>
      <c r="E58" s="12"/>
      <c r="F58" s="12"/>
      <c r="G58" s="12" t="s">
        <v>120</v>
      </c>
      <c r="H58" s="12" t="s">
        <v>126</v>
      </c>
      <c r="I58" s="12">
        <f t="shared" si="7"/>
        <v>2.7899999999998926</v>
      </c>
      <c r="J58" s="12">
        <f t="shared" si="0"/>
        <v>0.38615916955015822</v>
      </c>
      <c r="K58" s="12">
        <f>_xlfn.STDEV.P(I56:I58)/AVERAGE(I56:I58)</f>
        <v>4.209693455266357E-2</v>
      </c>
      <c r="L58" s="32">
        <f>AVERAGE(I56:I58)</f>
        <v>2.6333333333333542</v>
      </c>
      <c r="M58" s="30">
        <f t="shared" si="8"/>
        <v>540</v>
      </c>
      <c r="N58" s="31">
        <f t="shared" si="9"/>
        <v>23.1036</v>
      </c>
      <c r="O58" s="12">
        <v>23.093800000000002</v>
      </c>
      <c r="P58" s="12"/>
      <c r="Q58" s="12"/>
      <c r="R58" s="12"/>
      <c r="S58" s="12" t="s">
        <v>120</v>
      </c>
      <c r="T58" s="12"/>
      <c r="U58" s="12">
        <f t="shared" si="10"/>
        <v>0.97999999999984766</v>
      </c>
      <c r="V58" s="12">
        <f t="shared" si="1"/>
        <v>0.13224913494807636</v>
      </c>
      <c r="W58" s="12">
        <f>_xlfn.STDEV.P(U56:U58)/AVERAGE(U56:U58)</f>
        <v>0.54523537863013694</v>
      </c>
      <c r="X58" s="32">
        <f>AVERAGE(U56:U58)</f>
        <v>1.6433333333332929</v>
      </c>
      <c r="Y58" s="30"/>
      <c r="Z58" s="31"/>
      <c r="AA58" s="12"/>
      <c r="AB58" s="12"/>
      <c r="AC58" s="12"/>
      <c r="AD58" s="12"/>
      <c r="AE58" s="12"/>
      <c r="AF58" s="12"/>
      <c r="AG58" s="12"/>
      <c r="AH58" s="12"/>
      <c r="AI58" s="12"/>
      <c r="AJ58" s="32"/>
      <c r="AK58" s="30">
        <f t="shared" si="14"/>
        <v>540</v>
      </c>
      <c r="AL58" s="31">
        <f t="shared" si="15"/>
        <v>0</v>
      </c>
      <c r="AM58" s="12"/>
      <c r="AN58" s="12"/>
      <c r="AO58" s="12"/>
      <c r="AP58" s="12"/>
      <c r="AQ58" s="12"/>
      <c r="AR58" s="12"/>
      <c r="AS58" s="12">
        <f t="shared" si="16"/>
        <v>0</v>
      </c>
      <c r="AT58" s="12">
        <f t="shared" si="3"/>
        <v>0</v>
      </c>
      <c r="AU58" s="12" t="e">
        <f>_xlfn.STDEV.P(AS56:AS58)/AVERAGE(AS56:AS58)</f>
        <v>#DIV/0!</v>
      </c>
      <c r="AV58" s="32">
        <f>AVERAGE(AS56:AS58)</f>
        <v>0</v>
      </c>
      <c r="AW58" s="30">
        <f t="shared" si="17"/>
        <v>540</v>
      </c>
      <c r="AX58" s="31">
        <f t="shared" si="18"/>
        <v>0</v>
      </c>
      <c r="AY58" s="12"/>
      <c r="AZ58" s="12"/>
      <c r="BA58" s="12"/>
      <c r="BB58" s="12"/>
      <c r="BC58" s="12"/>
      <c r="BD58" s="12"/>
      <c r="BE58" s="12">
        <f t="shared" si="19"/>
        <v>0</v>
      </c>
      <c r="BF58" s="12">
        <f t="shared" si="4"/>
        <v>0</v>
      </c>
      <c r="BG58" s="12" t="e">
        <f>_xlfn.STDEV.P(BE56:BE58)/AVERAGE(BE56:BE58)</f>
        <v>#DIV/0!</v>
      </c>
      <c r="BH58" s="32">
        <f>AVERAGE(BE56:BE58)</f>
        <v>0</v>
      </c>
    </row>
    <row r="59" spans="1:60" x14ac:dyDescent="0.25">
      <c r="A59" s="30">
        <f t="shared" si="5"/>
        <v>550</v>
      </c>
      <c r="B59" s="31">
        <f t="shared" si="6"/>
        <v>23.705500000000001</v>
      </c>
      <c r="C59" s="12">
        <v>23.6767</v>
      </c>
      <c r="D59" s="12"/>
      <c r="E59" s="12"/>
      <c r="F59" s="12"/>
      <c r="G59" s="12" t="s">
        <v>120</v>
      </c>
      <c r="H59" s="12"/>
      <c r="I59" s="12">
        <f t="shared" si="7"/>
        <v>2.8800000000000381</v>
      </c>
      <c r="J59" s="12">
        <f t="shared" si="0"/>
        <v>0.39861591695502263</v>
      </c>
      <c r="K59" s="12"/>
      <c r="L59" s="32"/>
      <c r="M59" s="30">
        <f t="shared" si="8"/>
        <v>550</v>
      </c>
      <c r="N59" s="31">
        <f t="shared" si="9"/>
        <v>23.093800000000002</v>
      </c>
      <c r="O59" s="12">
        <v>23.0898</v>
      </c>
      <c r="P59" s="12"/>
      <c r="Q59" s="12"/>
      <c r="R59" s="12"/>
      <c r="S59" s="12" t="s">
        <v>120</v>
      </c>
      <c r="T59" s="12"/>
      <c r="U59" s="12">
        <f t="shared" si="10"/>
        <v>0.40000000000013358</v>
      </c>
      <c r="V59" s="12">
        <f t="shared" si="1"/>
        <v>5.3979238754343295E-2</v>
      </c>
      <c r="W59" s="12"/>
      <c r="X59" s="32"/>
      <c r="Y59" s="30"/>
      <c r="Z59" s="31"/>
      <c r="AA59" s="12"/>
      <c r="AB59" s="12"/>
      <c r="AC59" s="12"/>
      <c r="AD59" s="12"/>
      <c r="AE59" s="12"/>
      <c r="AF59" s="12"/>
      <c r="AG59" s="12"/>
      <c r="AH59" s="12"/>
      <c r="AI59" s="12"/>
      <c r="AJ59" s="32"/>
      <c r="AK59" s="30">
        <f t="shared" si="14"/>
        <v>550</v>
      </c>
      <c r="AL59" s="31">
        <f t="shared" si="15"/>
        <v>0</v>
      </c>
      <c r="AM59" s="12"/>
      <c r="AN59" s="12"/>
      <c r="AO59" s="12"/>
      <c r="AP59" s="12"/>
      <c r="AQ59" s="12"/>
      <c r="AR59" s="12"/>
      <c r="AS59" s="12">
        <f t="shared" si="16"/>
        <v>0</v>
      </c>
      <c r="AT59" s="12">
        <f t="shared" si="3"/>
        <v>0</v>
      </c>
      <c r="AU59" s="12"/>
      <c r="AV59" s="32"/>
      <c r="AW59" s="30">
        <f t="shared" si="17"/>
        <v>550</v>
      </c>
      <c r="AX59" s="31">
        <f t="shared" si="18"/>
        <v>0</v>
      </c>
      <c r="AY59" s="12"/>
      <c r="AZ59" s="12"/>
      <c r="BA59" s="12"/>
      <c r="BB59" s="12"/>
      <c r="BC59" s="12"/>
      <c r="BD59" s="12"/>
      <c r="BE59" s="12">
        <f t="shared" si="19"/>
        <v>0</v>
      </c>
      <c r="BF59" s="12">
        <f t="shared" si="4"/>
        <v>0</v>
      </c>
      <c r="BG59" s="12"/>
      <c r="BH59" s="32"/>
    </row>
    <row r="60" spans="1:60" x14ac:dyDescent="0.25">
      <c r="A60" s="30">
        <f t="shared" si="5"/>
        <v>560</v>
      </c>
      <c r="B60" s="31">
        <f t="shared" si="6"/>
        <v>23.6767</v>
      </c>
      <c r="C60" s="12">
        <v>23.650600000000001</v>
      </c>
      <c r="D60" s="12"/>
      <c r="E60" s="12"/>
      <c r="F60" s="12"/>
      <c r="G60" s="12" t="s">
        <v>120</v>
      </c>
      <c r="H60" s="12"/>
      <c r="I60" s="12">
        <f t="shared" si="7"/>
        <v>2.6099999999999568</v>
      </c>
      <c r="J60" s="12">
        <f t="shared" si="0"/>
        <v>0.36124567474047853</v>
      </c>
      <c r="K60" s="12"/>
      <c r="L60" s="32"/>
      <c r="M60" s="30">
        <f t="shared" si="8"/>
        <v>560</v>
      </c>
      <c r="N60" s="31">
        <f t="shared" si="9"/>
        <v>23.0898</v>
      </c>
      <c r="O60" s="12">
        <v>23.0853</v>
      </c>
      <c r="P60" s="12">
        <v>1.2</v>
      </c>
      <c r="Q60" s="12">
        <v>1.6</v>
      </c>
      <c r="R60" s="12"/>
      <c r="S60" s="12" t="s">
        <v>120</v>
      </c>
      <c r="T60" s="12" t="s">
        <v>128</v>
      </c>
      <c r="U60" s="12">
        <f t="shared" si="10"/>
        <v>0.45000000000001705</v>
      </c>
      <c r="V60" s="12">
        <f t="shared" si="1"/>
        <v>6.0726643598618228E-2</v>
      </c>
      <c r="W60" s="12"/>
      <c r="X60" s="32"/>
      <c r="Y60" s="30"/>
      <c r="Z60" s="31"/>
      <c r="AA60" s="12"/>
      <c r="AB60" s="12"/>
      <c r="AC60" s="12"/>
      <c r="AD60" s="12"/>
      <c r="AE60" s="12"/>
      <c r="AF60" s="12"/>
      <c r="AG60" s="12"/>
      <c r="AH60" s="12"/>
      <c r="AI60" s="12"/>
      <c r="AJ60" s="32"/>
      <c r="AK60" s="30">
        <f t="shared" si="14"/>
        <v>560</v>
      </c>
      <c r="AL60" s="31">
        <f t="shared" si="15"/>
        <v>0</v>
      </c>
      <c r="AM60" s="12"/>
      <c r="AN60" s="12"/>
      <c r="AO60" s="12"/>
      <c r="AP60" s="12"/>
      <c r="AQ60" s="12"/>
      <c r="AR60" s="12"/>
      <c r="AS60" s="12">
        <f t="shared" si="16"/>
        <v>0</v>
      </c>
      <c r="AT60" s="12">
        <f t="shared" si="3"/>
        <v>0</v>
      </c>
      <c r="AU60" s="12"/>
      <c r="AV60" s="32"/>
      <c r="AW60" s="30">
        <f t="shared" si="17"/>
        <v>560</v>
      </c>
      <c r="AX60" s="31">
        <f t="shared" si="18"/>
        <v>0</v>
      </c>
      <c r="AY60" s="12"/>
      <c r="AZ60" s="12"/>
      <c r="BA60" s="12"/>
      <c r="BB60" s="12"/>
      <c r="BC60" s="12"/>
      <c r="BD60" s="12"/>
      <c r="BE60" s="12">
        <f t="shared" si="19"/>
        <v>0</v>
      </c>
      <c r="BF60" s="12">
        <f t="shared" si="4"/>
        <v>0</v>
      </c>
      <c r="BG60" s="12"/>
      <c r="BH60" s="32"/>
    </row>
    <row r="61" spans="1:60" x14ac:dyDescent="0.25">
      <c r="A61" s="30">
        <f t="shared" si="5"/>
        <v>570</v>
      </c>
      <c r="B61" s="31">
        <f t="shared" si="6"/>
        <v>23.650600000000001</v>
      </c>
      <c r="C61" s="12">
        <v>23.625399999999999</v>
      </c>
      <c r="D61" s="12"/>
      <c r="E61" s="12"/>
      <c r="F61" s="12"/>
      <c r="G61" s="12" t="s">
        <v>120</v>
      </c>
      <c r="H61" s="12" t="s">
        <v>127</v>
      </c>
      <c r="I61" s="12">
        <f t="shared" si="7"/>
        <v>2.5200000000001666</v>
      </c>
      <c r="J61" s="12">
        <f t="shared" si="0"/>
        <v>0.34878892733566325</v>
      </c>
      <c r="K61" s="12">
        <f>_xlfn.STDEV.P(I59:I61)/AVERAGE(I59:I61)</f>
        <v>5.7292354085299292E-2</v>
      </c>
      <c r="L61" s="32">
        <f>AVERAGE(I59:I61)</f>
        <v>2.6700000000000537</v>
      </c>
      <c r="M61" s="30">
        <f t="shared" si="8"/>
        <v>570</v>
      </c>
      <c r="N61" s="31">
        <v>0</v>
      </c>
      <c r="O61" s="12"/>
      <c r="P61" s="12"/>
      <c r="Q61" s="12"/>
      <c r="R61" s="12"/>
      <c r="S61" s="12"/>
      <c r="T61" s="12"/>
      <c r="U61" s="12">
        <f t="shared" si="10"/>
        <v>0</v>
      </c>
      <c r="V61" s="12">
        <f t="shared" si="1"/>
        <v>0</v>
      </c>
      <c r="W61" s="12">
        <f>_xlfn.STDEV.P(U59:U61)/AVERAGE(U59:U61)</f>
        <v>0.71076741021142686</v>
      </c>
      <c r="X61" s="32">
        <f>AVERAGE(U59:U61)</f>
        <v>0.28333333333338356</v>
      </c>
      <c r="Y61" s="30"/>
      <c r="Z61" s="31"/>
      <c r="AA61" s="12"/>
      <c r="AB61" s="12"/>
      <c r="AC61" s="12"/>
      <c r="AD61" s="12"/>
      <c r="AE61" s="12"/>
      <c r="AF61" s="12"/>
      <c r="AG61" s="12"/>
      <c r="AH61" s="12"/>
      <c r="AI61" s="12"/>
      <c r="AJ61" s="32"/>
      <c r="AK61" s="30">
        <f t="shared" si="14"/>
        <v>570</v>
      </c>
      <c r="AL61" s="31">
        <f t="shared" si="15"/>
        <v>0</v>
      </c>
      <c r="AM61" s="12"/>
      <c r="AN61" s="12"/>
      <c r="AO61" s="12"/>
      <c r="AP61" s="12"/>
      <c r="AQ61" s="12"/>
      <c r="AR61" s="12"/>
      <c r="AS61" s="12">
        <f t="shared" si="16"/>
        <v>0</v>
      </c>
      <c r="AT61" s="12">
        <f t="shared" si="3"/>
        <v>0</v>
      </c>
      <c r="AU61" s="12" t="e">
        <f>_xlfn.STDEV.P(AS59:AS61)/AVERAGE(AS59:AS61)</f>
        <v>#DIV/0!</v>
      </c>
      <c r="AV61" s="32">
        <f>AVERAGE(AS59:AS61)</f>
        <v>0</v>
      </c>
      <c r="AW61" s="30">
        <f t="shared" si="17"/>
        <v>570</v>
      </c>
      <c r="AX61" s="31">
        <f t="shared" si="18"/>
        <v>0</v>
      </c>
      <c r="AY61" s="12"/>
      <c r="AZ61" s="12"/>
      <c r="BA61" s="12"/>
      <c r="BB61" s="12"/>
      <c r="BC61" s="12"/>
      <c r="BD61" s="12"/>
      <c r="BE61" s="12">
        <f t="shared" si="19"/>
        <v>0</v>
      </c>
      <c r="BF61" s="12">
        <f t="shared" si="4"/>
        <v>0</v>
      </c>
      <c r="BG61" s="12" t="e">
        <f>_xlfn.STDEV.P(BE59:BE61)/AVERAGE(BE59:BE61)</f>
        <v>#DIV/0!</v>
      </c>
      <c r="BH61" s="32">
        <f>AVERAGE(BE59:BE61)</f>
        <v>0</v>
      </c>
    </row>
    <row r="62" spans="1:60" x14ac:dyDescent="0.25">
      <c r="A62" s="30">
        <f t="shared" si="5"/>
        <v>580</v>
      </c>
      <c r="B62" s="31">
        <f t="shared" si="6"/>
        <v>23.625399999999999</v>
      </c>
      <c r="C62" s="12">
        <v>23.601400000000002</v>
      </c>
      <c r="D62" s="12"/>
      <c r="E62" s="12"/>
      <c r="F62" s="12"/>
      <c r="G62" s="12" t="s">
        <v>120</v>
      </c>
      <c r="H62" s="12"/>
      <c r="I62" s="12">
        <f t="shared" si="7"/>
        <v>2.3999999999997357</v>
      </c>
      <c r="J62" s="12">
        <f t="shared" si="0"/>
        <v>0.33217993079581121</v>
      </c>
      <c r="K62" s="12"/>
      <c r="L62" s="32"/>
      <c r="M62" s="30">
        <f t="shared" si="8"/>
        <v>580</v>
      </c>
      <c r="N62" s="31">
        <f t="shared" si="9"/>
        <v>0</v>
      </c>
      <c r="O62" s="12"/>
      <c r="P62" s="12"/>
      <c r="Q62" s="12"/>
      <c r="R62" s="12"/>
      <c r="S62" s="12"/>
      <c r="T62" s="12"/>
      <c r="U62" s="12">
        <f t="shared" si="10"/>
        <v>0</v>
      </c>
      <c r="V62" s="12">
        <f t="shared" si="1"/>
        <v>0</v>
      </c>
      <c r="W62" s="12"/>
      <c r="X62" s="32"/>
      <c r="Y62" s="30"/>
      <c r="Z62" s="31"/>
      <c r="AA62" s="12"/>
      <c r="AB62" s="12"/>
      <c r="AC62" s="12"/>
      <c r="AD62" s="12"/>
      <c r="AE62" s="12"/>
      <c r="AF62" s="12"/>
      <c r="AG62" s="12"/>
      <c r="AH62" s="12"/>
      <c r="AI62" s="12"/>
      <c r="AJ62" s="32"/>
      <c r="AK62" s="30">
        <f t="shared" si="14"/>
        <v>580</v>
      </c>
      <c r="AL62" s="31">
        <f t="shared" si="15"/>
        <v>0</v>
      </c>
      <c r="AM62" s="12"/>
      <c r="AN62" s="12"/>
      <c r="AO62" s="12"/>
      <c r="AP62" s="12"/>
      <c r="AQ62" s="12"/>
      <c r="AR62" s="12"/>
      <c r="AS62" s="12">
        <f t="shared" si="16"/>
        <v>0</v>
      </c>
      <c r="AT62" s="12">
        <f t="shared" si="3"/>
        <v>0</v>
      </c>
      <c r="AU62" s="12"/>
      <c r="AV62" s="32"/>
      <c r="AW62" s="30">
        <f t="shared" si="17"/>
        <v>580</v>
      </c>
      <c r="AX62" s="31">
        <f t="shared" si="18"/>
        <v>0</v>
      </c>
      <c r="AY62" s="12"/>
      <c r="AZ62" s="12"/>
      <c r="BA62" s="12"/>
      <c r="BB62" s="12"/>
      <c r="BC62" s="12"/>
      <c r="BD62" s="12"/>
      <c r="BE62" s="12">
        <f t="shared" si="19"/>
        <v>0</v>
      </c>
      <c r="BF62" s="12">
        <f t="shared" si="4"/>
        <v>0</v>
      </c>
      <c r="BG62" s="12"/>
      <c r="BH62" s="32"/>
    </row>
    <row r="63" spans="1:60" x14ac:dyDescent="0.25">
      <c r="A63" s="30">
        <f t="shared" si="5"/>
        <v>590</v>
      </c>
      <c r="B63" s="31">
        <f t="shared" si="6"/>
        <v>23.601400000000002</v>
      </c>
      <c r="C63" s="12">
        <v>23.5884</v>
      </c>
      <c r="D63" s="12"/>
      <c r="E63" s="12"/>
      <c r="F63" s="12"/>
      <c r="G63" s="12" t="s">
        <v>120</v>
      </c>
      <c r="H63" s="12"/>
      <c r="I63" s="12">
        <f t="shared" si="7"/>
        <v>1.3000000000001677</v>
      </c>
      <c r="J63" s="12">
        <f t="shared" si="0"/>
        <v>0.17993079584777411</v>
      </c>
      <c r="K63" s="12"/>
      <c r="L63" s="32"/>
      <c r="M63" s="30">
        <f t="shared" si="8"/>
        <v>590</v>
      </c>
      <c r="N63" s="31">
        <f t="shared" si="9"/>
        <v>0</v>
      </c>
      <c r="O63" s="12"/>
      <c r="P63" s="12"/>
      <c r="Q63" s="12"/>
      <c r="R63" s="12"/>
      <c r="S63" s="12"/>
      <c r="T63" s="12"/>
      <c r="U63" s="12">
        <f t="shared" si="10"/>
        <v>0</v>
      </c>
      <c r="V63" s="12">
        <f t="shared" si="1"/>
        <v>0</v>
      </c>
      <c r="W63" s="12"/>
      <c r="X63" s="32"/>
      <c r="Y63" s="30"/>
      <c r="Z63" s="31"/>
      <c r="AA63" s="12"/>
      <c r="AB63" s="12"/>
      <c r="AC63" s="12"/>
      <c r="AD63" s="12"/>
      <c r="AE63" s="12"/>
      <c r="AF63" s="12"/>
      <c r="AG63" s="12"/>
      <c r="AH63" s="12"/>
      <c r="AI63" s="12"/>
      <c r="AJ63" s="32"/>
      <c r="AK63" s="30">
        <f t="shared" si="14"/>
        <v>590</v>
      </c>
      <c r="AL63" s="31">
        <f t="shared" si="15"/>
        <v>0</v>
      </c>
      <c r="AM63" s="12"/>
      <c r="AN63" s="12"/>
      <c r="AO63" s="12"/>
      <c r="AP63" s="12"/>
      <c r="AQ63" s="12"/>
      <c r="AR63" s="12"/>
      <c r="AS63" s="12">
        <f t="shared" si="16"/>
        <v>0</v>
      </c>
      <c r="AT63" s="12">
        <f t="shared" si="3"/>
        <v>0</v>
      </c>
      <c r="AU63" s="12"/>
      <c r="AV63" s="32"/>
      <c r="AW63" s="30">
        <f t="shared" si="17"/>
        <v>590</v>
      </c>
      <c r="AX63" s="31">
        <f t="shared" si="18"/>
        <v>0</v>
      </c>
      <c r="AY63" s="12"/>
      <c r="AZ63" s="12"/>
      <c r="BA63" s="12"/>
      <c r="BB63" s="12"/>
      <c r="BC63" s="12"/>
      <c r="BD63" s="12"/>
      <c r="BE63" s="12">
        <f t="shared" si="19"/>
        <v>0</v>
      </c>
      <c r="BF63" s="12">
        <f t="shared" si="4"/>
        <v>0</v>
      </c>
      <c r="BG63" s="12"/>
      <c r="BH63" s="32"/>
    </row>
    <row r="64" spans="1:60" x14ac:dyDescent="0.25">
      <c r="A64" s="30">
        <f t="shared" si="5"/>
        <v>600</v>
      </c>
      <c r="B64" s="31">
        <f t="shared" si="6"/>
        <v>23.5884</v>
      </c>
      <c r="C64" s="12">
        <v>23.580400000000001</v>
      </c>
      <c r="D64" s="12"/>
      <c r="E64" s="12"/>
      <c r="F64" s="12"/>
      <c r="G64" s="12" t="s">
        <v>120</v>
      </c>
      <c r="H64" s="12"/>
      <c r="I64" s="12">
        <f t="shared" si="7"/>
        <v>0.79999999999991189</v>
      </c>
      <c r="J64" s="12">
        <f t="shared" si="0"/>
        <v>0.11072664359860374</v>
      </c>
      <c r="K64" s="12">
        <f>_xlfn.STDEV.P(I62:I64)/AVERAGE(I62:I64)</f>
        <v>0.44555417012802456</v>
      </c>
      <c r="L64" s="32">
        <f>AVERAGE(I62:I64)</f>
        <v>1.4999999999999385</v>
      </c>
      <c r="M64" s="30">
        <f t="shared" si="8"/>
        <v>600</v>
      </c>
      <c r="N64" s="31">
        <f t="shared" si="9"/>
        <v>0</v>
      </c>
      <c r="O64" s="12"/>
      <c r="P64" s="12"/>
      <c r="Q64" s="12"/>
      <c r="R64" s="12"/>
      <c r="S64" s="12"/>
      <c r="T64" s="12"/>
      <c r="U64" s="12">
        <f t="shared" si="10"/>
        <v>0</v>
      </c>
      <c r="V64" s="12">
        <f t="shared" si="1"/>
        <v>0</v>
      </c>
      <c r="W64" s="12" t="e">
        <f>_xlfn.STDEV.P(U62:U64)/AVERAGE(U62:U64)</f>
        <v>#DIV/0!</v>
      </c>
      <c r="X64" s="32">
        <f>AVERAGE(U62:U64)</f>
        <v>0</v>
      </c>
      <c r="Y64" s="30"/>
      <c r="Z64" s="31"/>
      <c r="AA64" s="12"/>
      <c r="AB64" s="12"/>
      <c r="AC64" s="12"/>
      <c r="AD64" s="12"/>
      <c r="AE64" s="12"/>
      <c r="AF64" s="12"/>
      <c r="AG64" s="12"/>
      <c r="AH64" s="12"/>
      <c r="AI64" s="12"/>
      <c r="AJ64" s="32"/>
      <c r="AK64" s="30">
        <f t="shared" si="14"/>
        <v>600</v>
      </c>
      <c r="AL64" s="31">
        <f t="shared" si="15"/>
        <v>0</v>
      </c>
      <c r="AM64" s="12"/>
      <c r="AN64" s="12"/>
      <c r="AO64" s="12"/>
      <c r="AP64" s="12"/>
      <c r="AQ64" s="12"/>
      <c r="AR64" s="12"/>
      <c r="AS64" s="12">
        <f t="shared" si="16"/>
        <v>0</v>
      </c>
      <c r="AT64" s="12">
        <f t="shared" si="3"/>
        <v>0</v>
      </c>
      <c r="AU64" s="12" t="e">
        <f>_xlfn.STDEV.P(AS62:AS64)/AVERAGE(AS62:AS64)</f>
        <v>#DIV/0!</v>
      </c>
      <c r="AV64" s="32">
        <f>AVERAGE(AS62:AS64)</f>
        <v>0</v>
      </c>
      <c r="AW64" s="30">
        <f t="shared" si="17"/>
        <v>600</v>
      </c>
      <c r="AX64" s="31">
        <f t="shared" si="18"/>
        <v>0</v>
      </c>
      <c r="AY64" s="12"/>
      <c r="AZ64" s="12"/>
      <c r="BA64" s="12"/>
      <c r="BB64" s="12"/>
      <c r="BC64" s="12"/>
      <c r="BD64" s="12"/>
      <c r="BE64" s="12">
        <f t="shared" si="19"/>
        <v>0</v>
      </c>
      <c r="BF64" s="12">
        <f t="shared" si="4"/>
        <v>0</v>
      </c>
      <c r="BG64" s="12" t="e">
        <f>_xlfn.STDEV.P(BE62:BE64)/AVERAGE(BE62:BE64)</f>
        <v>#DIV/0!</v>
      </c>
      <c r="BH64" s="32">
        <f>AVERAGE(BE62:BE64)</f>
        <v>0</v>
      </c>
    </row>
    <row r="65" spans="1:60" x14ac:dyDescent="0.25">
      <c r="A65" s="30">
        <f t="shared" si="5"/>
        <v>610</v>
      </c>
      <c r="B65" s="31">
        <f t="shared" si="6"/>
        <v>23.580400000000001</v>
      </c>
      <c r="C65" s="12">
        <v>23.574100000000001</v>
      </c>
      <c r="D65" s="12"/>
      <c r="E65" s="12"/>
      <c r="F65" s="12"/>
      <c r="G65" s="12" t="s">
        <v>120</v>
      </c>
      <c r="H65" s="12"/>
      <c r="I65" s="12">
        <f t="shared" si="7"/>
        <v>0.62999999999995282</v>
      </c>
      <c r="J65" s="12">
        <f t="shared" si="0"/>
        <v>8.7197231833903516E-2</v>
      </c>
      <c r="K65" s="12"/>
      <c r="L65" s="32"/>
      <c r="M65" s="30">
        <f t="shared" si="8"/>
        <v>610</v>
      </c>
      <c r="N65" s="31">
        <f t="shared" si="9"/>
        <v>0</v>
      </c>
      <c r="O65" s="12"/>
      <c r="P65" s="12"/>
      <c r="Q65" s="12"/>
      <c r="R65" s="12"/>
      <c r="S65" s="12"/>
      <c r="T65" s="12"/>
      <c r="U65" s="12">
        <f t="shared" si="10"/>
        <v>0</v>
      </c>
      <c r="V65" s="12">
        <f t="shared" si="1"/>
        <v>0</v>
      </c>
      <c r="W65" s="12"/>
      <c r="X65" s="32"/>
      <c r="Y65" s="30"/>
      <c r="Z65" s="31"/>
      <c r="AA65" s="12"/>
      <c r="AB65" s="12"/>
      <c r="AC65" s="12"/>
      <c r="AD65" s="12"/>
      <c r="AE65" s="12"/>
      <c r="AF65" s="12"/>
      <c r="AG65" s="12"/>
      <c r="AH65" s="12"/>
      <c r="AI65" s="12"/>
      <c r="AJ65" s="32"/>
      <c r="AK65" s="30">
        <f t="shared" si="14"/>
        <v>610</v>
      </c>
      <c r="AL65" s="31">
        <f t="shared" si="15"/>
        <v>0</v>
      </c>
      <c r="AM65" s="12"/>
      <c r="AN65" s="12"/>
      <c r="AO65" s="12"/>
      <c r="AP65" s="12"/>
      <c r="AQ65" s="12"/>
      <c r="AR65" s="12"/>
      <c r="AS65" s="12">
        <f t="shared" si="16"/>
        <v>0</v>
      </c>
      <c r="AT65" s="12">
        <f t="shared" si="3"/>
        <v>0</v>
      </c>
      <c r="AU65" s="12"/>
      <c r="AV65" s="32"/>
      <c r="AW65" s="30">
        <f t="shared" si="17"/>
        <v>610</v>
      </c>
      <c r="AX65" s="31">
        <f t="shared" si="18"/>
        <v>0</v>
      </c>
      <c r="AY65" s="12"/>
      <c r="AZ65" s="12"/>
      <c r="BA65" s="12"/>
      <c r="BB65" s="12"/>
      <c r="BC65" s="12"/>
      <c r="BD65" s="12"/>
      <c r="BE65" s="12">
        <f t="shared" si="19"/>
        <v>0</v>
      </c>
      <c r="BF65" s="12">
        <f t="shared" si="4"/>
        <v>0</v>
      </c>
      <c r="BG65" s="12"/>
      <c r="BH65" s="32"/>
    </row>
    <row r="66" spans="1:60" x14ac:dyDescent="0.25">
      <c r="A66" s="30">
        <f t="shared" si="5"/>
        <v>620</v>
      </c>
      <c r="B66" s="31">
        <f t="shared" si="6"/>
        <v>23.574100000000001</v>
      </c>
      <c r="C66" s="12">
        <v>23.5703</v>
      </c>
      <c r="D66" s="12">
        <v>1.18</v>
      </c>
      <c r="E66" s="12">
        <v>1.64</v>
      </c>
      <c r="F66" s="12"/>
      <c r="G66" s="12" t="s">
        <v>120</v>
      </c>
      <c r="H66" s="12" t="s">
        <v>128</v>
      </c>
      <c r="I66" s="12">
        <f t="shared" si="7"/>
        <v>0.38000000000018019</v>
      </c>
      <c r="J66" s="12">
        <f t="shared" si="0"/>
        <v>5.2595155709367507E-2</v>
      </c>
      <c r="K66" s="12"/>
      <c r="L66" s="32"/>
      <c r="M66" s="30">
        <f t="shared" si="8"/>
        <v>620</v>
      </c>
      <c r="N66" s="31">
        <f t="shared" si="9"/>
        <v>0</v>
      </c>
      <c r="O66" s="12"/>
      <c r="P66" s="12"/>
      <c r="Q66" s="12"/>
      <c r="R66" s="12"/>
      <c r="S66" s="12"/>
      <c r="T66" s="12"/>
      <c r="U66" s="12">
        <f t="shared" si="10"/>
        <v>0</v>
      </c>
      <c r="V66" s="12">
        <f t="shared" si="1"/>
        <v>0</v>
      </c>
      <c r="W66" s="12"/>
      <c r="X66" s="32"/>
      <c r="Y66" s="30"/>
      <c r="Z66" s="31"/>
      <c r="AA66" s="12"/>
      <c r="AB66" s="12"/>
      <c r="AC66" s="12"/>
      <c r="AD66" s="12"/>
      <c r="AE66" s="12"/>
      <c r="AF66" s="12"/>
      <c r="AG66" s="12"/>
      <c r="AH66" s="12"/>
      <c r="AI66" s="12"/>
      <c r="AJ66" s="32"/>
      <c r="AK66" s="30">
        <f t="shared" si="14"/>
        <v>620</v>
      </c>
      <c r="AL66" s="31">
        <f t="shared" si="15"/>
        <v>0</v>
      </c>
      <c r="AM66" s="12"/>
      <c r="AN66" s="12"/>
      <c r="AO66" s="12"/>
      <c r="AP66" s="12"/>
      <c r="AQ66" s="12"/>
      <c r="AR66" s="12"/>
      <c r="AS66" s="12">
        <f t="shared" si="16"/>
        <v>0</v>
      </c>
      <c r="AT66" s="12">
        <f t="shared" si="3"/>
        <v>0</v>
      </c>
      <c r="AU66" s="12"/>
      <c r="AV66" s="32"/>
      <c r="AW66" s="30">
        <f t="shared" si="17"/>
        <v>620</v>
      </c>
      <c r="AX66" s="31">
        <f t="shared" si="18"/>
        <v>0</v>
      </c>
      <c r="AY66" s="12"/>
      <c r="AZ66" s="12"/>
      <c r="BA66" s="12"/>
      <c r="BB66" s="12"/>
      <c r="BC66" s="12"/>
      <c r="BD66" s="12"/>
      <c r="BE66" s="12">
        <f t="shared" si="19"/>
        <v>0</v>
      </c>
      <c r="BF66" s="12">
        <f t="shared" si="4"/>
        <v>0</v>
      </c>
      <c r="BG66" s="12"/>
      <c r="BH66" s="32"/>
    </row>
    <row r="67" spans="1:60" x14ac:dyDescent="0.25">
      <c r="A67" s="30">
        <f t="shared" si="5"/>
        <v>630</v>
      </c>
      <c r="B67" s="31">
        <v>0</v>
      </c>
      <c r="C67" s="12"/>
      <c r="D67" s="12"/>
      <c r="E67" s="12"/>
      <c r="F67" s="12"/>
      <c r="G67" s="12"/>
      <c r="H67" s="12"/>
      <c r="I67" s="12">
        <f t="shared" si="7"/>
        <v>0</v>
      </c>
      <c r="J67" s="12">
        <f t="shared" si="0"/>
        <v>0</v>
      </c>
      <c r="K67" s="12">
        <f>_xlfn.STDEV.P(I65:I67)/AVERAGE(I65:I67)</f>
        <v>0.76935216554690189</v>
      </c>
      <c r="L67" s="32">
        <f>AVERAGE(I65:I67)</f>
        <v>0.33666666666671102</v>
      </c>
      <c r="M67" s="30">
        <f t="shared" si="8"/>
        <v>630</v>
      </c>
      <c r="N67" s="31">
        <f t="shared" si="9"/>
        <v>0</v>
      </c>
      <c r="O67" s="12"/>
      <c r="P67" s="12"/>
      <c r="Q67" s="12"/>
      <c r="R67" s="12"/>
      <c r="S67" s="12"/>
      <c r="T67" s="12"/>
      <c r="U67" s="12">
        <f t="shared" si="10"/>
        <v>0</v>
      </c>
      <c r="V67" s="12">
        <f t="shared" si="1"/>
        <v>0</v>
      </c>
      <c r="W67" s="12" t="e">
        <f>_xlfn.STDEV.P(U65:U67)/AVERAGE(U65:U67)</f>
        <v>#DIV/0!</v>
      </c>
      <c r="X67" s="32">
        <f>AVERAGE(U65:U67)</f>
        <v>0</v>
      </c>
      <c r="Y67" s="30"/>
      <c r="Z67" s="31"/>
      <c r="AA67" s="12"/>
      <c r="AB67" s="12"/>
      <c r="AC67" s="12"/>
      <c r="AD67" s="12"/>
      <c r="AE67" s="12"/>
      <c r="AF67" s="12"/>
      <c r="AG67" s="12"/>
      <c r="AH67" s="12"/>
      <c r="AI67" s="12"/>
      <c r="AJ67" s="32"/>
      <c r="AK67" s="30">
        <f t="shared" si="14"/>
        <v>630</v>
      </c>
      <c r="AL67" s="31">
        <f t="shared" si="15"/>
        <v>0</v>
      </c>
      <c r="AM67" s="12"/>
      <c r="AN67" s="12"/>
      <c r="AO67" s="12"/>
      <c r="AP67" s="12"/>
      <c r="AQ67" s="12"/>
      <c r="AR67" s="12"/>
      <c r="AS67" s="12">
        <f t="shared" si="16"/>
        <v>0</v>
      </c>
      <c r="AT67" s="12">
        <f t="shared" si="3"/>
        <v>0</v>
      </c>
      <c r="AU67" s="12" t="e">
        <f>_xlfn.STDEV.P(AS65:AS67)/AVERAGE(AS65:AS67)</f>
        <v>#DIV/0!</v>
      </c>
      <c r="AV67" s="32">
        <f>AVERAGE(AS65:AS67)</f>
        <v>0</v>
      </c>
      <c r="AW67" s="30">
        <f t="shared" si="17"/>
        <v>630</v>
      </c>
      <c r="AX67" s="31">
        <f t="shared" si="18"/>
        <v>0</v>
      </c>
      <c r="AY67" s="12"/>
      <c r="AZ67" s="12"/>
      <c r="BA67" s="12"/>
      <c r="BB67" s="12"/>
      <c r="BC67" s="12"/>
      <c r="BD67" s="12"/>
      <c r="BE67" s="12">
        <f t="shared" si="19"/>
        <v>0</v>
      </c>
      <c r="BF67" s="12">
        <f t="shared" si="4"/>
        <v>0</v>
      </c>
      <c r="BG67" s="12" t="e">
        <f>_xlfn.STDEV.P(BE65:BE67)/AVERAGE(BE65:BE67)</f>
        <v>#DIV/0!</v>
      </c>
      <c r="BH67" s="32">
        <f>AVERAGE(BE65:BE67)</f>
        <v>0</v>
      </c>
    </row>
    <row r="68" spans="1:60" x14ac:dyDescent="0.25">
      <c r="A68" s="30">
        <f t="shared" si="5"/>
        <v>640</v>
      </c>
      <c r="B68" s="31">
        <f t="shared" si="6"/>
        <v>0</v>
      </c>
      <c r="C68" s="12"/>
      <c r="D68" s="12"/>
      <c r="E68" s="12"/>
      <c r="F68" s="12"/>
      <c r="G68" s="12"/>
      <c r="H68" s="12"/>
      <c r="I68" s="12">
        <f t="shared" si="7"/>
        <v>0</v>
      </c>
      <c r="J68" s="12">
        <f t="shared" si="0"/>
        <v>0</v>
      </c>
      <c r="K68" s="12"/>
      <c r="L68" s="32"/>
      <c r="M68" s="30">
        <f t="shared" si="8"/>
        <v>640</v>
      </c>
      <c r="N68" s="31">
        <f t="shared" si="9"/>
        <v>0</v>
      </c>
      <c r="O68" s="12"/>
      <c r="P68" s="12"/>
      <c r="Q68" s="12"/>
      <c r="R68" s="12"/>
      <c r="S68" s="12"/>
      <c r="T68" s="12"/>
      <c r="U68" s="12">
        <f t="shared" si="10"/>
        <v>0</v>
      </c>
      <c r="V68" s="12">
        <f t="shared" si="1"/>
        <v>0</v>
      </c>
      <c r="W68" s="12"/>
      <c r="X68" s="32"/>
      <c r="Y68" s="30"/>
      <c r="Z68" s="31"/>
      <c r="AA68" s="12"/>
      <c r="AB68" s="12"/>
      <c r="AC68" s="12"/>
      <c r="AD68" s="12"/>
      <c r="AE68" s="12"/>
      <c r="AF68" s="12"/>
      <c r="AG68" s="12"/>
      <c r="AH68" s="12"/>
      <c r="AI68" s="12"/>
      <c r="AJ68" s="32"/>
      <c r="AK68" s="30">
        <f t="shared" si="14"/>
        <v>640</v>
      </c>
      <c r="AL68" s="31">
        <f t="shared" si="15"/>
        <v>0</v>
      </c>
      <c r="AM68" s="12"/>
      <c r="AN68" s="12"/>
      <c r="AO68" s="12"/>
      <c r="AP68" s="12"/>
      <c r="AQ68" s="12"/>
      <c r="AR68" s="12"/>
      <c r="AS68" s="12">
        <f t="shared" si="16"/>
        <v>0</v>
      </c>
      <c r="AT68" s="12">
        <f t="shared" si="3"/>
        <v>0</v>
      </c>
      <c r="AU68" s="12"/>
      <c r="AV68" s="32"/>
      <c r="AW68" s="30">
        <f t="shared" si="17"/>
        <v>640</v>
      </c>
      <c r="AX68" s="31">
        <f t="shared" si="18"/>
        <v>0</v>
      </c>
      <c r="AY68" s="12"/>
      <c r="AZ68" s="12"/>
      <c r="BA68" s="12"/>
      <c r="BB68" s="12"/>
      <c r="BC68" s="12"/>
      <c r="BD68" s="12"/>
      <c r="BE68" s="12">
        <f t="shared" si="19"/>
        <v>0</v>
      </c>
      <c r="BF68" s="12">
        <f t="shared" si="4"/>
        <v>0</v>
      </c>
      <c r="BG68" s="12"/>
      <c r="BH68" s="32"/>
    </row>
    <row r="69" spans="1:60" x14ac:dyDescent="0.25">
      <c r="A69" s="30">
        <f t="shared" si="5"/>
        <v>650</v>
      </c>
      <c r="B69" s="31">
        <f t="shared" si="6"/>
        <v>0</v>
      </c>
      <c r="C69" s="12"/>
      <c r="D69" s="12"/>
      <c r="E69" s="12"/>
      <c r="F69" s="12"/>
      <c r="G69" s="12"/>
      <c r="H69" s="12"/>
      <c r="I69" s="12">
        <f t="shared" si="7"/>
        <v>0</v>
      </c>
      <c r="J69" s="12">
        <f t="shared" si="0"/>
        <v>0</v>
      </c>
      <c r="K69" s="12"/>
      <c r="L69" s="32"/>
      <c r="M69" s="30">
        <f t="shared" si="8"/>
        <v>650</v>
      </c>
      <c r="N69" s="31">
        <f t="shared" si="9"/>
        <v>0</v>
      </c>
      <c r="O69" s="12"/>
      <c r="P69" s="12"/>
      <c r="Q69" s="12"/>
      <c r="R69" s="12"/>
      <c r="S69" s="12"/>
      <c r="T69" s="12"/>
      <c r="U69" s="12">
        <f t="shared" si="10"/>
        <v>0</v>
      </c>
      <c r="V69" s="12">
        <f t="shared" si="1"/>
        <v>0</v>
      </c>
      <c r="W69" s="12"/>
      <c r="X69" s="32"/>
      <c r="Y69" s="30"/>
      <c r="Z69" s="31"/>
      <c r="AA69" s="12"/>
      <c r="AB69" s="12"/>
      <c r="AC69" s="12"/>
      <c r="AD69" s="12"/>
      <c r="AE69" s="12"/>
      <c r="AF69" s="12"/>
      <c r="AG69" s="12"/>
      <c r="AH69" s="12"/>
      <c r="AI69" s="12"/>
      <c r="AJ69" s="32"/>
      <c r="AK69" s="30">
        <f t="shared" si="14"/>
        <v>650</v>
      </c>
      <c r="AL69" s="31">
        <f t="shared" si="15"/>
        <v>0</v>
      </c>
      <c r="AM69" s="12"/>
      <c r="AN69" s="12"/>
      <c r="AO69" s="12"/>
      <c r="AP69" s="12"/>
      <c r="AQ69" s="12"/>
      <c r="AR69" s="12"/>
      <c r="AS69" s="12">
        <f t="shared" si="16"/>
        <v>0</v>
      </c>
      <c r="AT69" s="12">
        <f t="shared" si="3"/>
        <v>0</v>
      </c>
      <c r="AU69" s="12"/>
      <c r="AV69" s="32"/>
      <c r="AW69" s="30">
        <f t="shared" si="17"/>
        <v>650</v>
      </c>
      <c r="AX69" s="31">
        <f t="shared" si="18"/>
        <v>0</v>
      </c>
      <c r="AY69" s="12"/>
      <c r="AZ69" s="12"/>
      <c r="BA69" s="12"/>
      <c r="BB69" s="12"/>
      <c r="BC69" s="12"/>
      <c r="BD69" s="12"/>
      <c r="BE69" s="12">
        <f t="shared" si="19"/>
        <v>0</v>
      </c>
      <c r="BF69" s="12">
        <f t="shared" si="4"/>
        <v>0</v>
      </c>
      <c r="BG69" s="12"/>
      <c r="BH69" s="32"/>
    </row>
    <row r="70" spans="1:60" x14ac:dyDescent="0.25">
      <c r="A70" s="30">
        <f t="shared" si="5"/>
        <v>660</v>
      </c>
      <c r="B70" s="31">
        <f t="shared" si="6"/>
        <v>0</v>
      </c>
      <c r="C70" s="12"/>
      <c r="D70" s="12"/>
      <c r="E70" s="12"/>
      <c r="F70" s="12"/>
      <c r="G70" s="12"/>
      <c r="H70" s="12"/>
      <c r="I70" s="12">
        <f t="shared" si="7"/>
        <v>0</v>
      </c>
      <c r="J70" s="12">
        <f t="shared" ref="J70:J115" si="20">I70/F$2</f>
        <v>0</v>
      </c>
      <c r="K70" s="12" t="e">
        <f>_xlfn.STDEV.P(I68:I70)/AVERAGE(I68:I70)</f>
        <v>#DIV/0!</v>
      </c>
      <c r="L70" s="32">
        <f>AVERAGE(I68:I70)</f>
        <v>0</v>
      </c>
      <c r="M70" s="30">
        <f t="shared" si="8"/>
        <v>660</v>
      </c>
      <c r="N70" s="31">
        <f t="shared" si="9"/>
        <v>0</v>
      </c>
      <c r="O70" s="12"/>
      <c r="P70" s="12"/>
      <c r="Q70" s="12"/>
      <c r="R70" s="12"/>
      <c r="S70" s="12"/>
      <c r="T70" s="12"/>
      <c r="U70" s="12">
        <f t="shared" si="10"/>
        <v>0</v>
      </c>
      <c r="V70" s="12">
        <f t="shared" ref="V70:V115" si="21">U70/R$2</f>
        <v>0</v>
      </c>
      <c r="W70" s="12" t="e">
        <f>_xlfn.STDEV.P(U68:U70)/AVERAGE(U68:U70)</f>
        <v>#DIV/0!</v>
      </c>
      <c r="X70" s="32">
        <f>AVERAGE(U68:U70)</f>
        <v>0</v>
      </c>
      <c r="Y70" s="30"/>
      <c r="Z70" s="31"/>
      <c r="AA70" s="12"/>
      <c r="AB70" s="12"/>
      <c r="AC70" s="12"/>
      <c r="AD70" s="12"/>
      <c r="AE70" s="12"/>
      <c r="AF70" s="12"/>
      <c r="AG70" s="12"/>
      <c r="AH70" s="12"/>
      <c r="AI70" s="12"/>
      <c r="AJ70" s="32"/>
      <c r="AK70" s="30">
        <f t="shared" si="14"/>
        <v>660</v>
      </c>
      <c r="AL70" s="31">
        <f t="shared" si="15"/>
        <v>0</v>
      </c>
      <c r="AM70" s="12"/>
      <c r="AN70" s="12"/>
      <c r="AO70" s="12"/>
      <c r="AP70" s="12"/>
      <c r="AQ70" s="12"/>
      <c r="AR70" s="12"/>
      <c r="AS70" s="12">
        <f t="shared" si="16"/>
        <v>0</v>
      </c>
      <c r="AT70" s="12">
        <f t="shared" ref="AT70:AT115" si="22">AS70/AP$2</f>
        <v>0</v>
      </c>
      <c r="AU70" s="12" t="e">
        <f>_xlfn.STDEV.P(AS68:AS70)/AVERAGE(AS68:AS70)</f>
        <v>#DIV/0!</v>
      </c>
      <c r="AV70" s="32">
        <f>AVERAGE(AS68:AS70)</f>
        <v>0</v>
      </c>
      <c r="AW70" s="30">
        <f t="shared" si="17"/>
        <v>660</v>
      </c>
      <c r="AX70" s="31">
        <f t="shared" si="18"/>
        <v>0</v>
      </c>
      <c r="AY70" s="12"/>
      <c r="AZ70" s="12"/>
      <c r="BA70" s="12"/>
      <c r="BB70" s="12"/>
      <c r="BC70" s="12"/>
      <c r="BD70" s="12"/>
      <c r="BE70" s="12">
        <f t="shared" si="19"/>
        <v>0</v>
      </c>
      <c r="BF70" s="12">
        <f t="shared" ref="BF70:BF115" si="23">BE70/BB$2</f>
        <v>0</v>
      </c>
      <c r="BG70" s="12" t="e">
        <f>_xlfn.STDEV.P(BE68:BE70)/AVERAGE(BE68:BE70)</f>
        <v>#DIV/0!</v>
      </c>
      <c r="BH70" s="32">
        <f>AVERAGE(BE68:BE70)</f>
        <v>0</v>
      </c>
    </row>
    <row r="71" spans="1:60" x14ac:dyDescent="0.25">
      <c r="A71" s="30">
        <f t="shared" ref="A71:A115" si="24">A70+10</f>
        <v>670</v>
      </c>
      <c r="B71" s="31">
        <f t="shared" ref="B71:B115" si="25">C70</f>
        <v>0</v>
      </c>
      <c r="C71" s="12"/>
      <c r="D71" s="12"/>
      <c r="E71" s="12"/>
      <c r="F71" s="12"/>
      <c r="G71" s="12"/>
      <c r="H71" s="12"/>
      <c r="I71" s="12">
        <f t="shared" ref="I71:I115" si="26">(B71-C71)*1000/(A71-A70)</f>
        <v>0</v>
      </c>
      <c r="J71" s="12">
        <f t="shared" si="20"/>
        <v>0</v>
      </c>
      <c r="K71" s="12"/>
      <c r="L71" s="32"/>
      <c r="M71" s="30">
        <f t="shared" ref="M71:M115" si="27">M70+10</f>
        <v>670</v>
      </c>
      <c r="N71" s="31">
        <f t="shared" ref="N71:N115" si="28">O70</f>
        <v>0</v>
      </c>
      <c r="O71" s="12"/>
      <c r="P71" s="12"/>
      <c r="Q71" s="12"/>
      <c r="R71" s="12"/>
      <c r="S71" s="12"/>
      <c r="T71" s="12"/>
      <c r="U71" s="12">
        <f t="shared" ref="U71:U115" si="29">(N71-O71)*1000/(M71-M70)</f>
        <v>0</v>
      </c>
      <c r="V71" s="12">
        <f t="shared" si="21"/>
        <v>0</v>
      </c>
      <c r="W71" s="12"/>
      <c r="X71" s="32"/>
      <c r="Y71" s="30"/>
      <c r="Z71" s="31"/>
      <c r="AA71" s="12"/>
      <c r="AB71" s="12"/>
      <c r="AC71" s="12"/>
      <c r="AD71" s="12"/>
      <c r="AE71" s="12"/>
      <c r="AF71" s="12"/>
      <c r="AG71" s="12"/>
      <c r="AH71" s="12"/>
      <c r="AI71" s="12"/>
      <c r="AJ71" s="32"/>
      <c r="AK71" s="30">
        <f t="shared" ref="AK71:AK115" si="30">AK70+10</f>
        <v>670</v>
      </c>
      <c r="AL71" s="31">
        <f t="shared" ref="AL71:AL115" si="31">AM70</f>
        <v>0</v>
      </c>
      <c r="AM71" s="12"/>
      <c r="AN71" s="12"/>
      <c r="AO71" s="12"/>
      <c r="AP71" s="12"/>
      <c r="AQ71" s="12"/>
      <c r="AR71" s="12"/>
      <c r="AS71" s="12">
        <f t="shared" ref="AS71:AS115" si="32">(AL71-AM71)*1000/(AK71-AK70)</f>
        <v>0</v>
      </c>
      <c r="AT71" s="12">
        <f t="shared" si="22"/>
        <v>0</v>
      </c>
      <c r="AU71" s="12"/>
      <c r="AV71" s="32"/>
      <c r="AW71" s="30">
        <f t="shared" ref="AW71:AW115" si="33">AW70+10</f>
        <v>670</v>
      </c>
      <c r="AX71" s="31">
        <f t="shared" ref="AX71:AX115" si="34">AY70</f>
        <v>0</v>
      </c>
      <c r="AY71" s="12"/>
      <c r="AZ71" s="12"/>
      <c r="BA71" s="12"/>
      <c r="BB71" s="12"/>
      <c r="BC71" s="12"/>
      <c r="BD71" s="12"/>
      <c r="BE71" s="12">
        <f t="shared" ref="BE71:BE115" si="35">(AX71-AY71)*1000/(AW71-AW70)</f>
        <v>0</v>
      </c>
      <c r="BF71" s="12">
        <f t="shared" si="23"/>
        <v>0</v>
      </c>
      <c r="BG71" s="12"/>
      <c r="BH71" s="32"/>
    </row>
    <row r="72" spans="1:60" x14ac:dyDescent="0.25">
      <c r="A72" s="30">
        <f t="shared" si="24"/>
        <v>680</v>
      </c>
      <c r="B72" s="31">
        <f t="shared" si="25"/>
        <v>0</v>
      </c>
      <c r="C72" s="12"/>
      <c r="D72" s="12"/>
      <c r="E72" s="12"/>
      <c r="F72" s="12"/>
      <c r="G72" s="12"/>
      <c r="H72" s="12"/>
      <c r="I72" s="12">
        <f t="shared" si="26"/>
        <v>0</v>
      </c>
      <c r="J72" s="12">
        <f t="shared" si="20"/>
        <v>0</v>
      </c>
      <c r="K72" s="12"/>
      <c r="L72" s="32"/>
      <c r="M72" s="30">
        <f t="shared" si="27"/>
        <v>680</v>
      </c>
      <c r="N72" s="31">
        <f t="shared" si="28"/>
        <v>0</v>
      </c>
      <c r="O72" s="12"/>
      <c r="P72" s="12"/>
      <c r="Q72" s="12"/>
      <c r="R72" s="12"/>
      <c r="S72" s="12"/>
      <c r="T72" s="12"/>
      <c r="U72" s="12">
        <f t="shared" si="29"/>
        <v>0</v>
      </c>
      <c r="V72" s="12">
        <f t="shared" si="21"/>
        <v>0</v>
      </c>
      <c r="W72" s="12"/>
      <c r="X72" s="32"/>
      <c r="Y72" s="30"/>
      <c r="Z72" s="31"/>
      <c r="AA72" s="12"/>
      <c r="AB72" s="12"/>
      <c r="AC72" s="12"/>
      <c r="AD72" s="12"/>
      <c r="AE72" s="12"/>
      <c r="AF72" s="12"/>
      <c r="AG72" s="12"/>
      <c r="AH72" s="12"/>
      <c r="AI72" s="12"/>
      <c r="AJ72" s="32"/>
      <c r="AK72" s="30">
        <f t="shared" si="30"/>
        <v>680</v>
      </c>
      <c r="AL72" s="31">
        <f t="shared" si="31"/>
        <v>0</v>
      </c>
      <c r="AM72" s="12"/>
      <c r="AN72" s="12"/>
      <c r="AO72" s="12"/>
      <c r="AP72" s="12"/>
      <c r="AQ72" s="12"/>
      <c r="AR72" s="12"/>
      <c r="AS72" s="12">
        <f t="shared" si="32"/>
        <v>0</v>
      </c>
      <c r="AT72" s="12">
        <f t="shared" si="22"/>
        <v>0</v>
      </c>
      <c r="AU72" s="12"/>
      <c r="AV72" s="32"/>
      <c r="AW72" s="30">
        <f t="shared" si="33"/>
        <v>680</v>
      </c>
      <c r="AX72" s="31">
        <f t="shared" si="34"/>
        <v>0</v>
      </c>
      <c r="AY72" s="12"/>
      <c r="AZ72" s="12"/>
      <c r="BA72" s="12"/>
      <c r="BB72" s="12"/>
      <c r="BC72" s="12"/>
      <c r="BD72" s="12"/>
      <c r="BE72" s="12">
        <f t="shared" si="35"/>
        <v>0</v>
      </c>
      <c r="BF72" s="12">
        <f t="shared" si="23"/>
        <v>0</v>
      </c>
      <c r="BG72" s="12"/>
      <c r="BH72" s="32"/>
    </row>
    <row r="73" spans="1:60" x14ac:dyDescent="0.25">
      <c r="A73" s="30">
        <f t="shared" si="24"/>
        <v>690</v>
      </c>
      <c r="B73" s="31">
        <f t="shared" si="25"/>
        <v>0</v>
      </c>
      <c r="C73" s="12"/>
      <c r="D73" s="12"/>
      <c r="E73" s="12"/>
      <c r="F73" s="12"/>
      <c r="G73" s="12"/>
      <c r="H73" s="12"/>
      <c r="I73" s="12">
        <f t="shared" si="26"/>
        <v>0</v>
      </c>
      <c r="J73" s="12">
        <f t="shared" si="20"/>
        <v>0</v>
      </c>
      <c r="K73" s="12" t="e">
        <f>_xlfn.STDEV.P(I71:I73)/AVERAGE(I71:I73)</f>
        <v>#DIV/0!</v>
      </c>
      <c r="L73" s="32">
        <f>AVERAGE(I71:I73)</f>
        <v>0</v>
      </c>
      <c r="M73" s="30">
        <f t="shared" si="27"/>
        <v>690</v>
      </c>
      <c r="N73" s="31">
        <f t="shared" si="28"/>
        <v>0</v>
      </c>
      <c r="O73" s="12"/>
      <c r="P73" s="12"/>
      <c r="Q73" s="12"/>
      <c r="R73" s="12"/>
      <c r="S73" s="12"/>
      <c r="T73" s="12"/>
      <c r="U73" s="12">
        <f t="shared" si="29"/>
        <v>0</v>
      </c>
      <c r="V73" s="12">
        <f t="shared" si="21"/>
        <v>0</v>
      </c>
      <c r="W73" s="12" t="e">
        <f>_xlfn.STDEV.P(U71:U73)/AVERAGE(U71:U73)</f>
        <v>#DIV/0!</v>
      </c>
      <c r="X73" s="32">
        <f>AVERAGE(U71:U73)</f>
        <v>0</v>
      </c>
      <c r="Y73" s="30"/>
      <c r="Z73" s="31"/>
      <c r="AA73" s="12"/>
      <c r="AB73" s="12"/>
      <c r="AC73" s="12"/>
      <c r="AD73" s="12"/>
      <c r="AE73" s="12"/>
      <c r="AF73" s="12"/>
      <c r="AG73" s="12"/>
      <c r="AH73" s="12"/>
      <c r="AI73" s="12"/>
      <c r="AJ73" s="32"/>
      <c r="AK73" s="30">
        <f t="shared" si="30"/>
        <v>690</v>
      </c>
      <c r="AL73" s="31">
        <f t="shared" si="31"/>
        <v>0</v>
      </c>
      <c r="AM73" s="12"/>
      <c r="AN73" s="12"/>
      <c r="AO73" s="12"/>
      <c r="AP73" s="12"/>
      <c r="AQ73" s="12"/>
      <c r="AR73" s="12"/>
      <c r="AS73" s="12">
        <f t="shared" si="32"/>
        <v>0</v>
      </c>
      <c r="AT73" s="12">
        <f t="shared" si="22"/>
        <v>0</v>
      </c>
      <c r="AU73" s="12" t="e">
        <f>_xlfn.STDEV.P(AS71:AS73)/AVERAGE(AS71:AS73)</f>
        <v>#DIV/0!</v>
      </c>
      <c r="AV73" s="32">
        <f>AVERAGE(AS71:AS73)</f>
        <v>0</v>
      </c>
      <c r="AW73" s="30">
        <f t="shared" si="33"/>
        <v>690</v>
      </c>
      <c r="AX73" s="31">
        <f t="shared" si="34"/>
        <v>0</v>
      </c>
      <c r="AY73" s="12"/>
      <c r="AZ73" s="12"/>
      <c r="BA73" s="12"/>
      <c r="BB73" s="12"/>
      <c r="BC73" s="12"/>
      <c r="BD73" s="12"/>
      <c r="BE73" s="12">
        <f t="shared" si="35"/>
        <v>0</v>
      </c>
      <c r="BF73" s="12">
        <f t="shared" si="23"/>
        <v>0</v>
      </c>
      <c r="BG73" s="12" t="e">
        <f>_xlfn.STDEV.P(BE71:BE73)/AVERAGE(BE71:BE73)</f>
        <v>#DIV/0!</v>
      </c>
      <c r="BH73" s="32">
        <f>AVERAGE(BE71:BE73)</f>
        <v>0</v>
      </c>
    </row>
    <row r="74" spans="1:60" x14ac:dyDescent="0.25">
      <c r="A74" s="30">
        <f t="shared" si="24"/>
        <v>700</v>
      </c>
      <c r="B74" s="31">
        <f t="shared" si="25"/>
        <v>0</v>
      </c>
      <c r="C74" s="12"/>
      <c r="D74" s="12"/>
      <c r="E74" s="12"/>
      <c r="F74" s="12"/>
      <c r="G74" s="12"/>
      <c r="H74" s="12"/>
      <c r="I74" s="12">
        <f t="shared" si="26"/>
        <v>0</v>
      </c>
      <c r="J74" s="12">
        <f t="shared" si="20"/>
        <v>0</v>
      </c>
      <c r="K74" s="12"/>
      <c r="L74" s="32"/>
      <c r="M74" s="30">
        <f t="shared" si="27"/>
        <v>700</v>
      </c>
      <c r="N74" s="31">
        <f t="shared" si="28"/>
        <v>0</v>
      </c>
      <c r="O74" s="12"/>
      <c r="P74" s="12"/>
      <c r="Q74" s="12"/>
      <c r="R74" s="12"/>
      <c r="S74" s="12"/>
      <c r="T74" s="12"/>
      <c r="U74" s="12">
        <f t="shared" si="29"/>
        <v>0</v>
      </c>
      <c r="V74" s="12">
        <f t="shared" si="21"/>
        <v>0</v>
      </c>
      <c r="W74" s="12"/>
      <c r="X74" s="32"/>
      <c r="Y74" s="30"/>
      <c r="Z74" s="31"/>
      <c r="AA74" s="12"/>
      <c r="AB74" s="12"/>
      <c r="AC74" s="12"/>
      <c r="AD74" s="12"/>
      <c r="AE74" s="12"/>
      <c r="AF74" s="12"/>
      <c r="AG74" s="12"/>
      <c r="AH74" s="12"/>
      <c r="AI74" s="12"/>
      <c r="AJ74" s="32"/>
      <c r="AK74" s="30">
        <f t="shared" si="30"/>
        <v>700</v>
      </c>
      <c r="AL74" s="31">
        <f t="shared" si="31"/>
        <v>0</v>
      </c>
      <c r="AM74" s="12"/>
      <c r="AN74" s="12"/>
      <c r="AO74" s="12"/>
      <c r="AP74" s="12"/>
      <c r="AQ74" s="12"/>
      <c r="AR74" s="12"/>
      <c r="AS74" s="12">
        <f t="shared" si="32"/>
        <v>0</v>
      </c>
      <c r="AT74" s="12">
        <f t="shared" si="22"/>
        <v>0</v>
      </c>
      <c r="AU74" s="12"/>
      <c r="AV74" s="32"/>
      <c r="AW74" s="30">
        <f t="shared" si="33"/>
        <v>700</v>
      </c>
      <c r="AX74" s="31">
        <f t="shared" si="34"/>
        <v>0</v>
      </c>
      <c r="AY74" s="12"/>
      <c r="AZ74" s="12"/>
      <c r="BA74" s="12"/>
      <c r="BB74" s="12"/>
      <c r="BC74" s="12"/>
      <c r="BD74" s="12"/>
      <c r="BE74" s="12">
        <f t="shared" si="35"/>
        <v>0</v>
      </c>
      <c r="BF74" s="12">
        <f t="shared" si="23"/>
        <v>0</v>
      </c>
      <c r="BG74" s="12"/>
      <c r="BH74" s="32"/>
    </row>
    <row r="75" spans="1:60" x14ac:dyDescent="0.25">
      <c r="A75" s="30">
        <f t="shared" si="24"/>
        <v>710</v>
      </c>
      <c r="B75" s="31">
        <f t="shared" si="25"/>
        <v>0</v>
      </c>
      <c r="C75" s="12"/>
      <c r="D75" s="12"/>
      <c r="E75" s="12"/>
      <c r="F75" s="12"/>
      <c r="G75" s="12"/>
      <c r="H75" s="12"/>
      <c r="I75" s="12">
        <f t="shared" si="26"/>
        <v>0</v>
      </c>
      <c r="J75" s="12">
        <f t="shared" si="20"/>
        <v>0</v>
      </c>
      <c r="K75" s="12"/>
      <c r="L75" s="32"/>
      <c r="M75" s="30">
        <f t="shared" si="27"/>
        <v>710</v>
      </c>
      <c r="N75" s="31">
        <f t="shared" si="28"/>
        <v>0</v>
      </c>
      <c r="O75" s="12"/>
      <c r="P75" s="12"/>
      <c r="Q75" s="12"/>
      <c r="R75" s="12"/>
      <c r="S75" s="12"/>
      <c r="T75" s="12"/>
      <c r="U75" s="12">
        <f t="shared" si="29"/>
        <v>0</v>
      </c>
      <c r="V75" s="12">
        <f t="shared" si="21"/>
        <v>0</v>
      </c>
      <c r="W75" s="12"/>
      <c r="X75" s="32"/>
      <c r="Y75" s="30"/>
      <c r="Z75" s="31"/>
      <c r="AA75" s="12"/>
      <c r="AB75" s="12"/>
      <c r="AC75" s="12"/>
      <c r="AD75" s="12"/>
      <c r="AE75" s="12"/>
      <c r="AF75" s="12"/>
      <c r="AG75" s="12"/>
      <c r="AH75" s="12"/>
      <c r="AI75" s="12"/>
      <c r="AJ75" s="32"/>
      <c r="AK75" s="30">
        <f t="shared" si="30"/>
        <v>710</v>
      </c>
      <c r="AL75" s="31">
        <f t="shared" si="31"/>
        <v>0</v>
      </c>
      <c r="AM75" s="12"/>
      <c r="AN75" s="12"/>
      <c r="AO75" s="12"/>
      <c r="AP75" s="12"/>
      <c r="AQ75" s="12"/>
      <c r="AR75" s="12"/>
      <c r="AS75" s="12">
        <f t="shared" si="32"/>
        <v>0</v>
      </c>
      <c r="AT75" s="12">
        <f t="shared" si="22"/>
        <v>0</v>
      </c>
      <c r="AU75" s="12"/>
      <c r="AV75" s="32"/>
      <c r="AW75" s="30">
        <f t="shared" si="33"/>
        <v>710</v>
      </c>
      <c r="AX75" s="31">
        <f t="shared" si="34"/>
        <v>0</v>
      </c>
      <c r="AY75" s="12"/>
      <c r="AZ75" s="12"/>
      <c r="BA75" s="12"/>
      <c r="BB75" s="12"/>
      <c r="BC75" s="12"/>
      <c r="BD75" s="12"/>
      <c r="BE75" s="12">
        <f t="shared" si="35"/>
        <v>0</v>
      </c>
      <c r="BF75" s="12">
        <f t="shared" si="23"/>
        <v>0</v>
      </c>
      <c r="BG75" s="12"/>
      <c r="BH75" s="32"/>
    </row>
    <row r="76" spans="1:60" x14ac:dyDescent="0.25">
      <c r="A76" s="30">
        <f t="shared" si="24"/>
        <v>720</v>
      </c>
      <c r="B76" s="31">
        <f t="shared" si="25"/>
        <v>0</v>
      </c>
      <c r="C76" s="12"/>
      <c r="D76" s="12"/>
      <c r="E76" s="12"/>
      <c r="F76" s="12"/>
      <c r="G76" s="12"/>
      <c r="H76" s="12"/>
      <c r="I76" s="12">
        <f t="shared" si="26"/>
        <v>0</v>
      </c>
      <c r="J76" s="12">
        <f t="shared" si="20"/>
        <v>0</v>
      </c>
      <c r="K76" s="12" t="e">
        <f>_xlfn.STDEV.P(I74:I76)/AVERAGE(I74:I76)</f>
        <v>#DIV/0!</v>
      </c>
      <c r="L76" s="32">
        <f>AVERAGE(I74:I76)</f>
        <v>0</v>
      </c>
      <c r="M76" s="30">
        <f t="shared" si="27"/>
        <v>720</v>
      </c>
      <c r="N76" s="31">
        <f t="shared" si="28"/>
        <v>0</v>
      </c>
      <c r="O76" s="12"/>
      <c r="P76" s="12"/>
      <c r="Q76" s="12"/>
      <c r="R76" s="12"/>
      <c r="S76" s="12"/>
      <c r="T76" s="12"/>
      <c r="U76" s="12">
        <f t="shared" si="29"/>
        <v>0</v>
      </c>
      <c r="V76" s="12">
        <f t="shared" si="21"/>
        <v>0</v>
      </c>
      <c r="W76" s="12" t="e">
        <f>_xlfn.STDEV.P(U74:U76)/AVERAGE(U74:U76)</f>
        <v>#DIV/0!</v>
      </c>
      <c r="X76" s="32">
        <f>AVERAGE(U74:U76)</f>
        <v>0</v>
      </c>
      <c r="Y76" s="30"/>
      <c r="Z76" s="31"/>
      <c r="AA76" s="12"/>
      <c r="AB76" s="12"/>
      <c r="AC76" s="12"/>
      <c r="AD76" s="12"/>
      <c r="AE76" s="12"/>
      <c r="AF76" s="12"/>
      <c r="AG76" s="12"/>
      <c r="AH76" s="12"/>
      <c r="AI76" s="12"/>
      <c r="AJ76" s="32"/>
      <c r="AK76" s="30">
        <f t="shared" si="30"/>
        <v>720</v>
      </c>
      <c r="AL76" s="31">
        <f t="shared" si="31"/>
        <v>0</v>
      </c>
      <c r="AM76" s="12"/>
      <c r="AN76" s="12"/>
      <c r="AO76" s="12"/>
      <c r="AP76" s="12"/>
      <c r="AQ76" s="12"/>
      <c r="AR76" s="12"/>
      <c r="AS76" s="12">
        <f t="shared" si="32"/>
        <v>0</v>
      </c>
      <c r="AT76" s="12">
        <f t="shared" si="22"/>
        <v>0</v>
      </c>
      <c r="AU76" s="12" t="e">
        <f>_xlfn.STDEV.P(AS74:AS76)/AVERAGE(AS74:AS76)</f>
        <v>#DIV/0!</v>
      </c>
      <c r="AV76" s="32">
        <f>AVERAGE(AS74:AS76)</f>
        <v>0</v>
      </c>
      <c r="AW76" s="30">
        <f t="shared" si="33"/>
        <v>720</v>
      </c>
      <c r="AX76" s="31">
        <f t="shared" si="34"/>
        <v>0</v>
      </c>
      <c r="AY76" s="12"/>
      <c r="AZ76" s="12"/>
      <c r="BA76" s="12"/>
      <c r="BB76" s="12"/>
      <c r="BC76" s="12"/>
      <c r="BD76" s="12"/>
      <c r="BE76" s="12">
        <f t="shared" si="35"/>
        <v>0</v>
      </c>
      <c r="BF76" s="12">
        <f t="shared" si="23"/>
        <v>0</v>
      </c>
      <c r="BG76" s="12" t="e">
        <f>_xlfn.STDEV.P(BE74:BE76)/AVERAGE(BE74:BE76)</f>
        <v>#DIV/0!</v>
      </c>
      <c r="BH76" s="32">
        <f>AVERAGE(BE74:BE76)</f>
        <v>0</v>
      </c>
    </row>
    <row r="77" spans="1:60" x14ac:dyDescent="0.25">
      <c r="A77" s="30">
        <f t="shared" si="24"/>
        <v>730</v>
      </c>
      <c r="B77" s="31">
        <f t="shared" si="25"/>
        <v>0</v>
      </c>
      <c r="C77" s="12"/>
      <c r="D77" s="12"/>
      <c r="E77" s="12"/>
      <c r="F77" s="12"/>
      <c r="G77" s="12"/>
      <c r="H77" s="12"/>
      <c r="I77" s="12">
        <f t="shared" si="26"/>
        <v>0</v>
      </c>
      <c r="J77" s="12">
        <f t="shared" si="20"/>
        <v>0</v>
      </c>
      <c r="K77" s="12"/>
      <c r="L77" s="32"/>
      <c r="M77" s="30">
        <f t="shared" si="27"/>
        <v>730</v>
      </c>
      <c r="N77" s="31">
        <f t="shared" si="28"/>
        <v>0</v>
      </c>
      <c r="O77" s="12"/>
      <c r="P77" s="12"/>
      <c r="Q77" s="12"/>
      <c r="R77" s="12"/>
      <c r="S77" s="12"/>
      <c r="T77" s="12"/>
      <c r="U77" s="12">
        <f t="shared" si="29"/>
        <v>0</v>
      </c>
      <c r="V77" s="12">
        <f t="shared" si="21"/>
        <v>0</v>
      </c>
      <c r="W77" s="12"/>
      <c r="X77" s="32"/>
      <c r="Y77" s="30"/>
      <c r="Z77" s="31"/>
      <c r="AA77" s="12"/>
      <c r="AB77" s="12"/>
      <c r="AC77" s="12"/>
      <c r="AD77" s="12"/>
      <c r="AE77" s="12"/>
      <c r="AF77" s="12"/>
      <c r="AG77" s="12"/>
      <c r="AH77" s="12"/>
      <c r="AI77" s="12"/>
      <c r="AJ77" s="32"/>
      <c r="AK77" s="30">
        <f t="shared" si="30"/>
        <v>730</v>
      </c>
      <c r="AL77" s="31">
        <f t="shared" si="31"/>
        <v>0</v>
      </c>
      <c r="AM77" s="12"/>
      <c r="AN77" s="12"/>
      <c r="AO77" s="12"/>
      <c r="AP77" s="12"/>
      <c r="AQ77" s="12"/>
      <c r="AR77" s="12"/>
      <c r="AS77" s="12">
        <f t="shared" si="32"/>
        <v>0</v>
      </c>
      <c r="AT77" s="12">
        <f t="shared" si="22"/>
        <v>0</v>
      </c>
      <c r="AU77" s="12"/>
      <c r="AV77" s="32"/>
      <c r="AW77" s="30">
        <f t="shared" si="33"/>
        <v>730</v>
      </c>
      <c r="AX77" s="31">
        <f t="shared" si="34"/>
        <v>0</v>
      </c>
      <c r="AY77" s="12"/>
      <c r="AZ77" s="12"/>
      <c r="BA77" s="12"/>
      <c r="BB77" s="12"/>
      <c r="BC77" s="12"/>
      <c r="BD77" s="12"/>
      <c r="BE77" s="12">
        <f t="shared" si="35"/>
        <v>0</v>
      </c>
      <c r="BF77" s="12">
        <f t="shared" si="23"/>
        <v>0</v>
      </c>
      <c r="BG77" s="12"/>
      <c r="BH77" s="32"/>
    </row>
    <row r="78" spans="1:60" x14ac:dyDescent="0.25">
      <c r="A78" s="30">
        <f t="shared" si="24"/>
        <v>740</v>
      </c>
      <c r="B78" s="31">
        <f t="shared" si="25"/>
        <v>0</v>
      </c>
      <c r="C78" s="12"/>
      <c r="D78" s="12"/>
      <c r="E78" s="12"/>
      <c r="F78" s="12"/>
      <c r="G78" s="12"/>
      <c r="H78" s="12"/>
      <c r="I78" s="12">
        <f t="shared" si="26"/>
        <v>0</v>
      </c>
      <c r="J78" s="12">
        <f t="shared" si="20"/>
        <v>0</v>
      </c>
      <c r="K78" s="12"/>
      <c r="L78" s="32"/>
      <c r="M78" s="30">
        <f t="shared" si="27"/>
        <v>740</v>
      </c>
      <c r="N78" s="31">
        <f t="shared" si="28"/>
        <v>0</v>
      </c>
      <c r="O78" s="12"/>
      <c r="P78" s="12"/>
      <c r="Q78" s="12"/>
      <c r="R78" s="12"/>
      <c r="S78" s="12"/>
      <c r="T78" s="12"/>
      <c r="U78" s="12">
        <f t="shared" si="29"/>
        <v>0</v>
      </c>
      <c r="V78" s="12">
        <f t="shared" si="21"/>
        <v>0</v>
      </c>
      <c r="W78" s="12"/>
      <c r="X78" s="32"/>
      <c r="Y78" s="30"/>
      <c r="Z78" s="31"/>
      <c r="AA78" s="12"/>
      <c r="AB78" s="12"/>
      <c r="AC78" s="12"/>
      <c r="AD78" s="12"/>
      <c r="AE78" s="12"/>
      <c r="AF78" s="12"/>
      <c r="AG78" s="12"/>
      <c r="AH78" s="12"/>
      <c r="AI78" s="12"/>
      <c r="AJ78" s="32"/>
      <c r="AK78" s="30">
        <f t="shared" si="30"/>
        <v>740</v>
      </c>
      <c r="AL78" s="31">
        <f t="shared" si="31"/>
        <v>0</v>
      </c>
      <c r="AM78" s="12"/>
      <c r="AN78" s="12"/>
      <c r="AO78" s="12"/>
      <c r="AP78" s="12"/>
      <c r="AQ78" s="12"/>
      <c r="AR78" s="12"/>
      <c r="AS78" s="12">
        <f t="shared" si="32"/>
        <v>0</v>
      </c>
      <c r="AT78" s="12">
        <f t="shared" si="22"/>
        <v>0</v>
      </c>
      <c r="AU78" s="12"/>
      <c r="AV78" s="32"/>
      <c r="AW78" s="30">
        <f t="shared" si="33"/>
        <v>740</v>
      </c>
      <c r="AX78" s="31">
        <f t="shared" si="34"/>
        <v>0</v>
      </c>
      <c r="AY78" s="12"/>
      <c r="AZ78" s="12"/>
      <c r="BA78" s="12"/>
      <c r="BB78" s="12"/>
      <c r="BC78" s="12"/>
      <c r="BD78" s="12"/>
      <c r="BE78" s="12">
        <f t="shared" si="35"/>
        <v>0</v>
      </c>
      <c r="BF78" s="12">
        <f t="shared" si="23"/>
        <v>0</v>
      </c>
      <c r="BG78" s="12"/>
      <c r="BH78" s="32"/>
    </row>
    <row r="79" spans="1:60" x14ac:dyDescent="0.25">
      <c r="A79" s="30">
        <f t="shared" si="24"/>
        <v>750</v>
      </c>
      <c r="B79" s="31">
        <f t="shared" si="25"/>
        <v>0</v>
      </c>
      <c r="C79" s="12"/>
      <c r="D79" s="12"/>
      <c r="E79" s="12"/>
      <c r="F79" s="12"/>
      <c r="G79" s="12"/>
      <c r="H79" s="12"/>
      <c r="I79" s="12">
        <f t="shared" si="26"/>
        <v>0</v>
      </c>
      <c r="J79" s="12">
        <f t="shared" si="20"/>
        <v>0</v>
      </c>
      <c r="K79" s="12" t="e">
        <f>_xlfn.STDEV.P(I77:I79)/AVERAGE(I77:I79)</f>
        <v>#DIV/0!</v>
      </c>
      <c r="L79" s="32">
        <f>AVERAGE(I77:I79)</f>
        <v>0</v>
      </c>
      <c r="M79" s="30">
        <f t="shared" si="27"/>
        <v>750</v>
      </c>
      <c r="N79" s="31">
        <f t="shared" si="28"/>
        <v>0</v>
      </c>
      <c r="O79" s="12"/>
      <c r="P79" s="12"/>
      <c r="Q79" s="12"/>
      <c r="R79" s="12"/>
      <c r="S79" s="12"/>
      <c r="T79" s="12"/>
      <c r="U79" s="12">
        <f t="shared" si="29"/>
        <v>0</v>
      </c>
      <c r="V79" s="12">
        <f t="shared" si="21"/>
        <v>0</v>
      </c>
      <c r="W79" s="12" t="e">
        <f>_xlfn.STDEV.P(U77:U79)/AVERAGE(U77:U79)</f>
        <v>#DIV/0!</v>
      </c>
      <c r="X79" s="32">
        <f>AVERAGE(U77:U79)</f>
        <v>0</v>
      </c>
      <c r="Y79" s="30"/>
      <c r="Z79" s="31"/>
      <c r="AA79" s="12"/>
      <c r="AB79" s="12"/>
      <c r="AC79" s="12"/>
      <c r="AD79" s="12"/>
      <c r="AE79" s="12"/>
      <c r="AF79" s="12"/>
      <c r="AG79" s="12"/>
      <c r="AH79" s="12"/>
      <c r="AI79" s="12"/>
      <c r="AJ79" s="32"/>
      <c r="AK79" s="30">
        <f t="shared" si="30"/>
        <v>750</v>
      </c>
      <c r="AL79" s="31">
        <f t="shared" si="31"/>
        <v>0</v>
      </c>
      <c r="AM79" s="12"/>
      <c r="AN79" s="12"/>
      <c r="AO79" s="12"/>
      <c r="AP79" s="12"/>
      <c r="AQ79" s="12"/>
      <c r="AR79" s="12"/>
      <c r="AS79" s="12">
        <f t="shared" si="32"/>
        <v>0</v>
      </c>
      <c r="AT79" s="12">
        <f t="shared" si="22"/>
        <v>0</v>
      </c>
      <c r="AU79" s="12" t="e">
        <f>_xlfn.STDEV.P(AS77:AS79)/AVERAGE(AS77:AS79)</f>
        <v>#DIV/0!</v>
      </c>
      <c r="AV79" s="32">
        <f>AVERAGE(AS77:AS79)</f>
        <v>0</v>
      </c>
      <c r="AW79" s="30">
        <f t="shared" si="33"/>
        <v>750</v>
      </c>
      <c r="AX79" s="31">
        <f t="shared" si="34"/>
        <v>0</v>
      </c>
      <c r="AY79" s="12"/>
      <c r="AZ79" s="12"/>
      <c r="BA79" s="12"/>
      <c r="BB79" s="12"/>
      <c r="BC79" s="12"/>
      <c r="BD79" s="12"/>
      <c r="BE79" s="12">
        <f t="shared" si="35"/>
        <v>0</v>
      </c>
      <c r="BF79" s="12">
        <f t="shared" si="23"/>
        <v>0</v>
      </c>
      <c r="BG79" s="12" t="e">
        <f>_xlfn.STDEV.P(BE77:BE79)/AVERAGE(BE77:BE79)</f>
        <v>#DIV/0!</v>
      </c>
      <c r="BH79" s="32">
        <f>AVERAGE(BE77:BE79)</f>
        <v>0</v>
      </c>
    </row>
    <row r="80" spans="1:60" x14ac:dyDescent="0.25">
      <c r="A80" s="30">
        <f t="shared" si="24"/>
        <v>760</v>
      </c>
      <c r="B80" s="31">
        <f t="shared" si="25"/>
        <v>0</v>
      </c>
      <c r="C80" s="12"/>
      <c r="D80" s="12"/>
      <c r="E80" s="12"/>
      <c r="F80" s="12"/>
      <c r="G80" s="12"/>
      <c r="H80" s="12"/>
      <c r="I80" s="12">
        <f t="shared" si="26"/>
        <v>0</v>
      </c>
      <c r="J80" s="12">
        <f t="shared" si="20"/>
        <v>0</v>
      </c>
      <c r="K80" s="12"/>
      <c r="L80" s="32"/>
      <c r="M80" s="30">
        <f t="shared" si="27"/>
        <v>760</v>
      </c>
      <c r="N80" s="31">
        <f t="shared" si="28"/>
        <v>0</v>
      </c>
      <c r="O80" s="12"/>
      <c r="P80" s="12"/>
      <c r="Q80" s="12"/>
      <c r="R80" s="12"/>
      <c r="S80" s="12"/>
      <c r="T80" s="12"/>
      <c r="U80" s="12">
        <f t="shared" si="29"/>
        <v>0</v>
      </c>
      <c r="V80" s="12">
        <f t="shared" si="21"/>
        <v>0</v>
      </c>
      <c r="W80" s="12"/>
      <c r="X80" s="32"/>
      <c r="Y80" s="30"/>
      <c r="Z80" s="31"/>
      <c r="AA80" s="12"/>
      <c r="AB80" s="12"/>
      <c r="AC80" s="12"/>
      <c r="AD80" s="12"/>
      <c r="AE80" s="12"/>
      <c r="AF80" s="12"/>
      <c r="AG80" s="12"/>
      <c r="AH80" s="12"/>
      <c r="AI80" s="12"/>
      <c r="AJ80" s="32"/>
      <c r="AK80" s="30">
        <f t="shared" si="30"/>
        <v>760</v>
      </c>
      <c r="AL80" s="31">
        <f t="shared" si="31"/>
        <v>0</v>
      </c>
      <c r="AM80" s="12"/>
      <c r="AN80" s="12"/>
      <c r="AO80" s="12"/>
      <c r="AP80" s="12"/>
      <c r="AQ80" s="12"/>
      <c r="AR80" s="12"/>
      <c r="AS80" s="12">
        <f t="shared" si="32"/>
        <v>0</v>
      </c>
      <c r="AT80" s="12">
        <f t="shared" si="22"/>
        <v>0</v>
      </c>
      <c r="AU80" s="12"/>
      <c r="AV80" s="32"/>
      <c r="AW80" s="30">
        <f t="shared" si="33"/>
        <v>760</v>
      </c>
      <c r="AX80" s="31">
        <f t="shared" si="34"/>
        <v>0</v>
      </c>
      <c r="AY80" s="12"/>
      <c r="AZ80" s="12"/>
      <c r="BA80" s="12"/>
      <c r="BB80" s="12"/>
      <c r="BC80" s="12"/>
      <c r="BD80" s="12"/>
      <c r="BE80" s="12">
        <f t="shared" si="35"/>
        <v>0</v>
      </c>
      <c r="BF80" s="12">
        <f t="shared" si="23"/>
        <v>0</v>
      </c>
      <c r="BG80" s="12"/>
      <c r="BH80" s="32"/>
    </row>
    <row r="81" spans="1:60" x14ac:dyDescent="0.25">
      <c r="A81" s="30">
        <f t="shared" si="24"/>
        <v>770</v>
      </c>
      <c r="B81" s="31">
        <f t="shared" si="25"/>
        <v>0</v>
      </c>
      <c r="C81" s="12"/>
      <c r="D81" s="12"/>
      <c r="E81" s="12"/>
      <c r="F81" s="12"/>
      <c r="G81" s="12"/>
      <c r="H81" s="12"/>
      <c r="I81" s="12">
        <f t="shared" si="26"/>
        <v>0</v>
      </c>
      <c r="J81" s="12">
        <f t="shared" si="20"/>
        <v>0</v>
      </c>
      <c r="K81" s="12"/>
      <c r="L81" s="32"/>
      <c r="M81" s="30">
        <f t="shared" si="27"/>
        <v>770</v>
      </c>
      <c r="N81" s="31">
        <f t="shared" si="28"/>
        <v>0</v>
      </c>
      <c r="O81" s="12"/>
      <c r="P81" s="12"/>
      <c r="Q81" s="12"/>
      <c r="R81" s="12"/>
      <c r="S81" s="12"/>
      <c r="T81" s="12"/>
      <c r="U81" s="12">
        <f t="shared" si="29"/>
        <v>0</v>
      </c>
      <c r="V81" s="12">
        <f t="shared" si="21"/>
        <v>0</v>
      </c>
      <c r="W81" s="12"/>
      <c r="X81" s="32"/>
      <c r="Y81" s="30"/>
      <c r="Z81" s="31"/>
      <c r="AA81" s="12"/>
      <c r="AB81" s="12"/>
      <c r="AC81" s="12"/>
      <c r="AD81" s="12"/>
      <c r="AE81" s="12"/>
      <c r="AF81" s="12"/>
      <c r="AG81" s="12"/>
      <c r="AH81" s="12"/>
      <c r="AI81" s="12"/>
      <c r="AJ81" s="32"/>
      <c r="AK81" s="30">
        <f t="shared" si="30"/>
        <v>770</v>
      </c>
      <c r="AL81" s="31">
        <f t="shared" si="31"/>
        <v>0</v>
      </c>
      <c r="AM81" s="12"/>
      <c r="AN81" s="12"/>
      <c r="AO81" s="12"/>
      <c r="AP81" s="12"/>
      <c r="AQ81" s="12"/>
      <c r="AR81" s="12"/>
      <c r="AS81" s="12">
        <f t="shared" si="32"/>
        <v>0</v>
      </c>
      <c r="AT81" s="12">
        <f t="shared" si="22"/>
        <v>0</v>
      </c>
      <c r="AU81" s="12"/>
      <c r="AV81" s="32"/>
      <c r="AW81" s="30">
        <f t="shared" si="33"/>
        <v>770</v>
      </c>
      <c r="AX81" s="31">
        <f t="shared" si="34"/>
        <v>0</v>
      </c>
      <c r="AY81" s="12"/>
      <c r="AZ81" s="12"/>
      <c r="BA81" s="12"/>
      <c r="BB81" s="12"/>
      <c r="BC81" s="12"/>
      <c r="BD81" s="12"/>
      <c r="BE81" s="12">
        <f t="shared" si="35"/>
        <v>0</v>
      </c>
      <c r="BF81" s="12">
        <f t="shared" si="23"/>
        <v>0</v>
      </c>
      <c r="BG81" s="12"/>
      <c r="BH81" s="32"/>
    </row>
    <row r="82" spans="1:60" x14ac:dyDescent="0.25">
      <c r="A82" s="30">
        <f t="shared" si="24"/>
        <v>780</v>
      </c>
      <c r="B82" s="31">
        <f t="shared" si="25"/>
        <v>0</v>
      </c>
      <c r="C82" s="12"/>
      <c r="D82" s="12"/>
      <c r="E82" s="12"/>
      <c r="F82" s="12"/>
      <c r="G82" s="12"/>
      <c r="H82" s="12"/>
      <c r="I82" s="12">
        <f t="shared" si="26"/>
        <v>0</v>
      </c>
      <c r="J82" s="12">
        <f t="shared" si="20"/>
        <v>0</v>
      </c>
      <c r="K82" s="12" t="e">
        <f>_xlfn.STDEV.P(I80:I82)/AVERAGE(I80:I82)</f>
        <v>#DIV/0!</v>
      </c>
      <c r="L82" s="32">
        <f>AVERAGE(I80:I82)</f>
        <v>0</v>
      </c>
      <c r="M82" s="30">
        <f t="shared" si="27"/>
        <v>780</v>
      </c>
      <c r="N82" s="31">
        <f t="shared" si="28"/>
        <v>0</v>
      </c>
      <c r="O82" s="12"/>
      <c r="P82" s="12"/>
      <c r="Q82" s="12"/>
      <c r="R82" s="12"/>
      <c r="S82" s="12"/>
      <c r="T82" s="12"/>
      <c r="U82" s="12">
        <f t="shared" si="29"/>
        <v>0</v>
      </c>
      <c r="V82" s="12">
        <f t="shared" si="21"/>
        <v>0</v>
      </c>
      <c r="W82" s="12" t="e">
        <f>_xlfn.STDEV.P(U80:U82)/AVERAGE(U80:U82)</f>
        <v>#DIV/0!</v>
      </c>
      <c r="X82" s="32">
        <f>AVERAGE(U80:U82)</f>
        <v>0</v>
      </c>
      <c r="Y82" s="30"/>
      <c r="Z82" s="31"/>
      <c r="AA82" s="12"/>
      <c r="AB82" s="12"/>
      <c r="AC82" s="12"/>
      <c r="AD82" s="12"/>
      <c r="AE82" s="12"/>
      <c r="AF82" s="12"/>
      <c r="AG82" s="12"/>
      <c r="AH82" s="12"/>
      <c r="AI82" s="12"/>
      <c r="AJ82" s="32"/>
      <c r="AK82" s="30">
        <f t="shared" si="30"/>
        <v>780</v>
      </c>
      <c r="AL82" s="31">
        <f t="shared" si="31"/>
        <v>0</v>
      </c>
      <c r="AM82" s="12"/>
      <c r="AN82" s="12"/>
      <c r="AO82" s="12"/>
      <c r="AP82" s="12"/>
      <c r="AQ82" s="12"/>
      <c r="AR82" s="12"/>
      <c r="AS82" s="12">
        <f t="shared" si="32"/>
        <v>0</v>
      </c>
      <c r="AT82" s="12">
        <f t="shared" si="22"/>
        <v>0</v>
      </c>
      <c r="AU82" s="12" t="e">
        <f>_xlfn.STDEV.P(AS80:AS82)/AVERAGE(AS80:AS82)</f>
        <v>#DIV/0!</v>
      </c>
      <c r="AV82" s="32">
        <f>AVERAGE(AS80:AS82)</f>
        <v>0</v>
      </c>
      <c r="AW82" s="30">
        <f t="shared" si="33"/>
        <v>780</v>
      </c>
      <c r="AX82" s="31">
        <f t="shared" si="34"/>
        <v>0</v>
      </c>
      <c r="AY82" s="12"/>
      <c r="AZ82" s="12"/>
      <c r="BA82" s="12"/>
      <c r="BB82" s="12"/>
      <c r="BC82" s="12"/>
      <c r="BD82" s="12"/>
      <c r="BE82" s="12">
        <f t="shared" si="35"/>
        <v>0</v>
      </c>
      <c r="BF82" s="12">
        <f t="shared" si="23"/>
        <v>0</v>
      </c>
      <c r="BG82" s="12" t="e">
        <f>_xlfn.STDEV.P(BE80:BE82)/AVERAGE(BE80:BE82)</f>
        <v>#DIV/0!</v>
      </c>
      <c r="BH82" s="32">
        <f>AVERAGE(BE80:BE82)</f>
        <v>0</v>
      </c>
    </row>
    <row r="83" spans="1:60" x14ac:dyDescent="0.25">
      <c r="A83" s="30">
        <f t="shared" si="24"/>
        <v>790</v>
      </c>
      <c r="B83" s="31">
        <f t="shared" si="25"/>
        <v>0</v>
      </c>
      <c r="C83" s="12"/>
      <c r="D83" s="12"/>
      <c r="E83" s="12"/>
      <c r="F83" s="12"/>
      <c r="G83" s="12"/>
      <c r="H83" s="12"/>
      <c r="I83" s="12">
        <f t="shared" si="26"/>
        <v>0</v>
      </c>
      <c r="J83" s="12">
        <f t="shared" si="20"/>
        <v>0</v>
      </c>
      <c r="K83" s="12"/>
      <c r="L83" s="32"/>
      <c r="M83" s="30">
        <f t="shared" si="27"/>
        <v>790</v>
      </c>
      <c r="N83" s="31">
        <f t="shared" si="28"/>
        <v>0</v>
      </c>
      <c r="O83" s="12"/>
      <c r="P83" s="12"/>
      <c r="Q83" s="12"/>
      <c r="R83" s="12"/>
      <c r="S83" s="12"/>
      <c r="T83" s="12"/>
      <c r="U83" s="12">
        <f t="shared" si="29"/>
        <v>0</v>
      </c>
      <c r="V83" s="12">
        <f t="shared" si="21"/>
        <v>0</v>
      </c>
      <c r="W83" s="12"/>
      <c r="X83" s="32"/>
      <c r="Y83" s="30"/>
      <c r="Z83" s="31"/>
      <c r="AA83" s="12"/>
      <c r="AB83" s="12"/>
      <c r="AC83" s="12"/>
      <c r="AD83" s="12"/>
      <c r="AE83" s="12"/>
      <c r="AF83" s="12"/>
      <c r="AG83" s="12"/>
      <c r="AH83" s="12"/>
      <c r="AI83" s="12"/>
      <c r="AJ83" s="32"/>
      <c r="AK83" s="30">
        <f t="shared" si="30"/>
        <v>790</v>
      </c>
      <c r="AL83" s="31">
        <f t="shared" si="31"/>
        <v>0</v>
      </c>
      <c r="AM83" s="12"/>
      <c r="AN83" s="12"/>
      <c r="AO83" s="12"/>
      <c r="AP83" s="12"/>
      <c r="AQ83" s="12"/>
      <c r="AR83" s="12"/>
      <c r="AS83" s="12">
        <f t="shared" si="32"/>
        <v>0</v>
      </c>
      <c r="AT83" s="12">
        <f t="shared" si="22"/>
        <v>0</v>
      </c>
      <c r="AU83" s="12"/>
      <c r="AV83" s="32"/>
      <c r="AW83" s="30">
        <f t="shared" si="33"/>
        <v>790</v>
      </c>
      <c r="AX83" s="31">
        <f t="shared" si="34"/>
        <v>0</v>
      </c>
      <c r="AY83" s="12"/>
      <c r="AZ83" s="12"/>
      <c r="BA83" s="12"/>
      <c r="BB83" s="12"/>
      <c r="BC83" s="12"/>
      <c r="BD83" s="12"/>
      <c r="BE83" s="12">
        <f t="shared" si="35"/>
        <v>0</v>
      </c>
      <c r="BF83" s="12">
        <f t="shared" si="23"/>
        <v>0</v>
      </c>
      <c r="BG83" s="12"/>
      <c r="BH83" s="32"/>
    </row>
    <row r="84" spans="1:60" x14ac:dyDescent="0.25">
      <c r="A84" s="30">
        <f t="shared" si="24"/>
        <v>800</v>
      </c>
      <c r="B84" s="31">
        <f t="shared" si="25"/>
        <v>0</v>
      </c>
      <c r="C84" s="12"/>
      <c r="D84" s="12"/>
      <c r="E84" s="12"/>
      <c r="F84" s="12"/>
      <c r="G84" s="12"/>
      <c r="H84" s="12"/>
      <c r="I84" s="12">
        <f t="shared" si="26"/>
        <v>0</v>
      </c>
      <c r="J84" s="12">
        <f t="shared" si="20"/>
        <v>0</v>
      </c>
      <c r="K84" s="12"/>
      <c r="L84" s="32"/>
      <c r="M84" s="30">
        <f t="shared" si="27"/>
        <v>800</v>
      </c>
      <c r="N84" s="31">
        <f t="shared" si="28"/>
        <v>0</v>
      </c>
      <c r="O84" s="12"/>
      <c r="P84" s="12"/>
      <c r="Q84" s="12"/>
      <c r="R84" s="12"/>
      <c r="S84" s="12"/>
      <c r="T84" s="12"/>
      <c r="U84" s="12">
        <f t="shared" si="29"/>
        <v>0</v>
      </c>
      <c r="V84" s="12">
        <f t="shared" si="21"/>
        <v>0</v>
      </c>
      <c r="W84" s="12"/>
      <c r="X84" s="32"/>
      <c r="Y84" s="30"/>
      <c r="Z84" s="31"/>
      <c r="AA84" s="12"/>
      <c r="AB84" s="12"/>
      <c r="AC84" s="12"/>
      <c r="AD84" s="12"/>
      <c r="AE84" s="12"/>
      <c r="AF84" s="12"/>
      <c r="AG84" s="12"/>
      <c r="AH84" s="12"/>
      <c r="AI84" s="12"/>
      <c r="AJ84" s="32"/>
      <c r="AK84" s="30">
        <f t="shared" si="30"/>
        <v>800</v>
      </c>
      <c r="AL84" s="31">
        <f t="shared" si="31"/>
        <v>0</v>
      </c>
      <c r="AM84" s="12"/>
      <c r="AN84" s="12"/>
      <c r="AO84" s="12"/>
      <c r="AP84" s="12"/>
      <c r="AQ84" s="12"/>
      <c r="AR84" s="12"/>
      <c r="AS84" s="12">
        <f t="shared" si="32"/>
        <v>0</v>
      </c>
      <c r="AT84" s="12">
        <f t="shared" si="22"/>
        <v>0</v>
      </c>
      <c r="AU84" s="12"/>
      <c r="AV84" s="32"/>
      <c r="AW84" s="30">
        <f t="shared" si="33"/>
        <v>800</v>
      </c>
      <c r="AX84" s="31">
        <f t="shared" si="34"/>
        <v>0</v>
      </c>
      <c r="AY84" s="12"/>
      <c r="AZ84" s="12"/>
      <c r="BA84" s="12"/>
      <c r="BB84" s="12"/>
      <c r="BC84" s="12"/>
      <c r="BD84" s="12"/>
      <c r="BE84" s="12">
        <f t="shared" si="35"/>
        <v>0</v>
      </c>
      <c r="BF84" s="12">
        <f t="shared" si="23"/>
        <v>0</v>
      </c>
      <c r="BG84" s="12"/>
      <c r="BH84" s="32"/>
    </row>
    <row r="85" spans="1:60" x14ac:dyDescent="0.25">
      <c r="A85" s="30">
        <f t="shared" si="24"/>
        <v>810</v>
      </c>
      <c r="B85" s="31">
        <f t="shared" si="25"/>
        <v>0</v>
      </c>
      <c r="C85" s="12"/>
      <c r="D85" s="12"/>
      <c r="E85" s="12"/>
      <c r="F85" s="12"/>
      <c r="G85" s="12"/>
      <c r="H85" s="12"/>
      <c r="I85" s="12">
        <f t="shared" si="26"/>
        <v>0</v>
      </c>
      <c r="J85" s="12">
        <f t="shared" si="20"/>
        <v>0</v>
      </c>
      <c r="K85" s="12" t="e">
        <f>_xlfn.STDEV.P(I83:I85)/AVERAGE(I83:I85)</f>
        <v>#DIV/0!</v>
      </c>
      <c r="L85" s="32">
        <f>AVERAGE(I83:I85)</f>
        <v>0</v>
      </c>
      <c r="M85" s="30">
        <f t="shared" si="27"/>
        <v>810</v>
      </c>
      <c r="N85" s="31">
        <f t="shared" si="28"/>
        <v>0</v>
      </c>
      <c r="O85" s="12"/>
      <c r="P85" s="12"/>
      <c r="Q85" s="12"/>
      <c r="R85" s="12"/>
      <c r="S85" s="12"/>
      <c r="T85" s="12"/>
      <c r="U85" s="12">
        <f t="shared" si="29"/>
        <v>0</v>
      </c>
      <c r="V85" s="12">
        <f t="shared" si="21"/>
        <v>0</v>
      </c>
      <c r="W85" s="12" t="e">
        <f>_xlfn.STDEV.P(U83:U85)/AVERAGE(U83:U85)</f>
        <v>#DIV/0!</v>
      </c>
      <c r="X85" s="32">
        <f>AVERAGE(U83:U85)</f>
        <v>0</v>
      </c>
      <c r="Y85" s="30"/>
      <c r="Z85" s="31"/>
      <c r="AA85" s="12"/>
      <c r="AB85" s="12"/>
      <c r="AC85" s="12"/>
      <c r="AD85" s="12"/>
      <c r="AE85" s="12"/>
      <c r="AF85" s="12"/>
      <c r="AG85" s="12"/>
      <c r="AH85" s="12"/>
      <c r="AI85" s="12"/>
      <c r="AJ85" s="32"/>
      <c r="AK85" s="30">
        <f t="shared" si="30"/>
        <v>810</v>
      </c>
      <c r="AL85" s="31">
        <f t="shared" si="31"/>
        <v>0</v>
      </c>
      <c r="AM85" s="12"/>
      <c r="AN85" s="12"/>
      <c r="AO85" s="12"/>
      <c r="AP85" s="12"/>
      <c r="AQ85" s="12"/>
      <c r="AR85" s="12"/>
      <c r="AS85" s="12">
        <f t="shared" si="32"/>
        <v>0</v>
      </c>
      <c r="AT85" s="12">
        <f t="shared" si="22"/>
        <v>0</v>
      </c>
      <c r="AU85" s="12" t="e">
        <f>_xlfn.STDEV.P(AS83:AS85)/AVERAGE(AS83:AS85)</f>
        <v>#DIV/0!</v>
      </c>
      <c r="AV85" s="32">
        <f>AVERAGE(AS83:AS85)</f>
        <v>0</v>
      </c>
      <c r="AW85" s="30">
        <f t="shared" si="33"/>
        <v>810</v>
      </c>
      <c r="AX85" s="31">
        <f t="shared" si="34"/>
        <v>0</v>
      </c>
      <c r="AY85" s="12"/>
      <c r="AZ85" s="12"/>
      <c r="BA85" s="12"/>
      <c r="BB85" s="12"/>
      <c r="BC85" s="12"/>
      <c r="BD85" s="12"/>
      <c r="BE85" s="12">
        <f t="shared" si="35"/>
        <v>0</v>
      </c>
      <c r="BF85" s="12">
        <f t="shared" si="23"/>
        <v>0</v>
      </c>
      <c r="BG85" s="12" t="e">
        <f>_xlfn.STDEV.P(BE83:BE85)/AVERAGE(BE83:BE85)</f>
        <v>#DIV/0!</v>
      </c>
      <c r="BH85" s="32">
        <f>AVERAGE(BE83:BE85)</f>
        <v>0</v>
      </c>
    </row>
    <row r="86" spans="1:60" x14ac:dyDescent="0.25">
      <c r="A86" s="30">
        <f t="shared" si="24"/>
        <v>820</v>
      </c>
      <c r="B86" s="31">
        <f t="shared" si="25"/>
        <v>0</v>
      </c>
      <c r="C86" s="12"/>
      <c r="D86" s="12"/>
      <c r="E86" s="12"/>
      <c r="F86" s="12"/>
      <c r="G86" s="12"/>
      <c r="H86" s="12"/>
      <c r="I86" s="12">
        <f t="shared" si="26"/>
        <v>0</v>
      </c>
      <c r="J86" s="12">
        <f t="shared" si="20"/>
        <v>0</v>
      </c>
      <c r="K86" s="12"/>
      <c r="L86" s="32"/>
      <c r="M86" s="30">
        <f t="shared" si="27"/>
        <v>820</v>
      </c>
      <c r="N86" s="31">
        <f t="shared" si="28"/>
        <v>0</v>
      </c>
      <c r="O86" s="12"/>
      <c r="P86" s="12"/>
      <c r="Q86" s="12"/>
      <c r="R86" s="12"/>
      <c r="S86" s="12"/>
      <c r="T86" s="12"/>
      <c r="U86" s="12">
        <f t="shared" si="29"/>
        <v>0</v>
      </c>
      <c r="V86" s="12">
        <f t="shared" si="21"/>
        <v>0</v>
      </c>
      <c r="W86" s="12"/>
      <c r="X86" s="32"/>
      <c r="Y86" s="30"/>
      <c r="Z86" s="31"/>
      <c r="AA86" s="12"/>
      <c r="AB86" s="12"/>
      <c r="AC86" s="12"/>
      <c r="AD86" s="12"/>
      <c r="AE86" s="12"/>
      <c r="AF86" s="12"/>
      <c r="AG86" s="12"/>
      <c r="AH86" s="12"/>
      <c r="AI86" s="12"/>
      <c r="AJ86" s="32"/>
      <c r="AK86" s="30">
        <f t="shared" si="30"/>
        <v>820</v>
      </c>
      <c r="AL86" s="31">
        <f t="shared" si="31"/>
        <v>0</v>
      </c>
      <c r="AM86" s="12"/>
      <c r="AN86" s="12"/>
      <c r="AO86" s="12"/>
      <c r="AP86" s="12"/>
      <c r="AQ86" s="12"/>
      <c r="AR86" s="12"/>
      <c r="AS86" s="12">
        <f t="shared" si="32"/>
        <v>0</v>
      </c>
      <c r="AT86" s="12">
        <f t="shared" si="22"/>
        <v>0</v>
      </c>
      <c r="AU86" s="12"/>
      <c r="AV86" s="32"/>
      <c r="AW86" s="30">
        <f t="shared" si="33"/>
        <v>820</v>
      </c>
      <c r="AX86" s="31">
        <f t="shared" si="34"/>
        <v>0</v>
      </c>
      <c r="AY86" s="12"/>
      <c r="AZ86" s="12"/>
      <c r="BA86" s="12"/>
      <c r="BB86" s="12"/>
      <c r="BC86" s="12"/>
      <c r="BD86" s="12"/>
      <c r="BE86" s="12">
        <f t="shared" si="35"/>
        <v>0</v>
      </c>
      <c r="BF86" s="12">
        <f t="shared" si="23"/>
        <v>0</v>
      </c>
      <c r="BG86" s="12"/>
      <c r="BH86" s="32"/>
    </row>
    <row r="87" spans="1:60" x14ac:dyDescent="0.25">
      <c r="A87" s="30">
        <f t="shared" si="24"/>
        <v>830</v>
      </c>
      <c r="B87" s="31">
        <f t="shared" si="25"/>
        <v>0</v>
      </c>
      <c r="C87" s="12"/>
      <c r="D87" s="12"/>
      <c r="E87" s="12"/>
      <c r="F87" s="12"/>
      <c r="G87" s="12"/>
      <c r="H87" s="12"/>
      <c r="I87" s="12">
        <f t="shared" si="26"/>
        <v>0</v>
      </c>
      <c r="J87" s="12">
        <f t="shared" si="20"/>
        <v>0</v>
      </c>
      <c r="K87" s="12"/>
      <c r="L87" s="32"/>
      <c r="M87" s="30">
        <f t="shared" si="27"/>
        <v>830</v>
      </c>
      <c r="N87" s="31">
        <f t="shared" si="28"/>
        <v>0</v>
      </c>
      <c r="O87" s="12"/>
      <c r="P87" s="12"/>
      <c r="Q87" s="12"/>
      <c r="R87" s="12"/>
      <c r="S87" s="12"/>
      <c r="T87" s="12"/>
      <c r="U87" s="12">
        <f t="shared" si="29"/>
        <v>0</v>
      </c>
      <c r="V87" s="12">
        <f t="shared" si="21"/>
        <v>0</v>
      </c>
      <c r="W87" s="12"/>
      <c r="X87" s="32"/>
      <c r="Y87" s="30"/>
      <c r="Z87" s="31"/>
      <c r="AA87" s="12"/>
      <c r="AB87" s="12"/>
      <c r="AC87" s="12"/>
      <c r="AD87" s="12"/>
      <c r="AE87" s="12"/>
      <c r="AF87" s="12"/>
      <c r="AG87" s="12"/>
      <c r="AH87" s="12"/>
      <c r="AI87" s="12"/>
      <c r="AJ87" s="32"/>
      <c r="AK87" s="30">
        <f t="shared" si="30"/>
        <v>830</v>
      </c>
      <c r="AL87" s="31">
        <f t="shared" si="31"/>
        <v>0</v>
      </c>
      <c r="AM87" s="12"/>
      <c r="AN87" s="12"/>
      <c r="AO87" s="12"/>
      <c r="AP87" s="12"/>
      <c r="AQ87" s="12"/>
      <c r="AR87" s="12"/>
      <c r="AS87" s="12">
        <f t="shared" si="32"/>
        <v>0</v>
      </c>
      <c r="AT87" s="12">
        <f t="shared" si="22"/>
        <v>0</v>
      </c>
      <c r="AU87" s="12"/>
      <c r="AV87" s="32"/>
      <c r="AW87" s="30">
        <f t="shared" si="33"/>
        <v>830</v>
      </c>
      <c r="AX87" s="31">
        <f t="shared" si="34"/>
        <v>0</v>
      </c>
      <c r="AY87" s="12"/>
      <c r="AZ87" s="12"/>
      <c r="BA87" s="12"/>
      <c r="BB87" s="12"/>
      <c r="BC87" s="12"/>
      <c r="BD87" s="12"/>
      <c r="BE87" s="12">
        <f t="shared" si="35"/>
        <v>0</v>
      </c>
      <c r="BF87" s="12">
        <f t="shared" si="23"/>
        <v>0</v>
      </c>
      <c r="BG87" s="12"/>
      <c r="BH87" s="32"/>
    </row>
    <row r="88" spans="1:60" x14ac:dyDescent="0.25">
      <c r="A88" s="30">
        <f t="shared" si="24"/>
        <v>840</v>
      </c>
      <c r="B88" s="31">
        <f t="shared" si="25"/>
        <v>0</v>
      </c>
      <c r="C88" s="12"/>
      <c r="D88" s="12"/>
      <c r="E88" s="12"/>
      <c r="F88" s="12"/>
      <c r="G88" s="12"/>
      <c r="H88" s="12"/>
      <c r="I88" s="12">
        <f t="shared" si="26"/>
        <v>0</v>
      </c>
      <c r="J88" s="12">
        <f t="shared" si="20"/>
        <v>0</v>
      </c>
      <c r="K88" s="12" t="e">
        <f>_xlfn.STDEV.P(I86:I88)/AVERAGE(I86:I88)</f>
        <v>#DIV/0!</v>
      </c>
      <c r="L88" s="32">
        <f>AVERAGE(I86:I88)</f>
        <v>0</v>
      </c>
      <c r="M88" s="30">
        <f t="shared" si="27"/>
        <v>840</v>
      </c>
      <c r="N88" s="31">
        <f t="shared" si="28"/>
        <v>0</v>
      </c>
      <c r="O88" s="12"/>
      <c r="P88" s="12"/>
      <c r="Q88" s="12"/>
      <c r="R88" s="12"/>
      <c r="S88" s="12"/>
      <c r="T88" s="12"/>
      <c r="U88" s="12">
        <f t="shared" si="29"/>
        <v>0</v>
      </c>
      <c r="V88" s="12">
        <f t="shared" si="21"/>
        <v>0</v>
      </c>
      <c r="W88" s="12" t="e">
        <f>_xlfn.STDEV.P(U86:U88)/AVERAGE(U86:U88)</f>
        <v>#DIV/0!</v>
      </c>
      <c r="X88" s="32">
        <f>AVERAGE(U86:U88)</f>
        <v>0</v>
      </c>
      <c r="Y88" s="30"/>
      <c r="Z88" s="31"/>
      <c r="AA88" s="12"/>
      <c r="AB88" s="12"/>
      <c r="AC88" s="12"/>
      <c r="AD88" s="12"/>
      <c r="AE88" s="12"/>
      <c r="AF88" s="12"/>
      <c r="AG88" s="12"/>
      <c r="AH88" s="12"/>
      <c r="AI88" s="12"/>
      <c r="AJ88" s="32"/>
      <c r="AK88" s="30">
        <f t="shared" si="30"/>
        <v>840</v>
      </c>
      <c r="AL88" s="31">
        <f t="shared" si="31"/>
        <v>0</v>
      </c>
      <c r="AM88" s="12"/>
      <c r="AN88" s="12"/>
      <c r="AO88" s="12"/>
      <c r="AP88" s="12"/>
      <c r="AQ88" s="12"/>
      <c r="AR88" s="12"/>
      <c r="AS88" s="12">
        <f t="shared" si="32"/>
        <v>0</v>
      </c>
      <c r="AT88" s="12">
        <f t="shared" si="22"/>
        <v>0</v>
      </c>
      <c r="AU88" s="12" t="e">
        <f>_xlfn.STDEV.P(AS86:AS88)/AVERAGE(AS86:AS88)</f>
        <v>#DIV/0!</v>
      </c>
      <c r="AV88" s="32">
        <f>AVERAGE(AS86:AS88)</f>
        <v>0</v>
      </c>
      <c r="AW88" s="30">
        <f t="shared" si="33"/>
        <v>840</v>
      </c>
      <c r="AX88" s="31">
        <f t="shared" si="34"/>
        <v>0</v>
      </c>
      <c r="AY88" s="12"/>
      <c r="AZ88" s="12"/>
      <c r="BA88" s="12"/>
      <c r="BB88" s="12"/>
      <c r="BC88" s="12"/>
      <c r="BD88" s="12"/>
      <c r="BE88" s="12">
        <f t="shared" si="35"/>
        <v>0</v>
      </c>
      <c r="BF88" s="12">
        <f t="shared" si="23"/>
        <v>0</v>
      </c>
      <c r="BG88" s="12" t="e">
        <f>_xlfn.STDEV.P(BE86:BE88)/AVERAGE(BE86:BE88)</f>
        <v>#DIV/0!</v>
      </c>
      <c r="BH88" s="32">
        <f>AVERAGE(BE86:BE88)</f>
        <v>0</v>
      </c>
    </row>
    <row r="89" spans="1:60" x14ac:dyDescent="0.25">
      <c r="A89" s="30">
        <f t="shared" si="24"/>
        <v>850</v>
      </c>
      <c r="B89" s="31">
        <f t="shared" si="25"/>
        <v>0</v>
      </c>
      <c r="C89" s="12"/>
      <c r="D89" s="12"/>
      <c r="E89" s="12"/>
      <c r="F89" s="12"/>
      <c r="G89" s="12"/>
      <c r="H89" s="12"/>
      <c r="I89" s="12">
        <f t="shared" si="26"/>
        <v>0</v>
      </c>
      <c r="J89" s="12">
        <f t="shared" si="20"/>
        <v>0</v>
      </c>
      <c r="K89" s="12"/>
      <c r="L89" s="32"/>
      <c r="M89" s="30">
        <f t="shared" si="27"/>
        <v>850</v>
      </c>
      <c r="N89" s="31">
        <f t="shared" si="28"/>
        <v>0</v>
      </c>
      <c r="O89" s="12"/>
      <c r="P89" s="12"/>
      <c r="Q89" s="12"/>
      <c r="R89" s="12"/>
      <c r="S89" s="12"/>
      <c r="T89" s="12"/>
      <c r="U89" s="12">
        <f t="shared" si="29"/>
        <v>0</v>
      </c>
      <c r="V89" s="12">
        <f t="shared" si="21"/>
        <v>0</v>
      </c>
      <c r="W89" s="12"/>
      <c r="X89" s="32"/>
      <c r="Y89" s="30"/>
      <c r="Z89" s="31"/>
      <c r="AA89" s="12"/>
      <c r="AB89" s="12"/>
      <c r="AC89" s="12"/>
      <c r="AD89" s="12"/>
      <c r="AE89" s="12"/>
      <c r="AF89" s="12"/>
      <c r="AG89" s="12"/>
      <c r="AH89" s="12"/>
      <c r="AI89" s="12"/>
      <c r="AJ89" s="32"/>
      <c r="AK89" s="30">
        <f t="shared" si="30"/>
        <v>850</v>
      </c>
      <c r="AL89" s="31">
        <f t="shared" si="31"/>
        <v>0</v>
      </c>
      <c r="AM89" s="12"/>
      <c r="AN89" s="12"/>
      <c r="AO89" s="12"/>
      <c r="AP89" s="12"/>
      <c r="AQ89" s="12"/>
      <c r="AR89" s="12"/>
      <c r="AS89" s="12">
        <f t="shared" si="32"/>
        <v>0</v>
      </c>
      <c r="AT89" s="12">
        <f t="shared" si="22"/>
        <v>0</v>
      </c>
      <c r="AU89" s="12"/>
      <c r="AV89" s="32"/>
      <c r="AW89" s="30">
        <f t="shared" si="33"/>
        <v>850</v>
      </c>
      <c r="AX89" s="31">
        <f t="shared" si="34"/>
        <v>0</v>
      </c>
      <c r="AY89" s="12"/>
      <c r="AZ89" s="12"/>
      <c r="BA89" s="12"/>
      <c r="BB89" s="12"/>
      <c r="BC89" s="12"/>
      <c r="BD89" s="12"/>
      <c r="BE89" s="12">
        <f t="shared" si="35"/>
        <v>0</v>
      </c>
      <c r="BF89" s="12">
        <f t="shared" si="23"/>
        <v>0</v>
      </c>
      <c r="BG89" s="12"/>
      <c r="BH89" s="32"/>
    </row>
    <row r="90" spans="1:60" x14ac:dyDescent="0.25">
      <c r="A90" s="30">
        <f t="shared" si="24"/>
        <v>860</v>
      </c>
      <c r="B90" s="31">
        <f t="shared" si="25"/>
        <v>0</v>
      </c>
      <c r="C90" s="12"/>
      <c r="D90" s="12"/>
      <c r="E90" s="12"/>
      <c r="F90" s="12"/>
      <c r="G90" s="12"/>
      <c r="H90" s="12"/>
      <c r="I90" s="12">
        <f t="shared" si="26"/>
        <v>0</v>
      </c>
      <c r="J90" s="12">
        <f t="shared" si="20"/>
        <v>0</v>
      </c>
      <c r="K90" s="12"/>
      <c r="L90" s="32"/>
      <c r="M90" s="30">
        <f t="shared" si="27"/>
        <v>860</v>
      </c>
      <c r="N90" s="31">
        <f t="shared" si="28"/>
        <v>0</v>
      </c>
      <c r="O90" s="12"/>
      <c r="P90" s="12"/>
      <c r="Q90" s="12"/>
      <c r="R90" s="12"/>
      <c r="S90" s="12"/>
      <c r="T90" s="12"/>
      <c r="U90" s="12">
        <f t="shared" si="29"/>
        <v>0</v>
      </c>
      <c r="V90" s="12">
        <f t="shared" si="21"/>
        <v>0</v>
      </c>
      <c r="W90" s="12"/>
      <c r="X90" s="32"/>
      <c r="Y90" s="30"/>
      <c r="Z90" s="31"/>
      <c r="AA90" s="12"/>
      <c r="AB90" s="12"/>
      <c r="AC90" s="12"/>
      <c r="AD90" s="12"/>
      <c r="AE90" s="12"/>
      <c r="AF90" s="12"/>
      <c r="AG90" s="12"/>
      <c r="AH90" s="12"/>
      <c r="AI90" s="12"/>
      <c r="AJ90" s="32"/>
      <c r="AK90" s="30">
        <f t="shared" si="30"/>
        <v>860</v>
      </c>
      <c r="AL90" s="31">
        <f t="shared" si="31"/>
        <v>0</v>
      </c>
      <c r="AM90" s="12"/>
      <c r="AN90" s="12"/>
      <c r="AO90" s="12"/>
      <c r="AP90" s="12"/>
      <c r="AQ90" s="12"/>
      <c r="AR90" s="12"/>
      <c r="AS90" s="12">
        <f t="shared" si="32"/>
        <v>0</v>
      </c>
      <c r="AT90" s="12">
        <f t="shared" si="22"/>
        <v>0</v>
      </c>
      <c r="AU90" s="12"/>
      <c r="AV90" s="32"/>
      <c r="AW90" s="30">
        <f t="shared" si="33"/>
        <v>860</v>
      </c>
      <c r="AX90" s="31">
        <f t="shared" si="34"/>
        <v>0</v>
      </c>
      <c r="AY90" s="12"/>
      <c r="AZ90" s="12"/>
      <c r="BA90" s="12"/>
      <c r="BB90" s="12"/>
      <c r="BC90" s="12"/>
      <c r="BD90" s="12"/>
      <c r="BE90" s="12">
        <f t="shared" si="35"/>
        <v>0</v>
      </c>
      <c r="BF90" s="12">
        <f t="shared" si="23"/>
        <v>0</v>
      </c>
      <c r="BG90" s="12"/>
      <c r="BH90" s="32"/>
    </row>
    <row r="91" spans="1:60" x14ac:dyDescent="0.25">
      <c r="A91" s="30">
        <f t="shared" si="24"/>
        <v>870</v>
      </c>
      <c r="B91" s="31">
        <f t="shared" si="25"/>
        <v>0</v>
      </c>
      <c r="C91" s="12"/>
      <c r="D91" s="12"/>
      <c r="E91" s="12"/>
      <c r="F91" s="12"/>
      <c r="G91" s="12"/>
      <c r="H91" s="12"/>
      <c r="I91" s="12">
        <f t="shared" si="26"/>
        <v>0</v>
      </c>
      <c r="J91" s="12">
        <f t="shared" si="20"/>
        <v>0</v>
      </c>
      <c r="K91" s="12" t="e">
        <f>_xlfn.STDEV.P(I89:I91)/AVERAGE(I89:I91)</f>
        <v>#DIV/0!</v>
      </c>
      <c r="L91" s="32">
        <f>AVERAGE(I89:I91)</f>
        <v>0</v>
      </c>
      <c r="M91" s="30">
        <f t="shared" si="27"/>
        <v>870</v>
      </c>
      <c r="N91" s="31">
        <f t="shared" si="28"/>
        <v>0</v>
      </c>
      <c r="O91" s="12"/>
      <c r="P91" s="12"/>
      <c r="Q91" s="12"/>
      <c r="R91" s="12"/>
      <c r="S91" s="12"/>
      <c r="T91" s="12"/>
      <c r="U91" s="12">
        <f t="shared" si="29"/>
        <v>0</v>
      </c>
      <c r="V91" s="12">
        <f t="shared" si="21"/>
        <v>0</v>
      </c>
      <c r="W91" s="12" t="e">
        <f>_xlfn.STDEV.P(U89:U91)/AVERAGE(U89:U91)</f>
        <v>#DIV/0!</v>
      </c>
      <c r="X91" s="32">
        <f>AVERAGE(U89:U91)</f>
        <v>0</v>
      </c>
      <c r="Y91" s="30"/>
      <c r="Z91" s="31"/>
      <c r="AA91" s="12"/>
      <c r="AB91" s="12"/>
      <c r="AC91" s="12"/>
      <c r="AD91" s="12"/>
      <c r="AE91" s="12"/>
      <c r="AF91" s="12"/>
      <c r="AG91" s="12"/>
      <c r="AH91" s="12"/>
      <c r="AI91" s="12"/>
      <c r="AJ91" s="32"/>
      <c r="AK91" s="30">
        <f t="shared" si="30"/>
        <v>870</v>
      </c>
      <c r="AL91" s="31">
        <f t="shared" si="31"/>
        <v>0</v>
      </c>
      <c r="AM91" s="12"/>
      <c r="AN91" s="12"/>
      <c r="AO91" s="12"/>
      <c r="AP91" s="12"/>
      <c r="AQ91" s="12"/>
      <c r="AR91" s="12"/>
      <c r="AS91" s="12">
        <f t="shared" si="32"/>
        <v>0</v>
      </c>
      <c r="AT91" s="12">
        <f t="shared" si="22"/>
        <v>0</v>
      </c>
      <c r="AU91" s="12" t="e">
        <f>_xlfn.STDEV.P(AS89:AS91)/AVERAGE(AS89:AS91)</f>
        <v>#DIV/0!</v>
      </c>
      <c r="AV91" s="32">
        <f>AVERAGE(AS89:AS91)</f>
        <v>0</v>
      </c>
      <c r="AW91" s="30">
        <f t="shared" si="33"/>
        <v>870</v>
      </c>
      <c r="AX91" s="31">
        <f t="shared" si="34"/>
        <v>0</v>
      </c>
      <c r="AY91" s="12"/>
      <c r="AZ91" s="12"/>
      <c r="BA91" s="12"/>
      <c r="BB91" s="12"/>
      <c r="BC91" s="12"/>
      <c r="BD91" s="12"/>
      <c r="BE91" s="12">
        <f t="shared" si="35"/>
        <v>0</v>
      </c>
      <c r="BF91" s="12">
        <f t="shared" si="23"/>
        <v>0</v>
      </c>
      <c r="BG91" s="12" t="e">
        <f>_xlfn.STDEV.P(BE89:BE91)/AVERAGE(BE89:BE91)</f>
        <v>#DIV/0!</v>
      </c>
      <c r="BH91" s="32">
        <f>AVERAGE(BE89:BE91)</f>
        <v>0</v>
      </c>
    </row>
    <row r="92" spans="1:60" x14ac:dyDescent="0.25">
      <c r="A92" s="30">
        <f t="shared" si="24"/>
        <v>880</v>
      </c>
      <c r="B92" s="31">
        <f t="shared" si="25"/>
        <v>0</v>
      </c>
      <c r="C92" s="12"/>
      <c r="D92" s="12"/>
      <c r="E92" s="12"/>
      <c r="F92" s="12"/>
      <c r="G92" s="12"/>
      <c r="H92" s="12"/>
      <c r="I92" s="12">
        <f t="shared" si="26"/>
        <v>0</v>
      </c>
      <c r="J92" s="12">
        <f t="shared" si="20"/>
        <v>0</v>
      </c>
      <c r="K92" s="12"/>
      <c r="L92" s="32"/>
      <c r="M92" s="30">
        <f t="shared" si="27"/>
        <v>880</v>
      </c>
      <c r="N92" s="31">
        <f t="shared" si="28"/>
        <v>0</v>
      </c>
      <c r="O92" s="12"/>
      <c r="P92" s="12"/>
      <c r="Q92" s="12"/>
      <c r="R92" s="12"/>
      <c r="S92" s="12"/>
      <c r="T92" s="12"/>
      <c r="U92" s="12">
        <f t="shared" si="29"/>
        <v>0</v>
      </c>
      <c r="V92" s="12">
        <f t="shared" si="21"/>
        <v>0</v>
      </c>
      <c r="W92" s="12"/>
      <c r="X92" s="32"/>
      <c r="Y92" s="30"/>
      <c r="Z92" s="31"/>
      <c r="AA92" s="12"/>
      <c r="AB92" s="12"/>
      <c r="AC92" s="12"/>
      <c r="AD92" s="12"/>
      <c r="AE92" s="12"/>
      <c r="AF92" s="12"/>
      <c r="AG92" s="12"/>
      <c r="AH92" s="12"/>
      <c r="AI92" s="12"/>
      <c r="AJ92" s="32"/>
      <c r="AK92" s="30">
        <f t="shared" si="30"/>
        <v>880</v>
      </c>
      <c r="AL92" s="31">
        <f t="shared" si="31"/>
        <v>0</v>
      </c>
      <c r="AM92" s="12"/>
      <c r="AN92" s="12"/>
      <c r="AO92" s="12"/>
      <c r="AP92" s="12"/>
      <c r="AQ92" s="12"/>
      <c r="AR92" s="12"/>
      <c r="AS92" s="12">
        <f t="shared" si="32"/>
        <v>0</v>
      </c>
      <c r="AT92" s="12">
        <f t="shared" si="22"/>
        <v>0</v>
      </c>
      <c r="AU92" s="12"/>
      <c r="AV92" s="32"/>
      <c r="AW92" s="30">
        <f t="shared" si="33"/>
        <v>880</v>
      </c>
      <c r="AX92" s="31">
        <f t="shared" si="34"/>
        <v>0</v>
      </c>
      <c r="AY92" s="12"/>
      <c r="AZ92" s="12"/>
      <c r="BA92" s="12"/>
      <c r="BB92" s="12"/>
      <c r="BC92" s="12"/>
      <c r="BD92" s="12"/>
      <c r="BE92" s="12">
        <f t="shared" si="35"/>
        <v>0</v>
      </c>
      <c r="BF92" s="12">
        <f t="shared" si="23"/>
        <v>0</v>
      </c>
      <c r="BG92" s="12"/>
      <c r="BH92" s="32"/>
    </row>
    <row r="93" spans="1:60" x14ac:dyDescent="0.25">
      <c r="A93" s="30">
        <f t="shared" si="24"/>
        <v>890</v>
      </c>
      <c r="B93" s="31">
        <f t="shared" si="25"/>
        <v>0</v>
      </c>
      <c r="C93" s="12"/>
      <c r="D93" s="12"/>
      <c r="E93" s="12"/>
      <c r="F93" s="12"/>
      <c r="G93" s="12"/>
      <c r="H93" s="12"/>
      <c r="I93" s="12">
        <f t="shared" si="26"/>
        <v>0</v>
      </c>
      <c r="J93" s="12">
        <f t="shared" si="20"/>
        <v>0</v>
      </c>
      <c r="K93" s="12"/>
      <c r="L93" s="32"/>
      <c r="M93" s="30">
        <f t="shared" si="27"/>
        <v>890</v>
      </c>
      <c r="N93" s="31">
        <f t="shared" si="28"/>
        <v>0</v>
      </c>
      <c r="O93" s="12"/>
      <c r="P93" s="12"/>
      <c r="Q93" s="12"/>
      <c r="R93" s="12"/>
      <c r="S93" s="12"/>
      <c r="T93" s="12"/>
      <c r="U93" s="12">
        <f t="shared" si="29"/>
        <v>0</v>
      </c>
      <c r="V93" s="12">
        <f t="shared" si="21"/>
        <v>0</v>
      </c>
      <c r="W93" s="12"/>
      <c r="X93" s="32"/>
      <c r="Y93" s="30"/>
      <c r="Z93" s="31"/>
      <c r="AA93" s="12"/>
      <c r="AB93" s="12"/>
      <c r="AC93" s="12"/>
      <c r="AD93" s="12"/>
      <c r="AE93" s="12"/>
      <c r="AF93" s="12"/>
      <c r="AG93" s="12"/>
      <c r="AH93" s="12"/>
      <c r="AI93" s="12"/>
      <c r="AJ93" s="32"/>
      <c r="AK93" s="30">
        <f t="shared" si="30"/>
        <v>890</v>
      </c>
      <c r="AL93" s="31">
        <f t="shared" si="31"/>
        <v>0</v>
      </c>
      <c r="AM93" s="12"/>
      <c r="AN93" s="12"/>
      <c r="AO93" s="12"/>
      <c r="AP93" s="12"/>
      <c r="AQ93" s="12"/>
      <c r="AR93" s="12"/>
      <c r="AS93" s="12">
        <f t="shared" si="32"/>
        <v>0</v>
      </c>
      <c r="AT93" s="12">
        <f t="shared" si="22"/>
        <v>0</v>
      </c>
      <c r="AU93" s="12"/>
      <c r="AV93" s="32"/>
      <c r="AW93" s="30">
        <f t="shared" si="33"/>
        <v>890</v>
      </c>
      <c r="AX93" s="31">
        <f t="shared" si="34"/>
        <v>0</v>
      </c>
      <c r="AY93" s="12"/>
      <c r="AZ93" s="12"/>
      <c r="BA93" s="12"/>
      <c r="BB93" s="12"/>
      <c r="BC93" s="12"/>
      <c r="BD93" s="12"/>
      <c r="BE93" s="12">
        <f t="shared" si="35"/>
        <v>0</v>
      </c>
      <c r="BF93" s="12">
        <f t="shared" si="23"/>
        <v>0</v>
      </c>
      <c r="BG93" s="12"/>
      <c r="BH93" s="32"/>
    </row>
    <row r="94" spans="1:60" x14ac:dyDescent="0.25">
      <c r="A94" s="30">
        <f t="shared" si="24"/>
        <v>900</v>
      </c>
      <c r="B94" s="31">
        <f t="shared" si="25"/>
        <v>0</v>
      </c>
      <c r="C94" s="12"/>
      <c r="D94" s="12"/>
      <c r="E94" s="12"/>
      <c r="F94" s="12"/>
      <c r="G94" s="12"/>
      <c r="H94" s="12"/>
      <c r="I94" s="12">
        <f t="shared" si="26"/>
        <v>0</v>
      </c>
      <c r="J94" s="12">
        <f t="shared" si="20"/>
        <v>0</v>
      </c>
      <c r="K94" s="12" t="e">
        <f>_xlfn.STDEV.P(I92:I94)/AVERAGE(I92:I94)</f>
        <v>#DIV/0!</v>
      </c>
      <c r="L94" s="32">
        <f>AVERAGE(I92:I94)</f>
        <v>0</v>
      </c>
      <c r="M94" s="30">
        <f t="shared" si="27"/>
        <v>900</v>
      </c>
      <c r="N94" s="31">
        <f t="shared" si="28"/>
        <v>0</v>
      </c>
      <c r="O94" s="12"/>
      <c r="P94" s="12"/>
      <c r="Q94" s="12"/>
      <c r="R94" s="12"/>
      <c r="S94" s="12"/>
      <c r="T94" s="12"/>
      <c r="U94" s="12">
        <f t="shared" si="29"/>
        <v>0</v>
      </c>
      <c r="V94" s="12">
        <f t="shared" si="21"/>
        <v>0</v>
      </c>
      <c r="W94" s="12" t="e">
        <f>_xlfn.STDEV.P(U92:U94)/AVERAGE(U92:U94)</f>
        <v>#DIV/0!</v>
      </c>
      <c r="X94" s="32">
        <f>AVERAGE(U92:U94)</f>
        <v>0</v>
      </c>
      <c r="Y94" s="30"/>
      <c r="Z94" s="31"/>
      <c r="AA94" s="12"/>
      <c r="AB94" s="12"/>
      <c r="AC94" s="12"/>
      <c r="AD94" s="12"/>
      <c r="AE94" s="12"/>
      <c r="AF94" s="12"/>
      <c r="AG94" s="12"/>
      <c r="AH94" s="12"/>
      <c r="AI94" s="12"/>
      <c r="AJ94" s="32"/>
      <c r="AK94" s="30">
        <f t="shared" si="30"/>
        <v>900</v>
      </c>
      <c r="AL94" s="31">
        <f t="shared" si="31"/>
        <v>0</v>
      </c>
      <c r="AM94" s="12"/>
      <c r="AN94" s="12"/>
      <c r="AO94" s="12"/>
      <c r="AP94" s="12"/>
      <c r="AQ94" s="12"/>
      <c r="AR94" s="12"/>
      <c r="AS94" s="12">
        <f t="shared" si="32"/>
        <v>0</v>
      </c>
      <c r="AT94" s="12">
        <f t="shared" si="22"/>
        <v>0</v>
      </c>
      <c r="AU94" s="12" t="e">
        <f>_xlfn.STDEV.P(AS92:AS94)/AVERAGE(AS92:AS94)</f>
        <v>#DIV/0!</v>
      </c>
      <c r="AV94" s="32">
        <f>AVERAGE(AS92:AS94)</f>
        <v>0</v>
      </c>
      <c r="AW94" s="30">
        <f t="shared" si="33"/>
        <v>900</v>
      </c>
      <c r="AX94" s="31">
        <f t="shared" si="34"/>
        <v>0</v>
      </c>
      <c r="AY94" s="12"/>
      <c r="AZ94" s="12"/>
      <c r="BA94" s="12"/>
      <c r="BB94" s="12"/>
      <c r="BC94" s="12"/>
      <c r="BD94" s="12"/>
      <c r="BE94" s="12">
        <f t="shared" si="35"/>
        <v>0</v>
      </c>
      <c r="BF94" s="12">
        <f t="shared" si="23"/>
        <v>0</v>
      </c>
      <c r="BG94" s="12" t="e">
        <f>_xlfn.STDEV.P(BE92:BE94)/AVERAGE(BE92:BE94)</f>
        <v>#DIV/0!</v>
      </c>
      <c r="BH94" s="32">
        <f>AVERAGE(BE92:BE94)</f>
        <v>0</v>
      </c>
    </row>
    <row r="95" spans="1:60" x14ac:dyDescent="0.25">
      <c r="A95" s="30">
        <f t="shared" si="24"/>
        <v>910</v>
      </c>
      <c r="B95" s="31">
        <f t="shared" si="25"/>
        <v>0</v>
      </c>
      <c r="C95" s="12"/>
      <c r="D95" s="12"/>
      <c r="E95" s="12"/>
      <c r="F95" s="12"/>
      <c r="G95" s="12"/>
      <c r="H95" s="12"/>
      <c r="I95" s="12">
        <f t="shared" si="26"/>
        <v>0</v>
      </c>
      <c r="J95" s="12">
        <f t="shared" si="20"/>
        <v>0</v>
      </c>
      <c r="K95" s="12"/>
      <c r="L95" s="32"/>
      <c r="M95" s="30">
        <f t="shared" si="27"/>
        <v>910</v>
      </c>
      <c r="N95" s="31">
        <f t="shared" si="28"/>
        <v>0</v>
      </c>
      <c r="O95" s="12"/>
      <c r="P95" s="12"/>
      <c r="Q95" s="12"/>
      <c r="R95" s="12"/>
      <c r="S95" s="12"/>
      <c r="T95" s="12"/>
      <c r="U95" s="12">
        <f t="shared" si="29"/>
        <v>0</v>
      </c>
      <c r="V95" s="12">
        <f t="shared" si="21"/>
        <v>0</v>
      </c>
      <c r="W95" s="12"/>
      <c r="X95" s="32"/>
      <c r="Y95" s="30"/>
      <c r="Z95" s="31"/>
      <c r="AA95" s="12"/>
      <c r="AB95" s="12"/>
      <c r="AC95" s="12"/>
      <c r="AD95" s="12"/>
      <c r="AE95" s="12"/>
      <c r="AF95" s="12"/>
      <c r="AG95" s="12"/>
      <c r="AH95" s="12"/>
      <c r="AI95" s="12"/>
      <c r="AJ95" s="32"/>
      <c r="AK95" s="30">
        <f t="shared" si="30"/>
        <v>910</v>
      </c>
      <c r="AL95" s="31">
        <f t="shared" si="31"/>
        <v>0</v>
      </c>
      <c r="AM95" s="12"/>
      <c r="AN95" s="12"/>
      <c r="AO95" s="12"/>
      <c r="AP95" s="12"/>
      <c r="AQ95" s="12"/>
      <c r="AR95" s="12"/>
      <c r="AS95" s="12">
        <f t="shared" si="32"/>
        <v>0</v>
      </c>
      <c r="AT95" s="12">
        <f t="shared" si="22"/>
        <v>0</v>
      </c>
      <c r="AU95" s="12"/>
      <c r="AV95" s="32"/>
      <c r="AW95" s="30">
        <f t="shared" si="33"/>
        <v>910</v>
      </c>
      <c r="AX95" s="31">
        <f t="shared" si="34"/>
        <v>0</v>
      </c>
      <c r="AY95" s="12"/>
      <c r="AZ95" s="12"/>
      <c r="BA95" s="12"/>
      <c r="BB95" s="12"/>
      <c r="BC95" s="12"/>
      <c r="BD95" s="12"/>
      <c r="BE95" s="12">
        <f t="shared" si="35"/>
        <v>0</v>
      </c>
      <c r="BF95" s="12">
        <f t="shared" si="23"/>
        <v>0</v>
      </c>
      <c r="BG95" s="12"/>
      <c r="BH95" s="32"/>
    </row>
    <row r="96" spans="1:60" x14ac:dyDescent="0.25">
      <c r="A96" s="30">
        <f t="shared" si="24"/>
        <v>920</v>
      </c>
      <c r="B96" s="31">
        <f t="shared" si="25"/>
        <v>0</v>
      </c>
      <c r="C96" s="12"/>
      <c r="D96" s="12"/>
      <c r="E96" s="12"/>
      <c r="F96" s="12"/>
      <c r="G96" s="12"/>
      <c r="H96" s="12"/>
      <c r="I96" s="12">
        <f t="shared" si="26"/>
        <v>0</v>
      </c>
      <c r="J96" s="12">
        <f t="shared" si="20"/>
        <v>0</v>
      </c>
      <c r="K96" s="12"/>
      <c r="L96" s="32"/>
      <c r="M96" s="30">
        <f t="shared" si="27"/>
        <v>920</v>
      </c>
      <c r="N96" s="31">
        <f t="shared" si="28"/>
        <v>0</v>
      </c>
      <c r="O96" s="12"/>
      <c r="P96" s="12"/>
      <c r="Q96" s="12"/>
      <c r="R96" s="12"/>
      <c r="S96" s="12"/>
      <c r="T96" s="12"/>
      <c r="U96" s="12">
        <f t="shared" si="29"/>
        <v>0</v>
      </c>
      <c r="V96" s="12">
        <f t="shared" si="21"/>
        <v>0</v>
      </c>
      <c r="W96" s="12"/>
      <c r="X96" s="32"/>
      <c r="Y96" s="30"/>
      <c r="Z96" s="31"/>
      <c r="AA96" s="12"/>
      <c r="AB96" s="12"/>
      <c r="AC96" s="12"/>
      <c r="AD96" s="12"/>
      <c r="AE96" s="12"/>
      <c r="AF96" s="12"/>
      <c r="AG96" s="12"/>
      <c r="AH96" s="12"/>
      <c r="AI96" s="12"/>
      <c r="AJ96" s="32"/>
      <c r="AK96" s="30">
        <f t="shared" si="30"/>
        <v>920</v>
      </c>
      <c r="AL96" s="31">
        <f t="shared" si="31"/>
        <v>0</v>
      </c>
      <c r="AM96" s="12"/>
      <c r="AN96" s="12"/>
      <c r="AO96" s="12"/>
      <c r="AP96" s="12"/>
      <c r="AQ96" s="12"/>
      <c r="AR96" s="12"/>
      <c r="AS96" s="12">
        <f t="shared" si="32"/>
        <v>0</v>
      </c>
      <c r="AT96" s="12">
        <f t="shared" si="22"/>
        <v>0</v>
      </c>
      <c r="AU96" s="12"/>
      <c r="AV96" s="32"/>
      <c r="AW96" s="30">
        <f t="shared" si="33"/>
        <v>920</v>
      </c>
      <c r="AX96" s="31">
        <f t="shared" si="34"/>
        <v>0</v>
      </c>
      <c r="AY96" s="12"/>
      <c r="AZ96" s="12"/>
      <c r="BA96" s="12"/>
      <c r="BB96" s="12"/>
      <c r="BC96" s="12"/>
      <c r="BD96" s="12"/>
      <c r="BE96" s="12">
        <f t="shared" si="35"/>
        <v>0</v>
      </c>
      <c r="BF96" s="12">
        <f t="shared" si="23"/>
        <v>0</v>
      </c>
      <c r="BG96" s="12"/>
      <c r="BH96" s="32"/>
    </row>
    <row r="97" spans="1:60" x14ac:dyDescent="0.25">
      <c r="A97" s="30">
        <f t="shared" si="24"/>
        <v>930</v>
      </c>
      <c r="B97" s="31">
        <f t="shared" si="25"/>
        <v>0</v>
      </c>
      <c r="C97" s="12"/>
      <c r="D97" s="12"/>
      <c r="E97" s="12"/>
      <c r="F97" s="12"/>
      <c r="G97" s="12"/>
      <c r="H97" s="12"/>
      <c r="I97" s="12">
        <f t="shared" si="26"/>
        <v>0</v>
      </c>
      <c r="J97" s="12">
        <f t="shared" si="20"/>
        <v>0</v>
      </c>
      <c r="K97" s="12" t="e">
        <f>_xlfn.STDEV.P(I95:I97)/AVERAGE(I95:I97)</f>
        <v>#DIV/0!</v>
      </c>
      <c r="L97" s="32">
        <f>AVERAGE(I95:I97)</f>
        <v>0</v>
      </c>
      <c r="M97" s="30">
        <f t="shared" si="27"/>
        <v>930</v>
      </c>
      <c r="N97" s="31">
        <f t="shared" si="28"/>
        <v>0</v>
      </c>
      <c r="O97" s="12"/>
      <c r="P97" s="12"/>
      <c r="Q97" s="12"/>
      <c r="R97" s="12"/>
      <c r="S97" s="12"/>
      <c r="T97" s="12"/>
      <c r="U97" s="12">
        <f t="shared" si="29"/>
        <v>0</v>
      </c>
      <c r="V97" s="12">
        <f t="shared" si="21"/>
        <v>0</v>
      </c>
      <c r="W97" s="12" t="e">
        <f>_xlfn.STDEV.P(U95:U97)/AVERAGE(U95:U97)</f>
        <v>#DIV/0!</v>
      </c>
      <c r="X97" s="32">
        <f>AVERAGE(U95:U97)</f>
        <v>0</v>
      </c>
      <c r="Y97" s="30"/>
      <c r="Z97" s="31"/>
      <c r="AA97" s="12"/>
      <c r="AB97" s="12"/>
      <c r="AC97" s="12"/>
      <c r="AD97" s="12"/>
      <c r="AE97" s="12"/>
      <c r="AF97" s="12"/>
      <c r="AG97" s="12"/>
      <c r="AH97" s="12"/>
      <c r="AI97" s="12"/>
      <c r="AJ97" s="32"/>
      <c r="AK97" s="30">
        <f t="shared" si="30"/>
        <v>930</v>
      </c>
      <c r="AL97" s="31">
        <f t="shared" si="31"/>
        <v>0</v>
      </c>
      <c r="AM97" s="12"/>
      <c r="AN97" s="12"/>
      <c r="AO97" s="12"/>
      <c r="AP97" s="12"/>
      <c r="AQ97" s="12"/>
      <c r="AR97" s="12"/>
      <c r="AS97" s="12">
        <f t="shared" si="32"/>
        <v>0</v>
      </c>
      <c r="AT97" s="12">
        <f t="shared" si="22"/>
        <v>0</v>
      </c>
      <c r="AU97" s="12" t="e">
        <f>_xlfn.STDEV.P(AS95:AS97)/AVERAGE(AS95:AS97)</f>
        <v>#DIV/0!</v>
      </c>
      <c r="AV97" s="32">
        <f>AVERAGE(AS95:AS97)</f>
        <v>0</v>
      </c>
      <c r="AW97" s="30">
        <f t="shared" si="33"/>
        <v>930</v>
      </c>
      <c r="AX97" s="31">
        <f t="shared" si="34"/>
        <v>0</v>
      </c>
      <c r="AY97" s="12"/>
      <c r="AZ97" s="12"/>
      <c r="BA97" s="12"/>
      <c r="BB97" s="12"/>
      <c r="BC97" s="12"/>
      <c r="BD97" s="12"/>
      <c r="BE97" s="12">
        <f t="shared" si="35"/>
        <v>0</v>
      </c>
      <c r="BF97" s="12">
        <f t="shared" si="23"/>
        <v>0</v>
      </c>
      <c r="BG97" s="12" t="e">
        <f>_xlfn.STDEV.P(BE95:BE97)/AVERAGE(BE95:BE97)</f>
        <v>#DIV/0!</v>
      </c>
      <c r="BH97" s="32">
        <f>AVERAGE(BE95:BE97)</f>
        <v>0</v>
      </c>
    </row>
    <row r="98" spans="1:60" x14ac:dyDescent="0.25">
      <c r="A98" s="30">
        <f t="shared" si="24"/>
        <v>940</v>
      </c>
      <c r="B98" s="31">
        <f t="shared" si="25"/>
        <v>0</v>
      </c>
      <c r="C98" s="12"/>
      <c r="D98" s="12"/>
      <c r="E98" s="12"/>
      <c r="F98" s="12"/>
      <c r="G98" s="12"/>
      <c r="H98" s="12"/>
      <c r="I98" s="12">
        <f t="shared" si="26"/>
        <v>0</v>
      </c>
      <c r="J98" s="12">
        <f t="shared" si="20"/>
        <v>0</v>
      </c>
      <c r="K98" s="12"/>
      <c r="L98" s="32"/>
      <c r="M98" s="30">
        <f t="shared" si="27"/>
        <v>940</v>
      </c>
      <c r="N98" s="31">
        <f t="shared" si="28"/>
        <v>0</v>
      </c>
      <c r="O98" s="12"/>
      <c r="P98" s="12"/>
      <c r="Q98" s="12"/>
      <c r="R98" s="12"/>
      <c r="S98" s="12"/>
      <c r="T98" s="12"/>
      <c r="U98" s="12">
        <f t="shared" si="29"/>
        <v>0</v>
      </c>
      <c r="V98" s="12">
        <f t="shared" si="21"/>
        <v>0</v>
      </c>
      <c r="W98" s="12"/>
      <c r="X98" s="32"/>
      <c r="Y98" s="30"/>
      <c r="Z98" s="31"/>
      <c r="AA98" s="12"/>
      <c r="AB98" s="12"/>
      <c r="AC98" s="12"/>
      <c r="AD98" s="12"/>
      <c r="AE98" s="12"/>
      <c r="AF98" s="12"/>
      <c r="AG98" s="12"/>
      <c r="AH98" s="12"/>
      <c r="AI98" s="12"/>
      <c r="AJ98" s="32"/>
      <c r="AK98" s="30">
        <f t="shared" si="30"/>
        <v>940</v>
      </c>
      <c r="AL98" s="31">
        <f t="shared" si="31"/>
        <v>0</v>
      </c>
      <c r="AM98" s="12"/>
      <c r="AN98" s="12"/>
      <c r="AO98" s="12"/>
      <c r="AP98" s="12"/>
      <c r="AQ98" s="12"/>
      <c r="AR98" s="12"/>
      <c r="AS98" s="12">
        <f t="shared" si="32"/>
        <v>0</v>
      </c>
      <c r="AT98" s="12">
        <f t="shared" si="22"/>
        <v>0</v>
      </c>
      <c r="AU98" s="12"/>
      <c r="AV98" s="32"/>
      <c r="AW98" s="30">
        <f t="shared" si="33"/>
        <v>940</v>
      </c>
      <c r="AX98" s="31">
        <f t="shared" si="34"/>
        <v>0</v>
      </c>
      <c r="AY98" s="12"/>
      <c r="AZ98" s="12"/>
      <c r="BA98" s="12"/>
      <c r="BB98" s="12"/>
      <c r="BC98" s="12"/>
      <c r="BD98" s="12"/>
      <c r="BE98" s="12">
        <f t="shared" si="35"/>
        <v>0</v>
      </c>
      <c r="BF98" s="12">
        <f t="shared" si="23"/>
        <v>0</v>
      </c>
      <c r="BG98" s="12"/>
      <c r="BH98" s="32"/>
    </row>
    <row r="99" spans="1:60" x14ac:dyDescent="0.25">
      <c r="A99" s="30">
        <f t="shared" si="24"/>
        <v>950</v>
      </c>
      <c r="B99" s="31">
        <f t="shared" si="25"/>
        <v>0</v>
      </c>
      <c r="C99" s="12"/>
      <c r="D99" s="12"/>
      <c r="E99" s="12"/>
      <c r="F99" s="12"/>
      <c r="G99" s="12"/>
      <c r="H99" s="12"/>
      <c r="I99" s="12">
        <f t="shared" si="26"/>
        <v>0</v>
      </c>
      <c r="J99" s="12">
        <f t="shared" si="20"/>
        <v>0</v>
      </c>
      <c r="K99" s="12"/>
      <c r="L99" s="32"/>
      <c r="M99" s="30">
        <f t="shared" si="27"/>
        <v>950</v>
      </c>
      <c r="N99" s="31">
        <f t="shared" si="28"/>
        <v>0</v>
      </c>
      <c r="O99" s="12"/>
      <c r="P99" s="12"/>
      <c r="Q99" s="12"/>
      <c r="R99" s="12"/>
      <c r="S99" s="12"/>
      <c r="T99" s="12"/>
      <c r="U99" s="12">
        <f t="shared" si="29"/>
        <v>0</v>
      </c>
      <c r="V99" s="12">
        <f t="shared" si="21"/>
        <v>0</v>
      </c>
      <c r="W99" s="12"/>
      <c r="X99" s="32"/>
      <c r="Y99" s="30"/>
      <c r="Z99" s="31"/>
      <c r="AA99" s="12"/>
      <c r="AB99" s="12"/>
      <c r="AC99" s="12"/>
      <c r="AD99" s="12"/>
      <c r="AE99" s="12"/>
      <c r="AF99" s="12"/>
      <c r="AG99" s="12"/>
      <c r="AH99" s="12"/>
      <c r="AI99" s="12"/>
      <c r="AJ99" s="32"/>
      <c r="AK99" s="30">
        <f t="shared" si="30"/>
        <v>950</v>
      </c>
      <c r="AL99" s="31">
        <f t="shared" si="31"/>
        <v>0</v>
      </c>
      <c r="AM99" s="12"/>
      <c r="AN99" s="12"/>
      <c r="AO99" s="12"/>
      <c r="AP99" s="12"/>
      <c r="AQ99" s="12"/>
      <c r="AR99" s="12"/>
      <c r="AS99" s="12">
        <f t="shared" si="32"/>
        <v>0</v>
      </c>
      <c r="AT99" s="12">
        <f t="shared" si="22"/>
        <v>0</v>
      </c>
      <c r="AU99" s="12"/>
      <c r="AV99" s="32"/>
      <c r="AW99" s="30">
        <f t="shared" si="33"/>
        <v>950</v>
      </c>
      <c r="AX99" s="31">
        <f t="shared" si="34"/>
        <v>0</v>
      </c>
      <c r="AY99" s="12"/>
      <c r="AZ99" s="12"/>
      <c r="BA99" s="12"/>
      <c r="BB99" s="12"/>
      <c r="BC99" s="12"/>
      <c r="BD99" s="12"/>
      <c r="BE99" s="12">
        <f t="shared" si="35"/>
        <v>0</v>
      </c>
      <c r="BF99" s="12">
        <f t="shared" si="23"/>
        <v>0</v>
      </c>
      <c r="BG99" s="12"/>
      <c r="BH99" s="32"/>
    </row>
    <row r="100" spans="1:60" x14ac:dyDescent="0.25">
      <c r="A100" s="30">
        <f t="shared" si="24"/>
        <v>960</v>
      </c>
      <c r="B100" s="31">
        <f t="shared" si="25"/>
        <v>0</v>
      </c>
      <c r="C100" s="12"/>
      <c r="D100" s="12"/>
      <c r="E100" s="12"/>
      <c r="F100" s="12"/>
      <c r="G100" s="12"/>
      <c r="H100" s="12"/>
      <c r="I100" s="12">
        <f t="shared" si="26"/>
        <v>0</v>
      </c>
      <c r="J100" s="12">
        <f t="shared" si="20"/>
        <v>0</v>
      </c>
      <c r="K100" s="12" t="e">
        <f>_xlfn.STDEV.P(I98:I100)/AVERAGE(I98:I100)</f>
        <v>#DIV/0!</v>
      </c>
      <c r="L100" s="32">
        <f>AVERAGE(I98:I100)</f>
        <v>0</v>
      </c>
      <c r="M100" s="30">
        <f t="shared" si="27"/>
        <v>960</v>
      </c>
      <c r="N100" s="31">
        <f t="shared" si="28"/>
        <v>0</v>
      </c>
      <c r="O100" s="12"/>
      <c r="P100" s="12"/>
      <c r="Q100" s="12"/>
      <c r="R100" s="12"/>
      <c r="S100" s="12"/>
      <c r="T100" s="12"/>
      <c r="U100" s="12">
        <f t="shared" si="29"/>
        <v>0</v>
      </c>
      <c r="V100" s="12">
        <f t="shared" si="21"/>
        <v>0</v>
      </c>
      <c r="W100" s="12" t="e">
        <f>_xlfn.STDEV.P(U98:U100)/AVERAGE(U98:U100)</f>
        <v>#DIV/0!</v>
      </c>
      <c r="X100" s="32">
        <f>AVERAGE(U98:U100)</f>
        <v>0</v>
      </c>
      <c r="Y100" s="30"/>
      <c r="Z100" s="31"/>
      <c r="AA100" s="12"/>
      <c r="AB100" s="12"/>
      <c r="AC100" s="12"/>
      <c r="AD100" s="12"/>
      <c r="AE100" s="12"/>
      <c r="AF100" s="12"/>
      <c r="AG100" s="12"/>
      <c r="AH100" s="12"/>
      <c r="AI100" s="12"/>
      <c r="AJ100" s="32"/>
      <c r="AK100" s="30">
        <f t="shared" si="30"/>
        <v>960</v>
      </c>
      <c r="AL100" s="31">
        <f t="shared" si="31"/>
        <v>0</v>
      </c>
      <c r="AM100" s="12"/>
      <c r="AN100" s="12"/>
      <c r="AO100" s="12"/>
      <c r="AP100" s="12"/>
      <c r="AQ100" s="12"/>
      <c r="AR100" s="12"/>
      <c r="AS100" s="12">
        <f t="shared" si="32"/>
        <v>0</v>
      </c>
      <c r="AT100" s="12">
        <f t="shared" si="22"/>
        <v>0</v>
      </c>
      <c r="AU100" s="12" t="e">
        <f>_xlfn.STDEV.P(AS98:AS100)/AVERAGE(AS98:AS100)</f>
        <v>#DIV/0!</v>
      </c>
      <c r="AV100" s="32">
        <f>AVERAGE(AS98:AS100)</f>
        <v>0</v>
      </c>
      <c r="AW100" s="30">
        <f t="shared" si="33"/>
        <v>960</v>
      </c>
      <c r="AX100" s="31">
        <f t="shared" si="34"/>
        <v>0</v>
      </c>
      <c r="AY100" s="12"/>
      <c r="AZ100" s="12"/>
      <c r="BA100" s="12"/>
      <c r="BB100" s="12"/>
      <c r="BC100" s="12"/>
      <c r="BD100" s="12"/>
      <c r="BE100" s="12">
        <f t="shared" si="35"/>
        <v>0</v>
      </c>
      <c r="BF100" s="12">
        <f t="shared" si="23"/>
        <v>0</v>
      </c>
      <c r="BG100" s="12" t="e">
        <f>_xlfn.STDEV.P(BE98:BE100)/AVERAGE(BE98:BE100)</f>
        <v>#DIV/0!</v>
      </c>
      <c r="BH100" s="32">
        <f>AVERAGE(BE98:BE100)</f>
        <v>0</v>
      </c>
    </row>
    <row r="101" spans="1:60" x14ac:dyDescent="0.25">
      <c r="A101" s="30">
        <f t="shared" si="24"/>
        <v>970</v>
      </c>
      <c r="B101" s="31">
        <f t="shared" si="25"/>
        <v>0</v>
      </c>
      <c r="C101" s="12"/>
      <c r="D101" s="12"/>
      <c r="E101" s="12"/>
      <c r="F101" s="12"/>
      <c r="G101" s="12"/>
      <c r="H101" s="12"/>
      <c r="I101" s="12">
        <f t="shared" si="26"/>
        <v>0</v>
      </c>
      <c r="J101" s="12">
        <f t="shared" si="20"/>
        <v>0</v>
      </c>
      <c r="K101" s="12"/>
      <c r="L101" s="32"/>
      <c r="M101" s="30">
        <f t="shared" si="27"/>
        <v>970</v>
      </c>
      <c r="N101" s="31">
        <f t="shared" si="28"/>
        <v>0</v>
      </c>
      <c r="O101" s="12"/>
      <c r="P101" s="12"/>
      <c r="Q101" s="12"/>
      <c r="R101" s="12"/>
      <c r="S101" s="12"/>
      <c r="T101" s="12"/>
      <c r="U101" s="12">
        <f t="shared" si="29"/>
        <v>0</v>
      </c>
      <c r="V101" s="12">
        <f t="shared" si="21"/>
        <v>0</v>
      </c>
      <c r="W101" s="12"/>
      <c r="X101" s="32"/>
      <c r="Y101" s="30"/>
      <c r="Z101" s="31"/>
      <c r="AA101" s="12"/>
      <c r="AB101" s="12"/>
      <c r="AC101" s="12"/>
      <c r="AD101" s="12"/>
      <c r="AE101" s="12"/>
      <c r="AF101" s="12"/>
      <c r="AG101" s="12"/>
      <c r="AH101" s="12"/>
      <c r="AI101" s="12"/>
      <c r="AJ101" s="32"/>
      <c r="AK101" s="30">
        <f t="shared" si="30"/>
        <v>970</v>
      </c>
      <c r="AL101" s="31">
        <f t="shared" si="31"/>
        <v>0</v>
      </c>
      <c r="AM101" s="12"/>
      <c r="AN101" s="12"/>
      <c r="AO101" s="12"/>
      <c r="AP101" s="12"/>
      <c r="AQ101" s="12"/>
      <c r="AR101" s="12"/>
      <c r="AS101" s="12">
        <f t="shared" si="32"/>
        <v>0</v>
      </c>
      <c r="AT101" s="12">
        <f t="shared" si="22"/>
        <v>0</v>
      </c>
      <c r="AU101" s="12"/>
      <c r="AV101" s="32"/>
      <c r="AW101" s="30">
        <f t="shared" si="33"/>
        <v>970</v>
      </c>
      <c r="AX101" s="31">
        <f t="shared" si="34"/>
        <v>0</v>
      </c>
      <c r="AY101" s="12"/>
      <c r="AZ101" s="12"/>
      <c r="BA101" s="12"/>
      <c r="BB101" s="12"/>
      <c r="BC101" s="12"/>
      <c r="BD101" s="12"/>
      <c r="BE101" s="12">
        <f t="shared" si="35"/>
        <v>0</v>
      </c>
      <c r="BF101" s="12">
        <f t="shared" si="23"/>
        <v>0</v>
      </c>
      <c r="BG101" s="12"/>
      <c r="BH101" s="32"/>
    </row>
    <row r="102" spans="1:60" x14ac:dyDescent="0.25">
      <c r="A102" s="30">
        <f t="shared" si="24"/>
        <v>980</v>
      </c>
      <c r="B102" s="31">
        <f t="shared" si="25"/>
        <v>0</v>
      </c>
      <c r="C102" s="12"/>
      <c r="D102" s="12"/>
      <c r="E102" s="12"/>
      <c r="F102" s="12"/>
      <c r="G102" s="12"/>
      <c r="H102" s="12"/>
      <c r="I102" s="12">
        <f t="shared" si="26"/>
        <v>0</v>
      </c>
      <c r="J102" s="12">
        <f t="shared" si="20"/>
        <v>0</v>
      </c>
      <c r="K102" s="12"/>
      <c r="L102" s="32"/>
      <c r="M102" s="30">
        <f t="shared" si="27"/>
        <v>980</v>
      </c>
      <c r="N102" s="31">
        <f t="shared" si="28"/>
        <v>0</v>
      </c>
      <c r="O102" s="12"/>
      <c r="P102" s="12"/>
      <c r="Q102" s="12"/>
      <c r="R102" s="12"/>
      <c r="S102" s="12"/>
      <c r="T102" s="12"/>
      <c r="U102" s="12">
        <f t="shared" si="29"/>
        <v>0</v>
      </c>
      <c r="V102" s="12">
        <f t="shared" si="21"/>
        <v>0</v>
      </c>
      <c r="W102" s="12"/>
      <c r="X102" s="32"/>
      <c r="Y102" s="30"/>
      <c r="Z102" s="31"/>
      <c r="AA102" s="12"/>
      <c r="AB102" s="12"/>
      <c r="AC102" s="12"/>
      <c r="AD102" s="12"/>
      <c r="AE102" s="12"/>
      <c r="AF102" s="12"/>
      <c r="AG102" s="12"/>
      <c r="AH102" s="12"/>
      <c r="AI102" s="12"/>
      <c r="AJ102" s="32"/>
      <c r="AK102" s="30">
        <f t="shared" si="30"/>
        <v>980</v>
      </c>
      <c r="AL102" s="31">
        <f t="shared" si="31"/>
        <v>0</v>
      </c>
      <c r="AM102" s="12"/>
      <c r="AN102" s="12"/>
      <c r="AO102" s="12"/>
      <c r="AP102" s="12"/>
      <c r="AQ102" s="12"/>
      <c r="AR102" s="12"/>
      <c r="AS102" s="12">
        <f t="shared" si="32"/>
        <v>0</v>
      </c>
      <c r="AT102" s="12">
        <f t="shared" si="22"/>
        <v>0</v>
      </c>
      <c r="AU102" s="12"/>
      <c r="AV102" s="32"/>
      <c r="AW102" s="30">
        <f t="shared" si="33"/>
        <v>980</v>
      </c>
      <c r="AX102" s="31">
        <f t="shared" si="34"/>
        <v>0</v>
      </c>
      <c r="AY102" s="12"/>
      <c r="AZ102" s="12"/>
      <c r="BA102" s="12"/>
      <c r="BB102" s="12"/>
      <c r="BC102" s="12"/>
      <c r="BD102" s="12"/>
      <c r="BE102" s="12">
        <f t="shared" si="35"/>
        <v>0</v>
      </c>
      <c r="BF102" s="12">
        <f t="shared" si="23"/>
        <v>0</v>
      </c>
      <c r="BG102" s="12"/>
      <c r="BH102" s="32"/>
    </row>
    <row r="103" spans="1:60" x14ac:dyDescent="0.25">
      <c r="A103" s="30">
        <f t="shared" si="24"/>
        <v>990</v>
      </c>
      <c r="B103" s="31">
        <f t="shared" si="25"/>
        <v>0</v>
      </c>
      <c r="C103" s="12"/>
      <c r="D103" s="12"/>
      <c r="E103" s="12"/>
      <c r="F103" s="12"/>
      <c r="G103" s="12"/>
      <c r="H103" s="12"/>
      <c r="I103" s="12">
        <f t="shared" si="26"/>
        <v>0</v>
      </c>
      <c r="J103" s="12">
        <f t="shared" si="20"/>
        <v>0</v>
      </c>
      <c r="K103" s="12" t="e">
        <f>_xlfn.STDEV.P(I101:I103)/AVERAGE(I101:I103)</f>
        <v>#DIV/0!</v>
      </c>
      <c r="L103" s="32">
        <f>AVERAGE(I101:I103)</f>
        <v>0</v>
      </c>
      <c r="M103" s="30">
        <f t="shared" si="27"/>
        <v>990</v>
      </c>
      <c r="N103" s="31">
        <f t="shared" si="28"/>
        <v>0</v>
      </c>
      <c r="O103" s="12"/>
      <c r="P103" s="12"/>
      <c r="Q103" s="12"/>
      <c r="R103" s="12"/>
      <c r="S103" s="12"/>
      <c r="T103" s="12"/>
      <c r="U103" s="12">
        <f t="shared" si="29"/>
        <v>0</v>
      </c>
      <c r="V103" s="12">
        <f t="shared" si="21"/>
        <v>0</v>
      </c>
      <c r="W103" s="12" t="e">
        <f>_xlfn.STDEV.P(U101:U103)/AVERAGE(U101:U103)</f>
        <v>#DIV/0!</v>
      </c>
      <c r="X103" s="32">
        <f>AVERAGE(U101:U103)</f>
        <v>0</v>
      </c>
      <c r="Y103" s="30"/>
      <c r="Z103" s="31"/>
      <c r="AA103" s="12"/>
      <c r="AB103" s="12"/>
      <c r="AC103" s="12"/>
      <c r="AD103" s="12"/>
      <c r="AE103" s="12"/>
      <c r="AF103" s="12"/>
      <c r="AG103" s="12"/>
      <c r="AH103" s="12"/>
      <c r="AI103" s="12"/>
      <c r="AJ103" s="32"/>
      <c r="AK103" s="30">
        <f t="shared" si="30"/>
        <v>990</v>
      </c>
      <c r="AL103" s="31">
        <f t="shared" si="31"/>
        <v>0</v>
      </c>
      <c r="AM103" s="12"/>
      <c r="AN103" s="12"/>
      <c r="AO103" s="12"/>
      <c r="AP103" s="12"/>
      <c r="AQ103" s="12"/>
      <c r="AR103" s="12"/>
      <c r="AS103" s="12">
        <f t="shared" si="32"/>
        <v>0</v>
      </c>
      <c r="AT103" s="12">
        <f t="shared" si="22"/>
        <v>0</v>
      </c>
      <c r="AU103" s="12" t="e">
        <f>_xlfn.STDEV.P(AS101:AS103)/AVERAGE(AS101:AS103)</f>
        <v>#DIV/0!</v>
      </c>
      <c r="AV103" s="32">
        <f>AVERAGE(AS101:AS103)</f>
        <v>0</v>
      </c>
      <c r="AW103" s="30">
        <f t="shared" si="33"/>
        <v>990</v>
      </c>
      <c r="AX103" s="31">
        <f t="shared" si="34"/>
        <v>0</v>
      </c>
      <c r="AY103" s="12"/>
      <c r="AZ103" s="12"/>
      <c r="BA103" s="12"/>
      <c r="BB103" s="12"/>
      <c r="BC103" s="12"/>
      <c r="BD103" s="12"/>
      <c r="BE103" s="12">
        <f t="shared" si="35"/>
        <v>0</v>
      </c>
      <c r="BF103" s="12">
        <f t="shared" si="23"/>
        <v>0</v>
      </c>
      <c r="BG103" s="12" t="e">
        <f>_xlfn.STDEV.P(BE101:BE103)/AVERAGE(BE101:BE103)</f>
        <v>#DIV/0!</v>
      </c>
      <c r="BH103" s="32">
        <f>AVERAGE(BE101:BE103)</f>
        <v>0</v>
      </c>
    </row>
    <row r="104" spans="1:60" x14ac:dyDescent="0.25">
      <c r="A104" s="30">
        <f t="shared" si="24"/>
        <v>1000</v>
      </c>
      <c r="B104" s="31">
        <f t="shared" si="25"/>
        <v>0</v>
      </c>
      <c r="C104" s="12"/>
      <c r="D104" s="12"/>
      <c r="E104" s="12"/>
      <c r="F104" s="12"/>
      <c r="G104" s="12"/>
      <c r="H104" s="12"/>
      <c r="I104" s="12">
        <f t="shared" si="26"/>
        <v>0</v>
      </c>
      <c r="J104" s="12">
        <f t="shared" si="20"/>
        <v>0</v>
      </c>
      <c r="K104" s="12"/>
      <c r="L104" s="32"/>
      <c r="M104" s="30">
        <f t="shared" si="27"/>
        <v>1000</v>
      </c>
      <c r="N104" s="31">
        <f t="shared" si="28"/>
        <v>0</v>
      </c>
      <c r="O104" s="12"/>
      <c r="P104" s="12"/>
      <c r="Q104" s="12"/>
      <c r="R104" s="12"/>
      <c r="S104" s="12"/>
      <c r="T104" s="12"/>
      <c r="U104" s="12">
        <f t="shared" si="29"/>
        <v>0</v>
      </c>
      <c r="V104" s="12">
        <f t="shared" si="21"/>
        <v>0</v>
      </c>
      <c r="W104" s="12"/>
      <c r="X104" s="32"/>
      <c r="Y104" s="30"/>
      <c r="Z104" s="31"/>
      <c r="AA104" s="12"/>
      <c r="AB104" s="12"/>
      <c r="AC104" s="12"/>
      <c r="AD104" s="12"/>
      <c r="AE104" s="12"/>
      <c r="AF104" s="12"/>
      <c r="AG104" s="12"/>
      <c r="AH104" s="12"/>
      <c r="AI104" s="12"/>
      <c r="AJ104" s="32"/>
      <c r="AK104" s="30">
        <f t="shared" si="30"/>
        <v>1000</v>
      </c>
      <c r="AL104" s="31">
        <f t="shared" si="31"/>
        <v>0</v>
      </c>
      <c r="AM104" s="12"/>
      <c r="AN104" s="12"/>
      <c r="AO104" s="12"/>
      <c r="AP104" s="12"/>
      <c r="AQ104" s="12"/>
      <c r="AR104" s="12"/>
      <c r="AS104" s="12">
        <f t="shared" si="32"/>
        <v>0</v>
      </c>
      <c r="AT104" s="12">
        <f t="shared" si="22"/>
        <v>0</v>
      </c>
      <c r="AU104" s="12"/>
      <c r="AV104" s="32"/>
      <c r="AW104" s="30">
        <f t="shared" si="33"/>
        <v>1000</v>
      </c>
      <c r="AX104" s="31">
        <f t="shared" si="34"/>
        <v>0</v>
      </c>
      <c r="AY104" s="12"/>
      <c r="AZ104" s="12"/>
      <c r="BA104" s="12"/>
      <c r="BB104" s="12"/>
      <c r="BC104" s="12"/>
      <c r="BD104" s="12"/>
      <c r="BE104" s="12">
        <f t="shared" si="35"/>
        <v>0</v>
      </c>
      <c r="BF104" s="12">
        <f t="shared" si="23"/>
        <v>0</v>
      </c>
      <c r="BG104" s="12"/>
      <c r="BH104" s="32"/>
    </row>
    <row r="105" spans="1:60" x14ac:dyDescent="0.25">
      <c r="A105" s="30">
        <f t="shared" si="24"/>
        <v>1010</v>
      </c>
      <c r="B105" s="31">
        <f t="shared" si="25"/>
        <v>0</v>
      </c>
      <c r="C105" s="12"/>
      <c r="D105" s="12"/>
      <c r="E105" s="12"/>
      <c r="F105" s="12"/>
      <c r="G105" s="12"/>
      <c r="H105" s="12"/>
      <c r="I105" s="12">
        <f t="shared" si="26"/>
        <v>0</v>
      </c>
      <c r="J105" s="12">
        <f t="shared" si="20"/>
        <v>0</v>
      </c>
      <c r="K105" s="12"/>
      <c r="L105" s="32"/>
      <c r="M105" s="30">
        <f t="shared" si="27"/>
        <v>1010</v>
      </c>
      <c r="N105" s="31">
        <f t="shared" si="28"/>
        <v>0</v>
      </c>
      <c r="O105" s="12"/>
      <c r="P105" s="12"/>
      <c r="Q105" s="12"/>
      <c r="R105" s="12"/>
      <c r="S105" s="12"/>
      <c r="T105" s="12"/>
      <c r="U105" s="12">
        <f t="shared" si="29"/>
        <v>0</v>
      </c>
      <c r="V105" s="12">
        <f t="shared" si="21"/>
        <v>0</v>
      </c>
      <c r="W105" s="12"/>
      <c r="X105" s="32"/>
      <c r="Y105" s="30"/>
      <c r="Z105" s="31"/>
      <c r="AA105" s="12"/>
      <c r="AB105" s="12"/>
      <c r="AC105" s="12"/>
      <c r="AD105" s="12"/>
      <c r="AE105" s="12"/>
      <c r="AF105" s="12"/>
      <c r="AG105" s="12"/>
      <c r="AH105" s="12"/>
      <c r="AI105" s="12"/>
      <c r="AJ105" s="32"/>
      <c r="AK105" s="30">
        <f t="shared" si="30"/>
        <v>1010</v>
      </c>
      <c r="AL105" s="31">
        <f t="shared" si="31"/>
        <v>0</v>
      </c>
      <c r="AM105" s="12"/>
      <c r="AN105" s="12"/>
      <c r="AO105" s="12"/>
      <c r="AP105" s="12"/>
      <c r="AQ105" s="12"/>
      <c r="AR105" s="12"/>
      <c r="AS105" s="12">
        <f t="shared" si="32"/>
        <v>0</v>
      </c>
      <c r="AT105" s="12">
        <f t="shared" si="22"/>
        <v>0</v>
      </c>
      <c r="AU105" s="12"/>
      <c r="AV105" s="32"/>
      <c r="AW105" s="30">
        <f t="shared" si="33"/>
        <v>1010</v>
      </c>
      <c r="AX105" s="31">
        <f t="shared" si="34"/>
        <v>0</v>
      </c>
      <c r="AY105" s="12"/>
      <c r="AZ105" s="12"/>
      <c r="BA105" s="12"/>
      <c r="BB105" s="12"/>
      <c r="BC105" s="12"/>
      <c r="BD105" s="12"/>
      <c r="BE105" s="12">
        <f t="shared" si="35"/>
        <v>0</v>
      </c>
      <c r="BF105" s="12">
        <f t="shared" si="23"/>
        <v>0</v>
      </c>
      <c r="BG105" s="12"/>
      <c r="BH105" s="32"/>
    </row>
    <row r="106" spans="1:60" x14ac:dyDescent="0.25">
      <c r="A106" s="30">
        <f t="shared" si="24"/>
        <v>1020</v>
      </c>
      <c r="B106" s="31">
        <f t="shared" si="25"/>
        <v>0</v>
      </c>
      <c r="C106" s="12"/>
      <c r="D106" s="12"/>
      <c r="E106" s="12"/>
      <c r="F106" s="12"/>
      <c r="G106" s="12"/>
      <c r="H106" s="12"/>
      <c r="I106" s="12">
        <f t="shared" si="26"/>
        <v>0</v>
      </c>
      <c r="J106" s="12">
        <f t="shared" si="20"/>
        <v>0</v>
      </c>
      <c r="K106" s="12" t="e">
        <f>_xlfn.STDEV.P(I104:I106)/AVERAGE(I104:I106)</f>
        <v>#DIV/0!</v>
      </c>
      <c r="L106" s="32">
        <f>AVERAGE(I104:I106)</f>
        <v>0</v>
      </c>
      <c r="M106" s="30">
        <f t="shared" si="27"/>
        <v>1020</v>
      </c>
      <c r="N106" s="31">
        <f t="shared" si="28"/>
        <v>0</v>
      </c>
      <c r="O106" s="12"/>
      <c r="P106" s="12"/>
      <c r="Q106" s="12"/>
      <c r="R106" s="12"/>
      <c r="S106" s="12"/>
      <c r="T106" s="12"/>
      <c r="U106" s="12">
        <f t="shared" si="29"/>
        <v>0</v>
      </c>
      <c r="V106" s="12">
        <f t="shared" si="21"/>
        <v>0</v>
      </c>
      <c r="W106" s="12" t="e">
        <f>_xlfn.STDEV.P(U104:U106)/AVERAGE(U104:U106)</f>
        <v>#DIV/0!</v>
      </c>
      <c r="X106" s="32">
        <f>AVERAGE(U104:U106)</f>
        <v>0</v>
      </c>
      <c r="Y106" s="30"/>
      <c r="Z106" s="31"/>
      <c r="AA106" s="12"/>
      <c r="AB106" s="12"/>
      <c r="AC106" s="12"/>
      <c r="AD106" s="12"/>
      <c r="AE106" s="12"/>
      <c r="AF106" s="12"/>
      <c r="AG106" s="12"/>
      <c r="AH106" s="12"/>
      <c r="AI106" s="12"/>
      <c r="AJ106" s="32"/>
      <c r="AK106" s="30">
        <f t="shared" si="30"/>
        <v>1020</v>
      </c>
      <c r="AL106" s="31">
        <f t="shared" si="31"/>
        <v>0</v>
      </c>
      <c r="AM106" s="12"/>
      <c r="AN106" s="12"/>
      <c r="AO106" s="12"/>
      <c r="AP106" s="12"/>
      <c r="AQ106" s="12"/>
      <c r="AR106" s="12"/>
      <c r="AS106" s="12">
        <f t="shared" si="32"/>
        <v>0</v>
      </c>
      <c r="AT106" s="12">
        <f t="shared" si="22"/>
        <v>0</v>
      </c>
      <c r="AU106" s="12" t="e">
        <f>_xlfn.STDEV.P(AS104:AS106)/AVERAGE(AS104:AS106)</f>
        <v>#DIV/0!</v>
      </c>
      <c r="AV106" s="32">
        <f>AVERAGE(AS104:AS106)</f>
        <v>0</v>
      </c>
      <c r="AW106" s="30">
        <f t="shared" si="33"/>
        <v>1020</v>
      </c>
      <c r="AX106" s="31">
        <f t="shared" si="34"/>
        <v>0</v>
      </c>
      <c r="AY106" s="12"/>
      <c r="AZ106" s="12"/>
      <c r="BA106" s="12"/>
      <c r="BB106" s="12"/>
      <c r="BC106" s="12"/>
      <c r="BD106" s="12"/>
      <c r="BE106" s="12">
        <f t="shared" si="35"/>
        <v>0</v>
      </c>
      <c r="BF106" s="12">
        <f t="shared" si="23"/>
        <v>0</v>
      </c>
      <c r="BG106" s="12" t="e">
        <f>_xlfn.STDEV.P(BE104:BE106)/AVERAGE(BE104:BE106)</f>
        <v>#DIV/0!</v>
      </c>
      <c r="BH106" s="32">
        <f>AVERAGE(BE104:BE106)</f>
        <v>0</v>
      </c>
    </row>
    <row r="107" spans="1:60" x14ac:dyDescent="0.25">
      <c r="A107" s="30">
        <f t="shared" si="24"/>
        <v>1030</v>
      </c>
      <c r="B107" s="31">
        <f t="shared" si="25"/>
        <v>0</v>
      </c>
      <c r="C107" s="12"/>
      <c r="D107" s="12"/>
      <c r="E107" s="12"/>
      <c r="F107" s="12"/>
      <c r="G107" s="12"/>
      <c r="H107" s="12"/>
      <c r="I107" s="12">
        <f t="shared" si="26"/>
        <v>0</v>
      </c>
      <c r="J107" s="12">
        <f t="shared" si="20"/>
        <v>0</v>
      </c>
      <c r="K107" s="12"/>
      <c r="L107" s="32"/>
      <c r="M107" s="30">
        <f t="shared" si="27"/>
        <v>1030</v>
      </c>
      <c r="N107" s="31">
        <f t="shared" si="28"/>
        <v>0</v>
      </c>
      <c r="O107" s="12"/>
      <c r="P107" s="12"/>
      <c r="Q107" s="12"/>
      <c r="R107" s="12"/>
      <c r="S107" s="12"/>
      <c r="T107" s="12"/>
      <c r="U107" s="12">
        <f t="shared" si="29"/>
        <v>0</v>
      </c>
      <c r="V107" s="12">
        <f t="shared" si="21"/>
        <v>0</v>
      </c>
      <c r="W107" s="12"/>
      <c r="X107" s="32"/>
      <c r="Y107" s="30"/>
      <c r="Z107" s="31"/>
      <c r="AA107" s="12"/>
      <c r="AB107" s="12"/>
      <c r="AC107" s="12"/>
      <c r="AD107" s="12"/>
      <c r="AE107" s="12"/>
      <c r="AF107" s="12"/>
      <c r="AG107" s="12"/>
      <c r="AH107" s="12"/>
      <c r="AI107" s="12"/>
      <c r="AJ107" s="32"/>
      <c r="AK107" s="30">
        <f t="shared" si="30"/>
        <v>1030</v>
      </c>
      <c r="AL107" s="31">
        <f t="shared" si="31"/>
        <v>0</v>
      </c>
      <c r="AM107" s="12"/>
      <c r="AN107" s="12"/>
      <c r="AO107" s="12"/>
      <c r="AP107" s="12"/>
      <c r="AQ107" s="12"/>
      <c r="AR107" s="12"/>
      <c r="AS107" s="12">
        <f t="shared" si="32"/>
        <v>0</v>
      </c>
      <c r="AT107" s="12">
        <f t="shared" si="22"/>
        <v>0</v>
      </c>
      <c r="AU107" s="12"/>
      <c r="AV107" s="32"/>
      <c r="AW107" s="30">
        <f t="shared" si="33"/>
        <v>1030</v>
      </c>
      <c r="AX107" s="31">
        <f t="shared" si="34"/>
        <v>0</v>
      </c>
      <c r="AY107" s="12"/>
      <c r="AZ107" s="12"/>
      <c r="BA107" s="12"/>
      <c r="BB107" s="12"/>
      <c r="BC107" s="12"/>
      <c r="BD107" s="12"/>
      <c r="BE107" s="12">
        <f t="shared" si="35"/>
        <v>0</v>
      </c>
      <c r="BF107" s="12">
        <f t="shared" si="23"/>
        <v>0</v>
      </c>
      <c r="BG107" s="12"/>
      <c r="BH107" s="32"/>
    </row>
    <row r="108" spans="1:60" x14ac:dyDescent="0.25">
      <c r="A108" s="30">
        <f t="shared" si="24"/>
        <v>1040</v>
      </c>
      <c r="B108" s="31">
        <f t="shared" si="25"/>
        <v>0</v>
      </c>
      <c r="C108" s="12"/>
      <c r="D108" s="12"/>
      <c r="E108" s="12"/>
      <c r="F108" s="12"/>
      <c r="G108" s="12"/>
      <c r="H108" s="12"/>
      <c r="I108" s="12">
        <f t="shared" si="26"/>
        <v>0</v>
      </c>
      <c r="J108" s="12">
        <f t="shared" si="20"/>
        <v>0</v>
      </c>
      <c r="K108" s="12"/>
      <c r="L108" s="32"/>
      <c r="M108" s="30">
        <f t="shared" si="27"/>
        <v>1040</v>
      </c>
      <c r="N108" s="31">
        <f t="shared" si="28"/>
        <v>0</v>
      </c>
      <c r="O108" s="12"/>
      <c r="P108" s="12"/>
      <c r="Q108" s="12"/>
      <c r="R108" s="12"/>
      <c r="S108" s="12"/>
      <c r="T108" s="12"/>
      <c r="U108" s="12">
        <f t="shared" si="29"/>
        <v>0</v>
      </c>
      <c r="V108" s="12">
        <f t="shared" si="21"/>
        <v>0</v>
      </c>
      <c r="W108" s="12"/>
      <c r="X108" s="32"/>
      <c r="Y108" s="30"/>
      <c r="Z108" s="31"/>
      <c r="AA108" s="12"/>
      <c r="AB108" s="12"/>
      <c r="AC108" s="12"/>
      <c r="AD108" s="12"/>
      <c r="AE108" s="12"/>
      <c r="AF108" s="12"/>
      <c r="AG108" s="12"/>
      <c r="AH108" s="12"/>
      <c r="AI108" s="12"/>
      <c r="AJ108" s="32"/>
      <c r="AK108" s="30">
        <f t="shared" si="30"/>
        <v>1040</v>
      </c>
      <c r="AL108" s="31">
        <f t="shared" si="31"/>
        <v>0</v>
      </c>
      <c r="AM108" s="12"/>
      <c r="AN108" s="12"/>
      <c r="AO108" s="12"/>
      <c r="AP108" s="12"/>
      <c r="AQ108" s="12"/>
      <c r="AR108" s="12"/>
      <c r="AS108" s="12">
        <f t="shared" si="32"/>
        <v>0</v>
      </c>
      <c r="AT108" s="12">
        <f t="shared" si="22"/>
        <v>0</v>
      </c>
      <c r="AU108" s="12"/>
      <c r="AV108" s="32"/>
      <c r="AW108" s="30">
        <f t="shared" si="33"/>
        <v>1040</v>
      </c>
      <c r="AX108" s="31">
        <f t="shared" si="34"/>
        <v>0</v>
      </c>
      <c r="AY108" s="12"/>
      <c r="AZ108" s="12"/>
      <c r="BA108" s="12"/>
      <c r="BB108" s="12"/>
      <c r="BC108" s="12"/>
      <c r="BD108" s="12"/>
      <c r="BE108" s="12">
        <f t="shared" si="35"/>
        <v>0</v>
      </c>
      <c r="BF108" s="12">
        <f t="shared" si="23"/>
        <v>0</v>
      </c>
      <c r="BG108" s="12"/>
      <c r="BH108" s="32"/>
    </row>
    <row r="109" spans="1:60" x14ac:dyDescent="0.25">
      <c r="A109" s="30">
        <f t="shared" si="24"/>
        <v>1050</v>
      </c>
      <c r="B109" s="31">
        <f t="shared" si="25"/>
        <v>0</v>
      </c>
      <c r="C109" s="12"/>
      <c r="D109" s="12"/>
      <c r="E109" s="12"/>
      <c r="F109" s="12"/>
      <c r="G109" s="12"/>
      <c r="H109" s="12"/>
      <c r="I109" s="12">
        <f t="shared" si="26"/>
        <v>0</v>
      </c>
      <c r="J109" s="12">
        <f t="shared" si="20"/>
        <v>0</v>
      </c>
      <c r="K109" s="12" t="e">
        <f>_xlfn.STDEV.P(I107:I109)/AVERAGE(I107:I109)</f>
        <v>#DIV/0!</v>
      </c>
      <c r="L109" s="32">
        <f>AVERAGE(I107:I109)</f>
        <v>0</v>
      </c>
      <c r="M109" s="30">
        <f t="shared" si="27"/>
        <v>1050</v>
      </c>
      <c r="N109" s="31">
        <f t="shared" si="28"/>
        <v>0</v>
      </c>
      <c r="O109" s="12"/>
      <c r="P109" s="12"/>
      <c r="Q109" s="12"/>
      <c r="R109" s="12"/>
      <c r="S109" s="12"/>
      <c r="T109" s="12"/>
      <c r="U109" s="12">
        <f t="shared" si="29"/>
        <v>0</v>
      </c>
      <c r="V109" s="12">
        <f t="shared" si="21"/>
        <v>0</v>
      </c>
      <c r="W109" s="12" t="e">
        <f>_xlfn.STDEV.P(U107:U109)/AVERAGE(U107:U109)</f>
        <v>#DIV/0!</v>
      </c>
      <c r="X109" s="32">
        <f>AVERAGE(U107:U109)</f>
        <v>0</v>
      </c>
      <c r="Y109" s="30"/>
      <c r="Z109" s="31"/>
      <c r="AA109" s="12"/>
      <c r="AB109" s="12"/>
      <c r="AC109" s="12"/>
      <c r="AD109" s="12"/>
      <c r="AE109" s="12"/>
      <c r="AF109" s="12"/>
      <c r="AG109" s="12"/>
      <c r="AH109" s="12"/>
      <c r="AI109" s="12"/>
      <c r="AJ109" s="32"/>
      <c r="AK109" s="30">
        <f t="shared" si="30"/>
        <v>1050</v>
      </c>
      <c r="AL109" s="31">
        <f t="shared" si="31"/>
        <v>0</v>
      </c>
      <c r="AM109" s="12"/>
      <c r="AN109" s="12"/>
      <c r="AO109" s="12"/>
      <c r="AP109" s="12"/>
      <c r="AQ109" s="12"/>
      <c r="AR109" s="12"/>
      <c r="AS109" s="12">
        <f t="shared" si="32"/>
        <v>0</v>
      </c>
      <c r="AT109" s="12">
        <f t="shared" si="22"/>
        <v>0</v>
      </c>
      <c r="AU109" s="12" t="e">
        <f>_xlfn.STDEV.P(AS107:AS109)/AVERAGE(AS107:AS109)</f>
        <v>#DIV/0!</v>
      </c>
      <c r="AV109" s="32">
        <f>AVERAGE(AS107:AS109)</f>
        <v>0</v>
      </c>
      <c r="AW109" s="30">
        <f t="shared" si="33"/>
        <v>1050</v>
      </c>
      <c r="AX109" s="31">
        <f t="shared" si="34"/>
        <v>0</v>
      </c>
      <c r="AY109" s="12"/>
      <c r="AZ109" s="12"/>
      <c r="BA109" s="12"/>
      <c r="BB109" s="12"/>
      <c r="BC109" s="12"/>
      <c r="BD109" s="12"/>
      <c r="BE109" s="12">
        <f t="shared" si="35"/>
        <v>0</v>
      </c>
      <c r="BF109" s="12">
        <f t="shared" si="23"/>
        <v>0</v>
      </c>
      <c r="BG109" s="12" t="e">
        <f>_xlfn.STDEV.P(BE107:BE109)/AVERAGE(BE107:BE109)</f>
        <v>#DIV/0!</v>
      </c>
      <c r="BH109" s="32">
        <f>AVERAGE(BE107:BE109)</f>
        <v>0</v>
      </c>
    </row>
    <row r="110" spans="1:60" x14ac:dyDescent="0.25">
      <c r="A110" s="30">
        <f t="shared" si="24"/>
        <v>1060</v>
      </c>
      <c r="B110" s="31">
        <f t="shared" si="25"/>
        <v>0</v>
      </c>
      <c r="C110" s="12"/>
      <c r="D110" s="12"/>
      <c r="E110" s="12"/>
      <c r="F110" s="12"/>
      <c r="G110" s="12"/>
      <c r="H110" s="12"/>
      <c r="I110" s="12">
        <f t="shared" si="26"/>
        <v>0</v>
      </c>
      <c r="J110" s="12">
        <f t="shared" si="20"/>
        <v>0</v>
      </c>
      <c r="K110" s="12"/>
      <c r="L110" s="32"/>
      <c r="M110" s="30">
        <f t="shared" si="27"/>
        <v>1060</v>
      </c>
      <c r="N110" s="31">
        <f t="shared" si="28"/>
        <v>0</v>
      </c>
      <c r="O110" s="12"/>
      <c r="P110" s="12"/>
      <c r="Q110" s="12"/>
      <c r="R110" s="12"/>
      <c r="S110" s="12"/>
      <c r="T110" s="12"/>
      <c r="U110" s="12">
        <f t="shared" si="29"/>
        <v>0</v>
      </c>
      <c r="V110" s="12">
        <f t="shared" si="21"/>
        <v>0</v>
      </c>
      <c r="W110" s="12"/>
      <c r="X110" s="32"/>
      <c r="Y110" s="30"/>
      <c r="Z110" s="31"/>
      <c r="AA110" s="12"/>
      <c r="AB110" s="12"/>
      <c r="AC110" s="12"/>
      <c r="AD110" s="12"/>
      <c r="AE110" s="12"/>
      <c r="AF110" s="12"/>
      <c r="AG110" s="12"/>
      <c r="AH110" s="12"/>
      <c r="AI110" s="12"/>
      <c r="AJ110" s="32"/>
      <c r="AK110" s="30">
        <f t="shared" si="30"/>
        <v>1060</v>
      </c>
      <c r="AL110" s="31">
        <f t="shared" si="31"/>
        <v>0</v>
      </c>
      <c r="AM110" s="12"/>
      <c r="AN110" s="12"/>
      <c r="AO110" s="12"/>
      <c r="AP110" s="12"/>
      <c r="AQ110" s="12"/>
      <c r="AR110" s="12"/>
      <c r="AS110" s="12">
        <f t="shared" si="32"/>
        <v>0</v>
      </c>
      <c r="AT110" s="12">
        <f t="shared" si="22"/>
        <v>0</v>
      </c>
      <c r="AU110" s="12"/>
      <c r="AV110" s="32"/>
      <c r="AW110" s="30">
        <f t="shared" si="33"/>
        <v>1060</v>
      </c>
      <c r="AX110" s="31">
        <f t="shared" si="34"/>
        <v>0</v>
      </c>
      <c r="AY110" s="12"/>
      <c r="AZ110" s="12"/>
      <c r="BA110" s="12"/>
      <c r="BB110" s="12"/>
      <c r="BC110" s="12"/>
      <c r="BD110" s="12"/>
      <c r="BE110" s="12">
        <f t="shared" si="35"/>
        <v>0</v>
      </c>
      <c r="BF110" s="12">
        <f t="shared" si="23"/>
        <v>0</v>
      </c>
      <c r="BG110" s="12"/>
      <c r="BH110" s="32"/>
    </row>
    <row r="111" spans="1:60" x14ac:dyDescent="0.25">
      <c r="A111" s="30">
        <f t="shared" si="24"/>
        <v>1070</v>
      </c>
      <c r="B111" s="31">
        <f t="shared" si="25"/>
        <v>0</v>
      </c>
      <c r="C111" s="12"/>
      <c r="D111" s="12"/>
      <c r="E111" s="12"/>
      <c r="F111" s="12"/>
      <c r="G111" s="12"/>
      <c r="H111" s="12"/>
      <c r="I111" s="12">
        <f t="shared" si="26"/>
        <v>0</v>
      </c>
      <c r="J111" s="12">
        <f t="shared" si="20"/>
        <v>0</v>
      </c>
      <c r="K111" s="12"/>
      <c r="L111" s="32"/>
      <c r="M111" s="30">
        <f t="shared" si="27"/>
        <v>1070</v>
      </c>
      <c r="N111" s="31">
        <f t="shared" si="28"/>
        <v>0</v>
      </c>
      <c r="O111" s="12"/>
      <c r="P111" s="12"/>
      <c r="Q111" s="12"/>
      <c r="R111" s="12"/>
      <c r="S111" s="12"/>
      <c r="T111" s="12"/>
      <c r="U111" s="12">
        <f t="shared" si="29"/>
        <v>0</v>
      </c>
      <c r="V111" s="12">
        <f t="shared" si="21"/>
        <v>0</v>
      </c>
      <c r="W111" s="12"/>
      <c r="X111" s="32"/>
      <c r="Y111" s="30"/>
      <c r="Z111" s="31"/>
      <c r="AA111" s="12"/>
      <c r="AB111" s="12"/>
      <c r="AC111" s="12"/>
      <c r="AD111" s="12"/>
      <c r="AE111" s="12"/>
      <c r="AF111" s="12"/>
      <c r="AG111" s="12"/>
      <c r="AH111" s="12"/>
      <c r="AI111" s="12"/>
      <c r="AJ111" s="32"/>
      <c r="AK111" s="30">
        <f t="shared" si="30"/>
        <v>1070</v>
      </c>
      <c r="AL111" s="31">
        <f t="shared" si="31"/>
        <v>0</v>
      </c>
      <c r="AM111" s="12"/>
      <c r="AN111" s="12"/>
      <c r="AO111" s="12"/>
      <c r="AP111" s="12"/>
      <c r="AQ111" s="12"/>
      <c r="AR111" s="12"/>
      <c r="AS111" s="12">
        <f t="shared" si="32"/>
        <v>0</v>
      </c>
      <c r="AT111" s="12">
        <f t="shared" si="22"/>
        <v>0</v>
      </c>
      <c r="AU111" s="12"/>
      <c r="AV111" s="32"/>
      <c r="AW111" s="30">
        <f t="shared" si="33"/>
        <v>1070</v>
      </c>
      <c r="AX111" s="31">
        <f t="shared" si="34"/>
        <v>0</v>
      </c>
      <c r="AY111" s="12"/>
      <c r="AZ111" s="12"/>
      <c r="BA111" s="12"/>
      <c r="BB111" s="12"/>
      <c r="BC111" s="12"/>
      <c r="BD111" s="12"/>
      <c r="BE111" s="12">
        <f t="shared" si="35"/>
        <v>0</v>
      </c>
      <c r="BF111" s="12">
        <f t="shared" si="23"/>
        <v>0</v>
      </c>
      <c r="BG111" s="12"/>
      <c r="BH111" s="32"/>
    </row>
    <row r="112" spans="1:60" x14ac:dyDescent="0.25">
      <c r="A112" s="30">
        <f t="shared" si="24"/>
        <v>1080</v>
      </c>
      <c r="B112" s="31">
        <f t="shared" si="25"/>
        <v>0</v>
      </c>
      <c r="C112" s="12"/>
      <c r="D112" s="12"/>
      <c r="E112" s="12"/>
      <c r="F112" s="12"/>
      <c r="G112" s="12"/>
      <c r="H112" s="12"/>
      <c r="I112" s="12">
        <f t="shared" si="26"/>
        <v>0</v>
      </c>
      <c r="J112" s="12">
        <f t="shared" si="20"/>
        <v>0</v>
      </c>
      <c r="K112" s="12" t="e">
        <f>_xlfn.STDEV.P(I110:I112)/AVERAGE(I110:I112)</f>
        <v>#DIV/0!</v>
      </c>
      <c r="L112" s="32">
        <f>AVERAGE(I110:I112)</f>
        <v>0</v>
      </c>
      <c r="M112" s="30">
        <f t="shared" si="27"/>
        <v>1080</v>
      </c>
      <c r="N112" s="31">
        <f t="shared" si="28"/>
        <v>0</v>
      </c>
      <c r="O112" s="12"/>
      <c r="P112" s="12"/>
      <c r="Q112" s="12"/>
      <c r="R112" s="12"/>
      <c r="S112" s="12"/>
      <c r="T112" s="12"/>
      <c r="U112" s="12">
        <f t="shared" si="29"/>
        <v>0</v>
      </c>
      <c r="V112" s="12">
        <f t="shared" si="21"/>
        <v>0</v>
      </c>
      <c r="W112" s="12" t="e">
        <f>_xlfn.STDEV.P(U110:U112)/AVERAGE(U110:U112)</f>
        <v>#DIV/0!</v>
      </c>
      <c r="X112" s="32">
        <f>AVERAGE(U110:U112)</f>
        <v>0</v>
      </c>
      <c r="Y112" s="30"/>
      <c r="Z112" s="31"/>
      <c r="AA112" s="12"/>
      <c r="AB112" s="12"/>
      <c r="AC112" s="12"/>
      <c r="AD112" s="12"/>
      <c r="AE112" s="12"/>
      <c r="AF112" s="12"/>
      <c r="AG112" s="12"/>
      <c r="AH112" s="12"/>
      <c r="AI112" s="12"/>
      <c r="AJ112" s="32"/>
      <c r="AK112" s="30">
        <f t="shared" si="30"/>
        <v>1080</v>
      </c>
      <c r="AL112" s="31">
        <f t="shared" si="31"/>
        <v>0</v>
      </c>
      <c r="AM112" s="12"/>
      <c r="AN112" s="12"/>
      <c r="AO112" s="12"/>
      <c r="AP112" s="12"/>
      <c r="AQ112" s="12"/>
      <c r="AR112" s="12"/>
      <c r="AS112" s="12">
        <f t="shared" si="32"/>
        <v>0</v>
      </c>
      <c r="AT112" s="12">
        <f t="shared" si="22"/>
        <v>0</v>
      </c>
      <c r="AU112" s="12" t="e">
        <f>_xlfn.STDEV.P(AS110:AS112)/AVERAGE(AS110:AS112)</f>
        <v>#DIV/0!</v>
      </c>
      <c r="AV112" s="32">
        <f>AVERAGE(AS110:AS112)</f>
        <v>0</v>
      </c>
      <c r="AW112" s="30">
        <f t="shared" si="33"/>
        <v>1080</v>
      </c>
      <c r="AX112" s="31">
        <f t="shared" si="34"/>
        <v>0</v>
      </c>
      <c r="AY112" s="12"/>
      <c r="AZ112" s="12"/>
      <c r="BA112" s="12"/>
      <c r="BB112" s="12"/>
      <c r="BC112" s="12"/>
      <c r="BD112" s="12"/>
      <c r="BE112" s="12">
        <f t="shared" si="35"/>
        <v>0</v>
      </c>
      <c r="BF112" s="12">
        <f t="shared" si="23"/>
        <v>0</v>
      </c>
      <c r="BG112" s="12" t="e">
        <f>_xlfn.STDEV.P(BE110:BE112)/AVERAGE(BE110:BE112)</f>
        <v>#DIV/0!</v>
      </c>
      <c r="BH112" s="32">
        <f>AVERAGE(BE110:BE112)</f>
        <v>0</v>
      </c>
    </row>
    <row r="113" spans="1:60" x14ac:dyDescent="0.25">
      <c r="A113" s="30">
        <f t="shared" si="24"/>
        <v>1090</v>
      </c>
      <c r="B113" s="31">
        <f t="shared" si="25"/>
        <v>0</v>
      </c>
      <c r="C113" s="12"/>
      <c r="D113" s="12"/>
      <c r="E113" s="12"/>
      <c r="F113" s="12"/>
      <c r="G113" s="12"/>
      <c r="H113" s="12"/>
      <c r="I113" s="12">
        <f t="shared" si="26"/>
        <v>0</v>
      </c>
      <c r="J113" s="12">
        <f t="shared" si="20"/>
        <v>0</v>
      </c>
      <c r="K113" s="12"/>
      <c r="L113" s="32"/>
      <c r="M113" s="30">
        <f t="shared" si="27"/>
        <v>1090</v>
      </c>
      <c r="N113" s="31">
        <f t="shared" si="28"/>
        <v>0</v>
      </c>
      <c r="O113" s="12"/>
      <c r="P113" s="12"/>
      <c r="Q113" s="12"/>
      <c r="R113" s="12"/>
      <c r="S113" s="12"/>
      <c r="T113" s="12"/>
      <c r="U113" s="12">
        <f t="shared" si="29"/>
        <v>0</v>
      </c>
      <c r="V113" s="12">
        <f t="shared" si="21"/>
        <v>0</v>
      </c>
      <c r="W113" s="12"/>
      <c r="X113" s="32"/>
      <c r="Y113" s="30"/>
      <c r="Z113" s="31"/>
      <c r="AA113" s="12"/>
      <c r="AB113" s="12"/>
      <c r="AC113" s="12"/>
      <c r="AD113" s="12"/>
      <c r="AE113" s="12"/>
      <c r="AF113" s="12"/>
      <c r="AG113" s="12"/>
      <c r="AH113" s="12"/>
      <c r="AI113" s="12"/>
      <c r="AJ113" s="32"/>
      <c r="AK113" s="30">
        <f t="shared" si="30"/>
        <v>1090</v>
      </c>
      <c r="AL113" s="31">
        <f t="shared" si="31"/>
        <v>0</v>
      </c>
      <c r="AM113" s="12"/>
      <c r="AN113" s="12"/>
      <c r="AO113" s="12"/>
      <c r="AP113" s="12"/>
      <c r="AQ113" s="12"/>
      <c r="AR113" s="12"/>
      <c r="AS113" s="12">
        <f t="shared" si="32"/>
        <v>0</v>
      </c>
      <c r="AT113" s="12">
        <f t="shared" si="22"/>
        <v>0</v>
      </c>
      <c r="AU113" s="12"/>
      <c r="AV113" s="32"/>
      <c r="AW113" s="30">
        <f t="shared" si="33"/>
        <v>1090</v>
      </c>
      <c r="AX113" s="31">
        <f t="shared" si="34"/>
        <v>0</v>
      </c>
      <c r="AY113" s="12"/>
      <c r="AZ113" s="12"/>
      <c r="BA113" s="12"/>
      <c r="BB113" s="12"/>
      <c r="BC113" s="12"/>
      <c r="BD113" s="12"/>
      <c r="BE113" s="12">
        <f t="shared" si="35"/>
        <v>0</v>
      </c>
      <c r="BF113" s="12">
        <f t="shared" si="23"/>
        <v>0</v>
      </c>
      <c r="BG113" s="12"/>
      <c r="BH113" s="32"/>
    </row>
    <row r="114" spans="1:60" x14ac:dyDescent="0.25">
      <c r="A114" s="30">
        <f t="shared" si="24"/>
        <v>1100</v>
      </c>
      <c r="B114" s="31">
        <f t="shared" si="25"/>
        <v>0</v>
      </c>
      <c r="C114" s="12"/>
      <c r="D114" s="12"/>
      <c r="E114" s="12"/>
      <c r="F114" s="12"/>
      <c r="G114" s="12"/>
      <c r="H114" s="12"/>
      <c r="I114" s="12">
        <f t="shared" si="26"/>
        <v>0</v>
      </c>
      <c r="J114" s="12">
        <f t="shared" si="20"/>
        <v>0</v>
      </c>
      <c r="K114" s="12"/>
      <c r="L114" s="32"/>
      <c r="M114" s="30">
        <f t="shared" si="27"/>
        <v>1100</v>
      </c>
      <c r="N114" s="31">
        <f t="shared" si="28"/>
        <v>0</v>
      </c>
      <c r="O114" s="12"/>
      <c r="P114" s="12"/>
      <c r="Q114" s="12"/>
      <c r="R114" s="12"/>
      <c r="S114" s="12"/>
      <c r="T114" s="12"/>
      <c r="U114" s="12">
        <f t="shared" si="29"/>
        <v>0</v>
      </c>
      <c r="V114" s="12">
        <f t="shared" si="21"/>
        <v>0</v>
      </c>
      <c r="W114" s="12"/>
      <c r="X114" s="32"/>
      <c r="Y114" s="30"/>
      <c r="Z114" s="31"/>
      <c r="AA114" s="12"/>
      <c r="AB114" s="12"/>
      <c r="AC114" s="12"/>
      <c r="AD114" s="12"/>
      <c r="AE114" s="12"/>
      <c r="AF114" s="12"/>
      <c r="AG114" s="12"/>
      <c r="AH114" s="12"/>
      <c r="AI114" s="12"/>
      <c r="AJ114" s="32"/>
      <c r="AK114" s="30">
        <f t="shared" si="30"/>
        <v>1100</v>
      </c>
      <c r="AL114" s="31">
        <f t="shared" si="31"/>
        <v>0</v>
      </c>
      <c r="AM114" s="12"/>
      <c r="AN114" s="12"/>
      <c r="AO114" s="12"/>
      <c r="AP114" s="12"/>
      <c r="AQ114" s="12"/>
      <c r="AR114" s="12"/>
      <c r="AS114" s="12">
        <f t="shared" si="32"/>
        <v>0</v>
      </c>
      <c r="AT114" s="12">
        <f t="shared" si="22"/>
        <v>0</v>
      </c>
      <c r="AU114" s="12"/>
      <c r="AV114" s="32"/>
      <c r="AW114" s="30">
        <f t="shared" si="33"/>
        <v>1100</v>
      </c>
      <c r="AX114" s="31">
        <f t="shared" si="34"/>
        <v>0</v>
      </c>
      <c r="AY114" s="12"/>
      <c r="AZ114" s="12"/>
      <c r="BA114" s="12"/>
      <c r="BB114" s="12"/>
      <c r="BC114" s="12"/>
      <c r="BD114" s="12"/>
      <c r="BE114" s="12">
        <f t="shared" si="35"/>
        <v>0</v>
      </c>
      <c r="BF114" s="12">
        <f t="shared" si="23"/>
        <v>0</v>
      </c>
      <c r="BG114" s="12"/>
      <c r="BH114" s="32"/>
    </row>
    <row r="115" spans="1:60" ht="15.75" thickBot="1" x14ac:dyDescent="0.3">
      <c r="A115" s="37">
        <f t="shared" si="24"/>
        <v>1110</v>
      </c>
      <c r="B115" s="38">
        <f t="shared" si="25"/>
        <v>0</v>
      </c>
      <c r="C115" s="39"/>
      <c r="D115" s="39"/>
      <c r="E115" s="39"/>
      <c r="F115" s="39"/>
      <c r="G115" s="39"/>
      <c r="H115" s="39"/>
      <c r="I115" s="39">
        <f t="shared" si="26"/>
        <v>0</v>
      </c>
      <c r="J115" s="39">
        <f t="shared" si="20"/>
        <v>0</v>
      </c>
      <c r="K115" s="39" t="e">
        <f>_xlfn.STDEV.P(I113:I115)/AVERAGE(I113:I115)</f>
        <v>#DIV/0!</v>
      </c>
      <c r="L115" s="40">
        <f>AVERAGE(I113:I115)</f>
        <v>0</v>
      </c>
      <c r="M115" s="37">
        <f t="shared" si="27"/>
        <v>1110</v>
      </c>
      <c r="N115" s="38">
        <f t="shared" si="28"/>
        <v>0</v>
      </c>
      <c r="O115" s="39"/>
      <c r="P115" s="39"/>
      <c r="Q115" s="39"/>
      <c r="R115" s="39"/>
      <c r="S115" s="39"/>
      <c r="T115" s="39"/>
      <c r="U115" s="39">
        <f t="shared" si="29"/>
        <v>0</v>
      </c>
      <c r="V115" s="39">
        <f t="shared" si="21"/>
        <v>0</v>
      </c>
      <c r="W115" s="39" t="e">
        <f>_xlfn.STDEV.P(U113:U115)/AVERAGE(U113:U115)</f>
        <v>#DIV/0!</v>
      </c>
      <c r="X115" s="40">
        <f>AVERAGE(U113:U115)</f>
        <v>0</v>
      </c>
      <c r="Y115" s="37"/>
      <c r="Z115" s="38"/>
      <c r="AA115" s="39"/>
      <c r="AB115" s="39"/>
      <c r="AC115" s="39"/>
      <c r="AD115" s="39"/>
      <c r="AE115" s="39"/>
      <c r="AF115" s="39"/>
      <c r="AG115" s="39"/>
      <c r="AH115" s="39"/>
      <c r="AI115" s="39"/>
      <c r="AJ115" s="40"/>
      <c r="AK115" s="37">
        <f t="shared" si="30"/>
        <v>1110</v>
      </c>
      <c r="AL115" s="38">
        <f t="shared" si="31"/>
        <v>0</v>
      </c>
      <c r="AM115" s="39"/>
      <c r="AN115" s="39"/>
      <c r="AO115" s="39"/>
      <c r="AP115" s="39"/>
      <c r="AQ115" s="39"/>
      <c r="AR115" s="39"/>
      <c r="AS115" s="39">
        <f t="shared" si="32"/>
        <v>0</v>
      </c>
      <c r="AT115" s="39">
        <f t="shared" si="22"/>
        <v>0</v>
      </c>
      <c r="AU115" s="39" t="e">
        <f>_xlfn.STDEV.P(AS113:AS115)/AVERAGE(AS113:AS115)</f>
        <v>#DIV/0!</v>
      </c>
      <c r="AV115" s="40">
        <f>AVERAGE(AS113:AS115)</f>
        <v>0</v>
      </c>
      <c r="AW115" s="37">
        <f t="shared" si="33"/>
        <v>1110</v>
      </c>
      <c r="AX115" s="38">
        <f t="shared" si="34"/>
        <v>0</v>
      </c>
      <c r="AY115" s="39"/>
      <c r="AZ115" s="39"/>
      <c r="BA115" s="39"/>
      <c r="BB115" s="39"/>
      <c r="BC115" s="39"/>
      <c r="BD115" s="39"/>
      <c r="BE115" s="39">
        <f t="shared" si="35"/>
        <v>0</v>
      </c>
      <c r="BF115" s="39">
        <f t="shared" si="23"/>
        <v>0</v>
      </c>
      <c r="BG115" s="39" t="e">
        <f>_xlfn.STDEV.P(BE113:BE115)/AVERAGE(BE113:BE115)</f>
        <v>#DIV/0!</v>
      </c>
      <c r="BH115" s="40">
        <f>AVERAGE(BE113:BE115)</f>
        <v>0</v>
      </c>
    </row>
  </sheetData>
  <conditionalFormatting sqref="K7:K115">
    <cfRule type="cellIs" dxfId="200" priority="23" operator="greaterThan">
      <formula>0.1</formula>
    </cfRule>
    <cfRule type="cellIs" dxfId="199" priority="24" operator="between">
      <formula>0.05</formula>
      <formula>0.1</formula>
    </cfRule>
    <cfRule type="cellIs" dxfId="198" priority="25" operator="lessThan">
      <formula>0.05</formula>
    </cfRule>
  </conditionalFormatting>
  <conditionalFormatting sqref="L7:L115">
    <cfRule type="cellIs" dxfId="197" priority="21" operator="greaterThan">
      <formula>#REF!+#REF!</formula>
    </cfRule>
    <cfRule type="cellIs" dxfId="196" priority="22" operator="lessThan">
      <formula>#REF!-#REF!</formula>
    </cfRule>
  </conditionalFormatting>
  <conditionalFormatting sqref="W7:W115">
    <cfRule type="cellIs" dxfId="195" priority="18" operator="greaterThan">
      <formula>0.1</formula>
    </cfRule>
    <cfRule type="cellIs" dxfId="194" priority="19" operator="between">
      <formula>0.05</formula>
      <formula>0.1</formula>
    </cfRule>
    <cfRule type="cellIs" dxfId="193" priority="20" operator="lessThan">
      <formula>0.05</formula>
    </cfRule>
  </conditionalFormatting>
  <conditionalFormatting sqref="X7:X115">
    <cfRule type="cellIs" dxfId="192" priority="16" operator="greaterThan">
      <formula>#REF!+#REF!</formula>
    </cfRule>
    <cfRule type="cellIs" dxfId="191" priority="17" operator="lessThan">
      <formula>#REF!-#REF!</formula>
    </cfRule>
  </conditionalFormatting>
  <conditionalFormatting sqref="AI7:AI115">
    <cfRule type="cellIs" dxfId="190" priority="13" operator="greaterThan">
      <formula>0.1</formula>
    </cfRule>
    <cfRule type="cellIs" dxfId="189" priority="14" operator="between">
      <formula>0.05</formula>
      <formula>0.1</formula>
    </cfRule>
    <cfRule type="cellIs" dxfId="188" priority="15" operator="lessThan">
      <formula>0.05</formula>
    </cfRule>
  </conditionalFormatting>
  <conditionalFormatting sqref="AJ7:AJ115">
    <cfRule type="cellIs" dxfId="187" priority="11" operator="greaterThan">
      <formula>#REF!+#REF!</formula>
    </cfRule>
    <cfRule type="cellIs" dxfId="186" priority="12" operator="lessThan">
      <formula>#REF!-#REF!</formula>
    </cfRule>
  </conditionalFormatting>
  <conditionalFormatting sqref="AU7:AU115">
    <cfRule type="cellIs" dxfId="185" priority="8" operator="greaterThan">
      <formula>0.1</formula>
    </cfRule>
    <cfRule type="cellIs" dxfId="184" priority="9" operator="between">
      <formula>0.05</formula>
      <formula>0.1</formula>
    </cfRule>
    <cfRule type="cellIs" dxfId="183" priority="10" operator="lessThan">
      <formula>0.05</formula>
    </cfRule>
  </conditionalFormatting>
  <conditionalFormatting sqref="AV7:AV115">
    <cfRule type="cellIs" dxfId="182" priority="6" operator="greaterThan">
      <formula>#REF!+#REF!</formula>
    </cfRule>
    <cfRule type="cellIs" dxfId="181" priority="7" operator="lessThan">
      <formula>#REF!-#REF!</formula>
    </cfRule>
  </conditionalFormatting>
  <conditionalFormatting sqref="BG7:BG115">
    <cfRule type="cellIs" dxfId="180" priority="3" operator="greaterThan">
      <formula>0.1</formula>
    </cfRule>
    <cfRule type="cellIs" dxfId="179" priority="4" operator="between">
      <formula>0.05</formula>
      <formula>0.1</formula>
    </cfRule>
    <cfRule type="cellIs" dxfId="178" priority="5" operator="lessThan">
      <formula>0.05</formula>
    </cfRule>
  </conditionalFormatting>
  <conditionalFormatting sqref="BH7:BH115">
    <cfRule type="cellIs" dxfId="177" priority="1" operator="greaterThan">
      <formula>#REF!+#REF!</formula>
    </cfRule>
    <cfRule type="cellIs" dxfId="176" priority="2" operator="lessThan">
      <formula>#REF!-#REF!</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2150-BD13-4766-A61B-D0D2DA3DB466}">
  <dimension ref="A1:BH115"/>
  <sheetViews>
    <sheetView topLeftCell="A21" workbookViewId="0">
      <selection activeCell="B1" sqref="B1"/>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ht="45" x14ac:dyDescent="0.25">
      <c r="A1" s="26" t="s">
        <v>153</v>
      </c>
      <c r="B1" s="27" t="s">
        <v>33</v>
      </c>
      <c r="C1" s="28" t="s">
        <v>114</v>
      </c>
      <c r="E1" s="28" t="s">
        <v>35</v>
      </c>
      <c r="F1" s="28" t="s">
        <v>369</v>
      </c>
      <c r="G1" s="28"/>
      <c r="J1" s="28" t="s">
        <v>36</v>
      </c>
      <c r="K1" s="28"/>
      <c r="L1" s="29" t="s">
        <v>58</v>
      </c>
      <c r="M1" s="26" t="s">
        <v>76</v>
      </c>
      <c r="N1" s="27" t="s">
        <v>33</v>
      </c>
      <c r="O1" s="28" t="s">
        <v>114</v>
      </c>
      <c r="Q1" s="28" t="s">
        <v>35</v>
      </c>
      <c r="R1" s="28" t="s">
        <v>368</v>
      </c>
      <c r="S1" s="28"/>
      <c r="V1" s="28" t="s">
        <v>36</v>
      </c>
      <c r="W1" s="28"/>
      <c r="X1" s="29" t="s">
        <v>58</v>
      </c>
      <c r="Y1" s="26" t="s">
        <v>76</v>
      </c>
      <c r="Z1" s="27" t="s">
        <v>33</v>
      </c>
      <c r="AA1" s="28" t="s">
        <v>114</v>
      </c>
      <c r="AC1" s="28" t="s">
        <v>35</v>
      </c>
      <c r="AD1" s="28" t="s">
        <v>367</v>
      </c>
      <c r="AE1" s="28"/>
      <c r="AH1" s="28" t="s">
        <v>36</v>
      </c>
      <c r="AI1" s="28"/>
      <c r="AJ1" s="29" t="s">
        <v>58</v>
      </c>
      <c r="AK1" s="26" t="s">
        <v>76</v>
      </c>
      <c r="AL1" s="27" t="s">
        <v>33</v>
      </c>
      <c r="AM1" s="28" t="s">
        <v>116</v>
      </c>
      <c r="AO1" s="28" t="s">
        <v>35</v>
      </c>
      <c r="AP1" s="28" t="s">
        <v>366</v>
      </c>
      <c r="AQ1" s="28"/>
      <c r="AT1" s="28" t="s">
        <v>36</v>
      </c>
      <c r="AU1" s="28"/>
      <c r="AV1" s="29" t="s">
        <v>58</v>
      </c>
      <c r="AW1" s="26" t="s">
        <v>76</v>
      </c>
      <c r="AX1" s="27" t="s">
        <v>33</v>
      </c>
      <c r="AY1" s="28" t="s">
        <v>116</v>
      </c>
      <c r="BA1" s="28" t="s">
        <v>35</v>
      </c>
      <c r="BB1" s="28" t="s">
        <v>365</v>
      </c>
      <c r="BC1" s="28"/>
      <c r="BF1" s="28" t="s">
        <v>36</v>
      </c>
      <c r="BG1" s="28"/>
      <c r="BH1" s="29" t="s">
        <v>58</v>
      </c>
    </row>
    <row r="2" spans="1:60" ht="30.75" thickBot="1" x14ac:dyDescent="0.3">
      <c r="A2" s="30" t="s">
        <v>4</v>
      </c>
      <c r="B2" s="31" t="s">
        <v>117</v>
      </c>
      <c r="C2" s="12" t="s">
        <v>77</v>
      </c>
      <c r="D2" s="12">
        <v>1.6</v>
      </c>
      <c r="E2" s="12" t="s">
        <v>3</v>
      </c>
      <c r="F2" s="12">
        <f>F3^2/D2</f>
        <v>7.2249999999999988</v>
      </c>
      <c r="G2" s="12" t="s">
        <v>38</v>
      </c>
      <c r="H2" s="12" t="s">
        <v>61</v>
      </c>
      <c r="I2" s="12" t="s">
        <v>39</v>
      </c>
      <c r="J2" s="12" t="s">
        <v>40</v>
      </c>
      <c r="K2" s="12"/>
      <c r="L2" s="32">
        <f>AVERAGEIFS(I5:I115,I5:I115,"&lt;&gt;0",I5:I115,"&lt;&gt;")</f>
        <v>2.6051612903225831</v>
      </c>
      <c r="M2" s="30" t="s">
        <v>4</v>
      </c>
      <c r="N2" s="31" t="s">
        <v>117</v>
      </c>
      <c r="O2" s="12" t="s">
        <v>77</v>
      </c>
      <c r="P2" s="12">
        <v>1.56</v>
      </c>
      <c r="Q2" s="12" t="s">
        <v>3</v>
      </c>
      <c r="R2" s="12">
        <f>R3^2/P2</f>
        <v>7.4102564102564088</v>
      </c>
      <c r="S2" s="12" t="s">
        <v>38</v>
      </c>
      <c r="T2" s="12" t="s">
        <v>61</v>
      </c>
      <c r="U2" s="12" t="s">
        <v>39</v>
      </c>
      <c r="V2" s="12" t="s">
        <v>40</v>
      </c>
      <c r="W2" s="12"/>
      <c r="X2" s="32">
        <f>AVERAGEIFS(U5:U115,U5:U115,"&lt;&gt;0",U5:U115,"&lt;&gt;")</f>
        <v>2.9541071428571413</v>
      </c>
      <c r="Y2" s="30" t="s">
        <v>4</v>
      </c>
      <c r="Z2" s="31" t="s">
        <v>117</v>
      </c>
      <c r="AA2" s="12" t="s">
        <v>77</v>
      </c>
      <c r="AB2" s="12">
        <v>1.52</v>
      </c>
      <c r="AC2" s="12" t="s">
        <v>3</v>
      </c>
      <c r="AD2" s="12">
        <f>AD3^2/AB2</f>
        <v>7.6052631578947363</v>
      </c>
      <c r="AE2" s="12" t="s">
        <v>38</v>
      </c>
      <c r="AF2" s="12" t="s">
        <v>61</v>
      </c>
      <c r="AG2" s="12" t="s">
        <v>39</v>
      </c>
      <c r="AH2" s="12" t="s">
        <v>40</v>
      </c>
      <c r="AI2" s="12"/>
      <c r="AJ2" s="32">
        <f>AVERAGEIFS(AG5:AG115,AG5:AG115,"&lt;&gt;0",AG5:AG115,"&lt;&gt;")</f>
        <v>2.6516666666667041</v>
      </c>
      <c r="AK2" s="30" t="s">
        <v>4</v>
      </c>
      <c r="AL2" s="31" t="s">
        <v>117</v>
      </c>
      <c r="AM2" s="12" t="s">
        <v>77</v>
      </c>
      <c r="AN2" s="12">
        <v>1.58</v>
      </c>
      <c r="AO2" s="12" t="s">
        <v>3</v>
      </c>
      <c r="AP2" s="12">
        <f>AP3^2/AN2</f>
        <v>7.3164556962025307</v>
      </c>
      <c r="AQ2" s="12" t="s">
        <v>38</v>
      </c>
      <c r="AR2" s="12" t="s">
        <v>61</v>
      </c>
      <c r="AS2" s="12" t="s">
        <v>118</v>
      </c>
      <c r="AT2" s="12" t="s">
        <v>40</v>
      </c>
      <c r="AU2" s="12"/>
      <c r="AV2" s="32">
        <f>AVERAGEIFS(AS5:AS115,AS5:AS115,"&lt;&gt;0",AS5:AS115,"&lt;&gt;")</f>
        <v>3.4083333333333243</v>
      </c>
      <c r="AW2" s="30" t="s">
        <v>4</v>
      </c>
      <c r="AX2" s="31" t="s">
        <v>117</v>
      </c>
      <c r="AY2" s="12" t="s">
        <v>77</v>
      </c>
      <c r="AZ2" s="12">
        <v>1.58</v>
      </c>
      <c r="BA2" s="12" t="s">
        <v>3</v>
      </c>
      <c r="BB2" s="12">
        <f>BB3^2/AZ2</f>
        <v>7.3164556962025307</v>
      </c>
      <c r="BC2" s="12" t="s">
        <v>38</v>
      </c>
      <c r="BD2" s="12" t="s">
        <v>61</v>
      </c>
      <c r="BE2" s="12" t="s">
        <v>39</v>
      </c>
      <c r="BF2" s="12" t="s">
        <v>40</v>
      </c>
      <c r="BG2" s="12"/>
      <c r="BH2" s="32">
        <f>AVERAGEIFS(BE5:BE115,BE5:BE115,"&lt;&gt;0",BE5:BE115,"&lt;&gt;")</f>
        <v>3.4516666666666751</v>
      </c>
    </row>
    <row r="3" spans="1:60" x14ac:dyDescent="0.25">
      <c r="A3" s="30" t="s">
        <v>41</v>
      </c>
      <c r="B3" s="31" t="s">
        <v>104</v>
      </c>
      <c r="C3" s="28" t="s">
        <v>1</v>
      </c>
      <c r="D3" s="28" t="s">
        <v>115</v>
      </c>
      <c r="E3" s="12" t="s">
        <v>5</v>
      </c>
      <c r="F3" s="12">
        <v>3.4</v>
      </c>
      <c r="G3" s="12" t="s">
        <v>43</v>
      </c>
      <c r="H3" s="12">
        <v>2</v>
      </c>
      <c r="I3" s="12">
        <f t="array" ref="I3">((I5*A5+SUM(I6:I115*(A6:A115-A5:A114)))/1000)/H3</f>
        <v>0.80760000000000054</v>
      </c>
      <c r="J3" s="12" t="s">
        <v>44</v>
      </c>
      <c r="K3" s="12"/>
      <c r="L3" s="32">
        <f t="array" ref="L3">_xlfn.STDEV.P(IF(ISNUMBER(I5:I115), IF(I5:I115&lt;&gt;0,I5:I115)))</f>
        <v>0.54170204265598743</v>
      </c>
      <c r="M3" s="30" t="s">
        <v>41</v>
      </c>
      <c r="N3" s="31" t="s">
        <v>119</v>
      </c>
      <c r="O3" s="28" t="s">
        <v>1</v>
      </c>
      <c r="P3" s="28" t="s">
        <v>115</v>
      </c>
      <c r="Q3" s="12" t="s">
        <v>5</v>
      </c>
      <c r="R3" s="12">
        <v>3.4</v>
      </c>
      <c r="S3" s="12" t="s">
        <v>43</v>
      </c>
      <c r="T3" s="12">
        <v>2</v>
      </c>
      <c r="U3" s="12">
        <f t="array" ref="U3">((U5*M5+SUM(U6:U115*(M6:M115-M5:M114)))/1000)/T3</f>
        <v>0.8271499999999995</v>
      </c>
      <c r="V3" s="12" t="s">
        <v>44</v>
      </c>
      <c r="W3" s="12"/>
      <c r="X3" s="32">
        <f t="array" ref="X3">_xlfn.STDEV.P(IF(ISNUMBER(U5:U115), IF(U5:U115&lt;&gt;0,U5:U115)))</f>
        <v>0.70886422431972507</v>
      </c>
      <c r="Y3" s="30" t="s">
        <v>41</v>
      </c>
      <c r="Z3" s="31" t="s">
        <v>119</v>
      </c>
      <c r="AA3" s="28" t="s">
        <v>1</v>
      </c>
      <c r="AB3" s="28" t="s">
        <v>115</v>
      </c>
      <c r="AC3" s="12" t="s">
        <v>5</v>
      </c>
      <c r="AD3" s="12">
        <v>3.4</v>
      </c>
      <c r="AE3" s="12" t="s">
        <v>43</v>
      </c>
      <c r="AF3" s="12">
        <v>2</v>
      </c>
      <c r="AG3" s="12">
        <f t="array" ref="AG3">((AG5*Y5+SUM(AG6:AG115*(Y6:Y115-Y5:Y114)))/1000)/AF3</f>
        <v>7.955000000000112E-2</v>
      </c>
      <c r="AH3" s="12" t="s">
        <v>44</v>
      </c>
      <c r="AI3" s="12"/>
      <c r="AJ3" s="32">
        <f t="array" ref="AJ3">_xlfn.STDEV.P(IF(ISNUMBER(AG5:AG115), IF(AG5:AG115&lt;&gt;0,AG5:AG115)))</f>
        <v>1.0209377497619505</v>
      </c>
      <c r="AK3" s="30" t="s">
        <v>41</v>
      </c>
      <c r="AL3" s="31" t="s">
        <v>119</v>
      </c>
      <c r="AM3" s="28" t="s">
        <v>1</v>
      </c>
      <c r="AN3" s="28" t="s">
        <v>115</v>
      </c>
      <c r="AO3" s="12" t="s">
        <v>5</v>
      </c>
      <c r="AP3" s="12">
        <v>3.4</v>
      </c>
      <c r="AQ3" s="12" t="s">
        <v>43</v>
      </c>
      <c r="AR3" s="12"/>
      <c r="AS3" s="12" t="e">
        <f t="array" ref="AS3">((AS5*AK5+SUM(AS6:AS115*(AK6:AK115-AK5:AK114)))/1000)/AR3</f>
        <v>#DIV/0!</v>
      </c>
      <c r="AT3" s="12" t="s">
        <v>44</v>
      </c>
      <c r="AU3" s="12"/>
      <c r="AV3" s="32">
        <f t="array" ref="AV3">_xlfn.STDEV.P(IF(ISNUMBER(AS5:AS115), IF(AS5:AS115&lt;&gt;0,AS5:AS115)))</f>
        <v>8.4541245686498082E-2</v>
      </c>
      <c r="AW3" s="30" t="s">
        <v>41</v>
      </c>
      <c r="AX3" s="31" t="s">
        <v>119</v>
      </c>
      <c r="AY3" s="28" t="s">
        <v>1</v>
      </c>
      <c r="AZ3" s="28" t="s">
        <v>115</v>
      </c>
      <c r="BA3" s="12" t="s">
        <v>5</v>
      </c>
      <c r="BB3" s="12">
        <v>3.4</v>
      </c>
      <c r="BC3" s="12" t="s">
        <v>43</v>
      </c>
      <c r="BD3" s="12"/>
      <c r="BE3" s="12" t="e">
        <f t="array" ref="BE3">((BE5*AW5+SUM(BE6:BE115*(AW6:AW115-AW5:AW114)))/1000)/BD3</f>
        <v>#DIV/0!</v>
      </c>
      <c r="BF3" s="12" t="s">
        <v>44</v>
      </c>
      <c r="BG3" s="12"/>
      <c r="BH3" s="32">
        <f t="array" ref="BH3">_xlfn.STDEV.P(IF(ISNUMBER(BE5:BE115), IF(BE5:BE115&lt;&gt;0,BE5:BE115)))</f>
        <v>0.14111657907155362</v>
      </c>
    </row>
    <row r="4" spans="1:60" x14ac:dyDescent="0.25">
      <c r="A4" s="30" t="s">
        <v>45</v>
      </c>
      <c r="B4" s="31" t="s">
        <v>46</v>
      </c>
      <c r="C4" s="12" t="s">
        <v>47</v>
      </c>
      <c r="D4" s="12" t="s">
        <v>48</v>
      </c>
      <c r="E4" s="12" t="s">
        <v>49</v>
      </c>
      <c r="F4" s="12" t="s">
        <v>50</v>
      </c>
      <c r="G4" s="12" t="s">
        <v>51</v>
      </c>
      <c r="H4" s="12" t="s">
        <v>52</v>
      </c>
      <c r="I4" s="12" t="s">
        <v>53</v>
      </c>
      <c r="J4" s="12" t="s">
        <v>54</v>
      </c>
      <c r="K4" s="12" t="s">
        <v>55</v>
      </c>
      <c r="L4" s="32" t="s">
        <v>56</v>
      </c>
      <c r="M4" s="30" t="s">
        <v>45</v>
      </c>
      <c r="N4" s="31" t="s">
        <v>46</v>
      </c>
      <c r="O4" s="12" t="s">
        <v>47</v>
      </c>
      <c r="P4" s="12" t="s">
        <v>48</v>
      </c>
      <c r="Q4" s="12" t="s">
        <v>49</v>
      </c>
      <c r="R4" s="12" t="s">
        <v>50</v>
      </c>
      <c r="S4" s="12" t="s">
        <v>51</v>
      </c>
      <c r="T4" s="12" t="s">
        <v>52</v>
      </c>
      <c r="U4" s="12" t="s">
        <v>53</v>
      </c>
      <c r="V4" s="12" t="s">
        <v>54</v>
      </c>
      <c r="W4" s="12" t="s">
        <v>55</v>
      </c>
      <c r="X4" s="32" t="s">
        <v>56</v>
      </c>
      <c r="Y4" s="30" t="s">
        <v>45</v>
      </c>
      <c r="Z4" s="31" t="s">
        <v>46</v>
      </c>
      <c r="AA4" s="12" t="s">
        <v>47</v>
      </c>
      <c r="AB4" s="12" t="s">
        <v>48</v>
      </c>
      <c r="AC4" s="12" t="s">
        <v>49</v>
      </c>
      <c r="AD4" s="12" t="s">
        <v>50</v>
      </c>
      <c r="AE4" s="12" t="s">
        <v>51</v>
      </c>
      <c r="AF4" s="12" t="s">
        <v>52</v>
      </c>
      <c r="AG4" s="12" t="s">
        <v>53</v>
      </c>
      <c r="AH4" s="12" t="s">
        <v>54</v>
      </c>
      <c r="AI4" s="12" t="s">
        <v>55</v>
      </c>
      <c r="AJ4" s="32" t="s">
        <v>56</v>
      </c>
      <c r="AK4" s="30" t="s">
        <v>45</v>
      </c>
      <c r="AL4" s="31" t="s">
        <v>46</v>
      </c>
      <c r="AM4" s="12" t="s">
        <v>47</v>
      </c>
      <c r="AN4" s="12" t="s">
        <v>48</v>
      </c>
      <c r="AO4" s="12" t="s">
        <v>49</v>
      </c>
      <c r="AP4" s="12" t="s">
        <v>50</v>
      </c>
      <c r="AQ4" s="12" t="s">
        <v>51</v>
      </c>
      <c r="AR4" s="12" t="s">
        <v>52</v>
      </c>
      <c r="AS4" s="12" t="s">
        <v>53</v>
      </c>
      <c r="AT4" s="12" t="s">
        <v>54</v>
      </c>
      <c r="AU4" s="12" t="s">
        <v>55</v>
      </c>
      <c r="AV4" s="32" t="s">
        <v>56</v>
      </c>
      <c r="AW4" s="30" t="s">
        <v>45</v>
      </c>
      <c r="AX4" s="31" t="s">
        <v>46</v>
      </c>
      <c r="AY4" s="12" t="s">
        <v>47</v>
      </c>
      <c r="AZ4" s="12" t="s">
        <v>48</v>
      </c>
      <c r="BA4" s="12" t="s">
        <v>49</v>
      </c>
      <c r="BB4" s="12" t="s">
        <v>50</v>
      </c>
      <c r="BC4" s="12" t="s">
        <v>51</v>
      </c>
      <c r="BD4" s="12" t="s">
        <v>52</v>
      </c>
      <c r="BE4" s="12" t="s">
        <v>53</v>
      </c>
      <c r="BF4" s="12" t="s">
        <v>54</v>
      </c>
      <c r="BG4" s="12" t="s">
        <v>55</v>
      </c>
      <c r="BH4" s="32" t="s">
        <v>56</v>
      </c>
    </row>
    <row r="5" spans="1:60" x14ac:dyDescent="0.25">
      <c r="A5" s="30">
        <v>10</v>
      </c>
      <c r="B5" s="31">
        <v>25.017600000000002</v>
      </c>
      <c r="C5" s="12">
        <v>24.9863</v>
      </c>
      <c r="D5" s="12">
        <v>0.71</v>
      </c>
      <c r="E5" s="12">
        <v>1.62</v>
      </c>
      <c r="F5" s="12"/>
      <c r="G5" s="12" t="s">
        <v>120</v>
      </c>
      <c r="H5" s="12"/>
      <c r="I5" s="12">
        <f>(B5-C5)*1000/A5</f>
        <v>3.130000000000166</v>
      </c>
      <c r="J5" s="12">
        <f>I5/F$2</f>
        <v>0.43321799307960784</v>
      </c>
      <c r="K5" s="33"/>
      <c r="L5" s="32"/>
      <c r="M5" s="30">
        <v>10</v>
      </c>
      <c r="N5" s="31">
        <v>25.0732</v>
      </c>
      <c r="O5" s="12">
        <v>25.046700000000001</v>
      </c>
      <c r="P5" s="12">
        <v>0.45</v>
      </c>
      <c r="Q5" s="12">
        <v>1.58</v>
      </c>
      <c r="R5" s="12"/>
      <c r="S5" s="12" t="s">
        <v>120</v>
      </c>
      <c r="T5" s="12"/>
      <c r="U5" s="12">
        <f>(N5-O5)*1000/M5</f>
        <v>2.6499999999998636</v>
      </c>
      <c r="V5" s="12">
        <f>U5/R$2</f>
        <v>0.35761245674738651</v>
      </c>
      <c r="W5" s="33"/>
      <c r="X5" s="32"/>
      <c r="Y5" s="30">
        <v>10</v>
      </c>
      <c r="Z5" s="31">
        <v>25.091200000000001</v>
      </c>
      <c r="AA5" s="12">
        <v>25.0609</v>
      </c>
      <c r="AB5" s="12">
        <v>0.51</v>
      </c>
      <c r="AC5" s="12">
        <v>1.54</v>
      </c>
      <c r="AD5" s="12"/>
      <c r="AE5" s="12" t="s">
        <v>120</v>
      </c>
      <c r="AF5" s="12"/>
      <c r="AG5" s="12">
        <f>(Z5-AA5)*1000/Y5</f>
        <v>3.0300000000000438</v>
      </c>
      <c r="AH5" s="12">
        <f>AG5/AD$2</f>
        <v>0.39840830449827569</v>
      </c>
      <c r="AI5" s="33"/>
      <c r="AJ5" s="32"/>
      <c r="AK5" s="30">
        <v>10</v>
      </c>
      <c r="AL5" s="31">
        <v>25.1023</v>
      </c>
      <c r="AM5" s="12">
        <v>25.068200000000001</v>
      </c>
      <c r="AN5" s="12">
        <v>1</v>
      </c>
      <c r="AO5" s="12"/>
      <c r="AP5" s="12"/>
      <c r="AQ5" s="12"/>
      <c r="AR5" s="12"/>
      <c r="AS5" s="12">
        <f>(AL5-AM5)*1000/AK5</f>
        <v>3.4099999999998687</v>
      </c>
      <c r="AT5" s="12">
        <f>AS5/AP$2</f>
        <v>0.46607266435984368</v>
      </c>
      <c r="AU5" s="33"/>
      <c r="AV5" s="32"/>
      <c r="AW5" s="30">
        <v>10</v>
      </c>
      <c r="AX5" s="31">
        <v>25.053599999999999</v>
      </c>
      <c r="AY5" s="12">
        <v>25.017900000000001</v>
      </c>
      <c r="AZ5" s="12">
        <v>1.1000000000000001</v>
      </c>
      <c r="BA5" s="12"/>
      <c r="BB5" s="12"/>
      <c r="BC5" s="12"/>
      <c r="BD5" s="12"/>
      <c r="BE5" s="12">
        <f>(AX5-AY5)*1000/AW5</f>
        <v>3.5699999999998511</v>
      </c>
      <c r="BF5" s="12">
        <f>BE5/BB$2</f>
        <v>0.48794117647056795</v>
      </c>
      <c r="BG5" s="33"/>
      <c r="BH5" s="32"/>
    </row>
    <row r="6" spans="1:60" x14ac:dyDescent="0.25">
      <c r="A6" s="30">
        <f>A5+10</f>
        <v>20</v>
      </c>
      <c r="B6" s="31">
        <f>C5</f>
        <v>24.9863</v>
      </c>
      <c r="C6" s="12">
        <v>24.956700000000001</v>
      </c>
      <c r="D6" s="12"/>
      <c r="E6" s="12"/>
      <c r="F6" s="12"/>
      <c r="G6" s="12" t="s">
        <v>120</v>
      </c>
      <c r="H6" s="12"/>
      <c r="I6" s="12">
        <f>(B6-C6)*1000/(A6-A5)</f>
        <v>2.9599999999998516</v>
      </c>
      <c r="J6" s="12">
        <f t="shared" ref="J6:J69" si="0">I6/F$2</f>
        <v>0.40968858131485841</v>
      </c>
      <c r="K6" s="33"/>
      <c r="L6" s="32"/>
      <c r="M6" s="30">
        <f>M5+10</f>
        <v>20</v>
      </c>
      <c r="N6" s="31">
        <f>O5</f>
        <v>25.046700000000001</v>
      </c>
      <c r="O6" s="12">
        <v>25.018699999999999</v>
      </c>
      <c r="P6" s="12"/>
      <c r="Q6" s="12"/>
      <c r="R6" s="12"/>
      <c r="S6" s="12" t="s">
        <v>120</v>
      </c>
      <c r="T6" s="12"/>
      <c r="U6" s="12">
        <f>(N6-O6)*1000/(M6-M5)</f>
        <v>2.8000000000002245</v>
      </c>
      <c r="V6" s="12">
        <f t="shared" ref="V6:V69" si="1">U6/R$2</f>
        <v>0.3778546712803072</v>
      </c>
      <c r="W6" s="33"/>
      <c r="X6" s="32"/>
      <c r="Y6" s="30">
        <f>Y5+10</f>
        <v>20</v>
      </c>
      <c r="Z6" s="31">
        <f>AA5</f>
        <v>25.0609</v>
      </c>
      <c r="AA6" s="12">
        <v>25.0291</v>
      </c>
      <c r="AB6" s="12"/>
      <c r="AC6" s="12"/>
      <c r="AD6" s="12"/>
      <c r="AE6" s="12" t="s">
        <v>120</v>
      </c>
      <c r="AF6" s="12"/>
      <c r="AG6" s="12">
        <f>(Z6-AA6)*1000/(Y6-Y5)</f>
        <v>3.1800000000000495</v>
      </c>
      <c r="AH6" s="12">
        <f t="shared" ref="AH6:AH10" si="2">AG6/AD$2</f>
        <v>0.4181314878892799</v>
      </c>
      <c r="AI6" s="33"/>
      <c r="AJ6" s="32"/>
      <c r="AK6" s="30">
        <f>AK5+10</f>
        <v>20</v>
      </c>
      <c r="AL6" s="31">
        <f>AM5</f>
        <v>25.068200000000001</v>
      </c>
      <c r="AM6" s="12">
        <v>25.033300000000001</v>
      </c>
      <c r="AN6" s="12"/>
      <c r="AO6" s="12"/>
      <c r="AP6" s="12"/>
      <c r="AQ6" s="12"/>
      <c r="AR6" s="12"/>
      <c r="AS6" s="12">
        <f>(AL6-AM6)*1000/(AK6-AK5)</f>
        <v>3.4900000000000375</v>
      </c>
      <c r="AT6" s="12">
        <f t="shared" ref="AT6:AT69" si="3">AS6/AP$2</f>
        <v>0.47700692041523013</v>
      </c>
      <c r="AU6" s="33"/>
      <c r="AV6" s="32"/>
      <c r="AW6" s="30">
        <f>AW5+10</f>
        <v>20</v>
      </c>
      <c r="AX6" s="31">
        <f>AY5</f>
        <v>25.017900000000001</v>
      </c>
      <c r="AY6" s="12">
        <v>24.982199999999999</v>
      </c>
      <c r="AZ6" s="12"/>
      <c r="BA6" s="12"/>
      <c r="BB6" s="12"/>
      <c r="BC6" s="12"/>
      <c r="BD6" s="12"/>
      <c r="BE6" s="12">
        <f>(AX6-AY6)*1000/(AW6-AW5)</f>
        <v>3.5700000000002063</v>
      </c>
      <c r="BF6" s="12">
        <f t="shared" ref="BF6:BF69" si="4">BE6/BB$2</f>
        <v>0.48794117647061652</v>
      </c>
      <c r="BG6" s="33"/>
      <c r="BH6" s="32"/>
    </row>
    <row r="7" spans="1:60" x14ac:dyDescent="0.25">
      <c r="A7" s="30">
        <f t="shared" ref="A7:A70" si="5">A6+10</f>
        <v>30</v>
      </c>
      <c r="B7" s="31">
        <f t="shared" ref="B7:B70" si="6">C6</f>
        <v>24.956700000000001</v>
      </c>
      <c r="C7" s="12">
        <v>24.939399999999999</v>
      </c>
      <c r="D7" s="12"/>
      <c r="E7" s="12"/>
      <c r="F7" s="12"/>
      <c r="G7" s="12" t="s">
        <v>120</v>
      </c>
      <c r="H7" s="12" t="s">
        <v>121</v>
      </c>
      <c r="I7" s="12">
        <f t="shared" ref="I7:I70" si="7">(B7-C7)*1000/(A7-A6)</f>
        <v>1.7300000000002314</v>
      </c>
      <c r="J7" s="12">
        <f t="shared" si="0"/>
        <v>0.23944636678203898</v>
      </c>
      <c r="K7" s="12">
        <f>_xlfn.STDEV.P(I5:I7)/AVERAGE(I5:I7)</f>
        <v>0.23929791582942367</v>
      </c>
      <c r="L7" s="32">
        <f>AVERAGE(I5:I7)</f>
        <v>2.6066666666667495</v>
      </c>
      <c r="M7" s="30">
        <f t="shared" ref="M7:M70" si="8">M6+10</f>
        <v>30</v>
      </c>
      <c r="N7" s="31">
        <f t="shared" ref="N7:N70" si="9">O6</f>
        <v>25.018699999999999</v>
      </c>
      <c r="O7" s="12">
        <v>24.993500000000001</v>
      </c>
      <c r="P7" s="12"/>
      <c r="Q7" s="12"/>
      <c r="R7" s="12"/>
      <c r="S7" s="12" t="s">
        <v>120</v>
      </c>
      <c r="T7" s="12"/>
      <c r="U7" s="12">
        <f t="shared" ref="U7:U70" si="10">(N7-O7)*1000/(M7-M6)</f>
        <v>2.5199999999998113</v>
      </c>
      <c r="V7" s="12">
        <f t="shared" si="1"/>
        <v>0.34006920415222375</v>
      </c>
      <c r="W7" s="12">
        <f>_xlfn.STDEV.P(U5:U7)/AVERAGE(U5:U7)</f>
        <v>4.3063995738410202E-2</v>
      </c>
      <c r="X7" s="32">
        <f>AVERAGE(U5:U7)</f>
        <v>2.656666666666633</v>
      </c>
      <c r="Y7" s="30">
        <f t="shared" ref="Y7:Y10" si="11">Y6+10</f>
        <v>30</v>
      </c>
      <c r="Z7" s="31">
        <f t="shared" ref="Z7:Z10" si="12">AA6</f>
        <v>25.0291</v>
      </c>
      <c r="AA7" s="12">
        <v>25.004899999999999</v>
      </c>
      <c r="AB7" s="12"/>
      <c r="AC7" s="12"/>
      <c r="AD7" s="12"/>
      <c r="AE7" s="12" t="s">
        <v>120</v>
      </c>
      <c r="AF7" s="12"/>
      <c r="AG7" s="12">
        <f t="shared" ref="AG7:AG10" si="13">(Z7-AA7)*1000/(Y7-Y6)</f>
        <v>2.4200000000000443</v>
      </c>
      <c r="AH7" s="12">
        <f t="shared" si="2"/>
        <v>0.31820069204152834</v>
      </c>
      <c r="AI7" s="12">
        <f>_xlfn.STDEV.P(AG5:AG7)/AVERAGE(AG5:AG7)</f>
        <v>0.11425284222427246</v>
      </c>
      <c r="AJ7" s="32">
        <f>AVERAGE(AG5:AG7)</f>
        <v>2.8766666666667127</v>
      </c>
      <c r="AK7" s="30">
        <f t="shared" ref="AK7:AK70" si="14">AK6+10</f>
        <v>30</v>
      </c>
      <c r="AL7" s="31">
        <f t="shared" ref="AL7:AL70" si="15">AM6</f>
        <v>25.033300000000001</v>
      </c>
      <c r="AM7" s="12">
        <v>24.999199999999998</v>
      </c>
      <c r="AN7" s="12"/>
      <c r="AO7" s="12"/>
      <c r="AP7" s="12"/>
      <c r="AQ7" s="12"/>
      <c r="AR7" s="12"/>
      <c r="AS7" s="12">
        <f t="shared" ref="AS7:AS70" si="16">(AL7-AM7)*1000/(AK7-AK6)</f>
        <v>3.410000000000224</v>
      </c>
      <c r="AT7" s="12">
        <f t="shared" si="3"/>
        <v>0.46607266435989225</v>
      </c>
      <c r="AU7" s="12">
        <f>_xlfn.STDEV.P(AS5:AS7)/AVERAGE(AS5:AS7)</f>
        <v>1.0973529096977082E-2</v>
      </c>
      <c r="AV7" s="32">
        <f>AVERAGE(AS5:AS7)</f>
        <v>3.4366666666667101</v>
      </c>
      <c r="AW7" s="30">
        <f t="shared" ref="AW7:AW70" si="17">AW6+10</f>
        <v>30</v>
      </c>
      <c r="AX7" s="31">
        <f t="shared" ref="AX7:AX70" si="18">AY6</f>
        <v>24.982199999999999</v>
      </c>
      <c r="AY7" s="12">
        <v>24.946000000000002</v>
      </c>
      <c r="AZ7" s="12"/>
      <c r="BA7" s="12"/>
      <c r="BB7" s="12"/>
      <c r="BC7" s="12"/>
      <c r="BD7" s="12"/>
      <c r="BE7" s="12">
        <f t="shared" ref="BE7:BE70" si="19">(AX7-AY7)*1000/(AW7-AW6)</f>
        <v>3.6199999999997345</v>
      </c>
      <c r="BF7" s="12">
        <f t="shared" si="4"/>
        <v>0.49477508650515412</v>
      </c>
      <c r="BG7" s="12">
        <f>_xlfn.STDEV.P(BE5:BE7)/AVERAGE(BE5:BE7)</f>
        <v>6.5716243604312359E-3</v>
      </c>
      <c r="BH7" s="32">
        <f>AVERAGE(BE5:BE7)</f>
        <v>3.5866666666665972</v>
      </c>
    </row>
    <row r="8" spans="1:60" x14ac:dyDescent="0.25">
      <c r="A8" s="30">
        <f t="shared" si="5"/>
        <v>40</v>
      </c>
      <c r="B8" s="31">
        <f t="shared" si="6"/>
        <v>24.939399999999999</v>
      </c>
      <c r="C8" s="12">
        <v>24.910399999999999</v>
      </c>
      <c r="D8" s="12"/>
      <c r="E8" s="12"/>
      <c r="F8" s="12"/>
      <c r="G8" s="12" t="s">
        <v>120</v>
      </c>
      <c r="H8" s="12"/>
      <c r="I8" s="12">
        <f t="shared" si="7"/>
        <v>2.8999999999999915</v>
      </c>
      <c r="J8" s="12">
        <f t="shared" si="0"/>
        <v>0.40138408304498158</v>
      </c>
      <c r="K8" s="12"/>
      <c r="L8" s="32"/>
      <c r="M8" s="30">
        <f t="shared" si="8"/>
        <v>40</v>
      </c>
      <c r="N8" s="31">
        <f t="shared" si="9"/>
        <v>24.993500000000001</v>
      </c>
      <c r="O8" s="12">
        <v>24.967099999999999</v>
      </c>
      <c r="P8" s="12"/>
      <c r="Q8" s="12"/>
      <c r="R8" s="12"/>
      <c r="S8" s="12" t="s">
        <v>120</v>
      </c>
      <c r="T8" s="12"/>
      <c r="U8" s="12">
        <f t="shared" si="10"/>
        <v>2.6400000000002422</v>
      </c>
      <c r="V8" s="12">
        <f t="shared" si="1"/>
        <v>0.35626297577857946</v>
      </c>
      <c r="W8" s="12"/>
      <c r="X8" s="32"/>
      <c r="Y8" s="30">
        <f t="shared" si="11"/>
        <v>40</v>
      </c>
      <c r="Z8" s="31">
        <f t="shared" si="12"/>
        <v>25.004899999999999</v>
      </c>
      <c r="AA8" s="12">
        <v>25</v>
      </c>
      <c r="AB8" s="12"/>
      <c r="AC8" s="12"/>
      <c r="AD8" s="12"/>
      <c r="AE8" s="12" t="s">
        <v>120</v>
      </c>
      <c r="AF8" s="12" t="s">
        <v>121</v>
      </c>
      <c r="AG8" s="12">
        <f t="shared" si="13"/>
        <v>0.48999999999992383</v>
      </c>
      <c r="AH8" s="12">
        <f t="shared" si="2"/>
        <v>6.442906574393463E-2</v>
      </c>
      <c r="AI8" s="12"/>
      <c r="AJ8" s="32"/>
      <c r="AK8" s="30">
        <f t="shared" si="14"/>
        <v>40</v>
      </c>
      <c r="AL8" s="31">
        <f t="shared" si="15"/>
        <v>24.999199999999998</v>
      </c>
      <c r="AM8" s="12">
        <v>24.964600000000001</v>
      </c>
      <c r="AN8" s="12">
        <v>1.1000000000000001</v>
      </c>
      <c r="AO8" s="12"/>
      <c r="AP8" s="12"/>
      <c r="AQ8" s="12"/>
      <c r="AR8" s="12"/>
      <c r="AS8" s="12">
        <f t="shared" si="16"/>
        <v>3.4599999999997522</v>
      </c>
      <c r="AT8" s="12">
        <f t="shared" si="3"/>
        <v>0.47290657439442985</v>
      </c>
      <c r="AU8" s="12"/>
      <c r="AV8" s="32"/>
      <c r="AW8" s="30">
        <f t="shared" si="17"/>
        <v>40</v>
      </c>
      <c r="AX8" s="31">
        <f t="shared" si="18"/>
        <v>24.946000000000002</v>
      </c>
      <c r="AY8" s="12">
        <v>24.913499999999999</v>
      </c>
      <c r="AZ8" s="12">
        <v>1.1000000000000001</v>
      </c>
      <c r="BA8" s="12"/>
      <c r="BB8" s="12"/>
      <c r="BC8" s="12"/>
      <c r="BD8" s="12"/>
      <c r="BE8" s="12">
        <f t="shared" si="19"/>
        <v>3.2500000000002416</v>
      </c>
      <c r="BF8" s="12">
        <f t="shared" si="4"/>
        <v>0.44420415224916804</v>
      </c>
      <c r="BG8" s="12"/>
      <c r="BH8" s="32"/>
    </row>
    <row r="9" spans="1:60" x14ac:dyDescent="0.25">
      <c r="A9" s="30">
        <f t="shared" si="5"/>
        <v>50</v>
      </c>
      <c r="B9" s="31">
        <f t="shared" si="6"/>
        <v>24.910399999999999</v>
      </c>
      <c r="C9" s="12">
        <v>24.885300000000001</v>
      </c>
      <c r="D9" s="12"/>
      <c r="E9" s="12"/>
      <c r="F9" s="12"/>
      <c r="G9" s="12" t="s">
        <v>120</v>
      </c>
      <c r="H9" s="12"/>
      <c r="I9" s="12">
        <f t="shared" si="7"/>
        <v>2.5099999999998346</v>
      </c>
      <c r="J9" s="12">
        <f t="shared" si="0"/>
        <v>0.34740484429063462</v>
      </c>
      <c r="K9" s="12"/>
      <c r="L9" s="32"/>
      <c r="M9" s="30">
        <f t="shared" si="8"/>
        <v>50</v>
      </c>
      <c r="N9" s="31">
        <f t="shared" si="9"/>
        <v>24.967099999999999</v>
      </c>
      <c r="O9" s="12">
        <v>24.937799999999999</v>
      </c>
      <c r="P9" s="12"/>
      <c r="Q9" s="12"/>
      <c r="R9" s="12"/>
      <c r="S9" s="12" t="s">
        <v>120</v>
      </c>
      <c r="T9" s="12"/>
      <c r="U9" s="12">
        <f t="shared" si="10"/>
        <v>2.9299999999999216</v>
      </c>
      <c r="V9" s="12">
        <f t="shared" si="1"/>
        <v>0.395397923875422</v>
      </c>
      <c r="W9" s="12"/>
      <c r="X9" s="32"/>
      <c r="Y9" s="30">
        <f t="shared" si="11"/>
        <v>50</v>
      </c>
      <c r="Z9" s="31">
        <f t="shared" si="12"/>
        <v>25</v>
      </c>
      <c r="AA9" s="12">
        <v>24.966100000000001</v>
      </c>
      <c r="AB9" s="12"/>
      <c r="AC9" s="12"/>
      <c r="AD9" s="12"/>
      <c r="AE9" s="12" t="s">
        <v>120</v>
      </c>
      <c r="AF9" s="12"/>
      <c r="AG9" s="12">
        <f t="shared" si="13"/>
        <v>3.3899999999999153</v>
      </c>
      <c r="AH9" s="12">
        <f t="shared" si="2"/>
        <v>0.44574394463666711</v>
      </c>
      <c r="AI9" s="12"/>
      <c r="AJ9" s="32"/>
      <c r="AK9" s="30">
        <f t="shared" si="14"/>
        <v>50</v>
      </c>
      <c r="AL9" s="31">
        <f t="shared" si="15"/>
        <v>24.964600000000001</v>
      </c>
      <c r="AM9" s="12">
        <v>24.932300000000001</v>
      </c>
      <c r="AN9" s="12"/>
      <c r="AO9" s="12"/>
      <c r="AP9" s="12"/>
      <c r="AQ9" s="12"/>
      <c r="AR9" s="12"/>
      <c r="AS9" s="12">
        <f t="shared" si="16"/>
        <v>3.2299999999999329</v>
      </c>
      <c r="AT9" s="12">
        <f t="shared" si="3"/>
        <v>0.44147058823528501</v>
      </c>
      <c r="AU9" s="12"/>
      <c r="AV9" s="32"/>
      <c r="AW9" s="30">
        <f t="shared" si="17"/>
        <v>50</v>
      </c>
      <c r="AX9" s="31">
        <f t="shared" si="18"/>
        <v>24.913499999999999</v>
      </c>
      <c r="AY9" s="12">
        <v>24.8797</v>
      </c>
      <c r="AZ9" s="12"/>
      <c r="BA9" s="12"/>
      <c r="BB9" s="12"/>
      <c r="BC9" s="12"/>
      <c r="BD9" s="12"/>
      <c r="BE9" s="12">
        <f t="shared" si="19"/>
        <v>3.3799999999999386</v>
      </c>
      <c r="BF9" s="12">
        <f t="shared" si="4"/>
        <v>0.46197231833909203</v>
      </c>
      <c r="BG9" s="12"/>
      <c r="BH9" s="32"/>
    </row>
    <row r="10" spans="1:60" x14ac:dyDescent="0.25">
      <c r="A10" s="30">
        <f t="shared" si="5"/>
        <v>60</v>
      </c>
      <c r="B10" s="31">
        <f t="shared" si="6"/>
        <v>24.885300000000001</v>
      </c>
      <c r="C10" s="12">
        <v>24.8567</v>
      </c>
      <c r="D10" s="12"/>
      <c r="E10" s="12"/>
      <c r="F10" s="12"/>
      <c r="G10" s="12" t="s">
        <v>120</v>
      </c>
      <c r="H10" s="12"/>
      <c r="I10" s="12">
        <f t="shared" si="7"/>
        <v>2.8600000000000847</v>
      </c>
      <c r="J10" s="12">
        <f t="shared" si="0"/>
        <v>0.39584775086506369</v>
      </c>
      <c r="K10" s="12">
        <f>_xlfn.STDEV.P(I8:I10)/AVERAGE(I8:I10)</f>
        <v>6.3548649787075945E-2</v>
      </c>
      <c r="L10" s="32">
        <f>AVERAGE(I8:I10)</f>
        <v>2.7566666666666371</v>
      </c>
      <c r="M10" s="30">
        <f t="shared" si="8"/>
        <v>60</v>
      </c>
      <c r="N10" s="31">
        <f t="shared" si="9"/>
        <v>24.937799999999999</v>
      </c>
      <c r="O10" s="12">
        <v>24.910299999999999</v>
      </c>
      <c r="P10" s="12"/>
      <c r="Q10" s="12"/>
      <c r="R10" s="12"/>
      <c r="S10" s="12" t="s">
        <v>120</v>
      </c>
      <c r="T10" s="12"/>
      <c r="U10" s="12">
        <f t="shared" si="10"/>
        <v>2.7499999999999858</v>
      </c>
      <c r="V10" s="12">
        <f t="shared" si="1"/>
        <v>0.3711072664359843</v>
      </c>
      <c r="W10" s="12">
        <f>_xlfn.STDEV.P(U8:U10)/AVERAGE(U8:U10)</f>
        <v>4.3101973742842019E-2</v>
      </c>
      <c r="X10" s="32">
        <f>AVERAGE(U8:U10)</f>
        <v>2.7733333333333832</v>
      </c>
      <c r="Y10" s="30">
        <f t="shared" si="11"/>
        <v>60</v>
      </c>
      <c r="Z10" s="31">
        <f t="shared" si="12"/>
        <v>24.966100000000001</v>
      </c>
      <c r="AA10" s="12">
        <v>24.932099999999998</v>
      </c>
      <c r="AB10" s="12"/>
      <c r="AC10" s="12"/>
      <c r="AD10" s="12"/>
      <c r="AE10" s="12" t="s">
        <v>120</v>
      </c>
      <c r="AF10" s="12"/>
      <c r="AG10" s="12">
        <f t="shared" si="13"/>
        <v>3.4000000000002473</v>
      </c>
      <c r="AH10" s="12">
        <f t="shared" si="2"/>
        <v>0.44705882352944432</v>
      </c>
      <c r="AI10" s="12">
        <f>_xlfn.STDEV.P(AG8:AG10)/AVERAGE(AG8:AG10)</f>
        <v>0.56432811187119936</v>
      </c>
      <c r="AJ10" s="32">
        <f>AVERAGE(AG8:AG10)</f>
        <v>2.4266666666666956</v>
      </c>
      <c r="AK10" s="30">
        <f t="shared" si="14"/>
        <v>60</v>
      </c>
      <c r="AL10" s="31">
        <f t="shared" si="15"/>
        <v>24.932300000000001</v>
      </c>
      <c r="AM10" s="12">
        <v>24.8978</v>
      </c>
      <c r="AN10" s="12"/>
      <c r="AO10" s="12"/>
      <c r="AP10" s="12"/>
      <c r="AQ10" s="12"/>
      <c r="AR10" s="12"/>
      <c r="AS10" s="12">
        <f t="shared" si="16"/>
        <v>3.4500000000001307</v>
      </c>
      <c r="AT10" s="12">
        <f t="shared" si="3"/>
        <v>0.47153979238756116</v>
      </c>
      <c r="AU10" s="12">
        <f>_xlfn.STDEV.P(AS8:AS10)/AVERAGE(AS8:AS10)</f>
        <v>3.1403714651066388E-2</v>
      </c>
      <c r="AV10" s="32">
        <f>AVERAGE(AS8:AS10)</f>
        <v>3.3799999999999386</v>
      </c>
      <c r="AW10" s="30">
        <f t="shared" si="17"/>
        <v>60</v>
      </c>
      <c r="AX10" s="31">
        <f t="shared" si="18"/>
        <v>24.8797</v>
      </c>
      <c r="AY10" s="12">
        <v>24.846499999999999</v>
      </c>
      <c r="AZ10" s="12"/>
      <c r="BA10" s="12"/>
      <c r="BB10" s="12"/>
      <c r="BC10" s="12"/>
      <c r="BD10" s="12"/>
      <c r="BE10" s="12">
        <f t="shared" si="19"/>
        <v>3.3200000000000784</v>
      </c>
      <c r="BF10" s="12">
        <f t="shared" si="4"/>
        <v>0.45377162629758866</v>
      </c>
      <c r="BG10" s="12">
        <f>_xlfn.STDEV.P(BE8:BE10)/AVERAGE(BE8:BE10)</f>
        <v>1.6017464774343387E-2</v>
      </c>
      <c r="BH10" s="32">
        <f>AVERAGE(BE8:BE10)</f>
        <v>3.316666666666753</v>
      </c>
    </row>
    <row r="11" spans="1:60" x14ac:dyDescent="0.25">
      <c r="A11" s="30">
        <f t="shared" si="5"/>
        <v>70</v>
      </c>
      <c r="B11" s="31">
        <f t="shared" si="6"/>
        <v>24.8567</v>
      </c>
      <c r="C11" s="12">
        <v>24.828199999999999</v>
      </c>
      <c r="D11" s="12"/>
      <c r="E11" s="12"/>
      <c r="F11" s="12"/>
      <c r="G11" s="12" t="s">
        <v>120</v>
      </c>
      <c r="H11" s="12"/>
      <c r="I11" s="12">
        <f t="shared" si="7"/>
        <v>2.850000000000108</v>
      </c>
      <c r="J11" s="12">
        <f t="shared" si="0"/>
        <v>0.39446366782008424</v>
      </c>
      <c r="K11" s="12"/>
      <c r="L11" s="32"/>
      <c r="M11" s="30">
        <f t="shared" si="8"/>
        <v>70</v>
      </c>
      <c r="N11" s="31">
        <f t="shared" si="9"/>
        <v>24.910299999999999</v>
      </c>
      <c r="O11" s="12">
        <v>24.880500000000001</v>
      </c>
      <c r="P11" s="12"/>
      <c r="Q11" s="12"/>
      <c r="R11" s="12"/>
      <c r="S11" s="12" t="s">
        <v>120</v>
      </c>
      <c r="T11" s="12"/>
      <c r="U11" s="12">
        <f t="shared" si="10"/>
        <v>2.979999999999805</v>
      </c>
      <c r="V11" s="12">
        <f t="shared" si="1"/>
        <v>0.40214532871969694</v>
      </c>
      <c r="W11" s="12"/>
      <c r="X11" s="32"/>
      <c r="Y11" s="30"/>
      <c r="Z11" s="31"/>
      <c r="AA11" s="12"/>
      <c r="AB11" s="12"/>
      <c r="AC11" s="12"/>
      <c r="AD11" s="12"/>
      <c r="AE11" s="12"/>
      <c r="AF11" s="12"/>
      <c r="AG11" s="12"/>
      <c r="AH11" s="12"/>
      <c r="AI11" s="12"/>
      <c r="AJ11" s="32"/>
      <c r="AK11" s="30">
        <f t="shared" si="14"/>
        <v>70</v>
      </c>
      <c r="AL11" s="31"/>
      <c r="AM11" s="12"/>
      <c r="AN11" s="12"/>
      <c r="AO11" s="12"/>
      <c r="AP11" s="12"/>
      <c r="AQ11" s="12"/>
      <c r="AR11" s="12"/>
      <c r="AS11" s="12">
        <f t="shared" si="16"/>
        <v>0</v>
      </c>
      <c r="AT11" s="12">
        <f t="shared" si="3"/>
        <v>0</v>
      </c>
      <c r="AU11" s="12"/>
      <c r="AV11" s="32"/>
      <c r="AW11" s="30">
        <f t="shared" si="17"/>
        <v>70</v>
      </c>
      <c r="AX11" s="31"/>
      <c r="AY11" s="12"/>
      <c r="AZ11" s="12"/>
      <c r="BA11" s="12"/>
      <c r="BB11" s="12"/>
      <c r="BC11" s="12"/>
      <c r="BD11" s="12"/>
      <c r="BE11" s="12">
        <f t="shared" si="19"/>
        <v>0</v>
      </c>
      <c r="BF11" s="12">
        <f t="shared" si="4"/>
        <v>0</v>
      </c>
      <c r="BG11" s="12"/>
      <c r="BH11" s="32"/>
    </row>
    <row r="12" spans="1:60" x14ac:dyDescent="0.25">
      <c r="A12" s="30">
        <f t="shared" si="5"/>
        <v>80</v>
      </c>
      <c r="B12" s="31">
        <f t="shared" si="6"/>
        <v>24.828199999999999</v>
      </c>
      <c r="C12" s="12">
        <v>24.799600000000002</v>
      </c>
      <c r="D12" s="12"/>
      <c r="E12" s="12"/>
      <c r="F12" s="12"/>
      <c r="G12" s="12" t="s">
        <v>120</v>
      </c>
      <c r="H12" s="12"/>
      <c r="I12" s="12">
        <f t="shared" si="7"/>
        <v>2.8599999999997294</v>
      </c>
      <c r="J12" s="12">
        <f t="shared" si="0"/>
        <v>0.3958477508650145</v>
      </c>
      <c r="K12" s="12"/>
      <c r="L12" s="32"/>
      <c r="M12" s="30">
        <f t="shared" si="8"/>
        <v>80</v>
      </c>
      <c r="N12" s="31">
        <f t="shared" si="9"/>
        <v>24.880500000000001</v>
      </c>
      <c r="O12" s="12">
        <v>24.85</v>
      </c>
      <c r="P12" s="12"/>
      <c r="Q12" s="12"/>
      <c r="R12" s="12"/>
      <c r="S12" s="12" t="s">
        <v>120</v>
      </c>
      <c r="T12" s="12"/>
      <c r="U12" s="12">
        <f t="shared" si="10"/>
        <v>3.0499999999999972</v>
      </c>
      <c r="V12" s="12">
        <f t="shared" si="1"/>
        <v>0.4115916955017298</v>
      </c>
      <c r="W12" s="12"/>
      <c r="X12" s="32"/>
      <c r="Y12" s="30"/>
      <c r="Z12" s="31"/>
      <c r="AA12" s="12"/>
      <c r="AB12" s="12"/>
      <c r="AC12" s="12"/>
      <c r="AD12" s="12"/>
      <c r="AE12" s="12"/>
      <c r="AF12" s="12"/>
      <c r="AG12" s="12"/>
      <c r="AH12" s="12"/>
      <c r="AI12" s="12"/>
      <c r="AJ12" s="32"/>
      <c r="AK12" s="30">
        <f t="shared" si="14"/>
        <v>80</v>
      </c>
      <c r="AL12" s="31">
        <f t="shared" si="15"/>
        <v>0</v>
      </c>
      <c r="AM12" s="12"/>
      <c r="AN12" s="12"/>
      <c r="AO12" s="12"/>
      <c r="AP12" s="12"/>
      <c r="AQ12" s="12"/>
      <c r="AR12" s="12"/>
      <c r="AS12" s="12">
        <f t="shared" si="16"/>
        <v>0</v>
      </c>
      <c r="AT12" s="12">
        <f t="shared" si="3"/>
        <v>0</v>
      </c>
      <c r="AU12" s="12"/>
      <c r="AV12" s="32"/>
      <c r="AW12" s="30">
        <f t="shared" si="17"/>
        <v>80</v>
      </c>
      <c r="AX12" s="31">
        <f t="shared" si="18"/>
        <v>0</v>
      </c>
      <c r="AY12" s="12"/>
      <c r="AZ12" s="12"/>
      <c r="BA12" s="12"/>
      <c r="BB12" s="12"/>
      <c r="BC12" s="12"/>
      <c r="BD12" s="12"/>
      <c r="BE12" s="12">
        <f t="shared" si="19"/>
        <v>0</v>
      </c>
      <c r="BF12" s="12">
        <f t="shared" si="4"/>
        <v>0</v>
      </c>
      <c r="BG12" s="12"/>
      <c r="BH12" s="32"/>
    </row>
    <row r="13" spans="1:60" x14ac:dyDescent="0.25">
      <c r="A13" s="30">
        <f t="shared" si="5"/>
        <v>90</v>
      </c>
      <c r="B13" s="31">
        <f t="shared" si="6"/>
        <v>24.799600000000002</v>
      </c>
      <c r="C13" s="12">
        <v>24.770600000000002</v>
      </c>
      <c r="D13" s="12"/>
      <c r="E13" s="12"/>
      <c r="F13" s="12"/>
      <c r="G13" s="12" t="s">
        <v>120</v>
      </c>
      <c r="H13" s="12"/>
      <c r="I13" s="12">
        <f t="shared" si="7"/>
        <v>2.8999999999999915</v>
      </c>
      <c r="J13" s="12">
        <f t="shared" si="0"/>
        <v>0.40138408304498158</v>
      </c>
      <c r="K13" s="12">
        <f>_xlfn.STDEV.P(I11:I13)/AVERAGE(I11:I13)</f>
        <v>7.5269926810793628E-3</v>
      </c>
      <c r="L13" s="32">
        <f>AVERAGE(I11:I13)</f>
        <v>2.8699999999999428</v>
      </c>
      <c r="M13" s="30">
        <f t="shared" si="8"/>
        <v>90</v>
      </c>
      <c r="N13" s="31">
        <f t="shared" si="9"/>
        <v>24.85</v>
      </c>
      <c r="O13" s="12">
        <v>24.8188</v>
      </c>
      <c r="P13" s="12"/>
      <c r="Q13" s="12"/>
      <c r="R13" s="12"/>
      <c r="S13" s="12" t="s">
        <v>120</v>
      </c>
      <c r="T13" s="12"/>
      <c r="U13" s="12">
        <f t="shared" si="10"/>
        <v>3.1200000000001893</v>
      </c>
      <c r="V13" s="12">
        <f t="shared" si="1"/>
        <v>0.42103806228376267</v>
      </c>
      <c r="W13" s="12">
        <f>_xlfn.STDEV.P(U11:U13)/AVERAGE(U11:U13)</f>
        <v>1.8739265791835328E-2</v>
      </c>
      <c r="X13" s="32">
        <f>AVERAGE(U11:U13)</f>
        <v>3.0499999999999972</v>
      </c>
      <c r="Y13" s="30"/>
      <c r="Z13" s="31"/>
      <c r="AA13" s="12"/>
      <c r="AB13" s="12"/>
      <c r="AC13" s="12"/>
      <c r="AD13" s="12"/>
      <c r="AE13" s="12"/>
      <c r="AF13" s="12"/>
      <c r="AG13" s="12"/>
      <c r="AH13" s="12"/>
      <c r="AI13" s="12"/>
      <c r="AJ13" s="32"/>
      <c r="AK13" s="30">
        <f t="shared" si="14"/>
        <v>90</v>
      </c>
      <c r="AL13" s="31">
        <f t="shared" si="15"/>
        <v>0</v>
      </c>
      <c r="AM13" s="12"/>
      <c r="AN13" s="12"/>
      <c r="AO13" s="12"/>
      <c r="AP13" s="12"/>
      <c r="AQ13" s="12"/>
      <c r="AR13" s="12"/>
      <c r="AS13" s="12">
        <f t="shared" si="16"/>
        <v>0</v>
      </c>
      <c r="AT13" s="12">
        <f t="shared" si="3"/>
        <v>0</v>
      </c>
      <c r="AU13" s="12" t="e">
        <f>_xlfn.STDEV.P(AS11:AS13)/AVERAGE(AS11:AS13)</f>
        <v>#DIV/0!</v>
      </c>
      <c r="AV13" s="32">
        <f>AVERAGE(AS11:AS13)</f>
        <v>0</v>
      </c>
      <c r="AW13" s="30">
        <f t="shared" si="17"/>
        <v>90</v>
      </c>
      <c r="AX13" s="31">
        <f t="shared" si="18"/>
        <v>0</v>
      </c>
      <c r="AY13" s="12"/>
      <c r="AZ13" s="12"/>
      <c r="BA13" s="12"/>
      <c r="BB13" s="12"/>
      <c r="BC13" s="12"/>
      <c r="BD13" s="12"/>
      <c r="BE13" s="12">
        <f t="shared" si="19"/>
        <v>0</v>
      </c>
      <c r="BF13" s="12">
        <f t="shared" si="4"/>
        <v>0</v>
      </c>
      <c r="BG13" s="12" t="e">
        <f>_xlfn.STDEV.P(BE11:BE13)/AVERAGE(BE11:BE13)</f>
        <v>#DIV/0!</v>
      </c>
      <c r="BH13" s="32">
        <f>AVERAGE(BE11:BE13)</f>
        <v>0</v>
      </c>
    </row>
    <row r="14" spans="1:60" x14ac:dyDescent="0.25">
      <c r="A14" s="30">
        <f t="shared" si="5"/>
        <v>100</v>
      </c>
      <c r="B14" s="31">
        <f t="shared" si="6"/>
        <v>24.770600000000002</v>
      </c>
      <c r="C14" s="12">
        <v>24.744499999999999</v>
      </c>
      <c r="D14" s="12"/>
      <c r="E14" s="12">
        <v>1.63</v>
      </c>
      <c r="F14" s="12"/>
      <c r="G14" s="12" t="s">
        <v>120</v>
      </c>
      <c r="H14" s="12"/>
      <c r="I14" s="12">
        <f t="shared" si="7"/>
        <v>2.6100000000003121</v>
      </c>
      <c r="J14" s="12">
        <f t="shared" si="0"/>
        <v>0.36124567474052771</v>
      </c>
      <c r="K14" s="12"/>
      <c r="L14" s="32"/>
      <c r="M14" s="30">
        <f t="shared" si="8"/>
        <v>100</v>
      </c>
      <c r="N14" s="31">
        <f t="shared" si="9"/>
        <v>24.8188</v>
      </c>
      <c r="O14" s="12">
        <v>24.790500000000002</v>
      </c>
      <c r="P14" s="12"/>
      <c r="Q14" s="12">
        <v>1.59</v>
      </c>
      <c r="R14" s="12"/>
      <c r="S14" s="12" t="s">
        <v>120</v>
      </c>
      <c r="T14" s="12"/>
      <c r="U14" s="12">
        <f t="shared" si="10"/>
        <v>2.8299999999997993</v>
      </c>
      <c r="V14" s="12">
        <f t="shared" si="1"/>
        <v>0.38190311418682421</v>
      </c>
      <c r="W14" s="12"/>
      <c r="X14" s="32"/>
      <c r="Y14" s="30"/>
      <c r="Z14" s="31"/>
      <c r="AA14" s="12"/>
      <c r="AB14" s="12"/>
      <c r="AC14" s="12"/>
      <c r="AD14" s="12"/>
      <c r="AE14" s="12"/>
      <c r="AF14" s="12"/>
      <c r="AG14" s="12"/>
      <c r="AH14" s="12"/>
      <c r="AI14" s="12"/>
      <c r="AJ14" s="32"/>
      <c r="AK14" s="30">
        <f t="shared" si="14"/>
        <v>100</v>
      </c>
      <c r="AL14" s="31">
        <f t="shared" si="15"/>
        <v>0</v>
      </c>
      <c r="AM14" s="12"/>
      <c r="AN14" s="12"/>
      <c r="AO14" s="12"/>
      <c r="AP14" s="12"/>
      <c r="AQ14" s="12"/>
      <c r="AR14" s="12"/>
      <c r="AS14" s="12">
        <f t="shared" si="16"/>
        <v>0</v>
      </c>
      <c r="AT14" s="12">
        <f t="shared" si="3"/>
        <v>0</v>
      </c>
      <c r="AU14" s="12"/>
      <c r="AV14" s="32"/>
      <c r="AW14" s="30">
        <f t="shared" si="17"/>
        <v>100</v>
      </c>
      <c r="AX14" s="31">
        <f t="shared" si="18"/>
        <v>0</v>
      </c>
      <c r="AY14" s="12"/>
      <c r="AZ14" s="12"/>
      <c r="BA14" s="12"/>
      <c r="BB14" s="12"/>
      <c r="BC14" s="12"/>
      <c r="BD14" s="12"/>
      <c r="BE14" s="12">
        <f t="shared" si="19"/>
        <v>0</v>
      </c>
      <c r="BF14" s="12">
        <f t="shared" si="4"/>
        <v>0</v>
      </c>
      <c r="BG14" s="12"/>
      <c r="BH14" s="32"/>
    </row>
    <row r="15" spans="1:60" x14ac:dyDescent="0.25">
      <c r="A15" s="30">
        <f t="shared" si="5"/>
        <v>110</v>
      </c>
      <c r="B15" s="31">
        <f t="shared" si="6"/>
        <v>24.744499999999999</v>
      </c>
      <c r="C15" s="12">
        <v>24.715800000000002</v>
      </c>
      <c r="D15" s="12"/>
      <c r="E15" s="12"/>
      <c r="F15" s="12"/>
      <c r="G15" s="12" t="s">
        <v>120</v>
      </c>
      <c r="H15" s="12"/>
      <c r="I15" s="12">
        <f t="shared" si="7"/>
        <v>2.8699999999997061</v>
      </c>
      <c r="J15" s="12">
        <f t="shared" si="0"/>
        <v>0.397231833909994</v>
      </c>
      <c r="K15" s="12"/>
      <c r="L15" s="32"/>
      <c r="M15" s="30">
        <f t="shared" si="8"/>
        <v>110</v>
      </c>
      <c r="N15" s="31">
        <f t="shared" si="9"/>
        <v>24.790500000000002</v>
      </c>
      <c r="O15" s="12">
        <v>24.760999999999999</v>
      </c>
      <c r="P15" s="12"/>
      <c r="Q15" s="12"/>
      <c r="R15" s="12"/>
      <c r="S15" s="12" t="s">
        <v>120</v>
      </c>
      <c r="T15" s="12"/>
      <c r="U15" s="12">
        <f t="shared" si="10"/>
        <v>2.9500000000002302</v>
      </c>
      <c r="V15" s="12">
        <f t="shared" si="1"/>
        <v>0.39809688581317992</v>
      </c>
      <c r="W15" s="12"/>
      <c r="X15" s="32"/>
      <c r="Y15" s="30"/>
      <c r="Z15" s="31"/>
      <c r="AA15" s="12"/>
      <c r="AB15" s="12"/>
      <c r="AC15" s="12"/>
      <c r="AD15" s="12"/>
      <c r="AE15" s="12"/>
      <c r="AF15" s="12"/>
      <c r="AG15" s="12"/>
      <c r="AH15" s="12"/>
      <c r="AI15" s="12"/>
      <c r="AJ15" s="32"/>
      <c r="AK15" s="30">
        <f t="shared" si="14"/>
        <v>110</v>
      </c>
      <c r="AL15" s="31">
        <f t="shared" si="15"/>
        <v>0</v>
      </c>
      <c r="AM15" s="12"/>
      <c r="AN15" s="12"/>
      <c r="AO15" s="12"/>
      <c r="AP15" s="12"/>
      <c r="AQ15" s="12"/>
      <c r="AR15" s="12"/>
      <c r="AS15" s="12">
        <f t="shared" si="16"/>
        <v>0</v>
      </c>
      <c r="AT15" s="12">
        <f t="shared" si="3"/>
        <v>0</v>
      </c>
      <c r="AU15" s="12"/>
      <c r="AV15" s="32"/>
      <c r="AW15" s="30">
        <f t="shared" si="17"/>
        <v>110</v>
      </c>
      <c r="AX15" s="31">
        <f t="shared" si="18"/>
        <v>0</v>
      </c>
      <c r="AY15" s="12"/>
      <c r="AZ15" s="12"/>
      <c r="BA15" s="12"/>
      <c r="BB15" s="12"/>
      <c r="BC15" s="12"/>
      <c r="BD15" s="12"/>
      <c r="BE15" s="12">
        <f t="shared" si="19"/>
        <v>0</v>
      </c>
      <c r="BF15" s="12">
        <f t="shared" si="4"/>
        <v>0</v>
      </c>
      <c r="BG15" s="12"/>
      <c r="BH15" s="32"/>
    </row>
    <row r="16" spans="1:60" x14ac:dyDescent="0.25">
      <c r="A16" s="30">
        <f t="shared" si="5"/>
        <v>120</v>
      </c>
      <c r="B16" s="31">
        <f t="shared" si="6"/>
        <v>24.715800000000002</v>
      </c>
      <c r="C16" s="12">
        <v>24.688600000000001</v>
      </c>
      <c r="D16" s="12"/>
      <c r="E16" s="12"/>
      <c r="F16" s="12"/>
      <c r="G16" s="12" t="s">
        <v>120</v>
      </c>
      <c r="H16" s="12"/>
      <c r="I16" s="12">
        <f t="shared" si="7"/>
        <v>2.7200000000000557</v>
      </c>
      <c r="J16" s="12">
        <f t="shared" si="0"/>
        <v>0.37647058823530188</v>
      </c>
      <c r="K16" s="12">
        <f>_xlfn.STDEV.P(I14:I16)/AVERAGE(I14:I16)</f>
        <v>3.8986261861239963E-2</v>
      </c>
      <c r="L16" s="32">
        <f>AVERAGE(I14:I16)</f>
        <v>2.7333333333333578</v>
      </c>
      <c r="M16" s="30">
        <f t="shared" si="8"/>
        <v>120</v>
      </c>
      <c r="N16" s="31">
        <f t="shared" si="9"/>
        <v>24.760999999999999</v>
      </c>
      <c r="O16" s="12">
        <v>24.7302</v>
      </c>
      <c r="P16" s="12"/>
      <c r="Q16" s="12"/>
      <c r="R16" s="12"/>
      <c r="S16" s="12" t="s">
        <v>120</v>
      </c>
      <c r="T16" s="12"/>
      <c r="U16" s="12">
        <f t="shared" si="10"/>
        <v>3.0799999999999272</v>
      </c>
      <c r="V16" s="12">
        <f t="shared" si="1"/>
        <v>0.41564013840829478</v>
      </c>
      <c r="W16" s="12">
        <f>_xlfn.STDEV.P(U14:U16)/AVERAGE(U14:U16)</f>
        <v>3.4567478174087722E-2</v>
      </c>
      <c r="X16" s="32">
        <f>AVERAGE(U14:U16)</f>
        <v>2.9533333333333189</v>
      </c>
      <c r="Y16" s="30"/>
      <c r="Z16" s="31"/>
      <c r="AA16" s="12"/>
      <c r="AB16" s="12"/>
      <c r="AC16" s="12"/>
      <c r="AD16" s="12"/>
      <c r="AE16" s="12"/>
      <c r="AF16" s="12"/>
      <c r="AG16" s="12"/>
      <c r="AH16" s="12"/>
      <c r="AI16" s="12"/>
      <c r="AJ16" s="32"/>
      <c r="AK16" s="30">
        <f t="shared" si="14"/>
        <v>120</v>
      </c>
      <c r="AL16" s="31">
        <f t="shared" si="15"/>
        <v>0</v>
      </c>
      <c r="AM16" s="12"/>
      <c r="AN16" s="12"/>
      <c r="AO16" s="12"/>
      <c r="AP16" s="12"/>
      <c r="AQ16" s="12"/>
      <c r="AR16" s="12"/>
      <c r="AS16" s="12">
        <f t="shared" si="16"/>
        <v>0</v>
      </c>
      <c r="AT16" s="12">
        <f t="shared" si="3"/>
        <v>0</v>
      </c>
      <c r="AU16" s="12" t="e">
        <f>_xlfn.STDEV.P(AS14:AS16)/AVERAGE(AS14:AS16)</f>
        <v>#DIV/0!</v>
      </c>
      <c r="AV16" s="32">
        <f>AVERAGE(AS14:AS16)</f>
        <v>0</v>
      </c>
      <c r="AW16" s="30">
        <f t="shared" si="17"/>
        <v>120</v>
      </c>
      <c r="AX16" s="31">
        <f t="shared" si="18"/>
        <v>0</v>
      </c>
      <c r="AY16" s="12"/>
      <c r="AZ16" s="12"/>
      <c r="BA16" s="12"/>
      <c r="BB16" s="12"/>
      <c r="BC16" s="12"/>
      <c r="BD16" s="12"/>
      <c r="BE16" s="12">
        <f t="shared" si="19"/>
        <v>0</v>
      </c>
      <c r="BF16" s="12">
        <f t="shared" si="4"/>
        <v>0</v>
      </c>
      <c r="BG16" s="12" t="e">
        <f>_xlfn.STDEV.P(BE14:BE16)/AVERAGE(BE14:BE16)</f>
        <v>#DIV/0!</v>
      </c>
      <c r="BH16" s="32">
        <f>AVERAGE(BE14:BE16)</f>
        <v>0</v>
      </c>
    </row>
    <row r="17" spans="1:60" x14ac:dyDescent="0.25">
      <c r="A17" s="30">
        <f t="shared" si="5"/>
        <v>130</v>
      </c>
      <c r="B17" s="31">
        <f t="shared" si="6"/>
        <v>24.688600000000001</v>
      </c>
      <c r="C17" s="12">
        <v>24.661899999999999</v>
      </c>
      <c r="D17" s="12"/>
      <c r="E17" s="12"/>
      <c r="F17" s="12"/>
      <c r="G17" s="12" t="s">
        <v>120</v>
      </c>
      <c r="H17" s="12"/>
      <c r="I17" s="12">
        <f t="shared" si="7"/>
        <v>2.6700000000001722</v>
      </c>
      <c r="J17" s="12">
        <f t="shared" si="0"/>
        <v>0.36955017301040455</v>
      </c>
      <c r="K17" s="12"/>
      <c r="L17" s="32"/>
      <c r="M17" s="30">
        <f t="shared" si="8"/>
        <v>130</v>
      </c>
      <c r="N17" s="31">
        <f t="shared" si="9"/>
        <v>24.7302</v>
      </c>
      <c r="O17" s="12">
        <v>24.7</v>
      </c>
      <c r="P17" s="12"/>
      <c r="Q17" s="12"/>
      <c r="R17" s="12"/>
      <c r="S17" s="12" t="s">
        <v>120</v>
      </c>
      <c r="T17" s="12"/>
      <c r="U17" s="12">
        <f t="shared" si="10"/>
        <v>3.0200000000000671</v>
      </c>
      <c r="V17" s="12">
        <f t="shared" si="1"/>
        <v>0.40754325259516483</v>
      </c>
      <c r="W17" s="12"/>
      <c r="X17" s="32"/>
      <c r="Y17" s="30"/>
      <c r="Z17" s="31"/>
      <c r="AA17" s="12"/>
      <c r="AB17" s="12"/>
      <c r="AC17" s="12"/>
      <c r="AD17" s="12"/>
      <c r="AE17" s="12"/>
      <c r="AF17" s="12"/>
      <c r="AG17" s="12"/>
      <c r="AH17" s="12"/>
      <c r="AI17" s="12"/>
      <c r="AJ17" s="32"/>
      <c r="AK17" s="30">
        <f t="shared" si="14"/>
        <v>130</v>
      </c>
      <c r="AL17" s="31">
        <f t="shared" si="15"/>
        <v>0</v>
      </c>
      <c r="AM17" s="12"/>
      <c r="AN17" s="12"/>
      <c r="AO17" s="12"/>
      <c r="AP17" s="12"/>
      <c r="AQ17" s="12"/>
      <c r="AR17" s="12"/>
      <c r="AS17" s="12">
        <f t="shared" si="16"/>
        <v>0</v>
      </c>
      <c r="AT17" s="12">
        <f t="shared" si="3"/>
        <v>0</v>
      </c>
      <c r="AU17" s="12"/>
      <c r="AV17" s="32"/>
      <c r="AW17" s="30">
        <f t="shared" si="17"/>
        <v>130</v>
      </c>
      <c r="AX17" s="31">
        <f t="shared" si="18"/>
        <v>0</v>
      </c>
      <c r="AY17" s="12"/>
      <c r="AZ17" s="12"/>
      <c r="BA17" s="12"/>
      <c r="BB17" s="12"/>
      <c r="BC17" s="12"/>
      <c r="BD17" s="12"/>
      <c r="BE17" s="12">
        <f t="shared" si="19"/>
        <v>0</v>
      </c>
      <c r="BF17" s="12">
        <f t="shared" si="4"/>
        <v>0</v>
      </c>
      <c r="BG17" s="12"/>
      <c r="BH17" s="32"/>
    </row>
    <row r="18" spans="1:60" x14ac:dyDescent="0.25">
      <c r="A18" s="30">
        <f t="shared" si="5"/>
        <v>140</v>
      </c>
      <c r="B18" s="31">
        <f t="shared" si="6"/>
        <v>24.661899999999999</v>
      </c>
      <c r="C18" s="12">
        <v>24.6343</v>
      </c>
      <c r="D18" s="12"/>
      <c r="E18" s="12"/>
      <c r="F18" s="12"/>
      <c r="G18" s="12" t="s">
        <v>120</v>
      </c>
      <c r="H18" s="12"/>
      <c r="I18" s="12">
        <f t="shared" si="7"/>
        <v>2.7599999999999625</v>
      </c>
      <c r="J18" s="12">
        <f t="shared" si="0"/>
        <v>0.38200692041521978</v>
      </c>
      <c r="K18" s="12"/>
      <c r="L18" s="32"/>
      <c r="M18" s="30">
        <f t="shared" si="8"/>
        <v>140</v>
      </c>
      <c r="N18" s="31">
        <f t="shared" si="9"/>
        <v>24.7</v>
      </c>
      <c r="O18" s="12">
        <v>24.669799999999999</v>
      </c>
      <c r="P18" s="12"/>
      <c r="Q18" s="12"/>
      <c r="R18" s="12"/>
      <c r="S18" s="12" t="s">
        <v>120</v>
      </c>
      <c r="T18" s="12"/>
      <c r="U18" s="12">
        <f t="shared" si="10"/>
        <v>3.0200000000000671</v>
      </c>
      <c r="V18" s="12">
        <f t="shared" si="1"/>
        <v>0.40754325259516483</v>
      </c>
      <c r="W18" s="12"/>
      <c r="X18" s="32"/>
      <c r="Y18" s="30"/>
      <c r="Z18" s="31"/>
      <c r="AA18" s="12"/>
      <c r="AB18" s="12"/>
      <c r="AC18" s="12"/>
      <c r="AD18" s="12"/>
      <c r="AE18" s="12"/>
      <c r="AF18" s="12"/>
      <c r="AG18" s="12"/>
      <c r="AH18" s="12"/>
      <c r="AI18" s="12"/>
      <c r="AJ18" s="32"/>
      <c r="AK18" s="30">
        <f t="shared" si="14"/>
        <v>140</v>
      </c>
      <c r="AL18" s="31">
        <f t="shared" si="15"/>
        <v>0</v>
      </c>
      <c r="AM18" s="12"/>
      <c r="AN18" s="12"/>
      <c r="AO18" s="12"/>
      <c r="AP18" s="12"/>
      <c r="AQ18" s="12"/>
      <c r="AR18" s="12"/>
      <c r="AS18" s="12">
        <f t="shared" si="16"/>
        <v>0</v>
      </c>
      <c r="AT18" s="12">
        <f t="shared" si="3"/>
        <v>0</v>
      </c>
      <c r="AU18" s="12"/>
      <c r="AV18" s="32"/>
      <c r="AW18" s="30">
        <f t="shared" si="17"/>
        <v>140</v>
      </c>
      <c r="AX18" s="31">
        <f t="shared" si="18"/>
        <v>0</v>
      </c>
      <c r="AY18" s="12"/>
      <c r="AZ18" s="12"/>
      <c r="BA18" s="12"/>
      <c r="BB18" s="12"/>
      <c r="BC18" s="12"/>
      <c r="BD18" s="12"/>
      <c r="BE18" s="12">
        <f t="shared" si="19"/>
        <v>0</v>
      </c>
      <c r="BF18" s="12">
        <f t="shared" si="4"/>
        <v>0</v>
      </c>
      <c r="BG18" s="12"/>
      <c r="BH18" s="32"/>
    </row>
    <row r="19" spans="1:60" x14ac:dyDescent="0.25">
      <c r="A19" s="30">
        <f t="shared" si="5"/>
        <v>150</v>
      </c>
      <c r="B19" s="31">
        <f t="shared" si="6"/>
        <v>24.6343</v>
      </c>
      <c r="C19" s="12">
        <v>24.605899999999998</v>
      </c>
      <c r="D19" s="12"/>
      <c r="E19" s="12"/>
      <c r="F19" s="12"/>
      <c r="G19" s="12" t="s">
        <v>120</v>
      </c>
      <c r="H19" s="12"/>
      <c r="I19" s="12">
        <f t="shared" si="7"/>
        <v>2.8400000000001313</v>
      </c>
      <c r="J19" s="12">
        <f t="shared" si="0"/>
        <v>0.39307958477510474</v>
      </c>
      <c r="K19" s="12">
        <f>_xlfn.STDEV.P(I17:I19)/AVERAGE(I17:I19)</f>
        <v>2.5190648918975905E-2</v>
      </c>
      <c r="L19" s="32">
        <f>AVERAGE(I17:I19)</f>
        <v>2.7566666666667552</v>
      </c>
      <c r="M19" s="30">
        <f t="shared" si="8"/>
        <v>150</v>
      </c>
      <c r="N19" s="31">
        <f t="shared" si="9"/>
        <v>24.669799999999999</v>
      </c>
      <c r="O19" s="12">
        <v>24.6417</v>
      </c>
      <c r="P19" s="12"/>
      <c r="Q19" s="12"/>
      <c r="R19" s="12"/>
      <c r="S19" s="12" t="s">
        <v>120</v>
      </c>
      <c r="T19" s="12"/>
      <c r="U19" s="12">
        <f t="shared" si="10"/>
        <v>2.809999999999846</v>
      </c>
      <c r="V19" s="12">
        <f t="shared" si="1"/>
        <v>0.37920415224911425</v>
      </c>
      <c r="W19" s="12">
        <f>_xlfn.STDEV.P(U17:U19)/AVERAGE(U17:U19)</f>
        <v>3.3557609954651221E-2</v>
      </c>
      <c r="X19" s="32">
        <f>AVERAGE(U17:U19)</f>
        <v>2.9499999999999935</v>
      </c>
      <c r="Y19" s="30"/>
      <c r="Z19" s="31"/>
      <c r="AA19" s="12"/>
      <c r="AB19" s="12"/>
      <c r="AC19" s="12"/>
      <c r="AD19" s="12"/>
      <c r="AE19" s="12"/>
      <c r="AF19" s="12"/>
      <c r="AG19" s="12"/>
      <c r="AH19" s="12"/>
      <c r="AI19" s="12"/>
      <c r="AJ19" s="32"/>
      <c r="AK19" s="30">
        <f t="shared" si="14"/>
        <v>150</v>
      </c>
      <c r="AL19" s="31">
        <f t="shared" si="15"/>
        <v>0</v>
      </c>
      <c r="AM19" s="12"/>
      <c r="AN19" s="12"/>
      <c r="AO19" s="12"/>
      <c r="AP19" s="12"/>
      <c r="AQ19" s="12"/>
      <c r="AR19" s="12"/>
      <c r="AS19" s="12">
        <f t="shared" si="16"/>
        <v>0</v>
      </c>
      <c r="AT19" s="12">
        <f t="shared" si="3"/>
        <v>0</v>
      </c>
      <c r="AU19" s="12" t="e">
        <f>_xlfn.STDEV.P(AS17:AS19)/AVERAGE(AS17:AS19)</f>
        <v>#DIV/0!</v>
      </c>
      <c r="AV19" s="32">
        <f>AVERAGE(AS17:AS19)</f>
        <v>0</v>
      </c>
      <c r="AW19" s="30">
        <f t="shared" si="17"/>
        <v>150</v>
      </c>
      <c r="AX19" s="31">
        <f t="shared" si="18"/>
        <v>0</v>
      </c>
      <c r="AY19" s="12"/>
      <c r="AZ19" s="12"/>
      <c r="BA19" s="12"/>
      <c r="BB19" s="12"/>
      <c r="BC19" s="12"/>
      <c r="BD19" s="12"/>
      <c r="BE19" s="12">
        <f t="shared" si="19"/>
        <v>0</v>
      </c>
      <c r="BF19" s="12">
        <f t="shared" si="4"/>
        <v>0</v>
      </c>
      <c r="BG19" s="12" t="e">
        <f>_xlfn.STDEV.P(BE17:BE19)/AVERAGE(BE17:BE19)</f>
        <v>#DIV/0!</v>
      </c>
      <c r="BH19" s="32">
        <f>AVERAGE(BE17:BE19)</f>
        <v>0</v>
      </c>
    </row>
    <row r="20" spans="1:60" x14ac:dyDescent="0.25">
      <c r="A20" s="30">
        <f t="shared" si="5"/>
        <v>160</v>
      </c>
      <c r="B20" s="31">
        <f t="shared" si="6"/>
        <v>24.605899999999998</v>
      </c>
      <c r="C20" s="12">
        <v>24.580300000000001</v>
      </c>
      <c r="D20" s="12"/>
      <c r="E20" s="12"/>
      <c r="F20" s="12"/>
      <c r="G20" s="12" t="s">
        <v>120</v>
      </c>
      <c r="H20" s="12"/>
      <c r="I20" s="12">
        <f t="shared" si="7"/>
        <v>2.5599999999997181</v>
      </c>
      <c r="J20" s="12">
        <f t="shared" si="0"/>
        <v>0.35432525951553195</v>
      </c>
      <c r="K20" s="12"/>
      <c r="L20" s="32"/>
      <c r="M20" s="30">
        <f t="shared" si="8"/>
        <v>160</v>
      </c>
      <c r="N20" s="31">
        <f t="shared" si="9"/>
        <v>24.6417</v>
      </c>
      <c r="O20" s="12">
        <v>24.611499999999999</v>
      </c>
      <c r="P20" s="12"/>
      <c r="Q20" s="12"/>
      <c r="R20" s="12"/>
      <c r="S20" s="12" t="s">
        <v>120</v>
      </c>
      <c r="T20" s="12"/>
      <c r="U20" s="12">
        <f t="shared" si="10"/>
        <v>3.0200000000000671</v>
      </c>
      <c r="V20" s="12">
        <f t="shared" si="1"/>
        <v>0.40754325259516483</v>
      </c>
      <c r="W20" s="12"/>
      <c r="X20" s="32"/>
      <c r="Y20" s="30"/>
      <c r="Z20" s="31"/>
      <c r="AA20" s="12"/>
      <c r="AB20" s="12"/>
      <c r="AC20" s="12"/>
      <c r="AD20" s="12"/>
      <c r="AE20" s="12"/>
      <c r="AF20" s="12"/>
      <c r="AG20" s="12"/>
      <c r="AH20" s="12"/>
      <c r="AI20" s="12"/>
      <c r="AJ20" s="32"/>
      <c r="AK20" s="30">
        <f t="shared" si="14"/>
        <v>160</v>
      </c>
      <c r="AL20" s="31">
        <f t="shared" si="15"/>
        <v>0</v>
      </c>
      <c r="AM20" s="12"/>
      <c r="AN20" s="12"/>
      <c r="AO20" s="12"/>
      <c r="AP20" s="12"/>
      <c r="AQ20" s="12"/>
      <c r="AR20" s="12"/>
      <c r="AS20" s="12">
        <f t="shared" si="16"/>
        <v>0</v>
      </c>
      <c r="AT20" s="12">
        <f t="shared" si="3"/>
        <v>0</v>
      </c>
      <c r="AU20" s="12"/>
      <c r="AV20" s="32"/>
      <c r="AW20" s="30">
        <f t="shared" si="17"/>
        <v>160</v>
      </c>
      <c r="AX20" s="31">
        <f t="shared" si="18"/>
        <v>0</v>
      </c>
      <c r="AY20" s="12"/>
      <c r="AZ20" s="12"/>
      <c r="BA20" s="12"/>
      <c r="BB20" s="12"/>
      <c r="BC20" s="12"/>
      <c r="BD20" s="12"/>
      <c r="BE20" s="12">
        <f t="shared" si="19"/>
        <v>0</v>
      </c>
      <c r="BF20" s="12">
        <f t="shared" si="4"/>
        <v>0</v>
      </c>
      <c r="BG20" s="12"/>
      <c r="BH20" s="32"/>
    </row>
    <row r="21" spans="1:60" x14ac:dyDescent="0.25">
      <c r="A21" s="30">
        <f t="shared" si="5"/>
        <v>170</v>
      </c>
      <c r="B21" s="31">
        <f t="shared" si="6"/>
        <v>24.580300000000001</v>
      </c>
      <c r="C21" s="12">
        <v>24.555800000000001</v>
      </c>
      <c r="D21" s="12"/>
      <c r="E21" s="12"/>
      <c r="F21" s="12"/>
      <c r="G21" s="12" t="s">
        <v>120</v>
      </c>
      <c r="H21" s="12"/>
      <c r="I21" s="12">
        <f t="shared" si="7"/>
        <v>2.4499999999999744</v>
      </c>
      <c r="J21" s="12">
        <f t="shared" si="0"/>
        <v>0.33910034602075778</v>
      </c>
      <c r="K21" s="12"/>
      <c r="L21" s="32"/>
      <c r="M21" s="30">
        <f t="shared" si="8"/>
        <v>170</v>
      </c>
      <c r="N21" s="31">
        <f t="shared" si="9"/>
        <v>24.611499999999999</v>
      </c>
      <c r="O21" s="12">
        <v>24.584800000000001</v>
      </c>
      <c r="P21" s="12"/>
      <c r="Q21" s="12"/>
      <c r="R21" s="12"/>
      <c r="S21" s="12" t="s">
        <v>120</v>
      </c>
      <c r="T21" s="12"/>
      <c r="U21" s="12">
        <f t="shared" si="10"/>
        <v>2.669999999999817</v>
      </c>
      <c r="V21" s="12">
        <f t="shared" si="1"/>
        <v>0.36031141868509647</v>
      </c>
      <c r="W21" s="12"/>
      <c r="X21" s="32"/>
      <c r="Y21" s="30"/>
      <c r="Z21" s="31"/>
      <c r="AA21" s="12"/>
      <c r="AB21" s="12"/>
      <c r="AC21" s="12"/>
      <c r="AD21" s="12"/>
      <c r="AE21" s="12"/>
      <c r="AF21" s="12"/>
      <c r="AG21" s="12"/>
      <c r="AH21" s="12"/>
      <c r="AI21" s="12"/>
      <c r="AJ21" s="32"/>
      <c r="AK21" s="30">
        <f t="shared" si="14"/>
        <v>170</v>
      </c>
      <c r="AL21" s="31">
        <f t="shared" si="15"/>
        <v>0</v>
      </c>
      <c r="AM21" s="12"/>
      <c r="AN21" s="12"/>
      <c r="AO21" s="12"/>
      <c r="AP21" s="12"/>
      <c r="AQ21" s="12"/>
      <c r="AR21" s="12"/>
      <c r="AS21" s="12">
        <f t="shared" si="16"/>
        <v>0</v>
      </c>
      <c r="AT21" s="12">
        <f t="shared" si="3"/>
        <v>0</v>
      </c>
      <c r="AU21" s="12"/>
      <c r="AV21" s="32"/>
      <c r="AW21" s="30">
        <f t="shared" si="17"/>
        <v>170</v>
      </c>
      <c r="AX21" s="31">
        <f t="shared" si="18"/>
        <v>0</v>
      </c>
      <c r="AY21" s="12"/>
      <c r="AZ21" s="12"/>
      <c r="BA21" s="12"/>
      <c r="BB21" s="12"/>
      <c r="BC21" s="12"/>
      <c r="BD21" s="12"/>
      <c r="BE21" s="12">
        <f t="shared" si="19"/>
        <v>0</v>
      </c>
      <c r="BF21" s="12">
        <f t="shared" si="4"/>
        <v>0</v>
      </c>
      <c r="BG21" s="12"/>
      <c r="BH21" s="32"/>
    </row>
    <row r="22" spans="1:60" x14ac:dyDescent="0.25">
      <c r="A22" s="30">
        <f t="shared" si="5"/>
        <v>180</v>
      </c>
      <c r="B22" s="31">
        <f t="shared" si="6"/>
        <v>24.555800000000001</v>
      </c>
      <c r="C22" s="12">
        <v>24.528500000000001</v>
      </c>
      <c r="D22" s="12"/>
      <c r="E22" s="12"/>
      <c r="F22" s="12"/>
      <c r="G22" s="12" t="s">
        <v>120</v>
      </c>
      <c r="H22" s="12"/>
      <c r="I22" s="12">
        <f t="shared" si="7"/>
        <v>2.7300000000000324</v>
      </c>
      <c r="J22" s="12">
        <f t="shared" si="0"/>
        <v>0.37785467128028138</v>
      </c>
      <c r="K22" s="12">
        <f>_xlfn.STDEV.P(I20:I22)/AVERAGE(I20:I22)</f>
        <v>4.4643805021130779E-2</v>
      </c>
      <c r="L22" s="32">
        <f>AVERAGE(I20:I22)</f>
        <v>2.5799999999999081</v>
      </c>
      <c r="M22" s="30">
        <f t="shared" si="8"/>
        <v>180</v>
      </c>
      <c r="N22" s="31">
        <f t="shared" si="9"/>
        <v>24.584800000000001</v>
      </c>
      <c r="O22" s="12">
        <v>24.556799999999999</v>
      </c>
      <c r="P22" s="12"/>
      <c r="Q22" s="12"/>
      <c r="R22" s="12"/>
      <c r="S22" s="12" t="s">
        <v>120</v>
      </c>
      <c r="T22" s="12"/>
      <c r="U22" s="12">
        <f t="shared" si="10"/>
        <v>2.8000000000002245</v>
      </c>
      <c r="V22" s="12">
        <f t="shared" si="1"/>
        <v>0.3778546712803072</v>
      </c>
      <c r="W22" s="12">
        <f>_xlfn.STDEV.P(U20:U22)/AVERAGE(U20:U22)</f>
        <v>5.104345978806217E-2</v>
      </c>
      <c r="X22" s="32">
        <f>AVERAGE(U20:U22)</f>
        <v>2.830000000000036</v>
      </c>
      <c r="Y22" s="30"/>
      <c r="Z22" s="31"/>
      <c r="AA22" s="12"/>
      <c r="AB22" s="12"/>
      <c r="AC22" s="12"/>
      <c r="AD22" s="12"/>
      <c r="AE22" s="12"/>
      <c r="AF22" s="12"/>
      <c r="AG22" s="12"/>
      <c r="AH22" s="12"/>
      <c r="AI22" s="12"/>
      <c r="AJ22" s="32"/>
      <c r="AK22" s="30">
        <f t="shared" si="14"/>
        <v>180</v>
      </c>
      <c r="AL22" s="31">
        <f t="shared" si="15"/>
        <v>0</v>
      </c>
      <c r="AM22" s="12"/>
      <c r="AN22" s="12"/>
      <c r="AO22" s="12"/>
      <c r="AP22" s="12"/>
      <c r="AQ22" s="12"/>
      <c r="AR22" s="12"/>
      <c r="AS22" s="12">
        <f t="shared" si="16"/>
        <v>0</v>
      </c>
      <c r="AT22" s="12">
        <f t="shared" si="3"/>
        <v>0</v>
      </c>
      <c r="AU22" s="12" t="e">
        <f>_xlfn.STDEV.P(AS20:AS22)/AVERAGE(AS20:AS22)</f>
        <v>#DIV/0!</v>
      </c>
      <c r="AV22" s="32">
        <f>AVERAGE(AS20:AS22)</f>
        <v>0</v>
      </c>
      <c r="AW22" s="30">
        <f t="shared" si="17"/>
        <v>180</v>
      </c>
      <c r="AX22" s="31">
        <f t="shared" si="18"/>
        <v>0</v>
      </c>
      <c r="AY22" s="12"/>
      <c r="AZ22" s="12"/>
      <c r="BA22" s="12"/>
      <c r="BB22" s="12"/>
      <c r="BC22" s="12"/>
      <c r="BD22" s="12"/>
      <c r="BE22" s="12">
        <f t="shared" si="19"/>
        <v>0</v>
      </c>
      <c r="BF22" s="12">
        <f t="shared" si="4"/>
        <v>0</v>
      </c>
      <c r="BG22" s="12" t="e">
        <f>_xlfn.STDEV.P(BE20:BE22)/AVERAGE(BE20:BE22)</f>
        <v>#DIV/0!</v>
      </c>
      <c r="BH22" s="32">
        <f>AVERAGE(BE20:BE22)</f>
        <v>0</v>
      </c>
    </row>
    <row r="23" spans="1:60" x14ac:dyDescent="0.25">
      <c r="A23" s="30">
        <f t="shared" si="5"/>
        <v>190</v>
      </c>
      <c r="B23" s="31">
        <f t="shared" si="6"/>
        <v>24.528500000000001</v>
      </c>
      <c r="C23" s="12">
        <v>24.5029</v>
      </c>
      <c r="D23" s="12"/>
      <c r="E23" s="12"/>
      <c r="F23" s="12"/>
      <c r="G23" s="12" t="s">
        <v>120</v>
      </c>
      <c r="H23" s="12"/>
      <c r="I23" s="12">
        <f t="shared" si="7"/>
        <v>2.5600000000000733</v>
      </c>
      <c r="J23" s="12">
        <f t="shared" si="0"/>
        <v>0.35432525951558114</v>
      </c>
      <c r="K23" s="12"/>
      <c r="L23" s="32"/>
      <c r="M23" s="30">
        <f t="shared" si="8"/>
        <v>190</v>
      </c>
      <c r="N23" s="31">
        <f t="shared" si="9"/>
        <v>24.556799999999999</v>
      </c>
      <c r="O23" s="12">
        <v>24.527200000000001</v>
      </c>
      <c r="P23" s="12"/>
      <c r="Q23" s="12"/>
      <c r="R23" s="12"/>
      <c r="S23" s="12" t="s">
        <v>120</v>
      </c>
      <c r="T23" s="12"/>
      <c r="U23" s="12">
        <f t="shared" si="10"/>
        <v>2.9599999999998516</v>
      </c>
      <c r="V23" s="12">
        <f t="shared" si="1"/>
        <v>0.39944636678198697</v>
      </c>
      <c r="W23" s="12"/>
      <c r="X23" s="32"/>
      <c r="Y23" s="30"/>
      <c r="Z23" s="31"/>
      <c r="AA23" s="12"/>
      <c r="AB23" s="12"/>
      <c r="AC23" s="12"/>
      <c r="AD23" s="12"/>
      <c r="AE23" s="12"/>
      <c r="AF23" s="12"/>
      <c r="AG23" s="12"/>
      <c r="AH23" s="12"/>
      <c r="AI23" s="12"/>
      <c r="AJ23" s="32"/>
      <c r="AK23" s="30">
        <f t="shared" si="14"/>
        <v>190</v>
      </c>
      <c r="AL23" s="31">
        <f t="shared" si="15"/>
        <v>0</v>
      </c>
      <c r="AM23" s="12"/>
      <c r="AN23" s="12"/>
      <c r="AO23" s="12"/>
      <c r="AP23" s="12"/>
      <c r="AQ23" s="12"/>
      <c r="AR23" s="12"/>
      <c r="AS23" s="12">
        <f t="shared" si="16"/>
        <v>0</v>
      </c>
      <c r="AT23" s="12">
        <f t="shared" si="3"/>
        <v>0</v>
      </c>
      <c r="AU23" s="12"/>
      <c r="AV23" s="32"/>
      <c r="AW23" s="30">
        <f t="shared" si="17"/>
        <v>190</v>
      </c>
      <c r="AX23" s="31">
        <f t="shared" si="18"/>
        <v>0</v>
      </c>
      <c r="AY23" s="12"/>
      <c r="AZ23" s="12"/>
      <c r="BA23" s="12"/>
      <c r="BB23" s="12"/>
      <c r="BC23" s="12"/>
      <c r="BD23" s="12"/>
      <c r="BE23" s="12">
        <f t="shared" si="19"/>
        <v>0</v>
      </c>
      <c r="BF23" s="12">
        <f t="shared" si="4"/>
        <v>0</v>
      </c>
      <c r="BG23" s="12"/>
      <c r="BH23" s="32"/>
    </row>
    <row r="24" spans="1:60" x14ac:dyDescent="0.25">
      <c r="A24" s="30">
        <f t="shared" si="5"/>
        <v>200</v>
      </c>
      <c r="B24" s="31">
        <f t="shared" si="6"/>
        <v>24.5029</v>
      </c>
      <c r="C24" s="12">
        <v>24.475200000000001</v>
      </c>
      <c r="D24" s="12"/>
      <c r="E24" s="12"/>
      <c r="F24" s="12"/>
      <c r="G24" s="12" t="s">
        <v>120</v>
      </c>
      <c r="H24" s="12"/>
      <c r="I24" s="12">
        <f t="shared" si="7"/>
        <v>2.7699999999999392</v>
      </c>
      <c r="J24" s="12">
        <f t="shared" si="0"/>
        <v>0.38339100346019928</v>
      </c>
      <c r="K24" s="12"/>
      <c r="L24" s="32"/>
      <c r="M24" s="30">
        <f t="shared" si="8"/>
        <v>200</v>
      </c>
      <c r="N24" s="31">
        <f t="shared" si="9"/>
        <v>24.527200000000001</v>
      </c>
      <c r="O24" s="12">
        <v>24.4985</v>
      </c>
      <c r="P24" s="12"/>
      <c r="Q24" s="12"/>
      <c r="R24" s="12"/>
      <c r="S24" s="12" t="s">
        <v>120</v>
      </c>
      <c r="T24" s="12"/>
      <c r="U24" s="12">
        <f t="shared" si="10"/>
        <v>2.8700000000000614</v>
      </c>
      <c r="V24" s="12">
        <f t="shared" si="1"/>
        <v>0.3873010380622921</v>
      </c>
      <c r="W24" s="12"/>
      <c r="X24" s="32"/>
      <c r="Y24" s="30"/>
      <c r="Z24" s="31"/>
      <c r="AA24" s="12"/>
      <c r="AB24" s="12"/>
      <c r="AC24" s="12"/>
      <c r="AD24" s="12"/>
      <c r="AE24" s="12"/>
      <c r="AF24" s="12"/>
      <c r="AG24" s="12"/>
      <c r="AH24" s="12"/>
      <c r="AI24" s="12"/>
      <c r="AJ24" s="32"/>
      <c r="AK24" s="30">
        <f t="shared" si="14"/>
        <v>200</v>
      </c>
      <c r="AL24" s="31">
        <f t="shared" si="15"/>
        <v>0</v>
      </c>
      <c r="AM24" s="12"/>
      <c r="AN24" s="12"/>
      <c r="AO24" s="12"/>
      <c r="AP24" s="12"/>
      <c r="AQ24" s="12"/>
      <c r="AR24" s="12"/>
      <c r="AS24" s="12">
        <f t="shared" si="16"/>
        <v>0</v>
      </c>
      <c r="AT24" s="12">
        <f t="shared" si="3"/>
        <v>0</v>
      </c>
      <c r="AU24" s="12"/>
      <c r="AV24" s="32"/>
      <c r="AW24" s="30">
        <f t="shared" si="17"/>
        <v>200</v>
      </c>
      <c r="AX24" s="31">
        <f t="shared" si="18"/>
        <v>0</v>
      </c>
      <c r="AY24" s="12"/>
      <c r="AZ24" s="12"/>
      <c r="BA24" s="12"/>
      <c r="BB24" s="12"/>
      <c r="BC24" s="12"/>
      <c r="BD24" s="12"/>
      <c r="BE24" s="12">
        <f t="shared" si="19"/>
        <v>0</v>
      </c>
      <c r="BF24" s="12">
        <f t="shared" si="4"/>
        <v>0</v>
      </c>
      <c r="BG24" s="12"/>
      <c r="BH24" s="32"/>
    </row>
    <row r="25" spans="1:60" x14ac:dyDescent="0.25">
      <c r="A25" s="30">
        <f t="shared" si="5"/>
        <v>210</v>
      </c>
      <c r="B25" s="31">
        <f t="shared" si="6"/>
        <v>24.475200000000001</v>
      </c>
      <c r="C25" s="12">
        <v>24.448</v>
      </c>
      <c r="D25" s="12"/>
      <c r="E25" s="12"/>
      <c r="F25" s="12"/>
      <c r="G25" s="12" t="s">
        <v>120</v>
      </c>
      <c r="H25" s="12"/>
      <c r="I25" s="12">
        <f t="shared" si="7"/>
        <v>2.7200000000000557</v>
      </c>
      <c r="J25" s="12">
        <f t="shared" si="0"/>
        <v>0.37647058823530188</v>
      </c>
      <c r="K25" s="12">
        <f>_xlfn.STDEV.P(I23:I25)/AVERAGE(I23:I25)</f>
        <v>3.337895364605574E-2</v>
      </c>
      <c r="L25" s="32">
        <f>AVERAGE(I23:I25)</f>
        <v>2.6833333333333562</v>
      </c>
      <c r="M25" s="30">
        <f t="shared" si="8"/>
        <v>210</v>
      </c>
      <c r="N25" s="31">
        <f t="shared" si="9"/>
        <v>24.4985</v>
      </c>
      <c r="O25" s="12">
        <v>24.472000000000001</v>
      </c>
      <c r="P25" s="12"/>
      <c r="Q25" s="12"/>
      <c r="R25" s="12"/>
      <c r="S25" s="12" t="s">
        <v>120</v>
      </c>
      <c r="T25" s="12"/>
      <c r="U25" s="12">
        <f t="shared" si="10"/>
        <v>2.6499999999998636</v>
      </c>
      <c r="V25" s="12">
        <f t="shared" si="1"/>
        <v>0.35761245674738651</v>
      </c>
      <c r="W25" s="12">
        <f>_xlfn.STDEV.P(U23:U25)/AVERAGE(U23:U25)</f>
        <v>4.6066096661858034E-2</v>
      </c>
      <c r="X25" s="32">
        <f>AVERAGE(U23:U25)</f>
        <v>2.8266666666665921</v>
      </c>
      <c r="Y25" s="30"/>
      <c r="Z25" s="31"/>
      <c r="AA25" s="12"/>
      <c r="AB25" s="12"/>
      <c r="AC25" s="12"/>
      <c r="AD25" s="12"/>
      <c r="AE25" s="12"/>
      <c r="AF25" s="12"/>
      <c r="AG25" s="12"/>
      <c r="AH25" s="12"/>
      <c r="AI25" s="12"/>
      <c r="AJ25" s="32"/>
      <c r="AK25" s="30">
        <f t="shared" si="14"/>
        <v>210</v>
      </c>
      <c r="AL25" s="31">
        <f t="shared" si="15"/>
        <v>0</v>
      </c>
      <c r="AM25" s="12"/>
      <c r="AN25" s="12"/>
      <c r="AO25" s="12"/>
      <c r="AP25" s="12"/>
      <c r="AQ25" s="12"/>
      <c r="AR25" s="12"/>
      <c r="AS25" s="12">
        <f t="shared" si="16"/>
        <v>0</v>
      </c>
      <c r="AT25" s="12">
        <f t="shared" si="3"/>
        <v>0</v>
      </c>
      <c r="AU25" s="12" t="e">
        <f>_xlfn.STDEV.P(AS23:AS25)/AVERAGE(AS23:AS25)</f>
        <v>#DIV/0!</v>
      </c>
      <c r="AV25" s="32">
        <f>AVERAGE(AS23:AS25)</f>
        <v>0</v>
      </c>
      <c r="AW25" s="30">
        <f t="shared" si="17"/>
        <v>210</v>
      </c>
      <c r="AX25" s="31">
        <f t="shared" si="18"/>
        <v>0</v>
      </c>
      <c r="AY25" s="12"/>
      <c r="AZ25" s="12"/>
      <c r="BA25" s="12"/>
      <c r="BB25" s="12"/>
      <c r="BC25" s="12"/>
      <c r="BD25" s="12"/>
      <c r="BE25" s="12">
        <f t="shared" si="19"/>
        <v>0</v>
      </c>
      <c r="BF25" s="12">
        <f t="shared" si="4"/>
        <v>0</v>
      </c>
      <c r="BG25" s="12" t="e">
        <f>_xlfn.STDEV.P(BE23:BE25)/AVERAGE(BE23:BE25)</f>
        <v>#DIV/0!</v>
      </c>
      <c r="BH25" s="32">
        <f>AVERAGE(BE23:BE25)</f>
        <v>0</v>
      </c>
    </row>
    <row r="26" spans="1:60" x14ac:dyDescent="0.25">
      <c r="A26" s="30">
        <f t="shared" si="5"/>
        <v>220</v>
      </c>
      <c r="B26" s="31">
        <f t="shared" si="6"/>
        <v>24.448</v>
      </c>
      <c r="C26" s="12">
        <v>24.419</v>
      </c>
      <c r="D26" s="12"/>
      <c r="E26" s="12"/>
      <c r="F26" s="12"/>
      <c r="G26" s="12" t="s">
        <v>120</v>
      </c>
      <c r="H26" s="12"/>
      <c r="I26" s="12">
        <f t="shared" si="7"/>
        <v>2.8999999999999915</v>
      </c>
      <c r="J26" s="12">
        <f t="shared" si="0"/>
        <v>0.40138408304498158</v>
      </c>
      <c r="K26" s="12"/>
      <c r="L26" s="32"/>
      <c r="M26" s="30">
        <f t="shared" si="8"/>
        <v>220</v>
      </c>
      <c r="N26" s="31">
        <f t="shared" si="9"/>
        <v>24.472000000000001</v>
      </c>
      <c r="O26" s="12">
        <v>24.445399999999999</v>
      </c>
      <c r="P26" s="12"/>
      <c r="Q26" s="12"/>
      <c r="R26" s="12"/>
      <c r="S26" s="12" t="s">
        <v>120</v>
      </c>
      <c r="T26" s="12"/>
      <c r="U26" s="12">
        <f t="shared" si="10"/>
        <v>2.6600000000001955</v>
      </c>
      <c r="V26" s="12">
        <f t="shared" si="1"/>
        <v>0.35896193771628943</v>
      </c>
      <c r="W26" s="12"/>
      <c r="X26" s="32"/>
      <c r="Y26" s="30"/>
      <c r="Z26" s="31"/>
      <c r="AA26" s="12"/>
      <c r="AB26" s="12"/>
      <c r="AC26" s="12"/>
      <c r="AD26" s="12"/>
      <c r="AE26" s="12"/>
      <c r="AF26" s="12"/>
      <c r="AG26" s="12"/>
      <c r="AH26" s="12"/>
      <c r="AI26" s="12"/>
      <c r="AJ26" s="32"/>
      <c r="AK26" s="30">
        <f t="shared" si="14"/>
        <v>220</v>
      </c>
      <c r="AL26" s="31">
        <f t="shared" si="15"/>
        <v>0</v>
      </c>
      <c r="AM26" s="12"/>
      <c r="AN26" s="12"/>
      <c r="AO26" s="12"/>
      <c r="AP26" s="12"/>
      <c r="AQ26" s="12"/>
      <c r="AR26" s="12"/>
      <c r="AS26" s="12">
        <f t="shared" si="16"/>
        <v>0</v>
      </c>
      <c r="AT26" s="12">
        <f t="shared" si="3"/>
        <v>0</v>
      </c>
      <c r="AU26" s="12"/>
      <c r="AV26" s="32"/>
      <c r="AW26" s="30">
        <f t="shared" si="17"/>
        <v>220</v>
      </c>
      <c r="AX26" s="31">
        <f t="shared" si="18"/>
        <v>0</v>
      </c>
      <c r="AY26" s="12"/>
      <c r="AZ26" s="12"/>
      <c r="BA26" s="12"/>
      <c r="BB26" s="12"/>
      <c r="BC26" s="12"/>
      <c r="BD26" s="12"/>
      <c r="BE26" s="12">
        <f t="shared" si="19"/>
        <v>0</v>
      </c>
      <c r="BF26" s="12">
        <f t="shared" si="4"/>
        <v>0</v>
      </c>
      <c r="BG26" s="12"/>
      <c r="BH26" s="32"/>
    </row>
    <row r="27" spans="1:60" x14ac:dyDescent="0.25">
      <c r="A27" s="30">
        <f t="shared" si="5"/>
        <v>230</v>
      </c>
      <c r="B27" s="31">
        <f t="shared" si="6"/>
        <v>24.419</v>
      </c>
      <c r="C27" s="12">
        <v>24.392499999999998</v>
      </c>
      <c r="D27" s="12"/>
      <c r="E27" s="12"/>
      <c r="F27" s="12"/>
      <c r="G27" s="12" t="s">
        <v>120</v>
      </c>
      <c r="H27" s="12"/>
      <c r="I27" s="12">
        <f t="shared" si="7"/>
        <v>2.6500000000002188</v>
      </c>
      <c r="J27" s="12">
        <f t="shared" si="0"/>
        <v>0.3667820069204456</v>
      </c>
      <c r="K27" s="12"/>
      <c r="L27" s="32"/>
      <c r="M27" s="30">
        <f t="shared" si="8"/>
        <v>230</v>
      </c>
      <c r="N27" s="31">
        <f t="shared" si="9"/>
        <v>24.445399999999999</v>
      </c>
      <c r="O27" s="12">
        <v>24.416</v>
      </c>
      <c r="P27" s="12"/>
      <c r="Q27" s="12"/>
      <c r="R27" s="12"/>
      <c r="S27" s="12" t="s">
        <v>120</v>
      </c>
      <c r="T27" s="12"/>
      <c r="U27" s="12">
        <f t="shared" si="10"/>
        <v>2.9399999999998983</v>
      </c>
      <c r="V27" s="12">
        <f t="shared" si="1"/>
        <v>0.39674740484427701</v>
      </c>
      <c r="W27" s="12"/>
      <c r="X27" s="32"/>
      <c r="Y27" s="30"/>
      <c r="Z27" s="31"/>
      <c r="AA27" s="12"/>
      <c r="AB27" s="12"/>
      <c r="AC27" s="12"/>
      <c r="AD27" s="12"/>
      <c r="AE27" s="12"/>
      <c r="AF27" s="12"/>
      <c r="AG27" s="12"/>
      <c r="AH27" s="12"/>
      <c r="AI27" s="12"/>
      <c r="AJ27" s="32"/>
      <c r="AK27" s="30">
        <f t="shared" si="14"/>
        <v>230</v>
      </c>
      <c r="AL27" s="31">
        <f t="shared" si="15"/>
        <v>0</v>
      </c>
      <c r="AM27" s="12"/>
      <c r="AN27" s="12"/>
      <c r="AO27" s="12"/>
      <c r="AP27" s="12"/>
      <c r="AQ27" s="12"/>
      <c r="AR27" s="12"/>
      <c r="AS27" s="12">
        <f t="shared" si="16"/>
        <v>0</v>
      </c>
      <c r="AT27" s="12">
        <f t="shared" si="3"/>
        <v>0</v>
      </c>
      <c r="AU27" s="12"/>
      <c r="AV27" s="32"/>
      <c r="AW27" s="30">
        <f t="shared" si="17"/>
        <v>230</v>
      </c>
      <c r="AX27" s="31">
        <f t="shared" si="18"/>
        <v>0</v>
      </c>
      <c r="AY27" s="12"/>
      <c r="AZ27" s="12"/>
      <c r="BA27" s="12"/>
      <c r="BB27" s="12"/>
      <c r="BC27" s="12"/>
      <c r="BD27" s="12"/>
      <c r="BE27" s="12">
        <f t="shared" si="19"/>
        <v>0</v>
      </c>
      <c r="BF27" s="12">
        <f t="shared" si="4"/>
        <v>0</v>
      </c>
      <c r="BG27" s="12"/>
      <c r="BH27" s="32"/>
    </row>
    <row r="28" spans="1:60" x14ac:dyDescent="0.25">
      <c r="A28" s="30">
        <f t="shared" si="5"/>
        <v>240</v>
      </c>
      <c r="B28" s="31">
        <f t="shared" si="6"/>
        <v>24.392499999999998</v>
      </c>
      <c r="C28" s="12">
        <v>24.3657</v>
      </c>
      <c r="D28" s="12"/>
      <c r="E28" s="12"/>
      <c r="F28" s="12"/>
      <c r="G28" s="12" t="s">
        <v>120</v>
      </c>
      <c r="H28" s="12"/>
      <c r="I28" s="12">
        <f t="shared" si="7"/>
        <v>2.6799999999997937</v>
      </c>
      <c r="J28" s="12">
        <f t="shared" si="0"/>
        <v>0.37093425605533481</v>
      </c>
      <c r="K28" s="12">
        <f>_xlfn.STDEV.P(I26:I28)/AVERAGE(I26:I28)</f>
        <v>4.0627590515909064E-2</v>
      </c>
      <c r="L28" s="32">
        <f>AVERAGE(I26:I28)</f>
        <v>2.7433333333333345</v>
      </c>
      <c r="M28" s="30">
        <f t="shared" si="8"/>
        <v>240</v>
      </c>
      <c r="N28" s="31">
        <f t="shared" si="9"/>
        <v>24.416</v>
      </c>
      <c r="O28" s="12">
        <v>24.387699999999999</v>
      </c>
      <c r="P28" s="12"/>
      <c r="Q28" s="12"/>
      <c r="R28" s="12"/>
      <c r="S28" s="12" t="s">
        <v>120</v>
      </c>
      <c r="T28" s="12"/>
      <c r="U28" s="12">
        <f t="shared" si="10"/>
        <v>2.8300000000001546</v>
      </c>
      <c r="V28" s="12">
        <f t="shared" si="1"/>
        <v>0.38190311418687217</v>
      </c>
      <c r="W28" s="12">
        <f>_xlfn.STDEV.P(U26:U28)/AVERAGE(U26:U28)</f>
        <v>4.0989685748881032E-2</v>
      </c>
      <c r="X28" s="32">
        <f>AVERAGE(U26:U28)</f>
        <v>2.8100000000000827</v>
      </c>
      <c r="Y28" s="30"/>
      <c r="Z28" s="31"/>
      <c r="AA28" s="12"/>
      <c r="AB28" s="12"/>
      <c r="AC28" s="12"/>
      <c r="AD28" s="12"/>
      <c r="AE28" s="12"/>
      <c r="AF28" s="12"/>
      <c r="AG28" s="12"/>
      <c r="AH28" s="12"/>
      <c r="AI28" s="12"/>
      <c r="AJ28" s="32"/>
      <c r="AK28" s="30">
        <f t="shared" si="14"/>
        <v>240</v>
      </c>
      <c r="AL28" s="31">
        <f t="shared" si="15"/>
        <v>0</v>
      </c>
      <c r="AM28" s="12"/>
      <c r="AN28" s="12"/>
      <c r="AO28" s="12"/>
      <c r="AP28" s="12"/>
      <c r="AQ28" s="12"/>
      <c r="AR28" s="12"/>
      <c r="AS28" s="12">
        <f t="shared" si="16"/>
        <v>0</v>
      </c>
      <c r="AT28" s="12">
        <f t="shared" si="3"/>
        <v>0</v>
      </c>
      <c r="AU28" s="12" t="e">
        <f>_xlfn.STDEV.P(AS26:AS28)/AVERAGE(AS26:AS28)</f>
        <v>#DIV/0!</v>
      </c>
      <c r="AV28" s="32">
        <f>AVERAGE(AS26:AS28)</f>
        <v>0</v>
      </c>
      <c r="AW28" s="30">
        <f t="shared" si="17"/>
        <v>240</v>
      </c>
      <c r="AX28" s="31">
        <f t="shared" si="18"/>
        <v>0</v>
      </c>
      <c r="AY28" s="12"/>
      <c r="AZ28" s="12"/>
      <c r="BA28" s="12"/>
      <c r="BB28" s="12"/>
      <c r="BC28" s="12"/>
      <c r="BD28" s="12"/>
      <c r="BE28" s="12">
        <f t="shared" si="19"/>
        <v>0</v>
      </c>
      <c r="BF28" s="12">
        <f t="shared" si="4"/>
        <v>0</v>
      </c>
      <c r="BG28" s="12" t="e">
        <f>_xlfn.STDEV.P(BE26:BE28)/AVERAGE(BE26:BE28)</f>
        <v>#DIV/0!</v>
      </c>
      <c r="BH28" s="32">
        <f>AVERAGE(BE26:BE28)</f>
        <v>0</v>
      </c>
    </row>
    <row r="29" spans="1:60" x14ac:dyDescent="0.25">
      <c r="A29" s="30">
        <f t="shared" si="5"/>
        <v>250</v>
      </c>
      <c r="B29" s="31">
        <f t="shared" si="6"/>
        <v>24.3657</v>
      </c>
      <c r="C29" s="12">
        <v>24.341100000000001</v>
      </c>
      <c r="D29" s="12"/>
      <c r="E29" s="12"/>
      <c r="F29" s="16"/>
      <c r="G29" s="12" t="s">
        <v>120</v>
      </c>
      <c r="H29" s="16"/>
      <c r="I29" s="12">
        <f t="shared" si="7"/>
        <v>2.4599999999999511</v>
      </c>
      <c r="J29" s="12">
        <f t="shared" si="0"/>
        <v>0.34048442906573723</v>
      </c>
      <c r="K29" s="12"/>
      <c r="L29" s="32"/>
      <c r="M29" s="30">
        <f t="shared" si="8"/>
        <v>250</v>
      </c>
      <c r="N29" s="31">
        <f t="shared" si="9"/>
        <v>24.387699999999999</v>
      </c>
      <c r="O29" s="12">
        <v>24.359400000000001</v>
      </c>
      <c r="P29" s="12"/>
      <c r="Q29" s="12"/>
      <c r="R29" s="16"/>
      <c r="S29" s="12" t="s">
        <v>120</v>
      </c>
      <c r="T29" s="16"/>
      <c r="U29" s="12">
        <f t="shared" si="10"/>
        <v>2.8299999999997993</v>
      </c>
      <c r="V29" s="12">
        <f t="shared" si="1"/>
        <v>0.38190311418682421</v>
      </c>
      <c r="W29" s="12"/>
      <c r="X29" s="32"/>
      <c r="Y29" s="30"/>
      <c r="Z29" s="31"/>
      <c r="AA29" s="12"/>
      <c r="AB29" s="12"/>
      <c r="AC29" s="12"/>
      <c r="AD29" s="16"/>
      <c r="AE29" s="12"/>
      <c r="AF29" s="16"/>
      <c r="AG29" s="12"/>
      <c r="AH29" s="12"/>
      <c r="AI29" s="12"/>
      <c r="AJ29" s="32"/>
      <c r="AK29" s="30">
        <f t="shared" si="14"/>
        <v>250</v>
      </c>
      <c r="AL29" s="31">
        <f t="shared" si="15"/>
        <v>0</v>
      </c>
      <c r="AM29" s="12"/>
      <c r="AN29" s="12"/>
      <c r="AO29" s="12"/>
      <c r="AP29" s="16"/>
      <c r="AQ29" s="16"/>
      <c r="AR29" s="16"/>
      <c r="AS29" s="12">
        <f t="shared" si="16"/>
        <v>0</v>
      </c>
      <c r="AT29" s="12">
        <f t="shared" si="3"/>
        <v>0</v>
      </c>
      <c r="AU29" s="12"/>
      <c r="AV29" s="32"/>
      <c r="AW29" s="30">
        <f t="shared" si="17"/>
        <v>250</v>
      </c>
      <c r="AX29" s="31">
        <f t="shared" si="18"/>
        <v>0</v>
      </c>
      <c r="AY29" s="12"/>
      <c r="AZ29" s="12"/>
      <c r="BA29" s="12"/>
      <c r="BB29" s="16"/>
      <c r="BC29" s="16"/>
      <c r="BD29" s="16"/>
      <c r="BE29" s="12">
        <f t="shared" si="19"/>
        <v>0</v>
      </c>
      <c r="BF29" s="12">
        <f t="shared" si="4"/>
        <v>0</v>
      </c>
      <c r="BG29" s="12"/>
      <c r="BH29" s="32"/>
    </row>
    <row r="30" spans="1:60" ht="30" x14ac:dyDescent="0.25">
      <c r="A30" s="34">
        <f t="shared" si="5"/>
        <v>260</v>
      </c>
      <c r="B30" s="31">
        <v>24.5093</v>
      </c>
      <c r="C30" s="31">
        <v>24.4754</v>
      </c>
      <c r="D30" s="31">
        <v>0.85</v>
      </c>
      <c r="E30" s="31">
        <v>1.6</v>
      </c>
      <c r="F30" s="31"/>
      <c r="G30" s="31" t="s">
        <v>120</v>
      </c>
      <c r="H30" s="31" t="s">
        <v>122</v>
      </c>
      <c r="I30" s="31">
        <f t="shared" si="7"/>
        <v>3.3899999999999153</v>
      </c>
      <c r="J30" s="31">
        <f t="shared" si="0"/>
        <v>0.46920415224912332</v>
      </c>
      <c r="K30" s="31"/>
      <c r="L30" s="35"/>
      <c r="M30" s="34">
        <f t="shared" si="8"/>
        <v>260</v>
      </c>
      <c r="N30" s="31">
        <v>24.25</v>
      </c>
      <c r="O30" s="31">
        <v>24.221</v>
      </c>
      <c r="P30" s="31">
        <v>0.71</v>
      </c>
      <c r="Q30" s="31">
        <v>1.56</v>
      </c>
      <c r="R30" s="31"/>
      <c r="S30" s="31" t="s">
        <v>120</v>
      </c>
      <c r="T30" s="31" t="s">
        <v>122</v>
      </c>
      <c r="U30" s="31">
        <f t="shared" si="10"/>
        <v>2.8999999999999915</v>
      </c>
      <c r="V30" s="31">
        <f t="shared" si="1"/>
        <v>0.39134948096885708</v>
      </c>
      <c r="W30" s="31"/>
      <c r="X30" s="35"/>
      <c r="Y30" s="34"/>
      <c r="Z30" s="31"/>
      <c r="AA30" s="31"/>
      <c r="AB30" s="31"/>
      <c r="AC30" s="31"/>
      <c r="AD30" s="31"/>
      <c r="AE30" s="31"/>
      <c r="AF30" s="31"/>
      <c r="AG30" s="31"/>
      <c r="AH30" s="31"/>
      <c r="AI30" s="31"/>
      <c r="AJ30" s="35"/>
      <c r="AK30" s="34">
        <f t="shared" si="14"/>
        <v>260</v>
      </c>
      <c r="AL30" s="31">
        <f t="shared" si="15"/>
        <v>0</v>
      </c>
      <c r="AM30" s="31"/>
      <c r="AN30" s="31"/>
      <c r="AO30" s="31"/>
      <c r="AP30" s="31"/>
      <c r="AQ30" s="31"/>
      <c r="AR30" s="31"/>
      <c r="AS30" s="31">
        <f t="shared" si="16"/>
        <v>0</v>
      </c>
      <c r="AT30" s="31">
        <f t="shared" si="3"/>
        <v>0</v>
      </c>
      <c r="AU30" s="31"/>
      <c r="AV30" s="35"/>
      <c r="AW30" s="34">
        <f t="shared" si="17"/>
        <v>260</v>
      </c>
      <c r="AX30" s="31">
        <f t="shared" si="18"/>
        <v>0</v>
      </c>
      <c r="AY30" s="31"/>
      <c r="AZ30" s="31"/>
      <c r="BA30" s="31"/>
      <c r="BB30" s="31"/>
      <c r="BC30" s="31"/>
      <c r="BD30" s="31"/>
      <c r="BE30" s="31">
        <f t="shared" si="19"/>
        <v>0</v>
      </c>
      <c r="BF30" s="31">
        <f t="shared" si="4"/>
        <v>0</v>
      </c>
      <c r="BG30" s="31"/>
      <c r="BH30" s="35"/>
    </row>
    <row r="31" spans="1:60" x14ac:dyDescent="0.25">
      <c r="A31" s="30">
        <f t="shared" si="5"/>
        <v>270</v>
      </c>
      <c r="B31" s="31">
        <f t="shared" si="6"/>
        <v>24.4754</v>
      </c>
      <c r="C31" s="12">
        <v>24.445499999999999</v>
      </c>
      <c r="D31" s="12"/>
      <c r="E31" s="12"/>
      <c r="F31" s="12"/>
      <c r="G31" s="12" t="s">
        <v>120</v>
      </c>
      <c r="H31" s="12"/>
      <c r="I31" s="12">
        <f t="shared" si="7"/>
        <v>2.990000000000137</v>
      </c>
      <c r="J31" s="12">
        <f t="shared" si="0"/>
        <v>0.41384083044984604</v>
      </c>
      <c r="K31" s="12">
        <f>_xlfn.STDEV.P(I29:I31)/AVERAGE(I29:I31)</f>
        <v>0.12926652293220828</v>
      </c>
      <c r="L31" s="32">
        <f>AVERAGE(I29:I31)</f>
        <v>2.9466666666666677</v>
      </c>
      <c r="M31" s="30">
        <f t="shared" si="8"/>
        <v>270</v>
      </c>
      <c r="N31" s="31">
        <f t="shared" si="9"/>
        <v>24.221</v>
      </c>
      <c r="O31" s="12">
        <v>24.192299999999999</v>
      </c>
      <c r="P31" s="12"/>
      <c r="Q31" s="12"/>
      <c r="R31" s="12"/>
      <c r="S31" s="12" t="s">
        <v>120</v>
      </c>
      <c r="T31" s="12"/>
      <c r="U31" s="12">
        <f t="shared" si="10"/>
        <v>2.8700000000000614</v>
      </c>
      <c r="V31" s="12">
        <f t="shared" si="1"/>
        <v>0.3873010380622921</v>
      </c>
      <c r="W31" s="12">
        <f>_xlfn.STDEV.P(U29:U31)/AVERAGE(U29:U31)</f>
        <v>1.0002703798916459E-2</v>
      </c>
      <c r="X31" s="32">
        <f>AVERAGE(U29:U31)</f>
        <v>2.8666666666666174</v>
      </c>
      <c r="Y31" s="30"/>
      <c r="Z31" s="31"/>
      <c r="AA31" s="12"/>
      <c r="AB31" s="12"/>
      <c r="AC31" s="12"/>
      <c r="AD31" s="12"/>
      <c r="AE31" s="12"/>
      <c r="AF31" s="12"/>
      <c r="AG31" s="12"/>
      <c r="AH31" s="12"/>
      <c r="AI31" s="12"/>
      <c r="AJ31" s="32"/>
      <c r="AK31" s="30">
        <f t="shared" si="14"/>
        <v>270</v>
      </c>
      <c r="AL31" s="31">
        <f t="shared" si="15"/>
        <v>0</v>
      </c>
      <c r="AM31" s="12"/>
      <c r="AN31" s="12"/>
      <c r="AO31" s="12"/>
      <c r="AP31" s="12"/>
      <c r="AQ31" s="12"/>
      <c r="AR31" s="12"/>
      <c r="AS31" s="12">
        <f t="shared" si="16"/>
        <v>0</v>
      </c>
      <c r="AT31" s="12">
        <f t="shared" si="3"/>
        <v>0</v>
      </c>
      <c r="AU31" s="12" t="e">
        <f>_xlfn.STDEV.P(AS29:AS31)/AVERAGE(AS29:AS31)</f>
        <v>#DIV/0!</v>
      </c>
      <c r="AV31" s="32">
        <f>AVERAGE(AS29:AS31)</f>
        <v>0</v>
      </c>
      <c r="AW31" s="30">
        <f t="shared" si="17"/>
        <v>270</v>
      </c>
      <c r="AX31" s="31">
        <f t="shared" si="18"/>
        <v>0</v>
      </c>
      <c r="AY31" s="12"/>
      <c r="AZ31" s="12"/>
      <c r="BA31" s="12"/>
      <c r="BB31" s="12"/>
      <c r="BC31" s="12"/>
      <c r="BD31" s="12"/>
      <c r="BE31" s="12">
        <f t="shared" si="19"/>
        <v>0</v>
      </c>
      <c r="BF31" s="12">
        <f t="shared" si="4"/>
        <v>0</v>
      </c>
      <c r="BG31" s="12" t="e">
        <f>_xlfn.STDEV.P(BE29:BE31)/AVERAGE(BE29:BE31)</f>
        <v>#DIV/0!</v>
      </c>
      <c r="BH31" s="32">
        <f>AVERAGE(BE29:BE31)</f>
        <v>0</v>
      </c>
    </row>
    <row r="32" spans="1:60" x14ac:dyDescent="0.25">
      <c r="A32" s="30">
        <f t="shared" si="5"/>
        <v>280</v>
      </c>
      <c r="B32" s="31">
        <f t="shared" si="6"/>
        <v>24.445499999999999</v>
      </c>
      <c r="C32" s="12">
        <v>24.417400000000001</v>
      </c>
      <c r="D32" s="12"/>
      <c r="E32" s="12"/>
      <c r="F32" s="12"/>
      <c r="G32" s="12" t="s">
        <v>120</v>
      </c>
      <c r="H32" s="12"/>
      <c r="I32" s="12">
        <f t="shared" si="7"/>
        <v>2.809999999999846</v>
      </c>
      <c r="J32" s="12">
        <f t="shared" si="0"/>
        <v>0.38892733564011717</v>
      </c>
      <c r="K32" s="12"/>
      <c r="L32" s="32"/>
      <c r="M32" s="30">
        <f t="shared" si="8"/>
        <v>280</v>
      </c>
      <c r="N32" s="31">
        <f t="shared" si="9"/>
        <v>24.192299999999999</v>
      </c>
      <c r="O32" s="12">
        <v>24.156099999999999</v>
      </c>
      <c r="P32" s="12"/>
      <c r="Q32" s="12"/>
      <c r="R32" s="12"/>
      <c r="S32" s="12" t="s">
        <v>120</v>
      </c>
      <c r="T32" s="12"/>
      <c r="U32" s="12">
        <f t="shared" si="10"/>
        <v>3.6200000000000898</v>
      </c>
      <c r="V32" s="12">
        <f t="shared" si="1"/>
        <v>0.48851211072665579</v>
      </c>
      <c r="W32" s="12"/>
      <c r="X32" s="32"/>
      <c r="Y32" s="30"/>
      <c r="Z32" s="31"/>
      <c r="AA32" s="12"/>
      <c r="AB32" s="12"/>
      <c r="AC32" s="12"/>
      <c r="AD32" s="12"/>
      <c r="AE32" s="12"/>
      <c r="AF32" s="12"/>
      <c r="AG32" s="12"/>
      <c r="AH32" s="12"/>
      <c r="AI32" s="12"/>
      <c r="AJ32" s="32"/>
      <c r="AK32" s="30">
        <f t="shared" si="14"/>
        <v>280</v>
      </c>
      <c r="AL32" s="31">
        <f t="shared" si="15"/>
        <v>0</v>
      </c>
      <c r="AM32" s="12"/>
      <c r="AN32" s="12"/>
      <c r="AO32" s="12"/>
      <c r="AP32" s="12"/>
      <c r="AQ32" s="12"/>
      <c r="AR32" s="12"/>
      <c r="AS32" s="12">
        <f t="shared" si="16"/>
        <v>0</v>
      </c>
      <c r="AT32" s="12">
        <f t="shared" si="3"/>
        <v>0</v>
      </c>
      <c r="AU32" s="12"/>
      <c r="AV32" s="32"/>
      <c r="AW32" s="30">
        <f t="shared" si="17"/>
        <v>280</v>
      </c>
      <c r="AX32" s="31">
        <f t="shared" si="18"/>
        <v>0</v>
      </c>
      <c r="AY32" s="12"/>
      <c r="AZ32" s="12"/>
      <c r="BA32" s="12"/>
      <c r="BB32" s="12"/>
      <c r="BC32" s="12"/>
      <c r="BD32" s="12"/>
      <c r="BE32" s="12">
        <f t="shared" si="19"/>
        <v>0</v>
      </c>
      <c r="BF32" s="12">
        <f t="shared" si="4"/>
        <v>0</v>
      </c>
      <c r="BG32" s="12"/>
      <c r="BH32" s="32"/>
    </row>
    <row r="33" spans="1:60" x14ac:dyDescent="0.25">
      <c r="A33" s="30">
        <f t="shared" si="5"/>
        <v>290</v>
      </c>
      <c r="B33" s="31">
        <f t="shared" si="6"/>
        <v>24.417400000000001</v>
      </c>
      <c r="C33" s="12">
        <v>24.3903</v>
      </c>
      <c r="D33" s="12"/>
      <c r="E33" s="12"/>
      <c r="F33" s="12"/>
      <c r="G33" s="12" t="s">
        <v>120</v>
      </c>
      <c r="H33" s="12"/>
      <c r="I33" s="12">
        <f t="shared" si="7"/>
        <v>2.710000000000079</v>
      </c>
      <c r="J33" s="12">
        <f t="shared" si="0"/>
        <v>0.37508650519032244</v>
      </c>
      <c r="K33" s="12"/>
      <c r="L33" s="32"/>
      <c r="M33" s="30">
        <f t="shared" si="8"/>
        <v>290</v>
      </c>
      <c r="N33" s="31">
        <f t="shared" si="9"/>
        <v>24.156099999999999</v>
      </c>
      <c r="O33" s="12">
        <v>24.1188</v>
      </c>
      <c r="P33" s="12"/>
      <c r="Q33" s="12"/>
      <c r="R33" s="12"/>
      <c r="S33" s="12" t="s">
        <v>120</v>
      </c>
      <c r="T33" s="12"/>
      <c r="U33" s="12">
        <f t="shared" si="10"/>
        <v>3.7299999999998334</v>
      </c>
      <c r="V33" s="12">
        <f t="shared" si="1"/>
        <v>0.50335640138406068</v>
      </c>
      <c r="W33" s="12"/>
      <c r="X33" s="32"/>
      <c r="Y33" s="30"/>
      <c r="Z33" s="31"/>
      <c r="AA33" s="12"/>
      <c r="AB33" s="12"/>
      <c r="AC33" s="12"/>
      <c r="AD33" s="12"/>
      <c r="AE33" s="12"/>
      <c r="AF33" s="12"/>
      <c r="AG33" s="12"/>
      <c r="AH33" s="12"/>
      <c r="AI33" s="12"/>
      <c r="AJ33" s="32"/>
      <c r="AK33" s="30">
        <f t="shared" si="14"/>
        <v>290</v>
      </c>
      <c r="AL33" s="31">
        <f t="shared" si="15"/>
        <v>0</v>
      </c>
      <c r="AM33" s="12"/>
      <c r="AN33" s="12"/>
      <c r="AO33" s="12"/>
      <c r="AP33" s="12"/>
      <c r="AQ33" s="12"/>
      <c r="AR33" s="12"/>
      <c r="AS33" s="12">
        <f t="shared" si="16"/>
        <v>0</v>
      </c>
      <c r="AT33" s="12">
        <f t="shared" si="3"/>
        <v>0</v>
      </c>
      <c r="AU33" s="12"/>
      <c r="AV33" s="32"/>
      <c r="AW33" s="30">
        <f t="shared" si="17"/>
        <v>290</v>
      </c>
      <c r="AX33" s="31">
        <f t="shared" si="18"/>
        <v>0</v>
      </c>
      <c r="AY33" s="12"/>
      <c r="AZ33" s="12"/>
      <c r="BA33" s="12"/>
      <c r="BB33" s="12"/>
      <c r="BC33" s="12"/>
      <c r="BD33" s="12"/>
      <c r="BE33" s="12">
        <f t="shared" si="19"/>
        <v>0</v>
      </c>
      <c r="BF33" s="12">
        <f t="shared" si="4"/>
        <v>0</v>
      </c>
      <c r="BG33" s="12"/>
      <c r="BH33" s="32"/>
    </row>
    <row r="34" spans="1:60" x14ac:dyDescent="0.25">
      <c r="A34" s="30">
        <f t="shared" si="5"/>
        <v>300</v>
      </c>
      <c r="B34" s="31">
        <f t="shared" si="6"/>
        <v>24.3903</v>
      </c>
      <c r="C34" s="12">
        <v>24.364699999999999</v>
      </c>
      <c r="D34" s="12"/>
      <c r="E34" s="12"/>
      <c r="F34" s="12"/>
      <c r="G34" s="12" t="s">
        <v>120</v>
      </c>
      <c r="H34" s="12"/>
      <c r="I34" s="12">
        <f t="shared" si="7"/>
        <v>2.5600000000000733</v>
      </c>
      <c r="J34" s="12">
        <f t="shared" si="0"/>
        <v>0.35432525951558114</v>
      </c>
      <c r="K34" s="12">
        <f>_xlfn.STDEV.P(I32:I34)/AVERAGE(I32:I34)</f>
        <v>3.8146126255964308E-2</v>
      </c>
      <c r="L34" s="32">
        <f>AVERAGE(I32:I34)</f>
        <v>2.6933333333333329</v>
      </c>
      <c r="M34" s="30">
        <f t="shared" si="8"/>
        <v>300</v>
      </c>
      <c r="N34" s="31">
        <f t="shared" si="9"/>
        <v>24.1188</v>
      </c>
      <c r="O34" s="12">
        <v>24.081600000000002</v>
      </c>
      <c r="P34" s="12"/>
      <c r="Q34" s="12"/>
      <c r="R34" s="12"/>
      <c r="S34" s="12" t="s">
        <v>120</v>
      </c>
      <c r="T34" s="12"/>
      <c r="U34" s="12">
        <f t="shared" si="10"/>
        <v>3.7199999999998568</v>
      </c>
      <c r="V34" s="12">
        <f t="shared" si="1"/>
        <v>0.50200692041520567</v>
      </c>
      <c r="W34" s="12">
        <f>_xlfn.STDEV.P(U32:U34)/AVERAGE(U32:U34)</f>
        <v>1.3459498126212206E-2</v>
      </c>
      <c r="X34" s="32">
        <f>AVERAGE(U32:U34)</f>
        <v>3.6899999999999267</v>
      </c>
      <c r="Y34" s="30"/>
      <c r="Z34" s="31"/>
      <c r="AA34" s="12"/>
      <c r="AB34" s="12"/>
      <c r="AC34" s="12"/>
      <c r="AD34" s="12"/>
      <c r="AE34" s="12"/>
      <c r="AF34" s="12"/>
      <c r="AG34" s="12"/>
      <c r="AH34" s="12"/>
      <c r="AI34" s="12"/>
      <c r="AJ34" s="32"/>
      <c r="AK34" s="30">
        <f t="shared" si="14"/>
        <v>300</v>
      </c>
      <c r="AL34" s="31">
        <f t="shared" si="15"/>
        <v>0</v>
      </c>
      <c r="AM34" s="12"/>
      <c r="AN34" s="12"/>
      <c r="AO34" s="12"/>
      <c r="AP34" s="12"/>
      <c r="AQ34" s="12"/>
      <c r="AR34" s="12"/>
      <c r="AS34" s="12">
        <f t="shared" si="16"/>
        <v>0</v>
      </c>
      <c r="AT34" s="12">
        <f t="shared" si="3"/>
        <v>0</v>
      </c>
      <c r="AU34" s="12" t="e">
        <f>_xlfn.STDEV.P(AS32:AS34)/AVERAGE(AS32:AS34)</f>
        <v>#DIV/0!</v>
      </c>
      <c r="AV34" s="32">
        <f>AVERAGE(AS32:AS34)</f>
        <v>0</v>
      </c>
      <c r="AW34" s="30">
        <f t="shared" si="17"/>
        <v>300</v>
      </c>
      <c r="AX34" s="31">
        <f t="shared" si="18"/>
        <v>0</v>
      </c>
      <c r="AY34" s="12"/>
      <c r="AZ34" s="12"/>
      <c r="BA34" s="12"/>
      <c r="BB34" s="12"/>
      <c r="BC34" s="12"/>
      <c r="BD34" s="12"/>
      <c r="BE34" s="12">
        <f t="shared" si="19"/>
        <v>0</v>
      </c>
      <c r="BF34" s="12">
        <f t="shared" si="4"/>
        <v>0</v>
      </c>
      <c r="BG34" s="12" t="e">
        <f>_xlfn.STDEV.P(BE32:BE34)/AVERAGE(BE32:BE34)</f>
        <v>#DIV/0!</v>
      </c>
      <c r="BH34" s="32">
        <f>AVERAGE(BE32:BE34)</f>
        <v>0</v>
      </c>
    </row>
    <row r="35" spans="1:60" x14ac:dyDescent="0.25">
      <c r="A35" s="30">
        <f t="shared" si="5"/>
        <v>310</v>
      </c>
      <c r="B35" s="31">
        <f t="shared" si="6"/>
        <v>24.364699999999999</v>
      </c>
      <c r="C35" s="12">
        <v>24.335699999999999</v>
      </c>
      <c r="D35" s="12"/>
      <c r="E35" s="12"/>
      <c r="F35" s="12"/>
      <c r="G35" s="12" t="s">
        <v>120</v>
      </c>
      <c r="H35" s="12"/>
      <c r="I35" s="12">
        <f t="shared" si="7"/>
        <v>2.8999999999999915</v>
      </c>
      <c r="J35" s="12">
        <f t="shared" si="0"/>
        <v>0.40138408304498158</v>
      </c>
      <c r="K35" s="12"/>
      <c r="L35" s="32"/>
      <c r="M35" s="30">
        <f t="shared" si="8"/>
        <v>310</v>
      </c>
      <c r="N35" s="31">
        <f t="shared" si="9"/>
        <v>24.081600000000002</v>
      </c>
      <c r="O35" s="12">
        <v>24.044</v>
      </c>
      <c r="P35" s="12"/>
      <c r="Q35" s="12"/>
      <c r="R35" s="12"/>
      <c r="S35" s="12" t="s">
        <v>120</v>
      </c>
      <c r="T35" s="12"/>
      <c r="U35" s="12">
        <f t="shared" si="10"/>
        <v>3.7600000000001188</v>
      </c>
      <c r="V35" s="12">
        <f t="shared" si="1"/>
        <v>0.50740484429067356</v>
      </c>
      <c r="W35" s="12"/>
      <c r="X35" s="32"/>
      <c r="Y35" s="30"/>
      <c r="Z35" s="31"/>
      <c r="AA35" s="12"/>
      <c r="AB35" s="12"/>
      <c r="AC35" s="12"/>
      <c r="AD35" s="12"/>
      <c r="AE35" s="12"/>
      <c r="AF35" s="12"/>
      <c r="AG35" s="12"/>
      <c r="AH35" s="12"/>
      <c r="AI35" s="12"/>
      <c r="AJ35" s="32"/>
      <c r="AK35" s="30">
        <f t="shared" si="14"/>
        <v>310</v>
      </c>
      <c r="AL35" s="31">
        <f t="shared" si="15"/>
        <v>0</v>
      </c>
      <c r="AM35" s="12"/>
      <c r="AN35" s="12"/>
      <c r="AO35" s="12"/>
      <c r="AP35" s="12"/>
      <c r="AQ35" s="12"/>
      <c r="AR35" s="12"/>
      <c r="AS35" s="12">
        <f t="shared" si="16"/>
        <v>0</v>
      </c>
      <c r="AT35" s="12">
        <f t="shared" si="3"/>
        <v>0</v>
      </c>
      <c r="AU35" s="12"/>
      <c r="AV35" s="32"/>
      <c r="AW35" s="30">
        <f t="shared" si="17"/>
        <v>310</v>
      </c>
      <c r="AX35" s="31">
        <f t="shared" si="18"/>
        <v>0</v>
      </c>
      <c r="AY35" s="12"/>
      <c r="AZ35" s="12"/>
      <c r="BA35" s="12"/>
      <c r="BB35" s="12"/>
      <c r="BC35" s="12"/>
      <c r="BD35" s="12"/>
      <c r="BE35" s="12">
        <f t="shared" si="19"/>
        <v>0</v>
      </c>
      <c r="BF35" s="12">
        <f t="shared" si="4"/>
        <v>0</v>
      </c>
      <c r="BG35" s="12"/>
      <c r="BH35" s="32"/>
    </row>
    <row r="36" spans="1:60" x14ac:dyDescent="0.25">
      <c r="A36" s="30">
        <f t="shared" si="5"/>
        <v>320</v>
      </c>
      <c r="B36" s="31">
        <f t="shared" si="6"/>
        <v>24.335699999999999</v>
      </c>
      <c r="C36" s="12">
        <v>24.306899999999999</v>
      </c>
      <c r="D36" s="12"/>
      <c r="E36" s="12"/>
      <c r="F36" s="12"/>
      <c r="G36" s="12" t="s">
        <v>120</v>
      </c>
      <c r="H36" s="12"/>
      <c r="I36" s="12">
        <f t="shared" si="7"/>
        <v>2.8800000000000381</v>
      </c>
      <c r="J36" s="12">
        <f t="shared" si="0"/>
        <v>0.39861591695502263</v>
      </c>
      <c r="K36" s="12"/>
      <c r="L36" s="32"/>
      <c r="M36" s="30">
        <f t="shared" si="8"/>
        <v>320</v>
      </c>
      <c r="N36" s="31">
        <f t="shared" si="9"/>
        <v>24.044</v>
      </c>
      <c r="O36" s="12">
        <v>24.010100000000001</v>
      </c>
      <c r="P36" s="12"/>
      <c r="Q36" s="12"/>
      <c r="R36" s="12"/>
      <c r="S36" s="12" t="s">
        <v>120</v>
      </c>
      <c r="T36" s="12"/>
      <c r="U36" s="12">
        <f t="shared" si="10"/>
        <v>3.3899999999999153</v>
      </c>
      <c r="V36" s="12">
        <f t="shared" si="1"/>
        <v>0.45747404844289524</v>
      </c>
      <c r="W36" s="12"/>
      <c r="X36" s="32"/>
      <c r="Y36" s="30"/>
      <c r="Z36" s="31"/>
      <c r="AA36" s="12"/>
      <c r="AB36" s="12"/>
      <c r="AC36" s="12"/>
      <c r="AD36" s="12"/>
      <c r="AE36" s="12"/>
      <c r="AF36" s="12"/>
      <c r="AG36" s="12"/>
      <c r="AH36" s="12"/>
      <c r="AI36" s="12"/>
      <c r="AJ36" s="32"/>
      <c r="AK36" s="30">
        <f t="shared" si="14"/>
        <v>320</v>
      </c>
      <c r="AL36" s="31">
        <f t="shared" si="15"/>
        <v>0</v>
      </c>
      <c r="AM36" s="12"/>
      <c r="AN36" s="12"/>
      <c r="AO36" s="12"/>
      <c r="AP36" s="12"/>
      <c r="AQ36" s="12"/>
      <c r="AR36" s="12"/>
      <c r="AS36" s="12">
        <f t="shared" si="16"/>
        <v>0</v>
      </c>
      <c r="AT36" s="12">
        <f t="shared" si="3"/>
        <v>0</v>
      </c>
      <c r="AU36" s="12"/>
      <c r="AV36" s="32"/>
      <c r="AW36" s="30">
        <f t="shared" si="17"/>
        <v>320</v>
      </c>
      <c r="AX36" s="31">
        <f t="shared" si="18"/>
        <v>0</v>
      </c>
      <c r="AY36" s="12"/>
      <c r="AZ36" s="12"/>
      <c r="BA36" s="12"/>
      <c r="BB36" s="12"/>
      <c r="BC36" s="12"/>
      <c r="BD36" s="12"/>
      <c r="BE36" s="12">
        <f t="shared" si="19"/>
        <v>0</v>
      </c>
      <c r="BF36" s="12">
        <f t="shared" si="4"/>
        <v>0</v>
      </c>
      <c r="BG36" s="12"/>
      <c r="BH36" s="32"/>
    </row>
    <row r="37" spans="1:60" x14ac:dyDescent="0.25">
      <c r="A37" s="30">
        <f t="shared" si="5"/>
        <v>330</v>
      </c>
      <c r="B37" s="31">
        <f t="shared" si="6"/>
        <v>24.306899999999999</v>
      </c>
      <c r="C37" s="12">
        <v>24.278400000000001</v>
      </c>
      <c r="D37" s="12"/>
      <c r="E37" s="12"/>
      <c r="F37" s="12"/>
      <c r="G37" s="12" t="s">
        <v>120</v>
      </c>
      <c r="H37" s="12"/>
      <c r="I37" s="12">
        <f t="shared" si="7"/>
        <v>2.8499999999997527</v>
      </c>
      <c r="J37" s="12">
        <f t="shared" si="0"/>
        <v>0.39446366782003506</v>
      </c>
      <c r="K37" s="12">
        <f>_xlfn.STDEV.P(I35:I37)/AVERAGE(I35:I37)</f>
        <v>7.1430057972200122E-3</v>
      </c>
      <c r="L37" s="32">
        <f>AVERAGE(I35:I37)</f>
        <v>2.8766666666665941</v>
      </c>
      <c r="M37" s="30">
        <f t="shared" si="8"/>
        <v>330</v>
      </c>
      <c r="N37" s="31">
        <f t="shared" si="9"/>
        <v>24.010100000000001</v>
      </c>
      <c r="O37" s="12">
        <v>23.974699999999999</v>
      </c>
      <c r="P37" s="12"/>
      <c r="Q37" s="12"/>
      <c r="R37" s="12"/>
      <c r="S37" s="12" t="s">
        <v>120</v>
      </c>
      <c r="T37" s="12"/>
      <c r="U37" s="12">
        <f t="shared" si="10"/>
        <v>3.5400000000002763</v>
      </c>
      <c r="V37" s="12">
        <f t="shared" si="1"/>
        <v>0.47771626297581593</v>
      </c>
      <c r="W37" s="12">
        <f>_xlfn.STDEV.P(U35:U37)/AVERAGE(U35:U37)</f>
        <v>4.2642736464158455E-2</v>
      </c>
      <c r="X37" s="32">
        <f>AVERAGE(U35:U37)</f>
        <v>3.5633333333334369</v>
      </c>
      <c r="Y37" s="30"/>
      <c r="Z37" s="31"/>
      <c r="AA37" s="12"/>
      <c r="AB37" s="12"/>
      <c r="AC37" s="12"/>
      <c r="AD37" s="12"/>
      <c r="AE37" s="12"/>
      <c r="AF37" s="12"/>
      <c r="AG37" s="12"/>
      <c r="AH37" s="12"/>
      <c r="AI37" s="12"/>
      <c r="AJ37" s="32"/>
      <c r="AK37" s="30">
        <f t="shared" si="14"/>
        <v>330</v>
      </c>
      <c r="AL37" s="31">
        <f t="shared" si="15"/>
        <v>0</v>
      </c>
      <c r="AM37" s="12"/>
      <c r="AN37" s="12"/>
      <c r="AO37" s="12"/>
      <c r="AP37" s="12"/>
      <c r="AQ37" s="12"/>
      <c r="AR37" s="12"/>
      <c r="AS37" s="12">
        <f t="shared" si="16"/>
        <v>0</v>
      </c>
      <c r="AT37" s="12">
        <f t="shared" si="3"/>
        <v>0</v>
      </c>
      <c r="AU37" s="12" t="e">
        <f>_xlfn.STDEV.P(AS35:AS37)/AVERAGE(AS35:AS37)</f>
        <v>#DIV/0!</v>
      </c>
      <c r="AV37" s="32">
        <f>AVERAGE(AS35:AS37)</f>
        <v>0</v>
      </c>
      <c r="AW37" s="30">
        <f t="shared" si="17"/>
        <v>330</v>
      </c>
      <c r="AX37" s="31">
        <f t="shared" si="18"/>
        <v>0</v>
      </c>
      <c r="AY37" s="12"/>
      <c r="AZ37" s="12"/>
      <c r="BA37" s="12"/>
      <c r="BB37" s="12"/>
      <c r="BC37" s="12"/>
      <c r="BD37" s="12"/>
      <c r="BE37" s="12">
        <f t="shared" si="19"/>
        <v>0</v>
      </c>
      <c r="BF37" s="12">
        <f t="shared" si="4"/>
        <v>0</v>
      </c>
      <c r="BG37" s="12" t="e">
        <f>_xlfn.STDEV.P(BE35:BE37)/AVERAGE(BE35:BE37)</f>
        <v>#DIV/0!</v>
      </c>
      <c r="BH37" s="32">
        <f>AVERAGE(BE35:BE37)</f>
        <v>0</v>
      </c>
    </row>
    <row r="38" spans="1:60" x14ac:dyDescent="0.25">
      <c r="A38" s="30">
        <f t="shared" si="5"/>
        <v>340</v>
      </c>
      <c r="B38" s="31">
        <f t="shared" si="6"/>
        <v>24.278400000000001</v>
      </c>
      <c r="C38" s="12">
        <v>24.247199999999999</v>
      </c>
      <c r="D38" s="12"/>
      <c r="E38" s="12"/>
      <c r="F38" s="12"/>
      <c r="G38" s="12" t="s">
        <v>120</v>
      </c>
      <c r="H38" s="12"/>
      <c r="I38" s="12">
        <f t="shared" si="7"/>
        <v>3.1200000000001893</v>
      </c>
      <c r="J38" s="12">
        <f t="shared" si="0"/>
        <v>0.43183391003462834</v>
      </c>
      <c r="K38" s="12"/>
      <c r="L38" s="32"/>
      <c r="M38" s="30">
        <f t="shared" si="8"/>
        <v>340</v>
      </c>
      <c r="N38" s="31">
        <f t="shared" si="9"/>
        <v>23.974699999999999</v>
      </c>
      <c r="O38" s="12">
        <v>23.94</v>
      </c>
      <c r="P38" s="12"/>
      <c r="Q38" s="12"/>
      <c r="R38" s="12"/>
      <c r="S38" s="12" t="s">
        <v>120</v>
      </c>
      <c r="T38" s="12"/>
      <c r="U38" s="12">
        <f t="shared" si="10"/>
        <v>3.4699999999997289</v>
      </c>
      <c r="V38" s="12">
        <f t="shared" si="1"/>
        <v>0.4682698961937351</v>
      </c>
      <c r="W38" s="12"/>
      <c r="X38" s="32"/>
      <c r="Y38" s="30"/>
      <c r="Z38" s="31"/>
      <c r="AA38" s="12"/>
      <c r="AB38" s="12"/>
      <c r="AC38" s="12"/>
      <c r="AD38" s="12"/>
      <c r="AE38" s="12"/>
      <c r="AF38" s="12"/>
      <c r="AG38" s="12"/>
      <c r="AH38" s="12"/>
      <c r="AI38" s="12"/>
      <c r="AJ38" s="32"/>
      <c r="AK38" s="30">
        <f t="shared" si="14"/>
        <v>340</v>
      </c>
      <c r="AL38" s="31">
        <f t="shared" si="15"/>
        <v>0</v>
      </c>
      <c r="AM38" s="12"/>
      <c r="AN38" s="12"/>
      <c r="AO38" s="12"/>
      <c r="AP38" s="12"/>
      <c r="AQ38" s="12"/>
      <c r="AR38" s="12"/>
      <c r="AS38" s="12">
        <f t="shared" si="16"/>
        <v>0</v>
      </c>
      <c r="AT38" s="12">
        <f t="shared" si="3"/>
        <v>0</v>
      </c>
      <c r="AU38" s="12"/>
      <c r="AV38" s="32"/>
      <c r="AW38" s="30">
        <f t="shared" si="17"/>
        <v>340</v>
      </c>
      <c r="AX38" s="31">
        <f t="shared" si="18"/>
        <v>0</v>
      </c>
      <c r="AY38" s="12"/>
      <c r="AZ38" s="12"/>
      <c r="BA38" s="12"/>
      <c r="BB38" s="12"/>
      <c r="BC38" s="12"/>
      <c r="BD38" s="12"/>
      <c r="BE38" s="12">
        <f t="shared" si="19"/>
        <v>0</v>
      </c>
      <c r="BF38" s="12">
        <f t="shared" si="4"/>
        <v>0</v>
      </c>
      <c r="BG38" s="12"/>
      <c r="BH38" s="32"/>
    </row>
    <row r="39" spans="1:60" x14ac:dyDescent="0.25">
      <c r="A39" s="30">
        <f t="shared" si="5"/>
        <v>350</v>
      </c>
      <c r="B39" s="31">
        <f t="shared" si="6"/>
        <v>24.247199999999999</v>
      </c>
      <c r="C39" s="12">
        <v>24.221299999999999</v>
      </c>
      <c r="D39" s="12"/>
      <c r="E39" s="12"/>
      <c r="F39" s="12"/>
      <c r="G39" s="12" t="s">
        <v>120</v>
      </c>
      <c r="H39" s="12"/>
      <c r="I39" s="12">
        <f t="shared" si="7"/>
        <v>2.5900000000000034</v>
      </c>
      <c r="J39" s="12">
        <f t="shared" si="0"/>
        <v>0.35847750865051958</v>
      </c>
      <c r="K39" s="12"/>
      <c r="L39" s="32"/>
      <c r="M39" s="30">
        <f t="shared" si="8"/>
        <v>350</v>
      </c>
      <c r="N39" s="31">
        <f t="shared" si="9"/>
        <v>23.94</v>
      </c>
      <c r="O39" s="12">
        <v>23.904900000000001</v>
      </c>
      <c r="P39" s="12"/>
      <c r="Q39" s="12"/>
      <c r="R39" s="12"/>
      <c r="S39" s="12" t="s">
        <v>120</v>
      </c>
      <c r="T39" s="12"/>
      <c r="U39" s="12">
        <f t="shared" si="10"/>
        <v>3.5099999999999909</v>
      </c>
      <c r="V39" s="12">
        <f t="shared" si="1"/>
        <v>0.47366782006920299</v>
      </c>
      <c r="W39" s="12"/>
      <c r="X39" s="32"/>
      <c r="Y39" s="30"/>
      <c r="Z39" s="31"/>
      <c r="AA39" s="12"/>
      <c r="AB39" s="12"/>
      <c r="AC39" s="12"/>
      <c r="AD39" s="12"/>
      <c r="AE39" s="12"/>
      <c r="AF39" s="12"/>
      <c r="AG39" s="12"/>
      <c r="AH39" s="12"/>
      <c r="AI39" s="12"/>
      <c r="AJ39" s="32"/>
      <c r="AK39" s="30">
        <f t="shared" si="14"/>
        <v>350</v>
      </c>
      <c r="AL39" s="31">
        <f t="shared" si="15"/>
        <v>0</v>
      </c>
      <c r="AM39" s="12"/>
      <c r="AN39" s="12"/>
      <c r="AO39" s="12"/>
      <c r="AP39" s="12"/>
      <c r="AQ39" s="12"/>
      <c r="AR39" s="12"/>
      <c r="AS39" s="12">
        <f t="shared" si="16"/>
        <v>0</v>
      </c>
      <c r="AT39" s="12">
        <f t="shared" si="3"/>
        <v>0</v>
      </c>
      <c r="AU39" s="12"/>
      <c r="AV39" s="32"/>
      <c r="AW39" s="30">
        <f t="shared" si="17"/>
        <v>350</v>
      </c>
      <c r="AX39" s="31">
        <f t="shared" si="18"/>
        <v>0</v>
      </c>
      <c r="AY39" s="12"/>
      <c r="AZ39" s="12"/>
      <c r="BA39" s="12"/>
      <c r="BB39" s="12"/>
      <c r="BC39" s="12"/>
      <c r="BD39" s="12"/>
      <c r="BE39" s="12">
        <f t="shared" si="19"/>
        <v>0</v>
      </c>
      <c r="BF39" s="12">
        <f t="shared" si="4"/>
        <v>0</v>
      </c>
      <c r="BG39" s="12"/>
      <c r="BH39" s="32"/>
    </row>
    <row r="40" spans="1:60" x14ac:dyDescent="0.25">
      <c r="A40" s="30">
        <f t="shared" si="5"/>
        <v>360</v>
      </c>
      <c r="B40" s="31">
        <f t="shared" si="6"/>
        <v>24.221299999999999</v>
      </c>
      <c r="C40" s="12">
        <v>24.193999999999999</v>
      </c>
      <c r="D40" s="12"/>
      <c r="E40" s="12"/>
      <c r="F40" s="12"/>
      <c r="G40" s="12" t="s">
        <v>120</v>
      </c>
      <c r="H40" s="12"/>
      <c r="I40" s="12">
        <f t="shared" si="7"/>
        <v>2.7300000000000324</v>
      </c>
      <c r="J40" s="12">
        <f t="shared" si="0"/>
        <v>0.37785467128028138</v>
      </c>
      <c r="K40" s="12">
        <f>_xlfn.STDEV.P(I38:I40)/AVERAGE(I38:I40)</f>
        <v>7.9710370576112771E-2</v>
      </c>
      <c r="L40" s="32">
        <f>AVERAGE(I38:I40)</f>
        <v>2.8133333333334085</v>
      </c>
      <c r="M40" s="30">
        <f t="shared" si="8"/>
        <v>360</v>
      </c>
      <c r="N40" s="31">
        <f t="shared" si="9"/>
        <v>23.904900000000001</v>
      </c>
      <c r="O40" s="12">
        <v>23.8688</v>
      </c>
      <c r="P40" s="12"/>
      <c r="Q40" s="12"/>
      <c r="R40" s="12"/>
      <c r="S40" s="12" t="s">
        <v>120</v>
      </c>
      <c r="T40" s="12"/>
      <c r="U40" s="12">
        <f t="shared" si="10"/>
        <v>3.6100000000001131</v>
      </c>
      <c r="V40" s="12">
        <f t="shared" si="1"/>
        <v>0.48716262975780084</v>
      </c>
      <c r="W40" s="12">
        <f>_xlfn.STDEV.P(U38:U40)/AVERAGE(U38:U40)</f>
        <v>1.6679435063927557E-2</v>
      </c>
      <c r="X40" s="32">
        <f>AVERAGE(U38:U40)</f>
        <v>3.5299999999999443</v>
      </c>
      <c r="Y40" s="30"/>
      <c r="Z40" s="31"/>
      <c r="AA40" s="12"/>
      <c r="AB40" s="12"/>
      <c r="AC40" s="12"/>
      <c r="AD40" s="12"/>
      <c r="AE40" s="12"/>
      <c r="AF40" s="12"/>
      <c r="AG40" s="12"/>
      <c r="AH40" s="12"/>
      <c r="AI40" s="12"/>
      <c r="AJ40" s="32"/>
      <c r="AK40" s="30">
        <f t="shared" si="14"/>
        <v>360</v>
      </c>
      <c r="AL40" s="31">
        <f t="shared" si="15"/>
        <v>0</v>
      </c>
      <c r="AM40" s="12"/>
      <c r="AN40" s="12"/>
      <c r="AO40" s="12"/>
      <c r="AP40" s="12"/>
      <c r="AQ40" s="12"/>
      <c r="AR40" s="12"/>
      <c r="AS40" s="12">
        <f t="shared" si="16"/>
        <v>0</v>
      </c>
      <c r="AT40" s="12">
        <f t="shared" si="3"/>
        <v>0</v>
      </c>
      <c r="AU40" s="12" t="e">
        <f>_xlfn.STDEV.P(AS38:AS40)/AVERAGE(AS38:AS40)</f>
        <v>#DIV/0!</v>
      </c>
      <c r="AV40" s="32">
        <f>AVERAGE(AS38:AS40)</f>
        <v>0</v>
      </c>
      <c r="AW40" s="30">
        <f t="shared" si="17"/>
        <v>360</v>
      </c>
      <c r="AX40" s="31">
        <f t="shared" si="18"/>
        <v>0</v>
      </c>
      <c r="AY40" s="12"/>
      <c r="AZ40" s="12"/>
      <c r="BA40" s="12"/>
      <c r="BB40" s="12"/>
      <c r="BC40" s="12"/>
      <c r="BD40" s="12"/>
      <c r="BE40" s="12">
        <f t="shared" si="19"/>
        <v>0</v>
      </c>
      <c r="BF40" s="12">
        <f t="shared" si="4"/>
        <v>0</v>
      </c>
      <c r="BG40" s="12" t="e">
        <f>_xlfn.STDEV.P(BE38:BE40)/AVERAGE(BE38:BE40)</f>
        <v>#DIV/0!</v>
      </c>
      <c r="BH40" s="32">
        <f>AVERAGE(BE38:BE40)</f>
        <v>0</v>
      </c>
    </row>
    <row r="41" spans="1:60" x14ac:dyDescent="0.25">
      <c r="A41" s="30">
        <f t="shared" si="5"/>
        <v>370</v>
      </c>
      <c r="B41" s="31">
        <f t="shared" si="6"/>
        <v>24.193999999999999</v>
      </c>
      <c r="C41" s="12">
        <v>24.165900000000001</v>
      </c>
      <c r="D41" s="12"/>
      <c r="E41" s="12"/>
      <c r="F41" s="12"/>
      <c r="G41" s="12" t="s">
        <v>120</v>
      </c>
      <c r="H41" s="12"/>
      <c r="I41" s="12">
        <f t="shared" si="7"/>
        <v>2.809999999999846</v>
      </c>
      <c r="J41" s="12">
        <f t="shared" si="0"/>
        <v>0.38892733564011717</v>
      </c>
      <c r="K41" s="12"/>
      <c r="L41" s="32"/>
      <c r="M41" s="30">
        <f t="shared" si="8"/>
        <v>370</v>
      </c>
      <c r="N41" s="31">
        <f t="shared" si="9"/>
        <v>23.8688</v>
      </c>
      <c r="O41" s="12">
        <v>23.833100000000002</v>
      </c>
      <c r="P41" s="12"/>
      <c r="Q41" s="12"/>
      <c r="R41" s="12"/>
      <c r="S41" s="12" t="s">
        <v>120</v>
      </c>
      <c r="T41" s="12"/>
      <c r="U41" s="12">
        <f t="shared" si="10"/>
        <v>3.5699999999998511</v>
      </c>
      <c r="V41" s="12">
        <f t="shared" si="1"/>
        <v>0.48176470588233294</v>
      </c>
      <c r="W41" s="12"/>
      <c r="X41" s="32"/>
      <c r="Y41" s="30"/>
      <c r="Z41" s="31"/>
      <c r="AA41" s="12"/>
      <c r="AB41" s="12"/>
      <c r="AC41" s="12"/>
      <c r="AD41" s="12"/>
      <c r="AE41" s="12"/>
      <c r="AF41" s="12"/>
      <c r="AG41" s="12"/>
      <c r="AH41" s="12"/>
      <c r="AI41" s="12"/>
      <c r="AJ41" s="32"/>
      <c r="AK41" s="30">
        <f t="shared" si="14"/>
        <v>370</v>
      </c>
      <c r="AL41" s="31">
        <f t="shared" si="15"/>
        <v>0</v>
      </c>
      <c r="AM41" s="12"/>
      <c r="AN41" s="12"/>
      <c r="AO41" s="12"/>
      <c r="AP41" s="12"/>
      <c r="AQ41" s="12"/>
      <c r="AR41" s="12"/>
      <c r="AS41" s="12">
        <f t="shared" si="16"/>
        <v>0</v>
      </c>
      <c r="AT41" s="12">
        <f t="shared" si="3"/>
        <v>0</v>
      </c>
      <c r="AU41" s="12"/>
      <c r="AV41" s="32"/>
      <c r="AW41" s="30">
        <f t="shared" si="17"/>
        <v>370</v>
      </c>
      <c r="AX41" s="31">
        <f t="shared" si="18"/>
        <v>0</v>
      </c>
      <c r="AY41" s="12"/>
      <c r="AZ41" s="12"/>
      <c r="BA41" s="12"/>
      <c r="BB41" s="12"/>
      <c r="BC41" s="12"/>
      <c r="BD41" s="12"/>
      <c r="BE41" s="12">
        <f t="shared" si="19"/>
        <v>0</v>
      </c>
      <c r="BF41" s="12">
        <f t="shared" si="4"/>
        <v>0</v>
      </c>
      <c r="BG41" s="12"/>
      <c r="BH41" s="32"/>
    </row>
    <row r="42" spans="1:60" x14ac:dyDescent="0.25">
      <c r="A42" s="30">
        <f t="shared" si="5"/>
        <v>380</v>
      </c>
      <c r="B42" s="31">
        <f t="shared" si="6"/>
        <v>24.165900000000001</v>
      </c>
      <c r="C42" s="12">
        <v>24.135999999999999</v>
      </c>
      <c r="D42" s="12"/>
      <c r="E42" s="12"/>
      <c r="F42" s="12"/>
      <c r="G42" s="12" t="s">
        <v>120</v>
      </c>
      <c r="H42" s="12"/>
      <c r="I42" s="12">
        <f t="shared" si="7"/>
        <v>2.990000000000137</v>
      </c>
      <c r="J42" s="12">
        <f t="shared" si="0"/>
        <v>0.41384083044984604</v>
      </c>
      <c r="K42" s="12"/>
      <c r="L42" s="32"/>
      <c r="M42" s="30">
        <f t="shared" si="8"/>
        <v>380</v>
      </c>
      <c r="N42" s="31">
        <f t="shared" si="9"/>
        <v>23.833100000000002</v>
      </c>
      <c r="O42" s="12">
        <v>23.7972</v>
      </c>
      <c r="P42" s="12"/>
      <c r="Q42" s="12"/>
      <c r="R42" s="12"/>
      <c r="S42" s="12" t="s">
        <v>120</v>
      </c>
      <c r="T42" s="12"/>
      <c r="U42" s="12">
        <f t="shared" si="10"/>
        <v>3.5900000000001597</v>
      </c>
      <c r="V42" s="12">
        <f t="shared" si="1"/>
        <v>0.48446366782009087</v>
      </c>
      <c r="W42" s="12"/>
      <c r="X42" s="32"/>
      <c r="Y42" s="30"/>
      <c r="Z42" s="31"/>
      <c r="AA42" s="12"/>
      <c r="AB42" s="12"/>
      <c r="AC42" s="12"/>
      <c r="AD42" s="12"/>
      <c r="AE42" s="12"/>
      <c r="AF42" s="12"/>
      <c r="AG42" s="12"/>
      <c r="AH42" s="12"/>
      <c r="AI42" s="12"/>
      <c r="AJ42" s="32"/>
      <c r="AK42" s="30">
        <f t="shared" si="14"/>
        <v>380</v>
      </c>
      <c r="AL42" s="31">
        <f t="shared" si="15"/>
        <v>0</v>
      </c>
      <c r="AM42" s="12"/>
      <c r="AN42" s="12"/>
      <c r="AO42" s="12"/>
      <c r="AP42" s="12"/>
      <c r="AQ42" s="12"/>
      <c r="AR42" s="12"/>
      <c r="AS42" s="12">
        <f t="shared" si="16"/>
        <v>0</v>
      </c>
      <c r="AT42" s="12">
        <f t="shared" si="3"/>
        <v>0</v>
      </c>
      <c r="AU42" s="12"/>
      <c r="AV42" s="32"/>
      <c r="AW42" s="30">
        <f t="shared" si="17"/>
        <v>380</v>
      </c>
      <c r="AX42" s="31">
        <f t="shared" si="18"/>
        <v>0</v>
      </c>
      <c r="AY42" s="12"/>
      <c r="AZ42" s="12"/>
      <c r="BA42" s="12"/>
      <c r="BB42" s="12"/>
      <c r="BC42" s="12"/>
      <c r="BD42" s="12"/>
      <c r="BE42" s="12">
        <f t="shared" si="19"/>
        <v>0</v>
      </c>
      <c r="BF42" s="12">
        <f t="shared" si="4"/>
        <v>0</v>
      </c>
      <c r="BG42" s="12"/>
      <c r="BH42" s="32"/>
    </row>
    <row r="43" spans="1:60" x14ac:dyDescent="0.25">
      <c r="A43" s="30">
        <f t="shared" si="5"/>
        <v>390</v>
      </c>
      <c r="B43" s="31">
        <f t="shared" si="6"/>
        <v>24.135999999999999</v>
      </c>
      <c r="C43" s="12">
        <v>24.110399999999998</v>
      </c>
      <c r="D43" s="12"/>
      <c r="E43" s="12"/>
      <c r="F43" s="12"/>
      <c r="G43" s="12" t="s">
        <v>120</v>
      </c>
      <c r="H43" s="12"/>
      <c r="I43" s="12">
        <f t="shared" si="7"/>
        <v>2.5600000000000733</v>
      </c>
      <c r="J43" s="12">
        <f t="shared" si="0"/>
        <v>0.35432525951558114</v>
      </c>
      <c r="K43" s="12">
        <f>_xlfn.STDEV.P(I41:I43)/AVERAGE(I41:I43)</f>
        <v>6.3272876341814305E-2</v>
      </c>
      <c r="L43" s="32">
        <f>AVERAGE(I41:I43)</f>
        <v>2.7866666666666853</v>
      </c>
      <c r="M43" s="30">
        <f t="shared" si="8"/>
        <v>390</v>
      </c>
      <c r="N43" s="31">
        <f t="shared" si="9"/>
        <v>23.7972</v>
      </c>
      <c r="O43" s="12">
        <v>23.762599999999999</v>
      </c>
      <c r="P43" s="12"/>
      <c r="Q43" s="12"/>
      <c r="R43" s="12"/>
      <c r="S43" s="12" t="s">
        <v>120</v>
      </c>
      <c r="T43" s="12"/>
      <c r="U43" s="12">
        <f t="shared" si="10"/>
        <v>3.4600000000001074</v>
      </c>
      <c r="V43" s="12">
        <f t="shared" si="1"/>
        <v>0.46692041522492811</v>
      </c>
      <c r="W43" s="12">
        <f>_xlfn.STDEV.P(U41:U43)/AVERAGE(U41:U43)</f>
        <v>1.6145412617206381E-2</v>
      </c>
      <c r="X43" s="32">
        <f>AVERAGE(U41:U43)</f>
        <v>3.5400000000000396</v>
      </c>
      <c r="Y43" s="30"/>
      <c r="Z43" s="31"/>
      <c r="AA43" s="12"/>
      <c r="AB43" s="12"/>
      <c r="AC43" s="12"/>
      <c r="AD43" s="12"/>
      <c r="AE43" s="12"/>
      <c r="AF43" s="12"/>
      <c r="AG43" s="12"/>
      <c r="AH43" s="12"/>
      <c r="AI43" s="12"/>
      <c r="AJ43" s="32"/>
      <c r="AK43" s="30">
        <f t="shared" si="14"/>
        <v>390</v>
      </c>
      <c r="AL43" s="31">
        <f t="shared" si="15"/>
        <v>0</v>
      </c>
      <c r="AM43" s="12"/>
      <c r="AN43" s="12"/>
      <c r="AO43" s="12"/>
      <c r="AP43" s="12"/>
      <c r="AQ43" s="12"/>
      <c r="AR43" s="12"/>
      <c r="AS43" s="12">
        <f t="shared" si="16"/>
        <v>0</v>
      </c>
      <c r="AT43" s="12">
        <f t="shared" si="3"/>
        <v>0</v>
      </c>
      <c r="AU43" s="12" t="e">
        <f>_xlfn.STDEV.P(AS41:AS43)/AVERAGE(AS41:AS43)</f>
        <v>#DIV/0!</v>
      </c>
      <c r="AV43" s="32">
        <f>AVERAGE(AS41:AS43)</f>
        <v>0</v>
      </c>
      <c r="AW43" s="30">
        <f t="shared" si="17"/>
        <v>390</v>
      </c>
      <c r="AX43" s="31">
        <f t="shared" si="18"/>
        <v>0</v>
      </c>
      <c r="AY43" s="12"/>
      <c r="AZ43" s="12"/>
      <c r="BA43" s="12"/>
      <c r="BB43" s="12"/>
      <c r="BC43" s="12"/>
      <c r="BD43" s="12"/>
      <c r="BE43" s="12">
        <f t="shared" si="19"/>
        <v>0</v>
      </c>
      <c r="BF43" s="12">
        <f t="shared" si="4"/>
        <v>0</v>
      </c>
      <c r="BG43" s="12" t="e">
        <f>_xlfn.STDEV.P(BE41:BE43)/AVERAGE(BE41:BE43)</f>
        <v>#DIV/0!</v>
      </c>
      <c r="BH43" s="32">
        <f>AVERAGE(BE41:BE43)</f>
        <v>0</v>
      </c>
    </row>
    <row r="44" spans="1:60" x14ac:dyDescent="0.25">
      <c r="A44" s="30">
        <f t="shared" si="5"/>
        <v>400</v>
      </c>
      <c r="B44" s="31">
        <f t="shared" si="6"/>
        <v>24.110399999999998</v>
      </c>
      <c r="C44" s="12">
        <v>24.081</v>
      </c>
      <c r="D44" s="12"/>
      <c r="E44" s="12"/>
      <c r="F44" s="12"/>
      <c r="G44" s="12" t="s">
        <v>120</v>
      </c>
      <c r="H44" s="12"/>
      <c r="I44" s="12">
        <f t="shared" si="7"/>
        <v>2.9399999999998983</v>
      </c>
      <c r="J44" s="12">
        <f t="shared" si="0"/>
        <v>0.40692041522489947</v>
      </c>
      <c r="K44" s="12"/>
      <c r="L44" s="32"/>
      <c r="M44" s="30">
        <f t="shared" si="8"/>
        <v>400</v>
      </c>
      <c r="N44" s="31">
        <f t="shared" si="9"/>
        <v>23.762599999999999</v>
      </c>
      <c r="O44" s="12">
        <v>23.728000000000002</v>
      </c>
      <c r="P44" s="12"/>
      <c r="Q44" s="12"/>
      <c r="R44" s="12"/>
      <c r="S44" s="12" t="s">
        <v>120</v>
      </c>
      <c r="T44" s="12"/>
      <c r="U44" s="12">
        <f t="shared" si="10"/>
        <v>3.4599999999997522</v>
      </c>
      <c r="V44" s="12">
        <f t="shared" si="1"/>
        <v>0.46692041522488015</v>
      </c>
      <c r="W44" s="12"/>
      <c r="X44" s="32"/>
      <c r="Y44" s="30"/>
      <c r="Z44" s="31"/>
      <c r="AA44" s="12"/>
      <c r="AB44" s="12"/>
      <c r="AC44" s="12"/>
      <c r="AD44" s="12"/>
      <c r="AE44" s="12"/>
      <c r="AF44" s="12"/>
      <c r="AG44" s="12"/>
      <c r="AH44" s="12"/>
      <c r="AI44" s="12"/>
      <c r="AJ44" s="32"/>
      <c r="AK44" s="30">
        <f t="shared" si="14"/>
        <v>400</v>
      </c>
      <c r="AL44" s="31">
        <f t="shared" si="15"/>
        <v>0</v>
      </c>
      <c r="AM44" s="12"/>
      <c r="AN44" s="12"/>
      <c r="AO44" s="12"/>
      <c r="AP44" s="12"/>
      <c r="AQ44" s="12"/>
      <c r="AR44" s="12"/>
      <c r="AS44" s="12">
        <f t="shared" si="16"/>
        <v>0</v>
      </c>
      <c r="AT44" s="12">
        <f t="shared" si="3"/>
        <v>0</v>
      </c>
      <c r="AU44" s="12"/>
      <c r="AV44" s="32"/>
      <c r="AW44" s="30">
        <f t="shared" si="17"/>
        <v>400</v>
      </c>
      <c r="AX44" s="31">
        <f t="shared" si="18"/>
        <v>0</v>
      </c>
      <c r="AY44" s="12"/>
      <c r="AZ44" s="12"/>
      <c r="BA44" s="12"/>
      <c r="BB44" s="12"/>
      <c r="BC44" s="12"/>
      <c r="BD44" s="12"/>
      <c r="BE44" s="12">
        <f t="shared" si="19"/>
        <v>0</v>
      </c>
      <c r="BF44" s="12">
        <f t="shared" si="4"/>
        <v>0</v>
      </c>
      <c r="BG44" s="12"/>
      <c r="BH44" s="32"/>
    </row>
    <row r="45" spans="1:60" x14ac:dyDescent="0.25">
      <c r="A45" s="30">
        <f t="shared" si="5"/>
        <v>410</v>
      </c>
      <c r="B45" s="31">
        <f t="shared" si="6"/>
        <v>24.081</v>
      </c>
      <c r="C45" s="12">
        <v>24.048100000000002</v>
      </c>
      <c r="D45" s="12"/>
      <c r="E45" s="12"/>
      <c r="F45" s="12"/>
      <c r="G45" s="12" t="s">
        <v>120</v>
      </c>
      <c r="H45" s="12"/>
      <c r="I45" s="12">
        <f t="shared" si="7"/>
        <v>3.2899999999997931</v>
      </c>
      <c r="J45" s="12">
        <f t="shared" si="0"/>
        <v>0.45536332179927941</v>
      </c>
      <c r="K45" s="12"/>
      <c r="L45" s="32"/>
      <c r="M45" s="30">
        <f t="shared" si="8"/>
        <v>410</v>
      </c>
      <c r="N45" s="31">
        <f t="shared" si="9"/>
        <v>23.728000000000002</v>
      </c>
      <c r="O45" s="12">
        <v>23.6891</v>
      </c>
      <c r="P45" s="12">
        <v>1.1000000000000001</v>
      </c>
      <c r="Q45" s="12"/>
      <c r="R45" s="12"/>
      <c r="S45" s="12" t="s">
        <v>120</v>
      </c>
      <c r="T45" s="12"/>
      <c r="U45" s="12">
        <f t="shared" si="10"/>
        <v>3.8900000000001711</v>
      </c>
      <c r="V45" s="12">
        <f t="shared" si="1"/>
        <v>0.52494809688583632</v>
      </c>
      <c r="W45" s="12"/>
      <c r="X45" s="32"/>
      <c r="Y45" s="30"/>
      <c r="Z45" s="31"/>
      <c r="AA45" s="12"/>
      <c r="AB45" s="12"/>
      <c r="AC45" s="12"/>
      <c r="AD45" s="12"/>
      <c r="AE45" s="12"/>
      <c r="AF45" s="12"/>
      <c r="AG45" s="12"/>
      <c r="AH45" s="12"/>
      <c r="AI45" s="12"/>
      <c r="AJ45" s="32"/>
      <c r="AK45" s="30">
        <f t="shared" si="14"/>
        <v>410</v>
      </c>
      <c r="AL45" s="31">
        <f t="shared" si="15"/>
        <v>0</v>
      </c>
      <c r="AM45" s="12"/>
      <c r="AN45" s="12"/>
      <c r="AO45" s="12"/>
      <c r="AP45" s="12"/>
      <c r="AQ45" s="12"/>
      <c r="AR45" s="12"/>
      <c r="AS45" s="12">
        <f t="shared" si="16"/>
        <v>0</v>
      </c>
      <c r="AT45" s="12">
        <f t="shared" si="3"/>
        <v>0</v>
      </c>
      <c r="AU45" s="12"/>
      <c r="AV45" s="32"/>
      <c r="AW45" s="30">
        <f t="shared" si="17"/>
        <v>410</v>
      </c>
      <c r="AX45" s="31">
        <f t="shared" si="18"/>
        <v>0</v>
      </c>
      <c r="AY45" s="12"/>
      <c r="AZ45" s="12"/>
      <c r="BA45" s="12"/>
      <c r="BB45" s="12"/>
      <c r="BC45" s="12"/>
      <c r="BD45" s="12"/>
      <c r="BE45" s="12">
        <f t="shared" si="19"/>
        <v>0</v>
      </c>
      <c r="BF45" s="12">
        <f t="shared" si="4"/>
        <v>0</v>
      </c>
      <c r="BG45" s="12"/>
      <c r="BH45" s="32"/>
    </row>
    <row r="46" spans="1:60" x14ac:dyDescent="0.25">
      <c r="A46" s="30">
        <f t="shared" si="5"/>
        <v>420</v>
      </c>
      <c r="B46" s="31">
        <f t="shared" si="6"/>
        <v>24.048100000000002</v>
      </c>
      <c r="C46" s="12">
        <v>24.0215</v>
      </c>
      <c r="D46" s="12"/>
      <c r="E46" s="12"/>
      <c r="F46" s="12"/>
      <c r="G46" s="12" t="s">
        <v>120</v>
      </c>
      <c r="H46" s="12" t="s">
        <v>123</v>
      </c>
      <c r="I46" s="12">
        <f t="shared" si="7"/>
        <v>2.6600000000001955</v>
      </c>
      <c r="J46" s="12">
        <f t="shared" si="0"/>
        <v>0.36816608996542505</v>
      </c>
      <c r="K46" s="12">
        <f>_xlfn.STDEV.P(I44:I46)/AVERAGE(I44:I46)</f>
        <v>8.697134659197242E-2</v>
      </c>
      <c r="L46" s="32">
        <f>AVERAGE(I44:I46)</f>
        <v>2.9633333333332956</v>
      </c>
      <c r="M46" s="30">
        <f t="shared" si="8"/>
        <v>420</v>
      </c>
      <c r="N46" s="31">
        <f t="shared" si="9"/>
        <v>23.6891</v>
      </c>
      <c r="O46" s="12">
        <v>23.654800000000002</v>
      </c>
      <c r="P46" s="12"/>
      <c r="Q46" s="12"/>
      <c r="R46" s="12"/>
      <c r="S46" s="12" t="s">
        <v>120</v>
      </c>
      <c r="T46" s="12" t="s">
        <v>123</v>
      </c>
      <c r="U46" s="12">
        <f t="shared" si="10"/>
        <v>3.4299999999998221</v>
      </c>
      <c r="V46" s="12">
        <f t="shared" si="1"/>
        <v>0.46287197231831517</v>
      </c>
      <c r="W46" s="12">
        <f>_xlfn.STDEV.P(U44:U46)/AVERAGE(U44:U46)</f>
        <v>5.8478358116839657E-2</v>
      </c>
      <c r="X46" s="32">
        <f>AVERAGE(U44:U46)</f>
        <v>3.5933333333332484</v>
      </c>
      <c r="Y46" s="30"/>
      <c r="Z46" s="31"/>
      <c r="AA46" s="12"/>
      <c r="AB46" s="12"/>
      <c r="AC46" s="12"/>
      <c r="AD46" s="12"/>
      <c r="AE46" s="12"/>
      <c r="AF46" s="12"/>
      <c r="AG46" s="12"/>
      <c r="AH46" s="12"/>
      <c r="AI46" s="12"/>
      <c r="AJ46" s="32"/>
      <c r="AK46" s="30">
        <f t="shared" si="14"/>
        <v>420</v>
      </c>
      <c r="AL46" s="31">
        <f t="shared" si="15"/>
        <v>0</v>
      </c>
      <c r="AM46" s="12"/>
      <c r="AN46" s="12"/>
      <c r="AO46" s="12"/>
      <c r="AP46" s="12"/>
      <c r="AQ46" s="12"/>
      <c r="AR46" s="12"/>
      <c r="AS46" s="12">
        <f t="shared" si="16"/>
        <v>0</v>
      </c>
      <c r="AT46" s="12">
        <f t="shared" si="3"/>
        <v>0</v>
      </c>
      <c r="AU46" s="12" t="e">
        <f>_xlfn.STDEV.P(AS44:AS46)/AVERAGE(AS44:AS46)</f>
        <v>#DIV/0!</v>
      </c>
      <c r="AV46" s="32">
        <f>AVERAGE(AS44:AS46)</f>
        <v>0</v>
      </c>
      <c r="AW46" s="30">
        <f t="shared" si="17"/>
        <v>420</v>
      </c>
      <c r="AX46" s="31">
        <f t="shared" si="18"/>
        <v>0</v>
      </c>
      <c r="AY46" s="12"/>
      <c r="AZ46" s="12"/>
      <c r="BA46" s="12"/>
      <c r="BB46" s="12"/>
      <c r="BC46" s="12"/>
      <c r="BD46" s="12"/>
      <c r="BE46" s="12">
        <f t="shared" si="19"/>
        <v>0</v>
      </c>
      <c r="BF46" s="12">
        <f t="shared" si="4"/>
        <v>0</v>
      </c>
      <c r="BG46" s="12" t="e">
        <f>_xlfn.STDEV.P(BE44:BE46)/AVERAGE(BE44:BE46)</f>
        <v>#DIV/0!</v>
      </c>
      <c r="BH46" s="32">
        <f>AVERAGE(BE44:BE46)</f>
        <v>0</v>
      </c>
    </row>
    <row r="47" spans="1:60" x14ac:dyDescent="0.25">
      <c r="A47" s="30">
        <f t="shared" si="5"/>
        <v>430</v>
      </c>
      <c r="B47" s="31">
        <f t="shared" si="6"/>
        <v>24.0215</v>
      </c>
      <c r="C47" s="12">
        <v>23.9925</v>
      </c>
      <c r="D47" s="12"/>
      <c r="E47" s="12"/>
      <c r="F47" s="12"/>
      <c r="G47" s="12" t="s">
        <v>120</v>
      </c>
      <c r="H47" s="12"/>
      <c r="I47" s="12">
        <f t="shared" si="7"/>
        <v>2.8999999999999915</v>
      </c>
      <c r="J47" s="12">
        <f t="shared" si="0"/>
        <v>0.40138408304498158</v>
      </c>
      <c r="K47" s="12"/>
      <c r="L47" s="32"/>
      <c r="M47" s="30">
        <f t="shared" si="8"/>
        <v>430</v>
      </c>
      <c r="N47" s="31">
        <f t="shared" si="9"/>
        <v>23.654800000000002</v>
      </c>
      <c r="O47" s="12">
        <v>23.622299999999999</v>
      </c>
      <c r="P47" s="12"/>
      <c r="Q47" s="12"/>
      <c r="R47" s="12"/>
      <c r="S47" s="12" t="s">
        <v>120</v>
      </c>
      <c r="T47" s="12"/>
      <c r="U47" s="12">
        <f t="shared" si="10"/>
        <v>3.2500000000002416</v>
      </c>
      <c r="V47" s="12">
        <f t="shared" si="1"/>
        <v>0.43858131487892543</v>
      </c>
      <c r="W47" s="12"/>
      <c r="X47" s="32"/>
      <c r="Y47" s="30"/>
      <c r="Z47" s="31"/>
      <c r="AA47" s="12"/>
      <c r="AB47" s="12"/>
      <c r="AC47" s="12"/>
      <c r="AD47" s="12"/>
      <c r="AE47" s="12"/>
      <c r="AF47" s="12"/>
      <c r="AG47" s="12"/>
      <c r="AH47" s="12"/>
      <c r="AI47" s="12"/>
      <c r="AJ47" s="32"/>
      <c r="AK47" s="30">
        <f t="shared" si="14"/>
        <v>430</v>
      </c>
      <c r="AL47" s="31">
        <f t="shared" si="15"/>
        <v>0</v>
      </c>
      <c r="AM47" s="12"/>
      <c r="AN47" s="12"/>
      <c r="AO47" s="12"/>
      <c r="AP47" s="12"/>
      <c r="AQ47" s="12"/>
      <c r="AR47" s="12"/>
      <c r="AS47" s="12">
        <f t="shared" si="16"/>
        <v>0</v>
      </c>
      <c r="AT47" s="12">
        <f t="shared" si="3"/>
        <v>0</v>
      </c>
      <c r="AU47" s="12"/>
      <c r="AV47" s="32"/>
      <c r="AW47" s="30">
        <f t="shared" si="17"/>
        <v>430</v>
      </c>
      <c r="AX47" s="31">
        <f t="shared" si="18"/>
        <v>0</v>
      </c>
      <c r="AY47" s="12"/>
      <c r="AZ47" s="12"/>
      <c r="BA47" s="12"/>
      <c r="BB47" s="12"/>
      <c r="BC47" s="12"/>
      <c r="BD47" s="12"/>
      <c r="BE47" s="12">
        <f t="shared" si="19"/>
        <v>0</v>
      </c>
      <c r="BF47" s="12">
        <f t="shared" si="4"/>
        <v>0</v>
      </c>
      <c r="BG47" s="12"/>
      <c r="BH47" s="32"/>
    </row>
    <row r="48" spans="1:60" x14ac:dyDescent="0.25">
      <c r="A48" s="30">
        <f t="shared" si="5"/>
        <v>440</v>
      </c>
      <c r="B48" s="31">
        <f t="shared" si="6"/>
        <v>23.9925</v>
      </c>
      <c r="C48" s="12">
        <v>23.965299999999999</v>
      </c>
      <c r="D48" s="12"/>
      <c r="E48" s="12"/>
      <c r="F48" s="12"/>
      <c r="G48" s="12" t="s">
        <v>120</v>
      </c>
      <c r="H48" s="12"/>
      <c r="I48" s="12">
        <f t="shared" si="7"/>
        <v>2.7200000000000557</v>
      </c>
      <c r="J48" s="12">
        <f t="shared" si="0"/>
        <v>0.37647058823530188</v>
      </c>
      <c r="K48" s="12"/>
      <c r="L48" s="32"/>
      <c r="M48" s="30">
        <f t="shared" si="8"/>
        <v>440</v>
      </c>
      <c r="N48" s="31">
        <f t="shared" si="9"/>
        <v>23.622299999999999</v>
      </c>
      <c r="O48" s="12">
        <v>23.591899999999999</v>
      </c>
      <c r="P48" s="12"/>
      <c r="Q48" s="12"/>
      <c r="R48" s="12"/>
      <c r="S48" s="12" t="s">
        <v>120</v>
      </c>
      <c r="T48" s="12"/>
      <c r="U48" s="12">
        <f t="shared" si="10"/>
        <v>3.0400000000000205</v>
      </c>
      <c r="V48" s="12">
        <f t="shared" si="1"/>
        <v>0.41024221453287479</v>
      </c>
      <c r="W48" s="12"/>
      <c r="X48" s="32"/>
      <c r="Y48" s="30"/>
      <c r="Z48" s="31"/>
      <c r="AA48" s="12"/>
      <c r="AB48" s="12"/>
      <c r="AC48" s="12"/>
      <c r="AD48" s="12"/>
      <c r="AE48" s="12"/>
      <c r="AF48" s="12"/>
      <c r="AG48" s="12"/>
      <c r="AH48" s="12"/>
      <c r="AI48" s="12"/>
      <c r="AJ48" s="32"/>
      <c r="AK48" s="30">
        <f t="shared" si="14"/>
        <v>440</v>
      </c>
      <c r="AL48" s="31">
        <f t="shared" si="15"/>
        <v>0</v>
      </c>
      <c r="AM48" s="12"/>
      <c r="AN48" s="12"/>
      <c r="AO48" s="12"/>
      <c r="AP48" s="12"/>
      <c r="AQ48" s="12"/>
      <c r="AR48" s="12"/>
      <c r="AS48" s="12">
        <f t="shared" si="16"/>
        <v>0</v>
      </c>
      <c r="AT48" s="12">
        <f t="shared" si="3"/>
        <v>0</v>
      </c>
      <c r="AU48" s="12"/>
      <c r="AV48" s="32"/>
      <c r="AW48" s="30">
        <f t="shared" si="17"/>
        <v>440</v>
      </c>
      <c r="AX48" s="31">
        <f t="shared" si="18"/>
        <v>0</v>
      </c>
      <c r="AY48" s="12"/>
      <c r="AZ48" s="12"/>
      <c r="BA48" s="12"/>
      <c r="BB48" s="12"/>
      <c r="BC48" s="12"/>
      <c r="BD48" s="12"/>
      <c r="BE48" s="12">
        <f t="shared" si="19"/>
        <v>0</v>
      </c>
      <c r="BF48" s="12">
        <f t="shared" si="4"/>
        <v>0</v>
      </c>
      <c r="BG48" s="12"/>
      <c r="BH48" s="32"/>
    </row>
    <row r="49" spans="1:60" x14ac:dyDescent="0.25">
      <c r="A49" s="30">
        <f t="shared" si="5"/>
        <v>450</v>
      </c>
      <c r="B49" s="31">
        <f t="shared" si="6"/>
        <v>23.965299999999999</v>
      </c>
      <c r="C49" s="12">
        <v>23.939800000000002</v>
      </c>
      <c r="D49" s="12"/>
      <c r="E49" s="12"/>
      <c r="F49" s="12"/>
      <c r="G49" s="12" t="s">
        <v>120</v>
      </c>
      <c r="H49" s="12"/>
      <c r="I49" s="12">
        <f t="shared" si="7"/>
        <v>2.5499999999997414</v>
      </c>
      <c r="J49" s="12">
        <f t="shared" si="0"/>
        <v>0.35294117647055251</v>
      </c>
      <c r="K49" s="12">
        <f>_xlfn.STDEV.P(I47:I49)/AVERAGE(I47:I49)</f>
        <v>5.2474788519563435E-2</v>
      </c>
      <c r="L49" s="32">
        <f>AVERAGE(I47:I49)</f>
        <v>2.723333333333263</v>
      </c>
      <c r="M49" s="30">
        <f t="shared" si="8"/>
        <v>450</v>
      </c>
      <c r="N49" s="31">
        <f t="shared" si="9"/>
        <v>23.591899999999999</v>
      </c>
      <c r="O49" s="12">
        <v>23.560500000000001</v>
      </c>
      <c r="P49" s="12"/>
      <c r="Q49" s="12"/>
      <c r="R49" s="12"/>
      <c r="S49" s="12" t="s">
        <v>120</v>
      </c>
      <c r="T49" s="12"/>
      <c r="U49" s="12">
        <f t="shared" si="10"/>
        <v>3.1399999999997874</v>
      </c>
      <c r="V49" s="12">
        <f t="shared" si="1"/>
        <v>0.42373702422142467</v>
      </c>
      <c r="W49" s="12">
        <f>_xlfn.STDEV.P(U47:U49)/AVERAGE(U47:U49)</f>
        <v>2.728458182456573E-2</v>
      </c>
      <c r="X49" s="32">
        <f>AVERAGE(U47:U49)</f>
        <v>3.14333333333335</v>
      </c>
      <c r="Y49" s="30"/>
      <c r="Z49" s="31"/>
      <c r="AA49" s="12"/>
      <c r="AB49" s="12"/>
      <c r="AC49" s="12"/>
      <c r="AD49" s="12"/>
      <c r="AE49" s="12"/>
      <c r="AF49" s="12"/>
      <c r="AG49" s="12"/>
      <c r="AH49" s="12"/>
      <c r="AI49" s="12"/>
      <c r="AJ49" s="32"/>
      <c r="AK49" s="30">
        <f t="shared" si="14"/>
        <v>450</v>
      </c>
      <c r="AL49" s="31">
        <f t="shared" si="15"/>
        <v>0</v>
      </c>
      <c r="AM49" s="12"/>
      <c r="AN49" s="12"/>
      <c r="AO49" s="12"/>
      <c r="AP49" s="12"/>
      <c r="AQ49" s="12"/>
      <c r="AR49" s="12"/>
      <c r="AS49" s="12">
        <f t="shared" si="16"/>
        <v>0</v>
      </c>
      <c r="AT49" s="12">
        <f t="shared" si="3"/>
        <v>0</v>
      </c>
      <c r="AU49" s="12" t="e">
        <f>_xlfn.STDEV.P(AS47:AS49)/AVERAGE(AS47:AS49)</f>
        <v>#DIV/0!</v>
      </c>
      <c r="AV49" s="32">
        <f>AVERAGE(AS47:AS49)</f>
        <v>0</v>
      </c>
      <c r="AW49" s="30">
        <f t="shared" si="17"/>
        <v>450</v>
      </c>
      <c r="AX49" s="31">
        <f t="shared" si="18"/>
        <v>0</v>
      </c>
      <c r="AY49" s="12"/>
      <c r="AZ49" s="12"/>
      <c r="BA49" s="12"/>
      <c r="BB49" s="12"/>
      <c r="BC49" s="12"/>
      <c r="BD49" s="12"/>
      <c r="BE49" s="12">
        <f t="shared" si="19"/>
        <v>0</v>
      </c>
      <c r="BF49" s="12">
        <f t="shared" si="4"/>
        <v>0</v>
      </c>
      <c r="BG49" s="12" t="e">
        <f>_xlfn.STDEV.P(BE47:BE49)/AVERAGE(BE47:BE49)</f>
        <v>#DIV/0!</v>
      </c>
      <c r="BH49" s="32">
        <f>AVERAGE(BE47:BE49)</f>
        <v>0</v>
      </c>
    </row>
    <row r="50" spans="1:60" x14ac:dyDescent="0.25">
      <c r="A50" s="30">
        <f t="shared" si="5"/>
        <v>460</v>
      </c>
      <c r="B50" s="31">
        <f t="shared" si="6"/>
        <v>23.939800000000002</v>
      </c>
      <c r="C50" s="12">
        <v>23.9129</v>
      </c>
      <c r="D50" s="12"/>
      <c r="E50" s="12"/>
      <c r="F50" s="12"/>
      <c r="G50" s="12" t="s">
        <v>120</v>
      </c>
      <c r="H50" s="12"/>
      <c r="I50" s="12">
        <f t="shared" si="7"/>
        <v>2.6900000000001256</v>
      </c>
      <c r="J50" s="12">
        <f t="shared" si="0"/>
        <v>0.37231833910036349</v>
      </c>
      <c r="K50" s="12"/>
      <c r="L50" s="32"/>
      <c r="M50" s="30">
        <f t="shared" si="8"/>
        <v>460</v>
      </c>
      <c r="N50" s="31">
        <f t="shared" si="9"/>
        <v>23.560500000000001</v>
      </c>
      <c r="O50" s="12">
        <v>23.527999999999999</v>
      </c>
      <c r="P50" s="12"/>
      <c r="Q50" s="12"/>
      <c r="R50" s="12"/>
      <c r="S50" s="12" t="s">
        <v>120</v>
      </c>
      <c r="T50" s="12"/>
      <c r="U50" s="12">
        <f t="shared" si="10"/>
        <v>3.2500000000002416</v>
      </c>
      <c r="V50" s="12">
        <f t="shared" si="1"/>
        <v>0.43858131487892543</v>
      </c>
      <c r="W50" s="12"/>
      <c r="X50" s="32"/>
      <c r="Y50" s="30"/>
      <c r="Z50" s="31"/>
      <c r="AA50" s="12"/>
      <c r="AB50" s="12"/>
      <c r="AC50" s="12"/>
      <c r="AD50" s="12"/>
      <c r="AE50" s="12"/>
      <c r="AF50" s="12"/>
      <c r="AG50" s="12"/>
      <c r="AH50" s="12"/>
      <c r="AI50" s="12"/>
      <c r="AJ50" s="32"/>
      <c r="AK50" s="30">
        <f t="shared" si="14"/>
        <v>460</v>
      </c>
      <c r="AL50" s="31">
        <f t="shared" si="15"/>
        <v>0</v>
      </c>
      <c r="AM50" s="12"/>
      <c r="AN50" s="12"/>
      <c r="AO50" s="12"/>
      <c r="AP50" s="12"/>
      <c r="AQ50" s="12"/>
      <c r="AR50" s="12"/>
      <c r="AS50" s="12">
        <f t="shared" si="16"/>
        <v>0</v>
      </c>
      <c r="AT50" s="12">
        <f t="shared" si="3"/>
        <v>0</v>
      </c>
      <c r="AU50" s="12"/>
      <c r="AV50" s="32"/>
      <c r="AW50" s="30">
        <f t="shared" si="17"/>
        <v>460</v>
      </c>
      <c r="AX50" s="31">
        <f t="shared" si="18"/>
        <v>0</v>
      </c>
      <c r="AY50" s="12"/>
      <c r="AZ50" s="12"/>
      <c r="BA50" s="12"/>
      <c r="BB50" s="12"/>
      <c r="BC50" s="12"/>
      <c r="BD50" s="12"/>
      <c r="BE50" s="12">
        <f t="shared" si="19"/>
        <v>0</v>
      </c>
      <c r="BF50" s="12">
        <f t="shared" si="4"/>
        <v>0</v>
      </c>
      <c r="BG50" s="12"/>
      <c r="BH50" s="32"/>
    </row>
    <row r="51" spans="1:60" ht="30" x14ac:dyDescent="0.25">
      <c r="A51" s="30">
        <f t="shared" si="5"/>
        <v>470</v>
      </c>
      <c r="B51" s="31">
        <f t="shared" si="6"/>
        <v>23.9129</v>
      </c>
      <c r="C51" s="12">
        <v>23.8872</v>
      </c>
      <c r="D51" s="12"/>
      <c r="E51" s="12"/>
      <c r="F51" s="12"/>
      <c r="G51" s="12" t="s">
        <v>120</v>
      </c>
      <c r="H51" s="12"/>
      <c r="I51" s="12">
        <f t="shared" si="7"/>
        <v>2.57000000000005</v>
      </c>
      <c r="J51" s="12">
        <f t="shared" si="0"/>
        <v>0.35570934256056064</v>
      </c>
      <c r="K51" s="12"/>
      <c r="L51" s="32"/>
      <c r="M51" s="30">
        <f t="shared" si="8"/>
        <v>470</v>
      </c>
      <c r="N51" s="31">
        <v>23.303999999999998</v>
      </c>
      <c r="O51" s="12">
        <v>23.273199999999999</v>
      </c>
      <c r="P51" s="12"/>
      <c r="Q51" s="12"/>
      <c r="R51" s="12"/>
      <c r="S51" s="12" t="s">
        <v>120</v>
      </c>
      <c r="T51" s="12" t="s">
        <v>124</v>
      </c>
      <c r="U51" s="12">
        <f t="shared" si="10"/>
        <v>3.0799999999999272</v>
      </c>
      <c r="V51" s="12">
        <f t="shared" si="1"/>
        <v>0.41564013840829478</v>
      </c>
      <c r="W51" s="12"/>
      <c r="X51" s="32"/>
      <c r="Y51" s="30"/>
      <c r="Z51" s="31"/>
      <c r="AA51" s="12"/>
      <c r="AB51" s="12"/>
      <c r="AC51" s="12"/>
      <c r="AD51" s="12"/>
      <c r="AE51" s="12"/>
      <c r="AF51" s="12"/>
      <c r="AG51" s="12"/>
      <c r="AH51" s="12"/>
      <c r="AI51" s="12"/>
      <c r="AJ51" s="32"/>
      <c r="AK51" s="30">
        <f t="shared" si="14"/>
        <v>470</v>
      </c>
      <c r="AL51" s="31">
        <f t="shared" si="15"/>
        <v>0</v>
      </c>
      <c r="AM51" s="12"/>
      <c r="AN51" s="12"/>
      <c r="AO51" s="12"/>
      <c r="AP51" s="12"/>
      <c r="AQ51" s="12"/>
      <c r="AR51" s="12"/>
      <c r="AS51" s="12">
        <f t="shared" si="16"/>
        <v>0</v>
      </c>
      <c r="AT51" s="12">
        <f t="shared" si="3"/>
        <v>0</v>
      </c>
      <c r="AU51" s="12"/>
      <c r="AV51" s="32"/>
      <c r="AW51" s="30">
        <f t="shared" si="17"/>
        <v>470</v>
      </c>
      <c r="AX51" s="31">
        <f t="shared" si="18"/>
        <v>0</v>
      </c>
      <c r="AY51" s="12"/>
      <c r="AZ51" s="12"/>
      <c r="BA51" s="12"/>
      <c r="BB51" s="12"/>
      <c r="BC51" s="12"/>
      <c r="BD51" s="12"/>
      <c r="BE51" s="12">
        <f t="shared" si="19"/>
        <v>0</v>
      </c>
      <c r="BF51" s="12">
        <f t="shared" si="4"/>
        <v>0</v>
      </c>
      <c r="BG51" s="12"/>
      <c r="BH51" s="32"/>
    </row>
    <row r="52" spans="1:60" ht="30" x14ac:dyDescent="0.25">
      <c r="A52" s="34">
        <f t="shared" si="5"/>
        <v>480</v>
      </c>
      <c r="B52" s="31">
        <v>23.886900000000001</v>
      </c>
      <c r="C52" s="31">
        <v>23.863299999999999</v>
      </c>
      <c r="D52" s="31"/>
      <c r="E52" s="31"/>
      <c r="F52" s="31"/>
      <c r="G52" s="31" t="s">
        <v>120</v>
      </c>
      <c r="H52" s="31" t="s">
        <v>125</v>
      </c>
      <c r="I52" s="31">
        <f t="shared" si="7"/>
        <v>2.3600000000001842</v>
      </c>
      <c r="J52" s="31">
        <f t="shared" si="0"/>
        <v>0.3266435986159425</v>
      </c>
      <c r="K52" s="31">
        <f>_xlfn.STDEV.P(I50:I52)/AVERAGE(I50:I52)</f>
        <v>5.3693628728275912E-2</v>
      </c>
      <c r="L52" s="35">
        <f>AVERAGE(I50:I52)</f>
        <v>2.5400000000001199</v>
      </c>
      <c r="M52" s="34">
        <f t="shared" si="8"/>
        <v>480</v>
      </c>
      <c r="N52" s="31">
        <v>23.273</v>
      </c>
      <c r="O52" s="31">
        <v>23.2379</v>
      </c>
      <c r="P52" s="31"/>
      <c r="Q52" s="31"/>
      <c r="R52" s="31"/>
      <c r="S52" s="31" t="s">
        <v>120</v>
      </c>
      <c r="T52" s="31" t="s">
        <v>125</v>
      </c>
      <c r="U52" s="31">
        <f t="shared" si="10"/>
        <v>3.5099999999999909</v>
      </c>
      <c r="V52" s="31">
        <f t="shared" si="1"/>
        <v>0.47366782006920299</v>
      </c>
      <c r="W52" s="31">
        <f>_xlfn.STDEV.P(U50:U52)/AVERAGE(U50:U52)</f>
        <v>5.3909704105184413E-2</v>
      </c>
      <c r="X52" s="35">
        <f>AVERAGE(U50:U52)</f>
        <v>3.2800000000000531</v>
      </c>
      <c r="Y52" s="34"/>
      <c r="Z52" s="31"/>
      <c r="AA52" s="31"/>
      <c r="AB52" s="31"/>
      <c r="AC52" s="31"/>
      <c r="AD52" s="31"/>
      <c r="AE52" s="31"/>
      <c r="AF52" s="31"/>
      <c r="AG52" s="31"/>
      <c r="AH52" s="31"/>
      <c r="AI52" s="31"/>
      <c r="AJ52" s="35"/>
      <c r="AK52" s="34">
        <f t="shared" si="14"/>
        <v>480</v>
      </c>
      <c r="AL52" s="31">
        <f t="shared" si="15"/>
        <v>0</v>
      </c>
      <c r="AM52" s="31"/>
      <c r="AN52" s="31"/>
      <c r="AO52" s="31"/>
      <c r="AP52" s="31"/>
      <c r="AQ52" s="31"/>
      <c r="AR52" s="31"/>
      <c r="AS52" s="31">
        <f t="shared" si="16"/>
        <v>0</v>
      </c>
      <c r="AT52" s="31">
        <f t="shared" si="3"/>
        <v>0</v>
      </c>
      <c r="AU52" s="31" t="e">
        <f>_xlfn.STDEV.P(AS50:AS52)/AVERAGE(AS50:AS52)</f>
        <v>#DIV/0!</v>
      </c>
      <c r="AV52" s="35">
        <f>AVERAGE(AS50:AS52)</f>
        <v>0</v>
      </c>
      <c r="AW52" s="34">
        <f t="shared" si="17"/>
        <v>480</v>
      </c>
      <c r="AX52" s="31">
        <f t="shared" si="18"/>
        <v>0</v>
      </c>
      <c r="AY52" s="31"/>
      <c r="AZ52" s="31"/>
      <c r="BA52" s="31"/>
      <c r="BB52" s="31"/>
      <c r="BC52" s="31"/>
      <c r="BD52" s="31"/>
      <c r="BE52" s="31">
        <f t="shared" si="19"/>
        <v>0</v>
      </c>
      <c r="BF52" s="31">
        <f t="shared" si="4"/>
        <v>0</v>
      </c>
      <c r="BG52" s="31" t="e">
        <f>_xlfn.STDEV.P(BE50:BE52)/AVERAGE(BE50:BE52)</f>
        <v>#DIV/0!</v>
      </c>
      <c r="BH52" s="35">
        <f>AVERAGE(BE50:BE52)</f>
        <v>0</v>
      </c>
    </row>
    <row r="53" spans="1:60" x14ac:dyDescent="0.25">
      <c r="A53" s="30">
        <f t="shared" si="5"/>
        <v>490</v>
      </c>
      <c r="B53" s="31">
        <f t="shared" si="6"/>
        <v>23.863299999999999</v>
      </c>
      <c r="C53" s="12">
        <v>23.837</v>
      </c>
      <c r="D53" s="12"/>
      <c r="E53" s="12"/>
      <c r="F53" s="12"/>
      <c r="G53" s="12" t="s">
        <v>120</v>
      </c>
      <c r="H53" s="12"/>
      <c r="I53" s="12">
        <f t="shared" si="7"/>
        <v>2.6299999999999102</v>
      </c>
      <c r="J53" s="12">
        <f t="shared" si="0"/>
        <v>0.36401384083043747</v>
      </c>
      <c r="K53" s="12"/>
      <c r="L53" s="32"/>
      <c r="M53" s="30">
        <f t="shared" si="8"/>
        <v>490</v>
      </c>
      <c r="N53" s="31">
        <f t="shared" si="9"/>
        <v>23.2379</v>
      </c>
      <c r="O53" s="12">
        <v>23.206</v>
      </c>
      <c r="P53" s="12"/>
      <c r="Q53" s="12"/>
      <c r="R53" s="12"/>
      <c r="S53" s="12" t="s">
        <v>120</v>
      </c>
      <c r="T53" s="36"/>
      <c r="U53" s="12">
        <f t="shared" si="10"/>
        <v>3.1900000000000261</v>
      </c>
      <c r="V53" s="12">
        <f t="shared" si="1"/>
        <v>0.43048442906574758</v>
      </c>
      <c r="W53" s="12"/>
      <c r="X53" s="32"/>
      <c r="Y53" s="30"/>
      <c r="Z53" s="31"/>
      <c r="AA53" s="12"/>
      <c r="AB53" s="12"/>
      <c r="AC53" s="12"/>
      <c r="AD53" s="12"/>
      <c r="AE53" s="12"/>
      <c r="AF53" s="12"/>
      <c r="AG53" s="12"/>
      <c r="AH53" s="12"/>
      <c r="AI53" s="12"/>
      <c r="AJ53" s="32"/>
      <c r="AK53" s="30">
        <f t="shared" si="14"/>
        <v>490</v>
      </c>
      <c r="AL53" s="31">
        <f t="shared" si="15"/>
        <v>0</v>
      </c>
      <c r="AM53" s="12"/>
      <c r="AN53" s="12"/>
      <c r="AO53" s="12"/>
      <c r="AP53" s="12"/>
      <c r="AQ53" s="12"/>
      <c r="AR53" s="12"/>
      <c r="AS53" s="12">
        <f t="shared" si="16"/>
        <v>0</v>
      </c>
      <c r="AT53" s="12">
        <f t="shared" si="3"/>
        <v>0</v>
      </c>
      <c r="AU53" s="12"/>
      <c r="AV53" s="32"/>
      <c r="AW53" s="30">
        <f t="shared" si="17"/>
        <v>490</v>
      </c>
      <c r="AX53" s="31">
        <f t="shared" si="18"/>
        <v>0</v>
      </c>
      <c r="AY53" s="12"/>
      <c r="AZ53" s="12"/>
      <c r="BA53" s="12"/>
      <c r="BB53" s="12"/>
      <c r="BC53" s="12"/>
      <c r="BD53" s="12"/>
      <c r="BE53" s="12">
        <f t="shared" si="19"/>
        <v>0</v>
      </c>
      <c r="BF53" s="12">
        <f t="shared" si="4"/>
        <v>0</v>
      </c>
      <c r="BG53" s="12"/>
      <c r="BH53" s="32"/>
    </row>
    <row r="54" spans="1:60" x14ac:dyDescent="0.25">
      <c r="A54" s="30">
        <f t="shared" si="5"/>
        <v>500</v>
      </c>
      <c r="B54" s="31">
        <f t="shared" si="6"/>
        <v>23.837</v>
      </c>
      <c r="C54" s="12">
        <v>23.812100000000001</v>
      </c>
      <c r="D54" s="12">
        <v>1.06</v>
      </c>
      <c r="E54" s="12"/>
      <c r="F54" s="12"/>
      <c r="G54" s="12" t="s">
        <v>120</v>
      </c>
      <c r="H54" s="12"/>
      <c r="I54" s="12">
        <f t="shared" si="7"/>
        <v>2.4899999999998812</v>
      </c>
      <c r="J54" s="12">
        <f t="shared" si="0"/>
        <v>0.34463667820067567</v>
      </c>
      <c r="K54" s="12"/>
      <c r="L54" s="32"/>
      <c r="M54" s="30">
        <f t="shared" si="8"/>
        <v>500</v>
      </c>
      <c r="N54" s="31">
        <f t="shared" si="9"/>
        <v>23.206</v>
      </c>
      <c r="O54" s="12">
        <v>23.1737</v>
      </c>
      <c r="P54" s="12">
        <v>1.2</v>
      </c>
      <c r="Q54" s="12"/>
      <c r="R54" s="12"/>
      <c r="S54" s="12" t="s">
        <v>120</v>
      </c>
      <c r="T54" s="12"/>
      <c r="U54" s="12">
        <f t="shared" si="10"/>
        <v>3.2299999999999329</v>
      </c>
      <c r="V54" s="12">
        <f t="shared" si="1"/>
        <v>0.43588235294116751</v>
      </c>
      <c r="W54" s="12"/>
      <c r="X54" s="32"/>
      <c r="Y54" s="30"/>
      <c r="Z54" s="31"/>
      <c r="AA54" s="12"/>
      <c r="AB54" s="12"/>
      <c r="AC54" s="12"/>
      <c r="AD54" s="12"/>
      <c r="AE54" s="12"/>
      <c r="AF54" s="12"/>
      <c r="AG54" s="12"/>
      <c r="AH54" s="12"/>
      <c r="AI54" s="12"/>
      <c r="AJ54" s="32"/>
      <c r="AK54" s="30">
        <f t="shared" si="14"/>
        <v>500</v>
      </c>
      <c r="AL54" s="31">
        <f t="shared" si="15"/>
        <v>0</v>
      </c>
      <c r="AM54" s="12"/>
      <c r="AN54" s="12"/>
      <c r="AO54" s="12"/>
      <c r="AP54" s="12"/>
      <c r="AQ54" s="12"/>
      <c r="AR54" s="12"/>
      <c r="AS54" s="12">
        <f t="shared" si="16"/>
        <v>0</v>
      </c>
      <c r="AT54" s="12">
        <f t="shared" si="3"/>
        <v>0</v>
      </c>
      <c r="AU54" s="12"/>
      <c r="AV54" s="32"/>
      <c r="AW54" s="30">
        <f t="shared" si="17"/>
        <v>500</v>
      </c>
      <c r="AX54" s="31">
        <f t="shared" si="18"/>
        <v>0</v>
      </c>
      <c r="AY54" s="12"/>
      <c r="AZ54" s="12"/>
      <c r="BA54" s="12"/>
      <c r="BB54" s="12"/>
      <c r="BC54" s="12"/>
      <c r="BD54" s="12"/>
      <c r="BE54" s="12">
        <f t="shared" si="19"/>
        <v>0</v>
      </c>
      <c r="BF54" s="12">
        <f t="shared" si="4"/>
        <v>0</v>
      </c>
      <c r="BG54" s="12"/>
      <c r="BH54" s="32"/>
    </row>
    <row r="55" spans="1:60" x14ac:dyDescent="0.25">
      <c r="A55" s="30">
        <f t="shared" si="5"/>
        <v>510</v>
      </c>
      <c r="B55" s="31">
        <f t="shared" si="6"/>
        <v>23.812100000000001</v>
      </c>
      <c r="C55" s="12">
        <v>23.784500000000001</v>
      </c>
      <c r="D55" s="12"/>
      <c r="E55" s="12"/>
      <c r="F55" s="12"/>
      <c r="G55" s="12" t="s">
        <v>120</v>
      </c>
      <c r="H55" s="12"/>
      <c r="I55" s="12">
        <f t="shared" si="7"/>
        <v>2.7599999999999625</v>
      </c>
      <c r="J55" s="12">
        <f t="shared" si="0"/>
        <v>0.38200692041521978</v>
      </c>
      <c r="K55" s="12">
        <f>_xlfn.STDEV.P(I53:I55)/AVERAGE(I53:I55)</f>
        <v>4.1974201544534774E-2</v>
      </c>
      <c r="L55" s="32">
        <f>AVERAGE(I53:I55)</f>
        <v>2.6266666666665848</v>
      </c>
      <c r="M55" s="30">
        <f t="shared" si="8"/>
        <v>510</v>
      </c>
      <c r="N55" s="31">
        <f t="shared" si="9"/>
        <v>23.1737</v>
      </c>
      <c r="O55" s="12">
        <v>23.1431</v>
      </c>
      <c r="P55" s="12"/>
      <c r="Q55" s="12"/>
      <c r="R55" s="12"/>
      <c r="S55" s="12" t="s">
        <v>120</v>
      </c>
      <c r="T55" s="12" t="s">
        <v>126</v>
      </c>
      <c r="U55" s="12">
        <f t="shared" si="10"/>
        <v>3.0599999999999739</v>
      </c>
      <c r="V55" s="12">
        <f t="shared" si="1"/>
        <v>0.41294117647058481</v>
      </c>
      <c r="W55" s="12">
        <f>_xlfn.STDEV.P(U53:U55)/AVERAGE(U53:U55)</f>
        <v>2.2965760608729544E-2</v>
      </c>
      <c r="X55" s="32">
        <f>AVERAGE(U53:U55)</f>
        <v>3.1599999999999775</v>
      </c>
      <c r="Y55" s="30"/>
      <c r="Z55" s="31"/>
      <c r="AA55" s="12"/>
      <c r="AB55" s="12"/>
      <c r="AC55" s="12"/>
      <c r="AD55" s="12"/>
      <c r="AE55" s="12"/>
      <c r="AF55" s="12"/>
      <c r="AG55" s="12"/>
      <c r="AH55" s="12"/>
      <c r="AI55" s="12"/>
      <c r="AJ55" s="32"/>
      <c r="AK55" s="30">
        <f t="shared" si="14"/>
        <v>510</v>
      </c>
      <c r="AL55" s="31">
        <f t="shared" si="15"/>
        <v>0</v>
      </c>
      <c r="AM55" s="12"/>
      <c r="AN55" s="12"/>
      <c r="AO55" s="12"/>
      <c r="AP55" s="12"/>
      <c r="AQ55" s="12"/>
      <c r="AR55" s="12"/>
      <c r="AS55" s="12">
        <f t="shared" si="16"/>
        <v>0</v>
      </c>
      <c r="AT55" s="12">
        <f t="shared" si="3"/>
        <v>0</v>
      </c>
      <c r="AU55" s="12" t="e">
        <f>_xlfn.STDEV.P(AS53:AS55)/AVERAGE(AS53:AS55)</f>
        <v>#DIV/0!</v>
      </c>
      <c r="AV55" s="32">
        <f>AVERAGE(AS53:AS55)</f>
        <v>0</v>
      </c>
      <c r="AW55" s="30">
        <f t="shared" si="17"/>
        <v>510</v>
      </c>
      <c r="AX55" s="31">
        <f t="shared" si="18"/>
        <v>0</v>
      </c>
      <c r="AY55" s="12"/>
      <c r="AZ55" s="12"/>
      <c r="BA55" s="12"/>
      <c r="BB55" s="12"/>
      <c r="BC55" s="12"/>
      <c r="BD55" s="12"/>
      <c r="BE55" s="12">
        <f t="shared" si="19"/>
        <v>0</v>
      </c>
      <c r="BF55" s="12">
        <f t="shared" si="4"/>
        <v>0</v>
      </c>
      <c r="BG55" s="12" t="e">
        <f>_xlfn.STDEV.P(BE53:BE55)/AVERAGE(BE53:BE55)</f>
        <v>#DIV/0!</v>
      </c>
      <c r="BH55" s="32">
        <f>AVERAGE(BE53:BE55)</f>
        <v>0</v>
      </c>
    </row>
    <row r="56" spans="1:60" x14ac:dyDescent="0.25">
      <c r="A56" s="30">
        <f t="shared" si="5"/>
        <v>520</v>
      </c>
      <c r="B56" s="31">
        <f t="shared" si="6"/>
        <v>23.784500000000001</v>
      </c>
      <c r="C56" s="12">
        <v>23.759</v>
      </c>
      <c r="D56" s="12"/>
      <c r="E56" s="12"/>
      <c r="F56" s="12"/>
      <c r="G56" s="12" t="s">
        <v>120</v>
      </c>
      <c r="H56" s="12"/>
      <c r="I56" s="12">
        <f t="shared" si="7"/>
        <v>2.5500000000000966</v>
      </c>
      <c r="J56" s="12">
        <f t="shared" si="0"/>
        <v>0.35294117647060169</v>
      </c>
      <c r="K56" s="12"/>
      <c r="L56" s="32"/>
      <c r="M56" s="30">
        <f t="shared" si="8"/>
        <v>520</v>
      </c>
      <c r="N56" s="31">
        <f t="shared" si="9"/>
        <v>23.1431</v>
      </c>
      <c r="O56" s="12">
        <v>23.114000000000001</v>
      </c>
      <c r="P56" s="12"/>
      <c r="Q56" s="12"/>
      <c r="R56" s="12"/>
      <c r="S56" s="12" t="s">
        <v>120</v>
      </c>
      <c r="T56" s="12"/>
      <c r="U56" s="12">
        <f t="shared" si="10"/>
        <v>2.9099999999999682</v>
      </c>
      <c r="V56" s="12">
        <f t="shared" si="1"/>
        <v>0.39269896193771203</v>
      </c>
      <c r="W56" s="12"/>
      <c r="X56" s="32"/>
      <c r="Y56" s="30"/>
      <c r="Z56" s="31"/>
      <c r="AA56" s="12"/>
      <c r="AB56" s="12"/>
      <c r="AC56" s="12"/>
      <c r="AD56" s="12"/>
      <c r="AE56" s="12"/>
      <c r="AF56" s="12"/>
      <c r="AG56" s="12"/>
      <c r="AH56" s="12"/>
      <c r="AI56" s="12"/>
      <c r="AJ56" s="32"/>
      <c r="AK56" s="30">
        <f t="shared" si="14"/>
        <v>520</v>
      </c>
      <c r="AL56" s="31">
        <f t="shared" si="15"/>
        <v>0</v>
      </c>
      <c r="AM56" s="12"/>
      <c r="AN56" s="12"/>
      <c r="AO56" s="12"/>
      <c r="AP56" s="12"/>
      <c r="AQ56" s="12"/>
      <c r="AR56" s="12"/>
      <c r="AS56" s="12">
        <f t="shared" si="16"/>
        <v>0</v>
      </c>
      <c r="AT56" s="12">
        <f t="shared" si="3"/>
        <v>0</v>
      </c>
      <c r="AU56" s="12"/>
      <c r="AV56" s="32"/>
      <c r="AW56" s="30">
        <f t="shared" si="17"/>
        <v>520</v>
      </c>
      <c r="AX56" s="31">
        <f t="shared" si="18"/>
        <v>0</v>
      </c>
      <c r="AY56" s="12"/>
      <c r="AZ56" s="12"/>
      <c r="BA56" s="12"/>
      <c r="BB56" s="12"/>
      <c r="BC56" s="12"/>
      <c r="BD56" s="12"/>
      <c r="BE56" s="12">
        <f t="shared" si="19"/>
        <v>0</v>
      </c>
      <c r="BF56" s="12">
        <f t="shared" si="4"/>
        <v>0</v>
      </c>
      <c r="BG56" s="12"/>
      <c r="BH56" s="32"/>
    </row>
    <row r="57" spans="1:60" x14ac:dyDescent="0.25">
      <c r="A57" s="30">
        <f t="shared" si="5"/>
        <v>530</v>
      </c>
      <c r="B57" s="31">
        <f t="shared" si="6"/>
        <v>23.759</v>
      </c>
      <c r="C57" s="12">
        <v>23.7334</v>
      </c>
      <c r="D57" s="12"/>
      <c r="E57" s="12"/>
      <c r="F57" s="12"/>
      <c r="G57" s="12" t="s">
        <v>120</v>
      </c>
      <c r="H57" s="12"/>
      <c r="I57" s="12">
        <f t="shared" si="7"/>
        <v>2.5600000000000733</v>
      </c>
      <c r="J57" s="12">
        <f t="shared" si="0"/>
        <v>0.35432525951558114</v>
      </c>
      <c r="K57" s="12"/>
      <c r="L57" s="32"/>
      <c r="M57" s="30">
        <f t="shared" si="8"/>
        <v>530</v>
      </c>
      <c r="N57" s="31">
        <f t="shared" si="9"/>
        <v>23.114000000000001</v>
      </c>
      <c r="O57" s="12">
        <v>23.1036</v>
      </c>
      <c r="P57" s="12"/>
      <c r="Q57" s="12"/>
      <c r="R57" s="12"/>
      <c r="S57" s="12" t="s">
        <v>120</v>
      </c>
      <c r="T57" s="12" t="s">
        <v>127</v>
      </c>
      <c r="U57" s="12">
        <f t="shared" si="10"/>
        <v>1.0400000000000631</v>
      </c>
      <c r="V57" s="12">
        <f t="shared" si="1"/>
        <v>0.14034602076125421</v>
      </c>
      <c r="W57" s="12"/>
      <c r="X57" s="32"/>
      <c r="Y57" s="30"/>
      <c r="Z57" s="31"/>
      <c r="AA57" s="12"/>
      <c r="AB57" s="12"/>
      <c r="AC57" s="12"/>
      <c r="AD57" s="12"/>
      <c r="AE57" s="12"/>
      <c r="AF57" s="12"/>
      <c r="AG57" s="12"/>
      <c r="AH57" s="12"/>
      <c r="AI57" s="12"/>
      <c r="AJ57" s="32"/>
      <c r="AK57" s="30">
        <f t="shared" si="14"/>
        <v>530</v>
      </c>
      <c r="AL57" s="31">
        <f t="shared" si="15"/>
        <v>0</v>
      </c>
      <c r="AM57" s="12"/>
      <c r="AN57" s="12"/>
      <c r="AO57" s="12"/>
      <c r="AP57" s="12"/>
      <c r="AQ57" s="12"/>
      <c r="AR57" s="12"/>
      <c r="AS57" s="12">
        <f t="shared" si="16"/>
        <v>0</v>
      </c>
      <c r="AT57" s="12">
        <f t="shared" si="3"/>
        <v>0</v>
      </c>
      <c r="AU57" s="12"/>
      <c r="AV57" s="32"/>
      <c r="AW57" s="30">
        <f t="shared" si="17"/>
        <v>530</v>
      </c>
      <c r="AX57" s="31">
        <f t="shared" si="18"/>
        <v>0</v>
      </c>
      <c r="AY57" s="12"/>
      <c r="AZ57" s="12"/>
      <c r="BA57" s="12"/>
      <c r="BB57" s="12"/>
      <c r="BC57" s="12"/>
      <c r="BD57" s="12"/>
      <c r="BE57" s="12">
        <f t="shared" si="19"/>
        <v>0</v>
      </c>
      <c r="BF57" s="12">
        <f t="shared" si="4"/>
        <v>0</v>
      </c>
      <c r="BG57" s="12"/>
      <c r="BH57" s="32"/>
    </row>
    <row r="58" spans="1:60" x14ac:dyDescent="0.25">
      <c r="A58" s="30">
        <f t="shared" si="5"/>
        <v>540</v>
      </c>
      <c r="B58" s="31">
        <f t="shared" si="6"/>
        <v>23.7334</v>
      </c>
      <c r="C58" s="12">
        <v>23.705500000000001</v>
      </c>
      <c r="D58" s="12"/>
      <c r="E58" s="12"/>
      <c r="F58" s="12"/>
      <c r="G58" s="12" t="s">
        <v>120</v>
      </c>
      <c r="H58" s="12" t="s">
        <v>126</v>
      </c>
      <c r="I58" s="12">
        <f t="shared" si="7"/>
        <v>2.7899999999998926</v>
      </c>
      <c r="J58" s="12">
        <f t="shared" si="0"/>
        <v>0.38615916955015822</v>
      </c>
      <c r="K58" s="12">
        <f>_xlfn.STDEV.P(I56:I58)/AVERAGE(I56:I58)</f>
        <v>4.209693455266357E-2</v>
      </c>
      <c r="L58" s="32">
        <f>AVERAGE(I56:I58)</f>
        <v>2.6333333333333542</v>
      </c>
      <c r="M58" s="30">
        <f t="shared" si="8"/>
        <v>540</v>
      </c>
      <c r="N58" s="31">
        <f t="shared" si="9"/>
        <v>23.1036</v>
      </c>
      <c r="O58" s="12">
        <v>23.093800000000002</v>
      </c>
      <c r="P58" s="12"/>
      <c r="Q58" s="12"/>
      <c r="R58" s="12"/>
      <c r="S58" s="12" t="s">
        <v>120</v>
      </c>
      <c r="T58" s="12"/>
      <c r="U58" s="12">
        <f t="shared" si="10"/>
        <v>0.97999999999984766</v>
      </c>
      <c r="V58" s="12">
        <f t="shared" si="1"/>
        <v>0.13224913494807636</v>
      </c>
      <c r="W58" s="12">
        <f>_xlfn.STDEV.P(U56:U58)/AVERAGE(U56:U58)</f>
        <v>0.54523537863013694</v>
      </c>
      <c r="X58" s="32">
        <f>AVERAGE(U56:U58)</f>
        <v>1.6433333333332929</v>
      </c>
      <c r="Y58" s="30"/>
      <c r="Z58" s="31"/>
      <c r="AA58" s="12"/>
      <c r="AB58" s="12"/>
      <c r="AC58" s="12"/>
      <c r="AD58" s="12"/>
      <c r="AE58" s="12"/>
      <c r="AF58" s="12"/>
      <c r="AG58" s="12"/>
      <c r="AH58" s="12"/>
      <c r="AI58" s="12"/>
      <c r="AJ58" s="32"/>
      <c r="AK58" s="30">
        <f t="shared" si="14"/>
        <v>540</v>
      </c>
      <c r="AL58" s="31">
        <f t="shared" si="15"/>
        <v>0</v>
      </c>
      <c r="AM58" s="12"/>
      <c r="AN58" s="12"/>
      <c r="AO58" s="12"/>
      <c r="AP58" s="12"/>
      <c r="AQ58" s="12"/>
      <c r="AR58" s="12"/>
      <c r="AS58" s="12">
        <f t="shared" si="16"/>
        <v>0</v>
      </c>
      <c r="AT58" s="12">
        <f t="shared" si="3"/>
        <v>0</v>
      </c>
      <c r="AU58" s="12" t="e">
        <f>_xlfn.STDEV.P(AS56:AS58)/AVERAGE(AS56:AS58)</f>
        <v>#DIV/0!</v>
      </c>
      <c r="AV58" s="32">
        <f>AVERAGE(AS56:AS58)</f>
        <v>0</v>
      </c>
      <c r="AW58" s="30">
        <f t="shared" si="17"/>
        <v>540</v>
      </c>
      <c r="AX58" s="31">
        <f t="shared" si="18"/>
        <v>0</v>
      </c>
      <c r="AY58" s="12"/>
      <c r="AZ58" s="12"/>
      <c r="BA58" s="12"/>
      <c r="BB58" s="12"/>
      <c r="BC58" s="12"/>
      <c r="BD58" s="12"/>
      <c r="BE58" s="12">
        <f t="shared" si="19"/>
        <v>0</v>
      </c>
      <c r="BF58" s="12">
        <f t="shared" si="4"/>
        <v>0</v>
      </c>
      <c r="BG58" s="12" t="e">
        <f>_xlfn.STDEV.P(BE56:BE58)/AVERAGE(BE56:BE58)</f>
        <v>#DIV/0!</v>
      </c>
      <c r="BH58" s="32">
        <f>AVERAGE(BE56:BE58)</f>
        <v>0</v>
      </c>
    </row>
    <row r="59" spans="1:60" x14ac:dyDescent="0.25">
      <c r="A59" s="30">
        <f t="shared" si="5"/>
        <v>550</v>
      </c>
      <c r="B59" s="31">
        <f t="shared" si="6"/>
        <v>23.705500000000001</v>
      </c>
      <c r="C59" s="12">
        <v>23.6767</v>
      </c>
      <c r="D59" s="12"/>
      <c r="E59" s="12"/>
      <c r="F59" s="12"/>
      <c r="G59" s="12" t="s">
        <v>120</v>
      </c>
      <c r="H59" s="12"/>
      <c r="I59" s="12">
        <f t="shared" si="7"/>
        <v>2.8800000000000381</v>
      </c>
      <c r="J59" s="12">
        <f t="shared" si="0"/>
        <v>0.39861591695502263</v>
      </c>
      <c r="K59" s="12"/>
      <c r="L59" s="32"/>
      <c r="M59" s="30">
        <f t="shared" si="8"/>
        <v>550</v>
      </c>
      <c r="N59" s="31">
        <f t="shared" si="9"/>
        <v>23.093800000000002</v>
      </c>
      <c r="O59" s="12">
        <v>23.0898</v>
      </c>
      <c r="P59" s="12"/>
      <c r="Q59" s="12"/>
      <c r="R59" s="12"/>
      <c r="S59" s="12" t="s">
        <v>120</v>
      </c>
      <c r="T59" s="12"/>
      <c r="U59" s="12">
        <f t="shared" si="10"/>
        <v>0.40000000000013358</v>
      </c>
      <c r="V59" s="12">
        <f t="shared" si="1"/>
        <v>5.3979238754343295E-2</v>
      </c>
      <c r="W59" s="12"/>
      <c r="X59" s="32"/>
      <c r="Y59" s="30"/>
      <c r="Z59" s="31"/>
      <c r="AA59" s="12"/>
      <c r="AB59" s="12"/>
      <c r="AC59" s="12"/>
      <c r="AD59" s="12"/>
      <c r="AE59" s="12"/>
      <c r="AF59" s="12"/>
      <c r="AG59" s="12"/>
      <c r="AH59" s="12"/>
      <c r="AI59" s="12"/>
      <c r="AJ59" s="32"/>
      <c r="AK59" s="30">
        <f t="shared" si="14"/>
        <v>550</v>
      </c>
      <c r="AL59" s="31">
        <f t="shared" si="15"/>
        <v>0</v>
      </c>
      <c r="AM59" s="12"/>
      <c r="AN59" s="12"/>
      <c r="AO59" s="12"/>
      <c r="AP59" s="12"/>
      <c r="AQ59" s="12"/>
      <c r="AR59" s="12"/>
      <c r="AS59" s="12">
        <f t="shared" si="16"/>
        <v>0</v>
      </c>
      <c r="AT59" s="12">
        <f t="shared" si="3"/>
        <v>0</v>
      </c>
      <c r="AU59" s="12"/>
      <c r="AV59" s="32"/>
      <c r="AW59" s="30">
        <f t="shared" si="17"/>
        <v>550</v>
      </c>
      <c r="AX59" s="31">
        <f t="shared" si="18"/>
        <v>0</v>
      </c>
      <c r="AY59" s="12"/>
      <c r="AZ59" s="12"/>
      <c r="BA59" s="12"/>
      <c r="BB59" s="12"/>
      <c r="BC59" s="12"/>
      <c r="BD59" s="12"/>
      <c r="BE59" s="12">
        <f t="shared" si="19"/>
        <v>0</v>
      </c>
      <c r="BF59" s="12">
        <f t="shared" si="4"/>
        <v>0</v>
      </c>
      <c r="BG59" s="12"/>
      <c r="BH59" s="32"/>
    </row>
    <row r="60" spans="1:60" x14ac:dyDescent="0.25">
      <c r="A60" s="30">
        <f t="shared" si="5"/>
        <v>560</v>
      </c>
      <c r="B60" s="31">
        <f t="shared" si="6"/>
        <v>23.6767</v>
      </c>
      <c r="C60" s="12">
        <v>23.650600000000001</v>
      </c>
      <c r="D60" s="12"/>
      <c r="E60" s="12"/>
      <c r="F60" s="12"/>
      <c r="G60" s="12" t="s">
        <v>120</v>
      </c>
      <c r="H60" s="12"/>
      <c r="I60" s="12">
        <f t="shared" si="7"/>
        <v>2.6099999999999568</v>
      </c>
      <c r="J60" s="12">
        <f t="shared" si="0"/>
        <v>0.36124567474047853</v>
      </c>
      <c r="K60" s="12"/>
      <c r="L60" s="32"/>
      <c r="M60" s="30">
        <f t="shared" si="8"/>
        <v>560</v>
      </c>
      <c r="N60" s="31">
        <f t="shared" si="9"/>
        <v>23.0898</v>
      </c>
      <c r="O60" s="12">
        <v>23.0853</v>
      </c>
      <c r="P60" s="12">
        <v>1.2</v>
      </c>
      <c r="Q60" s="12">
        <v>1.6</v>
      </c>
      <c r="R60" s="12"/>
      <c r="S60" s="12" t="s">
        <v>120</v>
      </c>
      <c r="T60" s="12" t="s">
        <v>128</v>
      </c>
      <c r="U60" s="12">
        <f t="shared" si="10"/>
        <v>0.45000000000001705</v>
      </c>
      <c r="V60" s="12">
        <f t="shared" si="1"/>
        <v>6.0726643598618228E-2</v>
      </c>
      <c r="W60" s="12"/>
      <c r="X60" s="32"/>
      <c r="Y60" s="30"/>
      <c r="Z60" s="31"/>
      <c r="AA60" s="12"/>
      <c r="AB60" s="12"/>
      <c r="AC60" s="12"/>
      <c r="AD60" s="12"/>
      <c r="AE60" s="12"/>
      <c r="AF60" s="12"/>
      <c r="AG60" s="12"/>
      <c r="AH60" s="12"/>
      <c r="AI60" s="12"/>
      <c r="AJ60" s="32"/>
      <c r="AK60" s="30">
        <f t="shared" si="14"/>
        <v>560</v>
      </c>
      <c r="AL60" s="31">
        <f t="shared" si="15"/>
        <v>0</v>
      </c>
      <c r="AM60" s="12"/>
      <c r="AN60" s="12"/>
      <c r="AO60" s="12"/>
      <c r="AP60" s="12"/>
      <c r="AQ60" s="12"/>
      <c r="AR60" s="12"/>
      <c r="AS60" s="12">
        <f t="shared" si="16"/>
        <v>0</v>
      </c>
      <c r="AT60" s="12">
        <f t="shared" si="3"/>
        <v>0</v>
      </c>
      <c r="AU60" s="12"/>
      <c r="AV60" s="32"/>
      <c r="AW60" s="30">
        <f t="shared" si="17"/>
        <v>560</v>
      </c>
      <c r="AX60" s="31">
        <f t="shared" si="18"/>
        <v>0</v>
      </c>
      <c r="AY60" s="12"/>
      <c r="AZ60" s="12"/>
      <c r="BA60" s="12"/>
      <c r="BB60" s="12"/>
      <c r="BC60" s="12"/>
      <c r="BD60" s="12"/>
      <c r="BE60" s="12">
        <f t="shared" si="19"/>
        <v>0</v>
      </c>
      <c r="BF60" s="12">
        <f t="shared" si="4"/>
        <v>0</v>
      </c>
      <c r="BG60" s="12"/>
      <c r="BH60" s="32"/>
    </row>
    <row r="61" spans="1:60" x14ac:dyDescent="0.25">
      <c r="A61" s="30">
        <f t="shared" si="5"/>
        <v>570</v>
      </c>
      <c r="B61" s="31">
        <f t="shared" si="6"/>
        <v>23.650600000000001</v>
      </c>
      <c r="C61" s="12">
        <v>23.625399999999999</v>
      </c>
      <c r="D61" s="12"/>
      <c r="E61" s="12"/>
      <c r="F61" s="12"/>
      <c r="G61" s="12" t="s">
        <v>120</v>
      </c>
      <c r="H61" s="12" t="s">
        <v>127</v>
      </c>
      <c r="I61" s="12">
        <f t="shared" si="7"/>
        <v>2.5200000000001666</v>
      </c>
      <c r="J61" s="12">
        <f t="shared" si="0"/>
        <v>0.34878892733566325</v>
      </c>
      <c r="K61" s="12">
        <f>_xlfn.STDEV.P(I59:I61)/AVERAGE(I59:I61)</f>
        <v>5.7292354085299292E-2</v>
      </c>
      <c r="L61" s="32">
        <f>AVERAGE(I59:I61)</f>
        <v>2.6700000000000537</v>
      </c>
      <c r="M61" s="30">
        <f t="shared" si="8"/>
        <v>570</v>
      </c>
      <c r="N61" s="31">
        <v>0</v>
      </c>
      <c r="O61" s="12"/>
      <c r="P61" s="12"/>
      <c r="Q61" s="12"/>
      <c r="R61" s="12"/>
      <c r="S61" s="12"/>
      <c r="T61" s="12"/>
      <c r="U61" s="12">
        <f t="shared" si="10"/>
        <v>0</v>
      </c>
      <c r="V61" s="12">
        <f t="shared" si="1"/>
        <v>0</v>
      </c>
      <c r="W61" s="12">
        <f>_xlfn.STDEV.P(U59:U61)/AVERAGE(U59:U61)</f>
        <v>0.71076741021142686</v>
      </c>
      <c r="X61" s="32">
        <f>AVERAGE(U59:U61)</f>
        <v>0.28333333333338356</v>
      </c>
      <c r="Y61" s="30"/>
      <c r="Z61" s="31"/>
      <c r="AA61" s="12"/>
      <c r="AB61" s="12"/>
      <c r="AC61" s="12"/>
      <c r="AD61" s="12"/>
      <c r="AE61" s="12"/>
      <c r="AF61" s="12"/>
      <c r="AG61" s="12"/>
      <c r="AH61" s="12"/>
      <c r="AI61" s="12"/>
      <c r="AJ61" s="32"/>
      <c r="AK61" s="30">
        <f t="shared" si="14"/>
        <v>570</v>
      </c>
      <c r="AL61" s="31">
        <f t="shared" si="15"/>
        <v>0</v>
      </c>
      <c r="AM61" s="12"/>
      <c r="AN61" s="12"/>
      <c r="AO61" s="12"/>
      <c r="AP61" s="12"/>
      <c r="AQ61" s="12"/>
      <c r="AR61" s="12"/>
      <c r="AS61" s="12">
        <f t="shared" si="16"/>
        <v>0</v>
      </c>
      <c r="AT61" s="12">
        <f t="shared" si="3"/>
        <v>0</v>
      </c>
      <c r="AU61" s="12" t="e">
        <f>_xlfn.STDEV.P(AS59:AS61)/AVERAGE(AS59:AS61)</f>
        <v>#DIV/0!</v>
      </c>
      <c r="AV61" s="32">
        <f>AVERAGE(AS59:AS61)</f>
        <v>0</v>
      </c>
      <c r="AW61" s="30">
        <f t="shared" si="17"/>
        <v>570</v>
      </c>
      <c r="AX61" s="31">
        <f t="shared" si="18"/>
        <v>0</v>
      </c>
      <c r="AY61" s="12"/>
      <c r="AZ61" s="12"/>
      <c r="BA61" s="12"/>
      <c r="BB61" s="12"/>
      <c r="BC61" s="12"/>
      <c r="BD61" s="12"/>
      <c r="BE61" s="12">
        <f t="shared" si="19"/>
        <v>0</v>
      </c>
      <c r="BF61" s="12">
        <f t="shared" si="4"/>
        <v>0</v>
      </c>
      <c r="BG61" s="12" t="e">
        <f>_xlfn.STDEV.P(BE59:BE61)/AVERAGE(BE59:BE61)</f>
        <v>#DIV/0!</v>
      </c>
      <c r="BH61" s="32">
        <f>AVERAGE(BE59:BE61)</f>
        <v>0</v>
      </c>
    </row>
    <row r="62" spans="1:60" x14ac:dyDescent="0.25">
      <c r="A62" s="30">
        <f t="shared" si="5"/>
        <v>580</v>
      </c>
      <c r="B62" s="31">
        <f t="shared" si="6"/>
        <v>23.625399999999999</v>
      </c>
      <c r="C62" s="12">
        <v>23.601400000000002</v>
      </c>
      <c r="D62" s="12"/>
      <c r="E62" s="12"/>
      <c r="F62" s="12"/>
      <c r="G62" s="12" t="s">
        <v>120</v>
      </c>
      <c r="H62" s="12"/>
      <c r="I62" s="12">
        <f t="shared" si="7"/>
        <v>2.3999999999997357</v>
      </c>
      <c r="J62" s="12">
        <f t="shared" si="0"/>
        <v>0.33217993079581121</v>
      </c>
      <c r="K62" s="12"/>
      <c r="L62" s="32"/>
      <c r="M62" s="30">
        <f t="shared" si="8"/>
        <v>580</v>
      </c>
      <c r="N62" s="31">
        <f t="shared" si="9"/>
        <v>0</v>
      </c>
      <c r="O62" s="12"/>
      <c r="P62" s="12"/>
      <c r="Q62" s="12"/>
      <c r="R62" s="12"/>
      <c r="S62" s="12"/>
      <c r="T62" s="12"/>
      <c r="U62" s="12">
        <f t="shared" si="10"/>
        <v>0</v>
      </c>
      <c r="V62" s="12">
        <f t="shared" si="1"/>
        <v>0</v>
      </c>
      <c r="W62" s="12"/>
      <c r="X62" s="32"/>
      <c r="Y62" s="30"/>
      <c r="Z62" s="31"/>
      <c r="AA62" s="12"/>
      <c r="AB62" s="12"/>
      <c r="AC62" s="12"/>
      <c r="AD62" s="12"/>
      <c r="AE62" s="12"/>
      <c r="AF62" s="12"/>
      <c r="AG62" s="12"/>
      <c r="AH62" s="12"/>
      <c r="AI62" s="12"/>
      <c r="AJ62" s="32"/>
      <c r="AK62" s="30">
        <f t="shared" si="14"/>
        <v>580</v>
      </c>
      <c r="AL62" s="31">
        <f t="shared" si="15"/>
        <v>0</v>
      </c>
      <c r="AM62" s="12"/>
      <c r="AN62" s="12"/>
      <c r="AO62" s="12"/>
      <c r="AP62" s="12"/>
      <c r="AQ62" s="12"/>
      <c r="AR62" s="12"/>
      <c r="AS62" s="12">
        <f t="shared" si="16"/>
        <v>0</v>
      </c>
      <c r="AT62" s="12">
        <f t="shared" si="3"/>
        <v>0</v>
      </c>
      <c r="AU62" s="12"/>
      <c r="AV62" s="32"/>
      <c r="AW62" s="30">
        <f t="shared" si="17"/>
        <v>580</v>
      </c>
      <c r="AX62" s="31">
        <f t="shared" si="18"/>
        <v>0</v>
      </c>
      <c r="AY62" s="12"/>
      <c r="AZ62" s="12"/>
      <c r="BA62" s="12"/>
      <c r="BB62" s="12"/>
      <c r="BC62" s="12"/>
      <c r="BD62" s="12"/>
      <c r="BE62" s="12">
        <f t="shared" si="19"/>
        <v>0</v>
      </c>
      <c r="BF62" s="12">
        <f t="shared" si="4"/>
        <v>0</v>
      </c>
      <c r="BG62" s="12"/>
      <c r="BH62" s="32"/>
    </row>
    <row r="63" spans="1:60" x14ac:dyDescent="0.25">
      <c r="A63" s="30">
        <f t="shared" si="5"/>
        <v>590</v>
      </c>
      <c r="B63" s="31">
        <f t="shared" si="6"/>
        <v>23.601400000000002</v>
      </c>
      <c r="C63" s="12">
        <v>23.5884</v>
      </c>
      <c r="D63" s="12"/>
      <c r="E63" s="12"/>
      <c r="F63" s="12"/>
      <c r="G63" s="12" t="s">
        <v>120</v>
      </c>
      <c r="H63" s="12"/>
      <c r="I63" s="12">
        <f t="shared" si="7"/>
        <v>1.3000000000001677</v>
      </c>
      <c r="J63" s="12">
        <f t="shared" si="0"/>
        <v>0.17993079584777411</v>
      </c>
      <c r="K63" s="12"/>
      <c r="L63" s="32"/>
      <c r="M63" s="30">
        <f t="shared" si="8"/>
        <v>590</v>
      </c>
      <c r="N63" s="31">
        <f t="shared" si="9"/>
        <v>0</v>
      </c>
      <c r="O63" s="12"/>
      <c r="P63" s="12"/>
      <c r="Q63" s="12"/>
      <c r="R63" s="12"/>
      <c r="S63" s="12"/>
      <c r="T63" s="12"/>
      <c r="U63" s="12">
        <f t="shared" si="10"/>
        <v>0</v>
      </c>
      <c r="V63" s="12">
        <f t="shared" si="1"/>
        <v>0</v>
      </c>
      <c r="W63" s="12"/>
      <c r="X63" s="32"/>
      <c r="Y63" s="30"/>
      <c r="Z63" s="31"/>
      <c r="AA63" s="12"/>
      <c r="AB63" s="12"/>
      <c r="AC63" s="12"/>
      <c r="AD63" s="12"/>
      <c r="AE63" s="12"/>
      <c r="AF63" s="12"/>
      <c r="AG63" s="12"/>
      <c r="AH63" s="12"/>
      <c r="AI63" s="12"/>
      <c r="AJ63" s="32"/>
      <c r="AK63" s="30">
        <f t="shared" si="14"/>
        <v>590</v>
      </c>
      <c r="AL63" s="31">
        <f t="shared" si="15"/>
        <v>0</v>
      </c>
      <c r="AM63" s="12"/>
      <c r="AN63" s="12"/>
      <c r="AO63" s="12"/>
      <c r="AP63" s="12"/>
      <c r="AQ63" s="12"/>
      <c r="AR63" s="12"/>
      <c r="AS63" s="12">
        <f t="shared" si="16"/>
        <v>0</v>
      </c>
      <c r="AT63" s="12">
        <f t="shared" si="3"/>
        <v>0</v>
      </c>
      <c r="AU63" s="12"/>
      <c r="AV63" s="32"/>
      <c r="AW63" s="30">
        <f t="shared" si="17"/>
        <v>590</v>
      </c>
      <c r="AX63" s="31">
        <f t="shared" si="18"/>
        <v>0</v>
      </c>
      <c r="AY63" s="12"/>
      <c r="AZ63" s="12"/>
      <c r="BA63" s="12"/>
      <c r="BB63" s="12"/>
      <c r="BC63" s="12"/>
      <c r="BD63" s="12"/>
      <c r="BE63" s="12">
        <f t="shared" si="19"/>
        <v>0</v>
      </c>
      <c r="BF63" s="12">
        <f t="shared" si="4"/>
        <v>0</v>
      </c>
      <c r="BG63" s="12"/>
      <c r="BH63" s="32"/>
    </row>
    <row r="64" spans="1:60" x14ac:dyDescent="0.25">
      <c r="A64" s="30">
        <f t="shared" si="5"/>
        <v>600</v>
      </c>
      <c r="B64" s="31">
        <f t="shared" si="6"/>
        <v>23.5884</v>
      </c>
      <c r="C64" s="12">
        <v>23.580400000000001</v>
      </c>
      <c r="D64" s="12"/>
      <c r="E64" s="12"/>
      <c r="F64" s="12"/>
      <c r="G64" s="12" t="s">
        <v>120</v>
      </c>
      <c r="H64" s="12"/>
      <c r="I64" s="12">
        <f t="shared" si="7"/>
        <v>0.79999999999991189</v>
      </c>
      <c r="J64" s="12">
        <f t="shared" si="0"/>
        <v>0.11072664359860374</v>
      </c>
      <c r="K64" s="12">
        <f>_xlfn.STDEV.P(I62:I64)/AVERAGE(I62:I64)</f>
        <v>0.44555417012802456</v>
      </c>
      <c r="L64" s="32">
        <f>AVERAGE(I62:I64)</f>
        <v>1.4999999999999385</v>
      </c>
      <c r="M64" s="30">
        <f t="shared" si="8"/>
        <v>600</v>
      </c>
      <c r="N64" s="31">
        <f t="shared" si="9"/>
        <v>0</v>
      </c>
      <c r="O64" s="12"/>
      <c r="P64" s="12"/>
      <c r="Q64" s="12"/>
      <c r="R64" s="12"/>
      <c r="S64" s="12"/>
      <c r="T64" s="12"/>
      <c r="U64" s="12">
        <f t="shared" si="10"/>
        <v>0</v>
      </c>
      <c r="V64" s="12">
        <f t="shared" si="1"/>
        <v>0</v>
      </c>
      <c r="W64" s="12" t="e">
        <f>_xlfn.STDEV.P(U62:U64)/AVERAGE(U62:U64)</f>
        <v>#DIV/0!</v>
      </c>
      <c r="X64" s="32">
        <f>AVERAGE(U62:U64)</f>
        <v>0</v>
      </c>
      <c r="Y64" s="30"/>
      <c r="Z64" s="31"/>
      <c r="AA64" s="12"/>
      <c r="AB64" s="12"/>
      <c r="AC64" s="12"/>
      <c r="AD64" s="12"/>
      <c r="AE64" s="12"/>
      <c r="AF64" s="12"/>
      <c r="AG64" s="12"/>
      <c r="AH64" s="12"/>
      <c r="AI64" s="12"/>
      <c r="AJ64" s="32"/>
      <c r="AK64" s="30">
        <f t="shared" si="14"/>
        <v>600</v>
      </c>
      <c r="AL64" s="31">
        <f t="shared" si="15"/>
        <v>0</v>
      </c>
      <c r="AM64" s="12"/>
      <c r="AN64" s="12"/>
      <c r="AO64" s="12"/>
      <c r="AP64" s="12"/>
      <c r="AQ64" s="12"/>
      <c r="AR64" s="12"/>
      <c r="AS64" s="12">
        <f t="shared" si="16"/>
        <v>0</v>
      </c>
      <c r="AT64" s="12">
        <f t="shared" si="3"/>
        <v>0</v>
      </c>
      <c r="AU64" s="12" t="e">
        <f>_xlfn.STDEV.P(AS62:AS64)/AVERAGE(AS62:AS64)</f>
        <v>#DIV/0!</v>
      </c>
      <c r="AV64" s="32">
        <f>AVERAGE(AS62:AS64)</f>
        <v>0</v>
      </c>
      <c r="AW64" s="30">
        <f t="shared" si="17"/>
        <v>600</v>
      </c>
      <c r="AX64" s="31">
        <f t="shared" si="18"/>
        <v>0</v>
      </c>
      <c r="AY64" s="12"/>
      <c r="AZ64" s="12"/>
      <c r="BA64" s="12"/>
      <c r="BB64" s="12"/>
      <c r="BC64" s="12"/>
      <c r="BD64" s="12"/>
      <c r="BE64" s="12">
        <f t="shared" si="19"/>
        <v>0</v>
      </c>
      <c r="BF64" s="12">
        <f t="shared" si="4"/>
        <v>0</v>
      </c>
      <c r="BG64" s="12" t="e">
        <f>_xlfn.STDEV.P(BE62:BE64)/AVERAGE(BE62:BE64)</f>
        <v>#DIV/0!</v>
      </c>
      <c r="BH64" s="32">
        <f>AVERAGE(BE62:BE64)</f>
        <v>0</v>
      </c>
    </row>
    <row r="65" spans="1:60" x14ac:dyDescent="0.25">
      <c r="A65" s="30">
        <f t="shared" si="5"/>
        <v>610</v>
      </c>
      <c r="B65" s="31">
        <f t="shared" si="6"/>
        <v>23.580400000000001</v>
      </c>
      <c r="C65" s="12">
        <v>23.574100000000001</v>
      </c>
      <c r="D65" s="12"/>
      <c r="E65" s="12"/>
      <c r="F65" s="12"/>
      <c r="G65" s="12" t="s">
        <v>120</v>
      </c>
      <c r="H65" s="12"/>
      <c r="I65" s="12">
        <f t="shared" si="7"/>
        <v>0.62999999999995282</v>
      </c>
      <c r="J65" s="12">
        <f t="shared" si="0"/>
        <v>8.7197231833903516E-2</v>
      </c>
      <c r="K65" s="12"/>
      <c r="L65" s="32"/>
      <c r="M65" s="30">
        <f t="shared" si="8"/>
        <v>610</v>
      </c>
      <c r="N65" s="31">
        <f t="shared" si="9"/>
        <v>0</v>
      </c>
      <c r="O65" s="12"/>
      <c r="P65" s="12"/>
      <c r="Q65" s="12"/>
      <c r="R65" s="12"/>
      <c r="S65" s="12"/>
      <c r="T65" s="12"/>
      <c r="U65" s="12">
        <f t="shared" si="10"/>
        <v>0</v>
      </c>
      <c r="V65" s="12">
        <f t="shared" si="1"/>
        <v>0</v>
      </c>
      <c r="W65" s="12"/>
      <c r="X65" s="32"/>
      <c r="Y65" s="30"/>
      <c r="Z65" s="31"/>
      <c r="AA65" s="12"/>
      <c r="AB65" s="12"/>
      <c r="AC65" s="12"/>
      <c r="AD65" s="12"/>
      <c r="AE65" s="12"/>
      <c r="AF65" s="12"/>
      <c r="AG65" s="12"/>
      <c r="AH65" s="12"/>
      <c r="AI65" s="12"/>
      <c r="AJ65" s="32"/>
      <c r="AK65" s="30">
        <f t="shared" si="14"/>
        <v>610</v>
      </c>
      <c r="AL65" s="31">
        <f t="shared" si="15"/>
        <v>0</v>
      </c>
      <c r="AM65" s="12"/>
      <c r="AN65" s="12"/>
      <c r="AO65" s="12"/>
      <c r="AP65" s="12"/>
      <c r="AQ65" s="12"/>
      <c r="AR65" s="12"/>
      <c r="AS65" s="12">
        <f t="shared" si="16"/>
        <v>0</v>
      </c>
      <c r="AT65" s="12">
        <f t="shared" si="3"/>
        <v>0</v>
      </c>
      <c r="AU65" s="12"/>
      <c r="AV65" s="32"/>
      <c r="AW65" s="30">
        <f t="shared" si="17"/>
        <v>610</v>
      </c>
      <c r="AX65" s="31">
        <f t="shared" si="18"/>
        <v>0</v>
      </c>
      <c r="AY65" s="12"/>
      <c r="AZ65" s="12"/>
      <c r="BA65" s="12"/>
      <c r="BB65" s="12"/>
      <c r="BC65" s="12"/>
      <c r="BD65" s="12"/>
      <c r="BE65" s="12">
        <f t="shared" si="19"/>
        <v>0</v>
      </c>
      <c r="BF65" s="12">
        <f t="shared" si="4"/>
        <v>0</v>
      </c>
      <c r="BG65" s="12"/>
      <c r="BH65" s="32"/>
    </row>
    <row r="66" spans="1:60" x14ac:dyDescent="0.25">
      <c r="A66" s="30">
        <f t="shared" si="5"/>
        <v>620</v>
      </c>
      <c r="B66" s="31">
        <f t="shared" si="6"/>
        <v>23.574100000000001</v>
      </c>
      <c r="C66" s="12">
        <v>23.5703</v>
      </c>
      <c r="D66" s="12">
        <v>1.18</v>
      </c>
      <c r="E66" s="12">
        <v>1.64</v>
      </c>
      <c r="F66" s="12"/>
      <c r="G66" s="12" t="s">
        <v>120</v>
      </c>
      <c r="H66" s="12" t="s">
        <v>128</v>
      </c>
      <c r="I66" s="12">
        <f t="shared" si="7"/>
        <v>0.38000000000018019</v>
      </c>
      <c r="J66" s="12">
        <f t="shared" si="0"/>
        <v>5.2595155709367507E-2</v>
      </c>
      <c r="K66" s="12"/>
      <c r="L66" s="32"/>
      <c r="M66" s="30">
        <f t="shared" si="8"/>
        <v>620</v>
      </c>
      <c r="N66" s="31">
        <f t="shared" si="9"/>
        <v>0</v>
      </c>
      <c r="O66" s="12"/>
      <c r="P66" s="12"/>
      <c r="Q66" s="12"/>
      <c r="R66" s="12"/>
      <c r="S66" s="12"/>
      <c r="T66" s="12"/>
      <c r="U66" s="12">
        <f t="shared" si="10"/>
        <v>0</v>
      </c>
      <c r="V66" s="12">
        <f t="shared" si="1"/>
        <v>0</v>
      </c>
      <c r="W66" s="12"/>
      <c r="X66" s="32"/>
      <c r="Y66" s="30"/>
      <c r="Z66" s="31"/>
      <c r="AA66" s="12"/>
      <c r="AB66" s="12"/>
      <c r="AC66" s="12"/>
      <c r="AD66" s="12"/>
      <c r="AE66" s="12"/>
      <c r="AF66" s="12"/>
      <c r="AG66" s="12"/>
      <c r="AH66" s="12"/>
      <c r="AI66" s="12"/>
      <c r="AJ66" s="32"/>
      <c r="AK66" s="30">
        <f t="shared" si="14"/>
        <v>620</v>
      </c>
      <c r="AL66" s="31">
        <f t="shared" si="15"/>
        <v>0</v>
      </c>
      <c r="AM66" s="12"/>
      <c r="AN66" s="12"/>
      <c r="AO66" s="12"/>
      <c r="AP66" s="12"/>
      <c r="AQ66" s="12"/>
      <c r="AR66" s="12"/>
      <c r="AS66" s="12">
        <f t="shared" si="16"/>
        <v>0</v>
      </c>
      <c r="AT66" s="12">
        <f t="shared" si="3"/>
        <v>0</v>
      </c>
      <c r="AU66" s="12"/>
      <c r="AV66" s="32"/>
      <c r="AW66" s="30">
        <f t="shared" si="17"/>
        <v>620</v>
      </c>
      <c r="AX66" s="31">
        <f t="shared" si="18"/>
        <v>0</v>
      </c>
      <c r="AY66" s="12"/>
      <c r="AZ66" s="12"/>
      <c r="BA66" s="12"/>
      <c r="BB66" s="12"/>
      <c r="BC66" s="12"/>
      <c r="BD66" s="12"/>
      <c r="BE66" s="12">
        <f t="shared" si="19"/>
        <v>0</v>
      </c>
      <c r="BF66" s="12">
        <f t="shared" si="4"/>
        <v>0</v>
      </c>
      <c r="BG66" s="12"/>
      <c r="BH66" s="32"/>
    </row>
    <row r="67" spans="1:60" x14ac:dyDescent="0.25">
      <c r="A67" s="30">
        <f t="shared" si="5"/>
        <v>630</v>
      </c>
      <c r="B67" s="31">
        <v>0</v>
      </c>
      <c r="C67" s="12"/>
      <c r="D67" s="12"/>
      <c r="E67" s="12"/>
      <c r="F67" s="12"/>
      <c r="G67" s="12"/>
      <c r="H67" s="12"/>
      <c r="I67" s="12">
        <f t="shared" si="7"/>
        <v>0</v>
      </c>
      <c r="J67" s="12">
        <f t="shared" si="0"/>
        <v>0</v>
      </c>
      <c r="K67" s="12">
        <f>_xlfn.STDEV.P(I65:I67)/AVERAGE(I65:I67)</f>
        <v>0.76935216554690189</v>
      </c>
      <c r="L67" s="32">
        <f>AVERAGE(I65:I67)</f>
        <v>0.33666666666671102</v>
      </c>
      <c r="M67" s="30">
        <f t="shared" si="8"/>
        <v>630</v>
      </c>
      <c r="N67" s="31">
        <f t="shared" si="9"/>
        <v>0</v>
      </c>
      <c r="O67" s="12"/>
      <c r="P67" s="12"/>
      <c r="Q67" s="12"/>
      <c r="R67" s="12"/>
      <c r="S67" s="12"/>
      <c r="T67" s="12"/>
      <c r="U67" s="12">
        <f t="shared" si="10"/>
        <v>0</v>
      </c>
      <c r="V67" s="12">
        <f t="shared" si="1"/>
        <v>0</v>
      </c>
      <c r="W67" s="12" t="e">
        <f>_xlfn.STDEV.P(U65:U67)/AVERAGE(U65:U67)</f>
        <v>#DIV/0!</v>
      </c>
      <c r="X67" s="32">
        <f>AVERAGE(U65:U67)</f>
        <v>0</v>
      </c>
      <c r="Y67" s="30"/>
      <c r="Z67" s="31"/>
      <c r="AA67" s="12"/>
      <c r="AB67" s="12"/>
      <c r="AC67" s="12"/>
      <c r="AD67" s="12"/>
      <c r="AE67" s="12"/>
      <c r="AF67" s="12"/>
      <c r="AG67" s="12"/>
      <c r="AH67" s="12"/>
      <c r="AI67" s="12"/>
      <c r="AJ67" s="32"/>
      <c r="AK67" s="30">
        <f t="shared" si="14"/>
        <v>630</v>
      </c>
      <c r="AL67" s="31">
        <f t="shared" si="15"/>
        <v>0</v>
      </c>
      <c r="AM67" s="12"/>
      <c r="AN67" s="12"/>
      <c r="AO67" s="12"/>
      <c r="AP67" s="12"/>
      <c r="AQ67" s="12"/>
      <c r="AR67" s="12"/>
      <c r="AS67" s="12">
        <f t="shared" si="16"/>
        <v>0</v>
      </c>
      <c r="AT67" s="12">
        <f t="shared" si="3"/>
        <v>0</v>
      </c>
      <c r="AU67" s="12" t="e">
        <f>_xlfn.STDEV.P(AS65:AS67)/AVERAGE(AS65:AS67)</f>
        <v>#DIV/0!</v>
      </c>
      <c r="AV67" s="32">
        <f>AVERAGE(AS65:AS67)</f>
        <v>0</v>
      </c>
      <c r="AW67" s="30">
        <f t="shared" si="17"/>
        <v>630</v>
      </c>
      <c r="AX67" s="31">
        <f t="shared" si="18"/>
        <v>0</v>
      </c>
      <c r="AY67" s="12"/>
      <c r="AZ67" s="12"/>
      <c r="BA67" s="12"/>
      <c r="BB67" s="12"/>
      <c r="BC67" s="12"/>
      <c r="BD67" s="12"/>
      <c r="BE67" s="12">
        <f t="shared" si="19"/>
        <v>0</v>
      </c>
      <c r="BF67" s="12">
        <f t="shared" si="4"/>
        <v>0</v>
      </c>
      <c r="BG67" s="12" t="e">
        <f>_xlfn.STDEV.P(BE65:BE67)/AVERAGE(BE65:BE67)</f>
        <v>#DIV/0!</v>
      </c>
      <c r="BH67" s="32">
        <f>AVERAGE(BE65:BE67)</f>
        <v>0</v>
      </c>
    </row>
    <row r="68" spans="1:60" x14ac:dyDescent="0.25">
      <c r="A68" s="30">
        <f t="shared" si="5"/>
        <v>640</v>
      </c>
      <c r="B68" s="31">
        <f t="shared" si="6"/>
        <v>0</v>
      </c>
      <c r="C68" s="12"/>
      <c r="D68" s="12"/>
      <c r="E68" s="12"/>
      <c r="F68" s="12"/>
      <c r="G68" s="12"/>
      <c r="H68" s="12"/>
      <c r="I68" s="12">
        <f t="shared" si="7"/>
        <v>0</v>
      </c>
      <c r="J68" s="12">
        <f t="shared" si="0"/>
        <v>0</v>
      </c>
      <c r="K68" s="12"/>
      <c r="L68" s="32"/>
      <c r="M68" s="30">
        <f t="shared" si="8"/>
        <v>640</v>
      </c>
      <c r="N68" s="31">
        <f t="shared" si="9"/>
        <v>0</v>
      </c>
      <c r="O68" s="12"/>
      <c r="P68" s="12"/>
      <c r="Q68" s="12"/>
      <c r="R68" s="12"/>
      <c r="S68" s="12"/>
      <c r="T68" s="12"/>
      <c r="U68" s="12">
        <f t="shared" si="10"/>
        <v>0</v>
      </c>
      <c r="V68" s="12">
        <f t="shared" si="1"/>
        <v>0</v>
      </c>
      <c r="W68" s="12"/>
      <c r="X68" s="32"/>
      <c r="Y68" s="30"/>
      <c r="Z68" s="31"/>
      <c r="AA68" s="12"/>
      <c r="AB68" s="12"/>
      <c r="AC68" s="12"/>
      <c r="AD68" s="12"/>
      <c r="AE68" s="12"/>
      <c r="AF68" s="12"/>
      <c r="AG68" s="12"/>
      <c r="AH68" s="12"/>
      <c r="AI68" s="12"/>
      <c r="AJ68" s="32"/>
      <c r="AK68" s="30">
        <f t="shared" si="14"/>
        <v>640</v>
      </c>
      <c r="AL68" s="31">
        <f t="shared" si="15"/>
        <v>0</v>
      </c>
      <c r="AM68" s="12"/>
      <c r="AN68" s="12"/>
      <c r="AO68" s="12"/>
      <c r="AP68" s="12"/>
      <c r="AQ68" s="12"/>
      <c r="AR68" s="12"/>
      <c r="AS68" s="12">
        <f t="shared" si="16"/>
        <v>0</v>
      </c>
      <c r="AT68" s="12">
        <f t="shared" si="3"/>
        <v>0</v>
      </c>
      <c r="AU68" s="12"/>
      <c r="AV68" s="32"/>
      <c r="AW68" s="30">
        <f t="shared" si="17"/>
        <v>640</v>
      </c>
      <c r="AX68" s="31">
        <f t="shared" si="18"/>
        <v>0</v>
      </c>
      <c r="AY68" s="12"/>
      <c r="AZ68" s="12"/>
      <c r="BA68" s="12"/>
      <c r="BB68" s="12"/>
      <c r="BC68" s="12"/>
      <c r="BD68" s="12"/>
      <c r="BE68" s="12">
        <f t="shared" si="19"/>
        <v>0</v>
      </c>
      <c r="BF68" s="12">
        <f t="shared" si="4"/>
        <v>0</v>
      </c>
      <c r="BG68" s="12"/>
      <c r="BH68" s="32"/>
    </row>
    <row r="69" spans="1:60" x14ac:dyDescent="0.25">
      <c r="A69" s="30">
        <f t="shared" si="5"/>
        <v>650</v>
      </c>
      <c r="B69" s="31">
        <f t="shared" si="6"/>
        <v>0</v>
      </c>
      <c r="C69" s="12"/>
      <c r="D69" s="12"/>
      <c r="E69" s="12"/>
      <c r="F69" s="12"/>
      <c r="G69" s="12"/>
      <c r="H69" s="12"/>
      <c r="I69" s="12">
        <f t="shared" si="7"/>
        <v>0</v>
      </c>
      <c r="J69" s="12">
        <f t="shared" si="0"/>
        <v>0</v>
      </c>
      <c r="K69" s="12"/>
      <c r="L69" s="32"/>
      <c r="M69" s="30">
        <f t="shared" si="8"/>
        <v>650</v>
      </c>
      <c r="N69" s="31">
        <f t="shared" si="9"/>
        <v>0</v>
      </c>
      <c r="O69" s="12"/>
      <c r="P69" s="12"/>
      <c r="Q69" s="12"/>
      <c r="R69" s="12"/>
      <c r="S69" s="12"/>
      <c r="T69" s="12"/>
      <c r="U69" s="12">
        <f t="shared" si="10"/>
        <v>0</v>
      </c>
      <c r="V69" s="12">
        <f t="shared" si="1"/>
        <v>0</v>
      </c>
      <c r="W69" s="12"/>
      <c r="X69" s="32"/>
      <c r="Y69" s="30"/>
      <c r="Z69" s="31"/>
      <c r="AA69" s="12"/>
      <c r="AB69" s="12"/>
      <c r="AC69" s="12"/>
      <c r="AD69" s="12"/>
      <c r="AE69" s="12"/>
      <c r="AF69" s="12"/>
      <c r="AG69" s="12"/>
      <c r="AH69" s="12"/>
      <c r="AI69" s="12"/>
      <c r="AJ69" s="32"/>
      <c r="AK69" s="30">
        <f t="shared" si="14"/>
        <v>650</v>
      </c>
      <c r="AL69" s="31">
        <f t="shared" si="15"/>
        <v>0</v>
      </c>
      <c r="AM69" s="12"/>
      <c r="AN69" s="12"/>
      <c r="AO69" s="12"/>
      <c r="AP69" s="12"/>
      <c r="AQ69" s="12"/>
      <c r="AR69" s="12"/>
      <c r="AS69" s="12">
        <f t="shared" si="16"/>
        <v>0</v>
      </c>
      <c r="AT69" s="12">
        <f t="shared" si="3"/>
        <v>0</v>
      </c>
      <c r="AU69" s="12"/>
      <c r="AV69" s="32"/>
      <c r="AW69" s="30">
        <f t="shared" si="17"/>
        <v>650</v>
      </c>
      <c r="AX69" s="31">
        <f t="shared" si="18"/>
        <v>0</v>
      </c>
      <c r="AY69" s="12"/>
      <c r="AZ69" s="12"/>
      <c r="BA69" s="12"/>
      <c r="BB69" s="12"/>
      <c r="BC69" s="12"/>
      <c r="BD69" s="12"/>
      <c r="BE69" s="12">
        <f t="shared" si="19"/>
        <v>0</v>
      </c>
      <c r="BF69" s="12">
        <f t="shared" si="4"/>
        <v>0</v>
      </c>
      <c r="BG69" s="12"/>
      <c r="BH69" s="32"/>
    </row>
    <row r="70" spans="1:60" x14ac:dyDescent="0.25">
      <c r="A70" s="30">
        <f t="shared" si="5"/>
        <v>660</v>
      </c>
      <c r="B70" s="31">
        <f t="shared" si="6"/>
        <v>0</v>
      </c>
      <c r="C70" s="12"/>
      <c r="D70" s="12"/>
      <c r="E70" s="12"/>
      <c r="F70" s="12"/>
      <c r="G70" s="12"/>
      <c r="H70" s="12"/>
      <c r="I70" s="12">
        <f t="shared" si="7"/>
        <v>0</v>
      </c>
      <c r="J70" s="12">
        <f t="shared" ref="J70:J115" si="20">I70/F$2</f>
        <v>0</v>
      </c>
      <c r="K70" s="12" t="e">
        <f>_xlfn.STDEV.P(I68:I70)/AVERAGE(I68:I70)</f>
        <v>#DIV/0!</v>
      </c>
      <c r="L70" s="32">
        <f>AVERAGE(I68:I70)</f>
        <v>0</v>
      </c>
      <c r="M70" s="30">
        <f t="shared" si="8"/>
        <v>660</v>
      </c>
      <c r="N70" s="31">
        <f t="shared" si="9"/>
        <v>0</v>
      </c>
      <c r="O70" s="12"/>
      <c r="P70" s="12"/>
      <c r="Q70" s="12"/>
      <c r="R70" s="12"/>
      <c r="S70" s="12"/>
      <c r="T70" s="12"/>
      <c r="U70" s="12">
        <f t="shared" si="10"/>
        <v>0</v>
      </c>
      <c r="V70" s="12">
        <f t="shared" ref="V70:V115" si="21">U70/R$2</f>
        <v>0</v>
      </c>
      <c r="W70" s="12" t="e">
        <f>_xlfn.STDEV.P(U68:U70)/AVERAGE(U68:U70)</f>
        <v>#DIV/0!</v>
      </c>
      <c r="X70" s="32">
        <f>AVERAGE(U68:U70)</f>
        <v>0</v>
      </c>
      <c r="Y70" s="30"/>
      <c r="Z70" s="31"/>
      <c r="AA70" s="12"/>
      <c r="AB70" s="12"/>
      <c r="AC70" s="12"/>
      <c r="AD70" s="12"/>
      <c r="AE70" s="12"/>
      <c r="AF70" s="12"/>
      <c r="AG70" s="12"/>
      <c r="AH70" s="12"/>
      <c r="AI70" s="12"/>
      <c r="AJ70" s="32"/>
      <c r="AK70" s="30">
        <f t="shared" si="14"/>
        <v>660</v>
      </c>
      <c r="AL70" s="31">
        <f t="shared" si="15"/>
        <v>0</v>
      </c>
      <c r="AM70" s="12"/>
      <c r="AN70" s="12"/>
      <c r="AO70" s="12"/>
      <c r="AP70" s="12"/>
      <c r="AQ70" s="12"/>
      <c r="AR70" s="12"/>
      <c r="AS70" s="12">
        <f t="shared" si="16"/>
        <v>0</v>
      </c>
      <c r="AT70" s="12">
        <f t="shared" ref="AT70:AT115" si="22">AS70/AP$2</f>
        <v>0</v>
      </c>
      <c r="AU70" s="12" t="e">
        <f>_xlfn.STDEV.P(AS68:AS70)/AVERAGE(AS68:AS70)</f>
        <v>#DIV/0!</v>
      </c>
      <c r="AV70" s="32">
        <f>AVERAGE(AS68:AS70)</f>
        <v>0</v>
      </c>
      <c r="AW70" s="30">
        <f t="shared" si="17"/>
        <v>660</v>
      </c>
      <c r="AX70" s="31">
        <f t="shared" si="18"/>
        <v>0</v>
      </c>
      <c r="AY70" s="12"/>
      <c r="AZ70" s="12"/>
      <c r="BA70" s="12"/>
      <c r="BB70" s="12"/>
      <c r="BC70" s="12"/>
      <c r="BD70" s="12"/>
      <c r="BE70" s="12">
        <f t="shared" si="19"/>
        <v>0</v>
      </c>
      <c r="BF70" s="12">
        <f t="shared" ref="BF70:BF115" si="23">BE70/BB$2</f>
        <v>0</v>
      </c>
      <c r="BG70" s="12" t="e">
        <f>_xlfn.STDEV.P(BE68:BE70)/AVERAGE(BE68:BE70)</f>
        <v>#DIV/0!</v>
      </c>
      <c r="BH70" s="32">
        <f>AVERAGE(BE68:BE70)</f>
        <v>0</v>
      </c>
    </row>
    <row r="71" spans="1:60" x14ac:dyDescent="0.25">
      <c r="A71" s="30">
        <f t="shared" ref="A71:A115" si="24">A70+10</f>
        <v>670</v>
      </c>
      <c r="B71" s="31">
        <f t="shared" ref="B71:B115" si="25">C70</f>
        <v>0</v>
      </c>
      <c r="C71" s="12"/>
      <c r="D71" s="12"/>
      <c r="E71" s="12"/>
      <c r="F71" s="12"/>
      <c r="G71" s="12"/>
      <c r="H71" s="12"/>
      <c r="I71" s="12">
        <f t="shared" ref="I71:I115" si="26">(B71-C71)*1000/(A71-A70)</f>
        <v>0</v>
      </c>
      <c r="J71" s="12">
        <f t="shared" si="20"/>
        <v>0</v>
      </c>
      <c r="K71" s="12"/>
      <c r="L71" s="32"/>
      <c r="M71" s="30">
        <f t="shared" ref="M71:M115" si="27">M70+10</f>
        <v>670</v>
      </c>
      <c r="N71" s="31">
        <f t="shared" ref="N71:N115" si="28">O70</f>
        <v>0</v>
      </c>
      <c r="O71" s="12"/>
      <c r="P71" s="12"/>
      <c r="Q71" s="12"/>
      <c r="R71" s="12"/>
      <c r="S71" s="12"/>
      <c r="T71" s="12"/>
      <c r="U71" s="12">
        <f t="shared" ref="U71:U115" si="29">(N71-O71)*1000/(M71-M70)</f>
        <v>0</v>
      </c>
      <c r="V71" s="12">
        <f t="shared" si="21"/>
        <v>0</v>
      </c>
      <c r="W71" s="12"/>
      <c r="X71" s="32"/>
      <c r="Y71" s="30"/>
      <c r="Z71" s="31"/>
      <c r="AA71" s="12"/>
      <c r="AB71" s="12"/>
      <c r="AC71" s="12"/>
      <c r="AD71" s="12"/>
      <c r="AE71" s="12"/>
      <c r="AF71" s="12"/>
      <c r="AG71" s="12"/>
      <c r="AH71" s="12"/>
      <c r="AI71" s="12"/>
      <c r="AJ71" s="32"/>
      <c r="AK71" s="30">
        <f t="shared" ref="AK71:AK115" si="30">AK70+10</f>
        <v>670</v>
      </c>
      <c r="AL71" s="31">
        <f t="shared" ref="AL71:AL115" si="31">AM70</f>
        <v>0</v>
      </c>
      <c r="AM71" s="12"/>
      <c r="AN71" s="12"/>
      <c r="AO71" s="12"/>
      <c r="AP71" s="12"/>
      <c r="AQ71" s="12"/>
      <c r="AR71" s="12"/>
      <c r="AS71" s="12">
        <f t="shared" ref="AS71:AS115" si="32">(AL71-AM71)*1000/(AK71-AK70)</f>
        <v>0</v>
      </c>
      <c r="AT71" s="12">
        <f t="shared" si="22"/>
        <v>0</v>
      </c>
      <c r="AU71" s="12"/>
      <c r="AV71" s="32"/>
      <c r="AW71" s="30">
        <f t="shared" ref="AW71:AW115" si="33">AW70+10</f>
        <v>670</v>
      </c>
      <c r="AX71" s="31">
        <f t="shared" ref="AX71:AX115" si="34">AY70</f>
        <v>0</v>
      </c>
      <c r="AY71" s="12"/>
      <c r="AZ71" s="12"/>
      <c r="BA71" s="12"/>
      <c r="BB71" s="12"/>
      <c r="BC71" s="12"/>
      <c r="BD71" s="12"/>
      <c r="BE71" s="12">
        <f t="shared" ref="BE71:BE115" si="35">(AX71-AY71)*1000/(AW71-AW70)</f>
        <v>0</v>
      </c>
      <c r="BF71" s="12">
        <f t="shared" si="23"/>
        <v>0</v>
      </c>
      <c r="BG71" s="12"/>
      <c r="BH71" s="32"/>
    </row>
    <row r="72" spans="1:60" x14ac:dyDescent="0.25">
      <c r="A72" s="30">
        <f t="shared" si="24"/>
        <v>680</v>
      </c>
      <c r="B72" s="31">
        <f t="shared" si="25"/>
        <v>0</v>
      </c>
      <c r="C72" s="12"/>
      <c r="D72" s="12"/>
      <c r="E72" s="12"/>
      <c r="F72" s="12"/>
      <c r="G72" s="12"/>
      <c r="H72" s="12"/>
      <c r="I72" s="12">
        <f t="shared" si="26"/>
        <v>0</v>
      </c>
      <c r="J72" s="12">
        <f t="shared" si="20"/>
        <v>0</v>
      </c>
      <c r="K72" s="12"/>
      <c r="L72" s="32"/>
      <c r="M72" s="30">
        <f t="shared" si="27"/>
        <v>680</v>
      </c>
      <c r="N72" s="31">
        <f t="shared" si="28"/>
        <v>0</v>
      </c>
      <c r="O72" s="12"/>
      <c r="P72" s="12"/>
      <c r="Q72" s="12"/>
      <c r="R72" s="12"/>
      <c r="S72" s="12"/>
      <c r="T72" s="12"/>
      <c r="U72" s="12">
        <f t="shared" si="29"/>
        <v>0</v>
      </c>
      <c r="V72" s="12">
        <f t="shared" si="21"/>
        <v>0</v>
      </c>
      <c r="W72" s="12"/>
      <c r="X72" s="32"/>
      <c r="Y72" s="30"/>
      <c r="Z72" s="31"/>
      <c r="AA72" s="12"/>
      <c r="AB72" s="12"/>
      <c r="AC72" s="12"/>
      <c r="AD72" s="12"/>
      <c r="AE72" s="12"/>
      <c r="AF72" s="12"/>
      <c r="AG72" s="12"/>
      <c r="AH72" s="12"/>
      <c r="AI72" s="12"/>
      <c r="AJ72" s="32"/>
      <c r="AK72" s="30">
        <f t="shared" si="30"/>
        <v>680</v>
      </c>
      <c r="AL72" s="31">
        <f t="shared" si="31"/>
        <v>0</v>
      </c>
      <c r="AM72" s="12"/>
      <c r="AN72" s="12"/>
      <c r="AO72" s="12"/>
      <c r="AP72" s="12"/>
      <c r="AQ72" s="12"/>
      <c r="AR72" s="12"/>
      <c r="AS72" s="12">
        <f t="shared" si="32"/>
        <v>0</v>
      </c>
      <c r="AT72" s="12">
        <f t="shared" si="22"/>
        <v>0</v>
      </c>
      <c r="AU72" s="12"/>
      <c r="AV72" s="32"/>
      <c r="AW72" s="30">
        <f t="shared" si="33"/>
        <v>680</v>
      </c>
      <c r="AX72" s="31">
        <f t="shared" si="34"/>
        <v>0</v>
      </c>
      <c r="AY72" s="12"/>
      <c r="AZ72" s="12"/>
      <c r="BA72" s="12"/>
      <c r="BB72" s="12"/>
      <c r="BC72" s="12"/>
      <c r="BD72" s="12"/>
      <c r="BE72" s="12">
        <f t="shared" si="35"/>
        <v>0</v>
      </c>
      <c r="BF72" s="12">
        <f t="shared" si="23"/>
        <v>0</v>
      </c>
      <c r="BG72" s="12"/>
      <c r="BH72" s="32"/>
    </row>
    <row r="73" spans="1:60" x14ac:dyDescent="0.25">
      <c r="A73" s="30">
        <f t="shared" si="24"/>
        <v>690</v>
      </c>
      <c r="B73" s="31">
        <f t="shared" si="25"/>
        <v>0</v>
      </c>
      <c r="C73" s="12"/>
      <c r="D73" s="12"/>
      <c r="E73" s="12"/>
      <c r="F73" s="12"/>
      <c r="G73" s="12"/>
      <c r="H73" s="12"/>
      <c r="I73" s="12">
        <f t="shared" si="26"/>
        <v>0</v>
      </c>
      <c r="J73" s="12">
        <f t="shared" si="20"/>
        <v>0</v>
      </c>
      <c r="K73" s="12" t="e">
        <f>_xlfn.STDEV.P(I71:I73)/AVERAGE(I71:I73)</f>
        <v>#DIV/0!</v>
      </c>
      <c r="L73" s="32">
        <f>AVERAGE(I71:I73)</f>
        <v>0</v>
      </c>
      <c r="M73" s="30">
        <f t="shared" si="27"/>
        <v>690</v>
      </c>
      <c r="N73" s="31">
        <f t="shared" si="28"/>
        <v>0</v>
      </c>
      <c r="O73" s="12"/>
      <c r="P73" s="12"/>
      <c r="Q73" s="12"/>
      <c r="R73" s="12"/>
      <c r="S73" s="12"/>
      <c r="T73" s="12"/>
      <c r="U73" s="12">
        <f t="shared" si="29"/>
        <v>0</v>
      </c>
      <c r="V73" s="12">
        <f t="shared" si="21"/>
        <v>0</v>
      </c>
      <c r="W73" s="12" t="e">
        <f>_xlfn.STDEV.P(U71:U73)/AVERAGE(U71:U73)</f>
        <v>#DIV/0!</v>
      </c>
      <c r="X73" s="32">
        <f>AVERAGE(U71:U73)</f>
        <v>0</v>
      </c>
      <c r="Y73" s="30"/>
      <c r="Z73" s="31"/>
      <c r="AA73" s="12"/>
      <c r="AB73" s="12"/>
      <c r="AC73" s="12"/>
      <c r="AD73" s="12"/>
      <c r="AE73" s="12"/>
      <c r="AF73" s="12"/>
      <c r="AG73" s="12"/>
      <c r="AH73" s="12"/>
      <c r="AI73" s="12"/>
      <c r="AJ73" s="32"/>
      <c r="AK73" s="30">
        <f t="shared" si="30"/>
        <v>690</v>
      </c>
      <c r="AL73" s="31">
        <f t="shared" si="31"/>
        <v>0</v>
      </c>
      <c r="AM73" s="12"/>
      <c r="AN73" s="12"/>
      <c r="AO73" s="12"/>
      <c r="AP73" s="12"/>
      <c r="AQ73" s="12"/>
      <c r="AR73" s="12"/>
      <c r="AS73" s="12">
        <f t="shared" si="32"/>
        <v>0</v>
      </c>
      <c r="AT73" s="12">
        <f t="shared" si="22"/>
        <v>0</v>
      </c>
      <c r="AU73" s="12" t="e">
        <f>_xlfn.STDEV.P(AS71:AS73)/AVERAGE(AS71:AS73)</f>
        <v>#DIV/0!</v>
      </c>
      <c r="AV73" s="32">
        <f>AVERAGE(AS71:AS73)</f>
        <v>0</v>
      </c>
      <c r="AW73" s="30">
        <f t="shared" si="33"/>
        <v>690</v>
      </c>
      <c r="AX73" s="31">
        <f t="shared" si="34"/>
        <v>0</v>
      </c>
      <c r="AY73" s="12"/>
      <c r="AZ73" s="12"/>
      <c r="BA73" s="12"/>
      <c r="BB73" s="12"/>
      <c r="BC73" s="12"/>
      <c r="BD73" s="12"/>
      <c r="BE73" s="12">
        <f t="shared" si="35"/>
        <v>0</v>
      </c>
      <c r="BF73" s="12">
        <f t="shared" si="23"/>
        <v>0</v>
      </c>
      <c r="BG73" s="12" t="e">
        <f>_xlfn.STDEV.P(BE71:BE73)/AVERAGE(BE71:BE73)</f>
        <v>#DIV/0!</v>
      </c>
      <c r="BH73" s="32">
        <f>AVERAGE(BE71:BE73)</f>
        <v>0</v>
      </c>
    </row>
    <row r="74" spans="1:60" x14ac:dyDescent="0.25">
      <c r="A74" s="30">
        <f t="shared" si="24"/>
        <v>700</v>
      </c>
      <c r="B74" s="31">
        <f t="shared" si="25"/>
        <v>0</v>
      </c>
      <c r="C74" s="12"/>
      <c r="D74" s="12"/>
      <c r="E74" s="12"/>
      <c r="F74" s="12"/>
      <c r="G74" s="12"/>
      <c r="H74" s="12"/>
      <c r="I74" s="12">
        <f t="shared" si="26"/>
        <v>0</v>
      </c>
      <c r="J74" s="12">
        <f t="shared" si="20"/>
        <v>0</v>
      </c>
      <c r="K74" s="12"/>
      <c r="L74" s="32"/>
      <c r="M74" s="30">
        <f t="shared" si="27"/>
        <v>700</v>
      </c>
      <c r="N74" s="31">
        <f t="shared" si="28"/>
        <v>0</v>
      </c>
      <c r="O74" s="12"/>
      <c r="P74" s="12"/>
      <c r="Q74" s="12"/>
      <c r="R74" s="12"/>
      <c r="S74" s="12"/>
      <c r="T74" s="12"/>
      <c r="U74" s="12">
        <f t="shared" si="29"/>
        <v>0</v>
      </c>
      <c r="V74" s="12">
        <f t="shared" si="21"/>
        <v>0</v>
      </c>
      <c r="W74" s="12"/>
      <c r="X74" s="32"/>
      <c r="Y74" s="30"/>
      <c r="Z74" s="31"/>
      <c r="AA74" s="12"/>
      <c r="AB74" s="12"/>
      <c r="AC74" s="12"/>
      <c r="AD74" s="12"/>
      <c r="AE74" s="12"/>
      <c r="AF74" s="12"/>
      <c r="AG74" s="12"/>
      <c r="AH74" s="12"/>
      <c r="AI74" s="12"/>
      <c r="AJ74" s="32"/>
      <c r="AK74" s="30">
        <f t="shared" si="30"/>
        <v>700</v>
      </c>
      <c r="AL74" s="31">
        <f t="shared" si="31"/>
        <v>0</v>
      </c>
      <c r="AM74" s="12"/>
      <c r="AN74" s="12"/>
      <c r="AO74" s="12"/>
      <c r="AP74" s="12"/>
      <c r="AQ74" s="12"/>
      <c r="AR74" s="12"/>
      <c r="AS74" s="12">
        <f t="shared" si="32"/>
        <v>0</v>
      </c>
      <c r="AT74" s="12">
        <f t="shared" si="22"/>
        <v>0</v>
      </c>
      <c r="AU74" s="12"/>
      <c r="AV74" s="32"/>
      <c r="AW74" s="30">
        <f t="shared" si="33"/>
        <v>700</v>
      </c>
      <c r="AX74" s="31">
        <f t="shared" si="34"/>
        <v>0</v>
      </c>
      <c r="AY74" s="12"/>
      <c r="AZ74" s="12"/>
      <c r="BA74" s="12"/>
      <c r="BB74" s="12"/>
      <c r="BC74" s="12"/>
      <c r="BD74" s="12"/>
      <c r="BE74" s="12">
        <f t="shared" si="35"/>
        <v>0</v>
      </c>
      <c r="BF74" s="12">
        <f t="shared" si="23"/>
        <v>0</v>
      </c>
      <c r="BG74" s="12"/>
      <c r="BH74" s="32"/>
    </row>
    <row r="75" spans="1:60" x14ac:dyDescent="0.25">
      <c r="A75" s="30">
        <f t="shared" si="24"/>
        <v>710</v>
      </c>
      <c r="B75" s="31">
        <f t="shared" si="25"/>
        <v>0</v>
      </c>
      <c r="C75" s="12"/>
      <c r="D75" s="12"/>
      <c r="E75" s="12"/>
      <c r="F75" s="12"/>
      <c r="G75" s="12"/>
      <c r="H75" s="12"/>
      <c r="I75" s="12">
        <f t="shared" si="26"/>
        <v>0</v>
      </c>
      <c r="J75" s="12">
        <f t="shared" si="20"/>
        <v>0</v>
      </c>
      <c r="K75" s="12"/>
      <c r="L75" s="32"/>
      <c r="M75" s="30">
        <f t="shared" si="27"/>
        <v>710</v>
      </c>
      <c r="N75" s="31">
        <f t="shared" si="28"/>
        <v>0</v>
      </c>
      <c r="O75" s="12"/>
      <c r="P75" s="12"/>
      <c r="Q75" s="12"/>
      <c r="R75" s="12"/>
      <c r="S75" s="12"/>
      <c r="T75" s="12"/>
      <c r="U75" s="12">
        <f t="shared" si="29"/>
        <v>0</v>
      </c>
      <c r="V75" s="12">
        <f t="shared" si="21"/>
        <v>0</v>
      </c>
      <c r="W75" s="12"/>
      <c r="X75" s="32"/>
      <c r="Y75" s="30"/>
      <c r="Z75" s="31"/>
      <c r="AA75" s="12"/>
      <c r="AB75" s="12"/>
      <c r="AC75" s="12"/>
      <c r="AD75" s="12"/>
      <c r="AE75" s="12"/>
      <c r="AF75" s="12"/>
      <c r="AG75" s="12"/>
      <c r="AH75" s="12"/>
      <c r="AI75" s="12"/>
      <c r="AJ75" s="32"/>
      <c r="AK75" s="30">
        <f t="shared" si="30"/>
        <v>710</v>
      </c>
      <c r="AL75" s="31">
        <f t="shared" si="31"/>
        <v>0</v>
      </c>
      <c r="AM75" s="12"/>
      <c r="AN75" s="12"/>
      <c r="AO75" s="12"/>
      <c r="AP75" s="12"/>
      <c r="AQ75" s="12"/>
      <c r="AR75" s="12"/>
      <c r="AS75" s="12">
        <f t="shared" si="32"/>
        <v>0</v>
      </c>
      <c r="AT75" s="12">
        <f t="shared" si="22"/>
        <v>0</v>
      </c>
      <c r="AU75" s="12"/>
      <c r="AV75" s="32"/>
      <c r="AW75" s="30">
        <f t="shared" si="33"/>
        <v>710</v>
      </c>
      <c r="AX75" s="31">
        <f t="shared" si="34"/>
        <v>0</v>
      </c>
      <c r="AY75" s="12"/>
      <c r="AZ75" s="12"/>
      <c r="BA75" s="12"/>
      <c r="BB75" s="12"/>
      <c r="BC75" s="12"/>
      <c r="BD75" s="12"/>
      <c r="BE75" s="12">
        <f t="shared" si="35"/>
        <v>0</v>
      </c>
      <c r="BF75" s="12">
        <f t="shared" si="23"/>
        <v>0</v>
      </c>
      <c r="BG75" s="12"/>
      <c r="BH75" s="32"/>
    </row>
    <row r="76" spans="1:60" x14ac:dyDescent="0.25">
      <c r="A76" s="30">
        <f t="shared" si="24"/>
        <v>720</v>
      </c>
      <c r="B76" s="31">
        <f t="shared" si="25"/>
        <v>0</v>
      </c>
      <c r="C76" s="12"/>
      <c r="D76" s="12"/>
      <c r="E76" s="12"/>
      <c r="F76" s="12"/>
      <c r="G76" s="12"/>
      <c r="H76" s="12"/>
      <c r="I76" s="12">
        <f t="shared" si="26"/>
        <v>0</v>
      </c>
      <c r="J76" s="12">
        <f t="shared" si="20"/>
        <v>0</v>
      </c>
      <c r="K76" s="12" t="e">
        <f>_xlfn.STDEV.P(I74:I76)/AVERAGE(I74:I76)</f>
        <v>#DIV/0!</v>
      </c>
      <c r="L76" s="32">
        <f>AVERAGE(I74:I76)</f>
        <v>0</v>
      </c>
      <c r="M76" s="30">
        <f t="shared" si="27"/>
        <v>720</v>
      </c>
      <c r="N76" s="31">
        <f t="shared" si="28"/>
        <v>0</v>
      </c>
      <c r="O76" s="12"/>
      <c r="P76" s="12"/>
      <c r="Q76" s="12"/>
      <c r="R76" s="12"/>
      <c r="S76" s="12"/>
      <c r="T76" s="12"/>
      <c r="U76" s="12">
        <f t="shared" si="29"/>
        <v>0</v>
      </c>
      <c r="V76" s="12">
        <f t="shared" si="21"/>
        <v>0</v>
      </c>
      <c r="W76" s="12" t="e">
        <f>_xlfn.STDEV.P(U74:U76)/AVERAGE(U74:U76)</f>
        <v>#DIV/0!</v>
      </c>
      <c r="X76" s="32">
        <f>AVERAGE(U74:U76)</f>
        <v>0</v>
      </c>
      <c r="Y76" s="30"/>
      <c r="Z76" s="31"/>
      <c r="AA76" s="12"/>
      <c r="AB76" s="12"/>
      <c r="AC76" s="12"/>
      <c r="AD76" s="12"/>
      <c r="AE76" s="12"/>
      <c r="AF76" s="12"/>
      <c r="AG76" s="12"/>
      <c r="AH76" s="12"/>
      <c r="AI76" s="12"/>
      <c r="AJ76" s="32"/>
      <c r="AK76" s="30">
        <f t="shared" si="30"/>
        <v>720</v>
      </c>
      <c r="AL76" s="31">
        <f t="shared" si="31"/>
        <v>0</v>
      </c>
      <c r="AM76" s="12"/>
      <c r="AN76" s="12"/>
      <c r="AO76" s="12"/>
      <c r="AP76" s="12"/>
      <c r="AQ76" s="12"/>
      <c r="AR76" s="12"/>
      <c r="AS76" s="12">
        <f t="shared" si="32"/>
        <v>0</v>
      </c>
      <c r="AT76" s="12">
        <f t="shared" si="22"/>
        <v>0</v>
      </c>
      <c r="AU76" s="12" t="e">
        <f>_xlfn.STDEV.P(AS74:AS76)/AVERAGE(AS74:AS76)</f>
        <v>#DIV/0!</v>
      </c>
      <c r="AV76" s="32">
        <f>AVERAGE(AS74:AS76)</f>
        <v>0</v>
      </c>
      <c r="AW76" s="30">
        <f t="shared" si="33"/>
        <v>720</v>
      </c>
      <c r="AX76" s="31">
        <f t="shared" si="34"/>
        <v>0</v>
      </c>
      <c r="AY76" s="12"/>
      <c r="AZ76" s="12"/>
      <c r="BA76" s="12"/>
      <c r="BB76" s="12"/>
      <c r="BC76" s="12"/>
      <c r="BD76" s="12"/>
      <c r="BE76" s="12">
        <f t="shared" si="35"/>
        <v>0</v>
      </c>
      <c r="BF76" s="12">
        <f t="shared" si="23"/>
        <v>0</v>
      </c>
      <c r="BG76" s="12" t="e">
        <f>_xlfn.STDEV.P(BE74:BE76)/AVERAGE(BE74:BE76)</f>
        <v>#DIV/0!</v>
      </c>
      <c r="BH76" s="32">
        <f>AVERAGE(BE74:BE76)</f>
        <v>0</v>
      </c>
    </row>
    <row r="77" spans="1:60" x14ac:dyDescent="0.25">
      <c r="A77" s="30">
        <f t="shared" si="24"/>
        <v>730</v>
      </c>
      <c r="B77" s="31">
        <f t="shared" si="25"/>
        <v>0</v>
      </c>
      <c r="C77" s="12"/>
      <c r="D77" s="12"/>
      <c r="E77" s="12"/>
      <c r="F77" s="12"/>
      <c r="G77" s="12"/>
      <c r="H77" s="12"/>
      <c r="I77" s="12">
        <f t="shared" si="26"/>
        <v>0</v>
      </c>
      <c r="J77" s="12">
        <f t="shared" si="20"/>
        <v>0</v>
      </c>
      <c r="K77" s="12"/>
      <c r="L77" s="32"/>
      <c r="M77" s="30">
        <f t="shared" si="27"/>
        <v>730</v>
      </c>
      <c r="N77" s="31">
        <f t="shared" si="28"/>
        <v>0</v>
      </c>
      <c r="O77" s="12"/>
      <c r="P77" s="12"/>
      <c r="Q77" s="12"/>
      <c r="R77" s="12"/>
      <c r="S77" s="12"/>
      <c r="T77" s="12"/>
      <c r="U77" s="12">
        <f t="shared" si="29"/>
        <v>0</v>
      </c>
      <c r="V77" s="12">
        <f t="shared" si="21"/>
        <v>0</v>
      </c>
      <c r="W77" s="12"/>
      <c r="X77" s="32"/>
      <c r="Y77" s="30"/>
      <c r="Z77" s="31"/>
      <c r="AA77" s="12"/>
      <c r="AB77" s="12"/>
      <c r="AC77" s="12"/>
      <c r="AD77" s="12"/>
      <c r="AE77" s="12"/>
      <c r="AF77" s="12"/>
      <c r="AG77" s="12"/>
      <c r="AH77" s="12"/>
      <c r="AI77" s="12"/>
      <c r="AJ77" s="32"/>
      <c r="AK77" s="30">
        <f t="shared" si="30"/>
        <v>730</v>
      </c>
      <c r="AL77" s="31">
        <f t="shared" si="31"/>
        <v>0</v>
      </c>
      <c r="AM77" s="12"/>
      <c r="AN77" s="12"/>
      <c r="AO77" s="12"/>
      <c r="AP77" s="12"/>
      <c r="AQ77" s="12"/>
      <c r="AR77" s="12"/>
      <c r="AS77" s="12">
        <f t="shared" si="32"/>
        <v>0</v>
      </c>
      <c r="AT77" s="12">
        <f t="shared" si="22"/>
        <v>0</v>
      </c>
      <c r="AU77" s="12"/>
      <c r="AV77" s="32"/>
      <c r="AW77" s="30">
        <f t="shared" si="33"/>
        <v>730</v>
      </c>
      <c r="AX77" s="31">
        <f t="shared" si="34"/>
        <v>0</v>
      </c>
      <c r="AY77" s="12"/>
      <c r="AZ77" s="12"/>
      <c r="BA77" s="12"/>
      <c r="BB77" s="12"/>
      <c r="BC77" s="12"/>
      <c r="BD77" s="12"/>
      <c r="BE77" s="12">
        <f t="shared" si="35"/>
        <v>0</v>
      </c>
      <c r="BF77" s="12">
        <f t="shared" si="23"/>
        <v>0</v>
      </c>
      <c r="BG77" s="12"/>
      <c r="BH77" s="32"/>
    </row>
    <row r="78" spans="1:60" x14ac:dyDescent="0.25">
      <c r="A78" s="30">
        <f t="shared" si="24"/>
        <v>740</v>
      </c>
      <c r="B78" s="31">
        <f t="shared" si="25"/>
        <v>0</v>
      </c>
      <c r="C78" s="12"/>
      <c r="D78" s="12"/>
      <c r="E78" s="12"/>
      <c r="F78" s="12"/>
      <c r="G78" s="12"/>
      <c r="H78" s="12"/>
      <c r="I78" s="12">
        <f t="shared" si="26"/>
        <v>0</v>
      </c>
      <c r="J78" s="12">
        <f t="shared" si="20"/>
        <v>0</v>
      </c>
      <c r="K78" s="12"/>
      <c r="L78" s="32"/>
      <c r="M78" s="30">
        <f t="shared" si="27"/>
        <v>740</v>
      </c>
      <c r="N78" s="31">
        <f t="shared" si="28"/>
        <v>0</v>
      </c>
      <c r="O78" s="12"/>
      <c r="P78" s="12"/>
      <c r="Q78" s="12"/>
      <c r="R78" s="12"/>
      <c r="S78" s="12"/>
      <c r="T78" s="12"/>
      <c r="U78" s="12">
        <f t="shared" si="29"/>
        <v>0</v>
      </c>
      <c r="V78" s="12">
        <f t="shared" si="21"/>
        <v>0</v>
      </c>
      <c r="W78" s="12"/>
      <c r="X78" s="32"/>
      <c r="Y78" s="30"/>
      <c r="Z78" s="31"/>
      <c r="AA78" s="12"/>
      <c r="AB78" s="12"/>
      <c r="AC78" s="12"/>
      <c r="AD78" s="12"/>
      <c r="AE78" s="12"/>
      <c r="AF78" s="12"/>
      <c r="AG78" s="12"/>
      <c r="AH78" s="12"/>
      <c r="AI78" s="12"/>
      <c r="AJ78" s="32"/>
      <c r="AK78" s="30">
        <f t="shared" si="30"/>
        <v>740</v>
      </c>
      <c r="AL78" s="31">
        <f t="shared" si="31"/>
        <v>0</v>
      </c>
      <c r="AM78" s="12"/>
      <c r="AN78" s="12"/>
      <c r="AO78" s="12"/>
      <c r="AP78" s="12"/>
      <c r="AQ78" s="12"/>
      <c r="AR78" s="12"/>
      <c r="AS78" s="12">
        <f t="shared" si="32"/>
        <v>0</v>
      </c>
      <c r="AT78" s="12">
        <f t="shared" si="22"/>
        <v>0</v>
      </c>
      <c r="AU78" s="12"/>
      <c r="AV78" s="32"/>
      <c r="AW78" s="30">
        <f t="shared" si="33"/>
        <v>740</v>
      </c>
      <c r="AX78" s="31">
        <f t="shared" si="34"/>
        <v>0</v>
      </c>
      <c r="AY78" s="12"/>
      <c r="AZ78" s="12"/>
      <c r="BA78" s="12"/>
      <c r="BB78" s="12"/>
      <c r="BC78" s="12"/>
      <c r="BD78" s="12"/>
      <c r="BE78" s="12">
        <f t="shared" si="35"/>
        <v>0</v>
      </c>
      <c r="BF78" s="12">
        <f t="shared" si="23"/>
        <v>0</v>
      </c>
      <c r="BG78" s="12"/>
      <c r="BH78" s="32"/>
    </row>
    <row r="79" spans="1:60" x14ac:dyDescent="0.25">
      <c r="A79" s="30">
        <f t="shared" si="24"/>
        <v>750</v>
      </c>
      <c r="B79" s="31">
        <f t="shared" si="25"/>
        <v>0</v>
      </c>
      <c r="C79" s="12"/>
      <c r="D79" s="12"/>
      <c r="E79" s="12"/>
      <c r="F79" s="12"/>
      <c r="G79" s="12"/>
      <c r="H79" s="12"/>
      <c r="I79" s="12">
        <f t="shared" si="26"/>
        <v>0</v>
      </c>
      <c r="J79" s="12">
        <f t="shared" si="20"/>
        <v>0</v>
      </c>
      <c r="K79" s="12" t="e">
        <f>_xlfn.STDEV.P(I77:I79)/AVERAGE(I77:I79)</f>
        <v>#DIV/0!</v>
      </c>
      <c r="L79" s="32">
        <f>AVERAGE(I77:I79)</f>
        <v>0</v>
      </c>
      <c r="M79" s="30">
        <f t="shared" si="27"/>
        <v>750</v>
      </c>
      <c r="N79" s="31">
        <f t="shared" si="28"/>
        <v>0</v>
      </c>
      <c r="O79" s="12"/>
      <c r="P79" s="12"/>
      <c r="Q79" s="12"/>
      <c r="R79" s="12"/>
      <c r="S79" s="12"/>
      <c r="T79" s="12"/>
      <c r="U79" s="12">
        <f t="shared" si="29"/>
        <v>0</v>
      </c>
      <c r="V79" s="12">
        <f t="shared" si="21"/>
        <v>0</v>
      </c>
      <c r="W79" s="12" t="e">
        <f>_xlfn.STDEV.P(U77:U79)/AVERAGE(U77:U79)</f>
        <v>#DIV/0!</v>
      </c>
      <c r="X79" s="32">
        <f>AVERAGE(U77:U79)</f>
        <v>0</v>
      </c>
      <c r="Y79" s="30"/>
      <c r="Z79" s="31"/>
      <c r="AA79" s="12"/>
      <c r="AB79" s="12"/>
      <c r="AC79" s="12"/>
      <c r="AD79" s="12"/>
      <c r="AE79" s="12"/>
      <c r="AF79" s="12"/>
      <c r="AG79" s="12"/>
      <c r="AH79" s="12"/>
      <c r="AI79" s="12"/>
      <c r="AJ79" s="32"/>
      <c r="AK79" s="30">
        <f t="shared" si="30"/>
        <v>750</v>
      </c>
      <c r="AL79" s="31">
        <f t="shared" si="31"/>
        <v>0</v>
      </c>
      <c r="AM79" s="12"/>
      <c r="AN79" s="12"/>
      <c r="AO79" s="12"/>
      <c r="AP79" s="12"/>
      <c r="AQ79" s="12"/>
      <c r="AR79" s="12"/>
      <c r="AS79" s="12">
        <f t="shared" si="32"/>
        <v>0</v>
      </c>
      <c r="AT79" s="12">
        <f t="shared" si="22"/>
        <v>0</v>
      </c>
      <c r="AU79" s="12" t="e">
        <f>_xlfn.STDEV.P(AS77:AS79)/AVERAGE(AS77:AS79)</f>
        <v>#DIV/0!</v>
      </c>
      <c r="AV79" s="32">
        <f>AVERAGE(AS77:AS79)</f>
        <v>0</v>
      </c>
      <c r="AW79" s="30">
        <f t="shared" si="33"/>
        <v>750</v>
      </c>
      <c r="AX79" s="31">
        <f t="shared" si="34"/>
        <v>0</v>
      </c>
      <c r="AY79" s="12"/>
      <c r="AZ79" s="12"/>
      <c r="BA79" s="12"/>
      <c r="BB79" s="12"/>
      <c r="BC79" s="12"/>
      <c r="BD79" s="12"/>
      <c r="BE79" s="12">
        <f t="shared" si="35"/>
        <v>0</v>
      </c>
      <c r="BF79" s="12">
        <f t="shared" si="23"/>
        <v>0</v>
      </c>
      <c r="BG79" s="12" t="e">
        <f>_xlfn.STDEV.P(BE77:BE79)/AVERAGE(BE77:BE79)</f>
        <v>#DIV/0!</v>
      </c>
      <c r="BH79" s="32">
        <f>AVERAGE(BE77:BE79)</f>
        <v>0</v>
      </c>
    </row>
    <row r="80" spans="1:60" x14ac:dyDescent="0.25">
      <c r="A80" s="30">
        <f t="shared" si="24"/>
        <v>760</v>
      </c>
      <c r="B80" s="31">
        <f t="shared" si="25"/>
        <v>0</v>
      </c>
      <c r="C80" s="12"/>
      <c r="D80" s="12"/>
      <c r="E80" s="12"/>
      <c r="F80" s="12"/>
      <c r="G80" s="12"/>
      <c r="H80" s="12"/>
      <c r="I80" s="12">
        <f t="shared" si="26"/>
        <v>0</v>
      </c>
      <c r="J80" s="12">
        <f t="shared" si="20"/>
        <v>0</v>
      </c>
      <c r="K80" s="12"/>
      <c r="L80" s="32"/>
      <c r="M80" s="30">
        <f t="shared" si="27"/>
        <v>760</v>
      </c>
      <c r="N80" s="31">
        <f t="shared" si="28"/>
        <v>0</v>
      </c>
      <c r="O80" s="12"/>
      <c r="P80" s="12"/>
      <c r="Q80" s="12"/>
      <c r="R80" s="12"/>
      <c r="S80" s="12"/>
      <c r="T80" s="12"/>
      <c r="U80" s="12">
        <f t="shared" si="29"/>
        <v>0</v>
      </c>
      <c r="V80" s="12">
        <f t="shared" si="21"/>
        <v>0</v>
      </c>
      <c r="W80" s="12"/>
      <c r="X80" s="32"/>
      <c r="Y80" s="30"/>
      <c r="Z80" s="31"/>
      <c r="AA80" s="12"/>
      <c r="AB80" s="12"/>
      <c r="AC80" s="12"/>
      <c r="AD80" s="12"/>
      <c r="AE80" s="12"/>
      <c r="AF80" s="12"/>
      <c r="AG80" s="12"/>
      <c r="AH80" s="12"/>
      <c r="AI80" s="12"/>
      <c r="AJ80" s="32"/>
      <c r="AK80" s="30">
        <f t="shared" si="30"/>
        <v>760</v>
      </c>
      <c r="AL80" s="31">
        <f t="shared" si="31"/>
        <v>0</v>
      </c>
      <c r="AM80" s="12"/>
      <c r="AN80" s="12"/>
      <c r="AO80" s="12"/>
      <c r="AP80" s="12"/>
      <c r="AQ80" s="12"/>
      <c r="AR80" s="12"/>
      <c r="AS80" s="12">
        <f t="shared" si="32"/>
        <v>0</v>
      </c>
      <c r="AT80" s="12">
        <f t="shared" si="22"/>
        <v>0</v>
      </c>
      <c r="AU80" s="12"/>
      <c r="AV80" s="32"/>
      <c r="AW80" s="30">
        <f t="shared" si="33"/>
        <v>760</v>
      </c>
      <c r="AX80" s="31">
        <f t="shared" si="34"/>
        <v>0</v>
      </c>
      <c r="AY80" s="12"/>
      <c r="AZ80" s="12"/>
      <c r="BA80" s="12"/>
      <c r="BB80" s="12"/>
      <c r="BC80" s="12"/>
      <c r="BD80" s="12"/>
      <c r="BE80" s="12">
        <f t="shared" si="35"/>
        <v>0</v>
      </c>
      <c r="BF80" s="12">
        <f t="shared" si="23"/>
        <v>0</v>
      </c>
      <c r="BG80" s="12"/>
      <c r="BH80" s="32"/>
    </row>
    <row r="81" spans="1:60" x14ac:dyDescent="0.25">
      <c r="A81" s="30">
        <f t="shared" si="24"/>
        <v>770</v>
      </c>
      <c r="B81" s="31">
        <f t="shared" si="25"/>
        <v>0</v>
      </c>
      <c r="C81" s="12"/>
      <c r="D81" s="12"/>
      <c r="E81" s="12"/>
      <c r="F81" s="12"/>
      <c r="G81" s="12"/>
      <c r="H81" s="12"/>
      <c r="I81" s="12">
        <f t="shared" si="26"/>
        <v>0</v>
      </c>
      <c r="J81" s="12">
        <f t="shared" si="20"/>
        <v>0</v>
      </c>
      <c r="K81" s="12"/>
      <c r="L81" s="32"/>
      <c r="M81" s="30">
        <f t="shared" si="27"/>
        <v>770</v>
      </c>
      <c r="N81" s="31">
        <f t="shared" si="28"/>
        <v>0</v>
      </c>
      <c r="O81" s="12"/>
      <c r="P81" s="12"/>
      <c r="Q81" s="12"/>
      <c r="R81" s="12"/>
      <c r="S81" s="12"/>
      <c r="T81" s="12"/>
      <c r="U81" s="12">
        <f t="shared" si="29"/>
        <v>0</v>
      </c>
      <c r="V81" s="12">
        <f t="shared" si="21"/>
        <v>0</v>
      </c>
      <c r="W81" s="12"/>
      <c r="X81" s="32"/>
      <c r="Y81" s="30"/>
      <c r="Z81" s="31"/>
      <c r="AA81" s="12"/>
      <c r="AB81" s="12"/>
      <c r="AC81" s="12"/>
      <c r="AD81" s="12"/>
      <c r="AE81" s="12"/>
      <c r="AF81" s="12"/>
      <c r="AG81" s="12"/>
      <c r="AH81" s="12"/>
      <c r="AI81" s="12"/>
      <c r="AJ81" s="32"/>
      <c r="AK81" s="30">
        <f t="shared" si="30"/>
        <v>770</v>
      </c>
      <c r="AL81" s="31">
        <f t="shared" si="31"/>
        <v>0</v>
      </c>
      <c r="AM81" s="12"/>
      <c r="AN81" s="12"/>
      <c r="AO81" s="12"/>
      <c r="AP81" s="12"/>
      <c r="AQ81" s="12"/>
      <c r="AR81" s="12"/>
      <c r="AS81" s="12">
        <f t="shared" si="32"/>
        <v>0</v>
      </c>
      <c r="AT81" s="12">
        <f t="shared" si="22"/>
        <v>0</v>
      </c>
      <c r="AU81" s="12"/>
      <c r="AV81" s="32"/>
      <c r="AW81" s="30">
        <f t="shared" si="33"/>
        <v>770</v>
      </c>
      <c r="AX81" s="31">
        <f t="shared" si="34"/>
        <v>0</v>
      </c>
      <c r="AY81" s="12"/>
      <c r="AZ81" s="12"/>
      <c r="BA81" s="12"/>
      <c r="BB81" s="12"/>
      <c r="BC81" s="12"/>
      <c r="BD81" s="12"/>
      <c r="BE81" s="12">
        <f t="shared" si="35"/>
        <v>0</v>
      </c>
      <c r="BF81" s="12">
        <f t="shared" si="23"/>
        <v>0</v>
      </c>
      <c r="BG81" s="12"/>
      <c r="BH81" s="32"/>
    </row>
    <row r="82" spans="1:60" x14ac:dyDescent="0.25">
      <c r="A82" s="30">
        <f t="shared" si="24"/>
        <v>780</v>
      </c>
      <c r="B82" s="31">
        <f t="shared" si="25"/>
        <v>0</v>
      </c>
      <c r="C82" s="12"/>
      <c r="D82" s="12"/>
      <c r="E82" s="12"/>
      <c r="F82" s="12"/>
      <c r="G82" s="12"/>
      <c r="H82" s="12"/>
      <c r="I82" s="12">
        <f t="shared" si="26"/>
        <v>0</v>
      </c>
      <c r="J82" s="12">
        <f t="shared" si="20"/>
        <v>0</v>
      </c>
      <c r="K82" s="12" t="e">
        <f>_xlfn.STDEV.P(I80:I82)/AVERAGE(I80:I82)</f>
        <v>#DIV/0!</v>
      </c>
      <c r="L82" s="32">
        <f>AVERAGE(I80:I82)</f>
        <v>0</v>
      </c>
      <c r="M82" s="30">
        <f t="shared" si="27"/>
        <v>780</v>
      </c>
      <c r="N82" s="31">
        <f t="shared" si="28"/>
        <v>0</v>
      </c>
      <c r="O82" s="12"/>
      <c r="P82" s="12"/>
      <c r="Q82" s="12"/>
      <c r="R82" s="12"/>
      <c r="S82" s="12"/>
      <c r="T82" s="12"/>
      <c r="U82" s="12">
        <f t="shared" si="29"/>
        <v>0</v>
      </c>
      <c r="V82" s="12">
        <f t="shared" si="21"/>
        <v>0</v>
      </c>
      <c r="W82" s="12" t="e">
        <f>_xlfn.STDEV.P(U80:U82)/AVERAGE(U80:U82)</f>
        <v>#DIV/0!</v>
      </c>
      <c r="X82" s="32">
        <f>AVERAGE(U80:U82)</f>
        <v>0</v>
      </c>
      <c r="Y82" s="30"/>
      <c r="Z82" s="31"/>
      <c r="AA82" s="12"/>
      <c r="AB82" s="12"/>
      <c r="AC82" s="12"/>
      <c r="AD82" s="12"/>
      <c r="AE82" s="12"/>
      <c r="AF82" s="12"/>
      <c r="AG82" s="12"/>
      <c r="AH82" s="12"/>
      <c r="AI82" s="12"/>
      <c r="AJ82" s="32"/>
      <c r="AK82" s="30">
        <f t="shared" si="30"/>
        <v>780</v>
      </c>
      <c r="AL82" s="31">
        <f t="shared" si="31"/>
        <v>0</v>
      </c>
      <c r="AM82" s="12"/>
      <c r="AN82" s="12"/>
      <c r="AO82" s="12"/>
      <c r="AP82" s="12"/>
      <c r="AQ82" s="12"/>
      <c r="AR82" s="12"/>
      <c r="AS82" s="12">
        <f t="shared" si="32"/>
        <v>0</v>
      </c>
      <c r="AT82" s="12">
        <f t="shared" si="22"/>
        <v>0</v>
      </c>
      <c r="AU82" s="12" t="e">
        <f>_xlfn.STDEV.P(AS80:AS82)/AVERAGE(AS80:AS82)</f>
        <v>#DIV/0!</v>
      </c>
      <c r="AV82" s="32">
        <f>AVERAGE(AS80:AS82)</f>
        <v>0</v>
      </c>
      <c r="AW82" s="30">
        <f t="shared" si="33"/>
        <v>780</v>
      </c>
      <c r="AX82" s="31">
        <f t="shared" si="34"/>
        <v>0</v>
      </c>
      <c r="AY82" s="12"/>
      <c r="AZ82" s="12"/>
      <c r="BA82" s="12"/>
      <c r="BB82" s="12"/>
      <c r="BC82" s="12"/>
      <c r="BD82" s="12"/>
      <c r="BE82" s="12">
        <f t="shared" si="35"/>
        <v>0</v>
      </c>
      <c r="BF82" s="12">
        <f t="shared" si="23"/>
        <v>0</v>
      </c>
      <c r="BG82" s="12" t="e">
        <f>_xlfn.STDEV.P(BE80:BE82)/AVERAGE(BE80:BE82)</f>
        <v>#DIV/0!</v>
      </c>
      <c r="BH82" s="32">
        <f>AVERAGE(BE80:BE82)</f>
        <v>0</v>
      </c>
    </row>
    <row r="83" spans="1:60" x14ac:dyDescent="0.25">
      <c r="A83" s="30">
        <f t="shared" si="24"/>
        <v>790</v>
      </c>
      <c r="B83" s="31">
        <f t="shared" si="25"/>
        <v>0</v>
      </c>
      <c r="C83" s="12"/>
      <c r="D83" s="12"/>
      <c r="E83" s="12"/>
      <c r="F83" s="12"/>
      <c r="G83" s="12"/>
      <c r="H83" s="12"/>
      <c r="I83" s="12">
        <f t="shared" si="26"/>
        <v>0</v>
      </c>
      <c r="J83" s="12">
        <f t="shared" si="20"/>
        <v>0</v>
      </c>
      <c r="K83" s="12"/>
      <c r="L83" s="32"/>
      <c r="M83" s="30">
        <f t="shared" si="27"/>
        <v>790</v>
      </c>
      <c r="N83" s="31">
        <f t="shared" si="28"/>
        <v>0</v>
      </c>
      <c r="O83" s="12"/>
      <c r="P83" s="12"/>
      <c r="Q83" s="12"/>
      <c r="R83" s="12"/>
      <c r="S83" s="12"/>
      <c r="T83" s="12"/>
      <c r="U83" s="12">
        <f t="shared" si="29"/>
        <v>0</v>
      </c>
      <c r="V83" s="12">
        <f t="shared" si="21"/>
        <v>0</v>
      </c>
      <c r="W83" s="12"/>
      <c r="X83" s="32"/>
      <c r="Y83" s="30"/>
      <c r="Z83" s="31"/>
      <c r="AA83" s="12"/>
      <c r="AB83" s="12"/>
      <c r="AC83" s="12"/>
      <c r="AD83" s="12"/>
      <c r="AE83" s="12"/>
      <c r="AF83" s="12"/>
      <c r="AG83" s="12"/>
      <c r="AH83" s="12"/>
      <c r="AI83" s="12"/>
      <c r="AJ83" s="32"/>
      <c r="AK83" s="30">
        <f t="shared" si="30"/>
        <v>790</v>
      </c>
      <c r="AL83" s="31">
        <f t="shared" si="31"/>
        <v>0</v>
      </c>
      <c r="AM83" s="12"/>
      <c r="AN83" s="12"/>
      <c r="AO83" s="12"/>
      <c r="AP83" s="12"/>
      <c r="AQ83" s="12"/>
      <c r="AR83" s="12"/>
      <c r="AS83" s="12">
        <f t="shared" si="32"/>
        <v>0</v>
      </c>
      <c r="AT83" s="12">
        <f t="shared" si="22"/>
        <v>0</v>
      </c>
      <c r="AU83" s="12"/>
      <c r="AV83" s="32"/>
      <c r="AW83" s="30">
        <f t="shared" si="33"/>
        <v>790</v>
      </c>
      <c r="AX83" s="31">
        <f t="shared" si="34"/>
        <v>0</v>
      </c>
      <c r="AY83" s="12"/>
      <c r="AZ83" s="12"/>
      <c r="BA83" s="12"/>
      <c r="BB83" s="12"/>
      <c r="BC83" s="12"/>
      <c r="BD83" s="12"/>
      <c r="BE83" s="12">
        <f t="shared" si="35"/>
        <v>0</v>
      </c>
      <c r="BF83" s="12">
        <f t="shared" si="23"/>
        <v>0</v>
      </c>
      <c r="BG83" s="12"/>
      <c r="BH83" s="32"/>
    </row>
    <row r="84" spans="1:60" x14ac:dyDescent="0.25">
      <c r="A84" s="30">
        <f t="shared" si="24"/>
        <v>800</v>
      </c>
      <c r="B84" s="31">
        <f t="shared" si="25"/>
        <v>0</v>
      </c>
      <c r="C84" s="12"/>
      <c r="D84" s="12"/>
      <c r="E84" s="12"/>
      <c r="F84" s="12"/>
      <c r="G84" s="12"/>
      <c r="H84" s="12"/>
      <c r="I84" s="12">
        <f t="shared" si="26"/>
        <v>0</v>
      </c>
      <c r="J84" s="12">
        <f t="shared" si="20"/>
        <v>0</v>
      </c>
      <c r="K84" s="12"/>
      <c r="L84" s="32"/>
      <c r="M84" s="30">
        <f t="shared" si="27"/>
        <v>800</v>
      </c>
      <c r="N84" s="31">
        <f t="shared" si="28"/>
        <v>0</v>
      </c>
      <c r="O84" s="12"/>
      <c r="P84" s="12"/>
      <c r="Q84" s="12"/>
      <c r="R84" s="12"/>
      <c r="S84" s="12"/>
      <c r="T84" s="12"/>
      <c r="U84" s="12">
        <f t="shared" si="29"/>
        <v>0</v>
      </c>
      <c r="V84" s="12">
        <f t="shared" si="21"/>
        <v>0</v>
      </c>
      <c r="W84" s="12"/>
      <c r="X84" s="32"/>
      <c r="Y84" s="30"/>
      <c r="Z84" s="31"/>
      <c r="AA84" s="12"/>
      <c r="AB84" s="12"/>
      <c r="AC84" s="12"/>
      <c r="AD84" s="12"/>
      <c r="AE84" s="12"/>
      <c r="AF84" s="12"/>
      <c r="AG84" s="12"/>
      <c r="AH84" s="12"/>
      <c r="AI84" s="12"/>
      <c r="AJ84" s="32"/>
      <c r="AK84" s="30">
        <f t="shared" si="30"/>
        <v>800</v>
      </c>
      <c r="AL84" s="31">
        <f t="shared" si="31"/>
        <v>0</v>
      </c>
      <c r="AM84" s="12"/>
      <c r="AN84" s="12"/>
      <c r="AO84" s="12"/>
      <c r="AP84" s="12"/>
      <c r="AQ84" s="12"/>
      <c r="AR84" s="12"/>
      <c r="AS84" s="12">
        <f t="shared" si="32"/>
        <v>0</v>
      </c>
      <c r="AT84" s="12">
        <f t="shared" si="22"/>
        <v>0</v>
      </c>
      <c r="AU84" s="12"/>
      <c r="AV84" s="32"/>
      <c r="AW84" s="30">
        <f t="shared" si="33"/>
        <v>800</v>
      </c>
      <c r="AX84" s="31">
        <f t="shared" si="34"/>
        <v>0</v>
      </c>
      <c r="AY84" s="12"/>
      <c r="AZ84" s="12"/>
      <c r="BA84" s="12"/>
      <c r="BB84" s="12"/>
      <c r="BC84" s="12"/>
      <c r="BD84" s="12"/>
      <c r="BE84" s="12">
        <f t="shared" si="35"/>
        <v>0</v>
      </c>
      <c r="BF84" s="12">
        <f t="shared" si="23"/>
        <v>0</v>
      </c>
      <c r="BG84" s="12"/>
      <c r="BH84" s="32"/>
    </row>
    <row r="85" spans="1:60" x14ac:dyDescent="0.25">
      <c r="A85" s="30">
        <f t="shared" si="24"/>
        <v>810</v>
      </c>
      <c r="B85" s="31">
        <f t="shared" si="25"/>
        <v>0</v>
      </c>
      <c r="C85" s="12"/>
      <c r="D85" s="12"/>
      <c r="E85" s="12"/>
      <c r="F85" s="12"/>
      <c r="G85" s="12"/>
      <c r="H85" s="12"/>
      <c r="I85" s="12">
        <f t="shared" si="26"/>
        <v>0</v>
      </c>
      <c r="J85" s="12">
        <f t="shared" si="20"/>
        <v>0</v>
      </c>
      <c r="K85" s="12" t="e">
        <f>_xlfn.STDEV.P(I83:I85)/AVERAGE(I83:I85)</f>
        <v>#DIV/0!</v>
      </c>
      <c r="L85" s="32">
        <f>AVERAGE(I83:I85)</f>
        <v>0</v>
      </c>
      <c r="M85" s="30">
        <f t="shared" si="27"/>
        <v>810</v>
      </c>
      <c r="N85" s="31">
        <f t="shared" si="28"/>
        <v>0</v>
      </c>
      <c r="O85" s="12"/>
      <c r="P85" s="12"/>
      <c r="Q85" s="12"/>
      <c r="R85" s="12"/>
      <c r="S85" s="12"/>
      <c r="T85" s="12"/>
      <c r="U85" s="12">
        <f t="shared" si="29"/>
        <v>0</v>
      </c>
      <c r="V85" s="12">
        <f t="shared" si="21"/>
        <v>0</v>
      </c>
      <c r="W85" s="12" t="e">
        <f>_xlfn.STDEV.P(U83:U85)/AVERAGE(U83:U85)</f>
        <v>#DIV/0!</v>
      </c>
      <c r="X85" s="32">
        <f>AVERAGE(U83:U85)</f>
        <v>0</v>
      </c>
      <c r="Y85" s="30"/>
      <c r="Z85" s="31"/>
      <c r="AA85" s="12"/>
      <c r="AB85" s="12"/>
      <c r="AC85" s="12"/>
      <c r="AD85" s="12"/>
      <c r="AE85" s="12"/>
      <c r="AF85" s="12"/>
      <c r="AG85" s="12"/>
      <c r="AH85" s="12"/>
      <c r="AI85" s="12"/>
      <c r="AJ85" s="32"/>
      <c r="AK85" s="30">
        <f t="shared" si="30"/>
        <v>810</v>
      </c>
      <c r="AL85" s="31">
        <f t="shared" si="31"/>
        <v>0</v>
      </c>
      <c r="AM85" s="12"/>
      <c r="AN85" s="12"/>
      <c r="AO85" s="12"/>
      <c r="AP85" s="12"/>
      <c r="AQ85" s="12"/>
      <c r="AR85" s="12"/>
      <c r="AS85" s="12">
        <f t="shared" si="32"/>
        <v>0</v>
      </c>
      <c r="AT85" s="12">
        <f t="shared" si="22"/>
        <v>0</v>
      </c>
      <c r="AU85" s="12" t="e">
        <f>_xlfn.STDEV.P(AS83:AS85)/AVERAGE(AS83:AS85)</f>
        <v>#DIV/0!</v>
      </c>
      <c r="AV85" s="32">
        <f>AVERAGE(AS83:AS85)</f>
        <v>0</v>
      </c>
      <c r="AW85" s="30">
        <f t="shared" si="33"/>
        <v>810</v>
      </c>
      <c r="AX85" s="31">
        <f t="shared" si="34"/>
        <v>0</v>
      </c>
      <c r="AY85" s="12"/>
      <c r="AZ85" s="12"/>
      <c r="BA85" s="12"/>
      <c r="BB85" s="12"/>
      <c r="BC85" s="12"/>
      <c r="BD85" s="12"/>
      <c r="BE85" s="12">
        <f t="shared" si="35"/>
        <v>0</v>
      </c>
      <c r="BF85" s="12">
        <f t="shared" si="23"/>
        <v>0</v>
      </c>
      <c r="BG85" s="12" t="e">
        <f>_xlfn.STDEV.P(BE83:BE85)/AVERAGE(BE83:BE85)</f>
        <v>#DIV/0!</v>
      </c>
      <c r="BH85" s="32">
        <f>AVERAGE(BE83:BE85)</f>
        <v>0</v>
      </c>
    </row>
    <row r="86" spans="1:60" x14ac:dyDescent="0.25">
      <c r="A86" s="30">
        <f t="shared" si="24"/>
        <v>820</v>
      </c>
      <c r="B86" s="31">
        <f t="shared" si="25"/>
        <v>0</v>
      </c>
      <c r="C86" s="12"/>
      <c r="D86" s="12"/>
      <c r="E86" s="12"/>
      <c r="F86" s="12"/>
      <c r="G86" s="12"/>
      <c r="H86" s="12"/>
      <c r="I86" s="12">
        <f t="shared" si="26"/>
        <v>0</v>
      </c>
      <c r="J86" s="12">
        <f t="shared" si="20"/>
        <v>0</v>
      </c>
      <c r="K86" s="12"/>
      <c r="L86" s="32"/>
      <c r="M86" s="30">
        <f t="shared" si="27"/>
        <v>820</v>
      </c>
      <c r="N86" s="31">
        <f t="shared" si="28"/>
        <v>0</v>
      </c>
      <c r="O86" s="12"/>
      <c r="P86" s="12"/>
      <c r="Q86" s="12"/>
      <c r="R86" s="12"/>
      <c r="S86" s="12"/>
      <c r="T86" s="12"/>
      <c r="U86" s="12">
        <f t="shared" si="29"/>
        <v>0</v>
      </c>
      <c r="V86" s="12">
        <f t="shared" si="21"/>
        <v>0</v>
      </c>
      <c r="W86" s="12"/>
      <c r="X86" s="32"/>
      <c r="Y86" s="30"/>
      <c r="Z86" s="31"/>
      <c r="AA86" s="12"/>
      <c r="AB86" s="12"/>
      <c r="AC86" s="12"/>
      <c r="AD86" s="12"/>
      <c r="AE86" s="12"/>
      <c r="AF86" s="12"/>
      <c r="AG86" s="12"/>
      <c r="AH86" s="12"/>
      <c r="AI86" s="12"/>
      <c r="AJ86" s="32"/>
      <c r="AK86" s="30">
        <f t="shared" si="30"/>
        <v>820</v>
      </c>
      <c r="AL86" s="31">
        <f t="shared" si="31"/>
        <v>0</v>
      </c>
      <c r="AM86" s="12"/>
      <c r="AN86" s="12"/>
      <c r="AO86" s="12"/>
      <c r="AP86" s="12"/>
      <c r="AQ86" s="12"/>
      <c r="AR86" s="12"/>
      <c r="AS86" s="12">
        <f t="shared" si="32"/>
        <v>0</v>
      </c>
      <c r="AT86" s="12">
        <f t="shared" si="22"/>
        <v>0</v>
      </c>
      <c r="AU86" s="12"/>
      <c r="AV86" s="32"/>
      <c r="AW86" s="30">
        <f t="shared" si="33"/>
        <v>820</v>
      </c>
      <c r="AX86" s="31">
        <f t="shared" si="34"/>
        <v>0</v>
      </c>
      <c r="AY86" s="12"/>
      <c r="AZ86" s="12"/>
      <c r="BA86" s="12"/>
      <c r="BB86" s="12"/>
      <c r="BC86" s="12"/>
      <c r="BD86" s="12"/>
      <c r="BE86" s="12">
        <f t="shared" si="35"/>
        <v>0</v>
      </c>
      <c r="BF86" s="12">
        <f t="shared" si="23"/>
        <v>0</v>
      </c>
      <c r="BG86" s="12"/>
      <c r="BH86" s="32"/>
    </row>
    <row r="87" spans="1:60" x14ac:dyDescent="0.25">
      <c r="A87" s="30">
        <f t="shared" si="24"/>
        <v>830</v>
      </c>
      <c r="B87" s="31">
        <f t="shared" si="25"/>
        <v>0</v>
      </c>
      <c r="C87" s="12"/>
      <c r="D87" s="12"/>
      <c r="E87" s="12"/>
      <c r="F87" s="12"/>
      <c r="G87" s="12"/>
      <c r="H87" s="12"/>
      <c r="I87" s="12">
        <f t="shared" si="26"/>
        <v>0</v>
      </c>
      <c r="J87" s="12">
        <f t="shared" si="20"/>
        <v>0</v>
      </c>
      <c r="K87" s="12"/>
      <c r="L87" s="32"/>
      <c r="M87" s="30">
        <f t="shared" si="27"/>
        <v>830</v>
      </c>
      <c r="N87" s="31">
        <f t="shared" si="28"/>
        <v>0</v>
      </c>
      <c r="O87" s="12"/>
      <c r="P87" s="12"/>
      <c r="Q87" s="12"/>
      <c r="R87" s="12"/>
      <c r="S87" s="12"/>
      <c r="T87" s="12"/>
      <c r="U87" s="12">
        <f t="shared" si="29"/>
        <v>0</v>
      </c>
      <c r="V87" s="12">
        <f t="shared" si="21"/>
        <v>0</v>
      </c>
      <c r="W87" s="12"/>
      <c r="X87" s="32"/>
      <c r="Y87" s="30"/>
      <c r="Z87" s="31"/>
      <c r="AA87" s="12"/>
      <c r="AB87" s="12"/>
      <c r="AC87" s="12"/>
      <c r="AD87" s="12"/>
      <c r="AE87" s="12"/>
      <c r="AF87" s="12"/>
      <c r="AG87" s="12"/>
      <c r="AH87" s="12"/>
      <c r="AI87" s="12"/>
      <c r="AJ87" s="32"/>
      <c r="AK87" s="30">
        <f t="shared" si="30"/>
        <v>830</v>
      </c>
      <c r="AL87" s="31">
        <f t="shared" si="31"/>
        <v>0</v>
      </c>
      <c r="AM87" s="12"/>
      <c r="AN87" s="12"/>
      <c r="AO87" s="12"/>
      <c r="AP87" s="12"/>
      <c r="AQ87" s="12"/>
      <c r="AR87" s="12"/>
      <c r="AS87" s="12">
        <f t="shared" si="32"/>
        <v>0</v>
      </c>
      <c r="AT87" s="12">
        <f t="shared" si="22"/>
        <v>0</v>
      </c>
      <c r="AU87" s="12"/>
      <c r="AV87" s="32"/>
      <c r="AW87" s="30">
        <f t="shared" si="33"/>
        <v>830</v>
      </c>
      <c r="AX87" s="31">
        <f t="shared" si="34"/>
        <v>0</v>
      </c>
      <c r="AY87" s="12"/>
      <c r="AZ87" s="12"/>
      <c r="BA87" s="12"/>
      <c r="BB87" s="12"/>
      <c r="BC87" s="12"/>
      <c r="BD87" s="12"/>
      <c r="BE87" s="12">
        <f t="shared" si="35"/>
        <v>0</v>
      </c>
      <c r="BF87" s="12">
        <f t="shared" si="23"/>
        <v>0</v>
      </c>
      <c r="BG87" s="12"/>
      <c r="BH87" s="32"/>
    </row>
    <row r="88" spans="1:60" x14ac:dyDescent="0.25">
      <c r="A88" s="30">
        <f t="shared" si="24"/>
        <v>840</v>
      </c>
      <c r="B88" s="31">
        <f t="shared" si="25"/>
        <v>0</v>
      </c>
      <c r="C88" s="12"/>
      <c r="D88" s="12"/>
      <c r="E88" s="12"/>
      <c r="F88" s="12"/>
      <c r="G88" s="12"/>
      <c r="H88" s="12"/>
      <c r="I88" s="12">
        <f t="shared" si="26"/>
        <v>0</v>
      </c>
      <c r="J88" s="12">
        <f t="shared" si="20"/>
        <v>0</v>
      </c>
      <c r="K88" s="12" t="e">
        <f>_xlfn.STDEV.P(I86:I88)/AVERAGE(I86:I88)</f>
        <v>#DIV/0!</v>
      </c>
      <c r="L88" s="32">
        <f>AVERAGE(I86:I88)</f>
        <v>0</v>
      </c>
      <c r="M88" s="30">
        <f t="shared" si="27"/>
        <v>840</v>
      </c>
      <c r="N88" s="31">
        <f t="shared" si="28"/>
        <v>0</v>
      </c>
      <c r="O88" s="12"/>
      <c r="P88" s="12"/>
      <c r="Q88" s="12"/>
      <c r="R88" s="12"/>
      <c r="S88" s="12"/>
      <c r="T88" s="12"/>
      <c r="U88" s="12">
        <f t="shared" si="29"/>
        <v>0</v>
      </c>
      <c r="V88" s="12">
        <f t="shared" si="21"/>
        <v>0</v>
      </c>
      <c r="W88" s="12" t="e">
        <f>_xlfn.STDEV.P(U86:U88)/AVERAGE(U86:U88)</f>
        <v>#DIV/0!</v>
      </c>
      <c r="X88" s="32">
        <f>AVERAGE(U86:U88)</f>
        <v>0</v>
      </c>
      <c r="Y88" s="30"/>
      <c r="Z88" s="31"/>
      <c r="AA88" s="12"/>
      <c r="AB88" s="12"/>
      <c r="AC88" s="12"/>
      <c r="AD88" s="12"/>
      <c r="AE88" s="12"/>
      <c r="AF88" s="12"/>
      <c r="AG88" s="12"/>
      <c r="AH88" s="12"/>
      <c r="AI88" s="12"/>
      <c r="AJ88" s="32"/>
      <c r="AK88" s="30">
        <f t="shared" si="30"/>
        <v>840</v>
      </c>
      <c r="AL88" s="31">
        <f t="shared" si="31"/>
        <v>0</v>
      </c>
      <c r="AM88" s="12"/>
      <c r="AN88" s="12"/>
      <c r="AO88" s="12"/>
      <c r="AP88" s="12"/>
      <c r="AQ88" s="12"/>
      <c r="AR88" s="12"/>
      <c r="AS88" s="12">
        <f t="shared" si="32"/>
        <v>0</v>
      </c>
      <c r="AT88" s="12">
        <f t="shared" si="22"/>
        <v>0</v>
      </c>
      <c r="AU88" s="12" t="e">
        <f>_xlfn.STDEV.P(AS86:AS88)/AVERAGE(AS86:AS88)</f>
        <v>#DIV/0!</v>
      </c>
      <c r="AV88" s="32">
        <f>AVERAGE(AS86:AS88)</f>
        <v>0</v>
      </c>
      <c r="AW88" s="30">
        <f t="shared" si="33"/>
        <v>840</v>
      </c>
      <c r="AX88" s="31">
        <f t="shared" si="34"/>
        <v>0</v>
      </c>
      <c r="AY88" s="12"/>
      <c r="AZ88" s="12"/>
      <c r="BA88" s="12"/>
      <c r="BB88" s="12"/>
      <c r="BC88" s="12"/>
      <c r="BD88" s="12"/>
      <c r="BE88" s="12">
        <f t="shared" si="35"/>
        <v>0</v>
      </c>
      <c r="BF88" s="12">
        <f t="shared" si="23"/>
        <v>0</v>
      </c>
      <c r="BG88" s="12" t="e">
        <f>_xlfn.STDEV.P(BE86:BE88)/AVERAGE(BE86:BE88)</f>
        <v>#DIV/0!</v>
      </c>
      <c r="BH88" s="32">
        <f>AVERAGE(BE86:BE88)</f>
        <v>0</v>
      </c>
    </row>
    <row r="89" spans="1:60" x14ac:dyDescent="0.25">
      <c r="A89" s="30">
        <f t="shared" si="24"/>
        <v>850</v>
      </c>
      <c r="B89" s="31">
        <f t="shared" si="25"/>
        <v>0</v>
      </c>
      <c r="C89" s="12"/>
      <c r="D89" s="12"/>
      <c r="E89" s="12"/>
      <c r="F89" s="12"/>
      <c r="G89" s="12"/>
      <c r="H89" s="12"/>
      <c r="I89" s="12">
        <f t="shared" si="26"/>
        <v>0</v>
      </c>
      <c r="J89" s="12">
        <f t="shared" si="20"/>
        <v>0</v>
      </c>
      <c r="K89" s="12"/>
      <c r="L89" s="32"/>
      <c r="M89" s="30">
        <f t="shared" si="27"/>
        <v>850</v>
      </c>
      <c r="N89" s="31">
        <f t="shared" si="28"/>
        <v>0</v>
      </c>
      <c r="O89" s="12"/>
      <c r="P89" s="12"/>
      <c r="Q89" s="12"/>
      <c r="R89" s="12"/>
      <c r="S89" s="12"/>
      <c r="T89" s="12"/>
      <c r="U89" s="12">
        <f t="shared" si="29"/>
        <v>0</v>
      </c>
      <c r="V89" s="12">
        <f t="shared" si="21"/>
        <v>0</v>
      </c>
      <c r="W89" s="12"/>
      <c r="X89" s="32"/>
      <c r="Y89" s="30"/>
      <c r="Z89" s="31"/>
      <c r="AA89" s="12"/>
      <c r="AB89" s="12"/>
      <c r="AC89" s="12"/>
      <c r="AD89" s="12"/>
      <c r="AE89" s="12"/>
      <c r="AF89" s="12"/>
      <c r="AG89" s="12"/>
      <c r="AH89" s="12"/>
      <c r="AI89" s="12"/>
      <c r="AJ89" s="32"/>
      <c r="AK89" s="30">
        <f t="shared" si="30"/>
        <v>850</v>
      </c>
      <c r="AL89" s="31">
        <f t="shared" si="31"/>
        <v>0</v>
      </c>
      <c r="AM89" s="12"/>
      <c r="AN89" s="12"/>
      <c r="AO89" s="12"/>
      <c r="AP89" s="12"/>
      <c r="AQ89" s="12"/>
      <c r="AR89" s="12"/>
      <c r="AS89" s="12">
        <f t="shared" si="32"/>
        <v>0</v>
      </c>
      <c r="AT89" s="12">
        <f t="shared" si="22"/>
        <v>0</v>
      </c>
      <c r="AU89" s="12"/>
      <c r="AV89" s="32"/>
      <c r="AW89" s="30">
        <f t="shared" si="33"/>
        <v>850</v>
      </c>
      <c r="AX89" s="31">
        <f t="shared" si="34"/>
        <v>0</v>
      </c>
      <c r="AY89" s="12"/>
      <c r="AZ89" s="12"/>
      <c r="BA89" s="12"/>
      <c r="BB89" s="12"/>
      <c r="BC89" s="12"/>
      <c r="BD89" s="12"/>
      <c r="BE89" s="12">
        <f t="shared" si="35"/>
        <v>0</v>
      </c>
      <c r="BF89" s="12">
        <f t="shared" si="23"/>
        <v>0</v>
      </c>
      <c r="BG89" s="12"/>
      <c r="BH89" s="32"/>
    </row>
    <row r="90" spans="1:60" x14ac:dyDescent="0.25">
      <c r="A90" s="30">
        <f t="shared" si="24"/>
        <v>860</v>
      </c>
      <c r="B90" s="31">
        <f t="shared" si="25"/>
        <v>0</v>
      </c>
      <c r="C90" s="12"/>
      <c r="D90" s="12"/>
      <c r="E90" s="12"/>
      <c r="F90" s="12"/>
      <c r="G90" s="12"/>
      <c r="H90" s="12"/>
      <c r="I90" s="12">
        <f t="shared" si="26"/>
        <v>0</v>
      </c>
      <c r="J90" s="12">
        <f t="shared" si="20"/>
        <v>0</v>
      </c>
      <c r="K90" s="12"/>
      <c r="L90" s="32"/>
      <c r="M90" s="30">
        <f t="shared" si="27"/>
        <v>860</v>
      </c>
      <c r="N90" s="31">
        <f t="shared" si="28"/>
        <v>0</v>
      </c>
      <c r="O90" s="12"/>
      <c r="P90" s="12"/>
      <c r="Q90" s="12"/>
      <c r="R90" s="12"/>
      <c r="S90" s="12"/>
      <c r="T90" s="12"/>
      <c r="U90" s="12">
        <f t="shared" si="29"/>
        <v>0</v>
      </c>
      <c r="V90" s="12">
        <f t="shared" si="21"/>
        <v>0</v>
      </c>
      <c r="W90" s="12"/>
      <c r="X90" s="32"/>
      <c r="Y90" s="30"/>
      <c r="Z90" s="31"/>
      <c r="AA90" s="12"/>
      <c r="AB90" s="12"/>
      <c r="AC90" s="12"/>
      <c r="AD90" s="12"/>
      <c r="AE90" s="12"/>
      <c r="AF90" s="12"/>
      <c r="AG90" s="12"/>
      <c r="AH90" s="12"/>
      <c r="AI90" s="12"/>
      <c r="AJ90" s="32"/>
      <c r="AK90" s="30">
        <f t="shared" si="30"/>
        <v>860</v>
      </c>
      <c r="AL90" s="31">
        <f t="shared" si="31"/>
        <v>0</v>
      </c>
      <c r="AM90" s="12"/>
      <c r="AN90" s="12"/>
      <c r="AO90" s="12"/>
      <c r="AP90" s="12"/>
      <c r="AQ90" s="12"/>
      <c r="AR90" s="12"/>
      <c r="AS90" s="12">
        <f t="shared" si="32"/>
        <v>0</v>
      </c>
      <c r="AT90" s="12">
        <f t="shared" si="22"/>
        <v>0</v>
      </c>
      <c r="AU90" s="12"/>
      <c r="AV90" s="32"/>
      <c r="AW90" s="30">
        <f t="shared" si="33"/>
        <v>860</v>
      </c>
      <c r="AX90" s="31">
        <f t="shared" si="34"/>
        <v>0</v>
      </c>
      <c r="AY90" s="12"/>
      <c r="AZ90" s="12"/>
      <c r="BA90" s="12"/>
      <c r="BB90" s="12"/>
      <c r="BC90" s="12"/>
      <c r="BD90" s="12"/>
      <c r="BE90" s="12">
        <f t="shared" si="35"/>
        <v>0</v>
      </c>
      <c r="BF90" s="12">
        <f t="shared" si="23"/>
        <v>0</v>
      </c>
      <c r="BG90" s="12"/>
      <c r="BH90" s="32"/>
    </row>
    <row r="91" spans="1:60" x14ac:dyDescent="0.25">
      <c r="A91" s="30">
        <f t="shared" si="24"/>
        <v>870</v>
      </c>
      <c r="B91" s="31">
        <f t="shared" si="25"/>
        <v>0</v>
      </c>
      <c r="C91" s="12"/>
      <c r="D91" s="12"/>
      <c r="E91" s="12"/>
      <c r="F91" s="12"/>
      <c r="G91" s="12"/>
      <c r="H91" s="12"/>
      <c r="I91" s="12">
        <f t="shared" si="26"/>
        <v>0</v>
      </c>
      <c r="J91" s="12">
        <f t="shared" si="20"/>
        <v>0</v>
      </c>
      <c r="K91" s="12" t="e">
        <f>_xlfn.STDEV.P(I89:I91)/AVERAGE(I89:I91)</f>
        <v>#DIV/0!</v>
      </c>
      <c r="L91" s="32">
        <f>AVERAGE(I89:I91)</f>
        <v>0</v>
      </c>
      <c r="M91" s="30">
        <f t="shared" si="27"/>
        <v>870</v>
      </c>
      <c r="N91" s="31">
        <f t="shared" si="28"/>
        <v>0</v>
      </c>
      <c r="O91" s="12"/>
      <c r="P91" s="12"/>
      <c r="Q91" s="12"/>
      <c r="R91" s="12"/>
      <c r="S91" s="12"/>
      <c r="T91" s="12"/>
      <c r="U91" s="12">
        <f t="shared" si="29"/>
        <v>0</v>
      </c>
      <c r="V91" s="12">
        <f t="shared" si="21"/>
        <v>0</v>
      </c>
      <c r="W91" s="12" t="e">
        <f>_xlfn.STDEV.P(U89:U91)/AVERAGE(U89:U91)</f>
        <v>#DIV/0!</v>
      </c>
      <c r="X91" s="32">
        <f>AVERAGE(U89:U91)</f>
        <v>0</v>
      </c>
      <c r="Y91" s="30"/>
      <c r="Z91" s="31"/>
      <c r="AA91" s="12"/>
      <c r="AB91" s="12"/>
      <c r="AC91" s="12"/>
      <c r="AD91" s="12"/>
      <c r="AE91" s="12"/>
      <c r="AF91" s="12"/>
      <c r="AG91" s="12"/>
      <c r="AH91" s="12"/>
      <c r="AI91" s="12"/>
      <c r="AJ91" s="32"/>
      <c r="AK91" s="30">
        <f t="shared" si="30"/>
        <v>870</v>
      </c>
      <c r="AL91" s="31">
        <f t="shared" si="31"/>
        <v>0</v>
      </c>
      <c r="AM91" s="12"/>
      <c r="AN91" s="12"/>
      <c r="AO91" s="12"/>
      <c r="AP91" s="12"/>
      <c r="AQ91" s="12"/>
      <c r="AR91" s="12"/>
      <c r="AS91" s="12">
        <f t="shared" si="32"/>
        <v>0</v>
      </c>
      <c r="AT91" s="12">
        <f t="shared" si="22"/>
        <v>0</v>
      </c>
      <c r="AU91" s="12" t="e">
        <f>_xlfn.STDEV.P(AS89:AS91)/AVERAGE(AS89:AS91)</f>
        <v>#DIV/0!</v>
      </c>
      <c r="AV91" s="32">
        <f>AVERAGE(AS89:AS91)</f>
        <v>0</v>
      </c>
      <c r="AW91" s="30">
        <f t="shared" si="33"/>
        <v>870</v>
      </c>
      <c r="AX91" s="31">
        <f t="shared" si="34"/>
        <v>0</v>
      </c>
      <c r="AY91" s="12"/>
      <c r="AZ91" s="12"/>
      <c r="BA91" s="12"/>
      <c r="BB91" s="12"/>
      <c r="BC91" s="12"/>
      <c r="BD91" s="12"/>
      <c r="BE91" s="12">
        <f t="shared" si="35"/>
        <v>0</v>
      </c>
      <c r="BF91" s="12">
        <f t="shared" si="23"/>
        <v>0</v>
      </c>
      <c r="BG91" s="12" t="e">
        <f>_xlfn.STDEV.P(BE89:BE91)/AVERAGE(BE89:BE91)</f>
        <v>#DIV/0!</v>
      </c>
      <c r="BH91" s="32">
        <f>AVERAGE(BE89:BE91)</f>
        <v>0</v>
      </c>
    </row>
    <row r="92" spans="1:60" x14ac:dyDescent="0.25">
      <c r="A92" s="30">
        <f t="shared" si="24"/>
        <v>880</v>
      </c>
      <c r="B92" s="31">
        <f t="shared" si="25"/>
        <v>0</v>
      </c>
      <c r="C92" s="12"/>
      <c r="D92" s="12"/>
      <c r="E92" s="12"/>
      <c r="F92" s="12"/>
      <c r="G92" s="12"/>
      <c r="H92" s="12"/>
      <c r="I92" s="12">
        <f t="shared" si="26"/>
        <v>0</v>
      </c>
      <c r="J92" s="12">
        <f t="shared" si="20"/>
        <v>0</v>
      </c>
      <c r="K92" s="12"/>
      <c r="L92" s="32"/>
      <c r="M92" s="30">
        <f t="shared" si="27"/>
        <v>880</v>
      </c>
      <c r="N92" s="31">
        <f t="shared" si="28"/>
        <v>0</v>
      </c>
      <c r="O92" s="12"/>
      <c r="P92" s="12"/>
      <c r="Q92" s="12"/>
      <c r="R92" s="12"/>
      <c r="S92" s="12"/>
      <c r="T92" s="12"/>
      <c r="U92" s="12">
        <f t="shared" si="29"/>
        <v>0</v>
      </c>
      <c r="V92" s="12">
        <f t="shared" si="21"/>
        <v>0</v>
      </c>
      <c r="W92" s="12"/>
      <c r="X92" s="32"/>
      <c r="Y92" s="30"/>
      <c r="Z92" s="31"/>
      <c r="AA92" s="12"/>
      <c r="AB92" s="12"/>
      <c r="AC92" s="12"/>
      <c r="AD92" s="12"/>
      <c r="AE92" s="12"/>
      <c r="AF92" s="12"/>
      <c r="AG92" s="12"/>
      <c r="AH92" s="12"/>
      <c r="AI92" s="12"/>
      <c r="AJ92" s="32"/>
      <c r="AK92" s="30">
        <f t="shared" si="30"/>
        <v>880</v>
      </c>
      <c r="AL92" s="31">
        <f t="shared" si="31"/>
        <v>0</v>
      </c>
      <c r="AM92" s="12"/>
      <c r="AN92" s="12"/>
      <c r="AO92" s="12"/>
      <c r="AP92" s="12"/>
      <c r="AQ92" s="12"/>
      <c r="AR92" s="12"/>
      <c r="AS92" s="12">
        <f t="shared" si="32"/>
        <v>0</v>
      </c>
      <c r="AT92" s="12">
        <f t="shared" si="22"/>
        <v>0</v>
      </c>
      <c r="AU92" s="12"/>
      <c r="AV92" s="32"/>
      <c r="AW92" s="30">
        <f t="shared" si="33"/>
        <v>880</v>
      </c>
      <c r="AX92" s="31">
        <f t="shared" si="34"/>
        <v>0</v>
      </c>
      <c r="AY92" s="12"/>
      <c r="AZ92" s="12"/>
      <c r="BA92" s="12"/>
      <c r="BB92" s="12"/>
      <c r="BC92" s="12"/>
      <c r="BD92" s="12"/>
      <c r="BE92" s="12">
        <f t="shared" si="35"/>
        <v>0</v>
      </c>
      <c r="BF92" s="12">
        <f t="shared" si="23"/>
        <v>0</v>
      </c>
      <c r="BG92" s="12"/>
      <c r="BH92" s="32"/>
    </row>
    <row r="93" spans="1:60" x14ac:dyDescent="0.25">
      <c r="A93" s="30">
        <f t="shared" si="24"/>
        <v>890</v>
      </c>
      <c r="B93" s="31">
        <f t="shared" si="25"/>
        <v>0</v>
      </c>
      <c r="C93" s="12"/>
      <c r="D93" s="12"/>
      <c r="E93" s="12"/>
      <c r="F93" s="12"/>
      <c r="G93" s="12"/>
      <c r="H93" s="12"/>
      <c r="I93" s="12">
        <f t="shared" si="26"/>
        <v>0</v>
      </c>
      <c r="J93" s="12">
        <f t="shared" si="20"/>
        <v>0</v>
      </c>
      <c r="K93" s="12"/>
      <c r="L93" s="32"/>
      <c r="M93" s="30">
        <f t="shared" si="27"/>
        <v>890</v>
      </c>
      <c r="N93" s="31">
        <f t="shared" si="28"/>
        <v>0</v>
      </c>
      <c r="O93" s="12"/>
      <c r="P93" s="12"/>
      <c r="Q93" s="12"/>
      <c r="R93" s="12"/>
      <c r="S93" s="12"/>
      <c r="T93" s="12"/>
      <c r="U93" s="12">
        <f t="shared" si="29"/>
        <v>0</v>
      </c>
      <c r="V93" s="12">
        <f t="shared" si="21"/>
        <v>0</v>
      </c>
      <c r="W93" s="12"/>
      <c r="X93" s="32"/>
      <c r="Y93" s="30"/>
      <c r="Z93" s="31"/>
      <c r="AA93" s="12"/>
      <c r="AB93" s="12"/>
      <c r="AC93" s="12"/>
      <c r="AD93" s="12"/>
      <c r="AE93" s="12"/>
      <c r="AF93" s="12"/>
      <c r="AG93" s="12"/>
      <c r="AH93" s="12"/>
      <c r="AI93" s="12"/>
      <c r="AJ93" s="32"/>
      <c r="AK93" s="30">
        <f t="shared" si="30"/>
        <v>890</v>
      </c>
      <c r="AL93" s="31">
        <f t="shared" si="31"/>
        <v>0</v>
      </c>
      <c r="AM93" s="12"/>
      <c r="AN93" s="12"/>
      <c r="AO93" s="12"/>
      <c r="AP93" s="12"/>
      <c r="AQ93" s="12"/>
      <c r="AR93" s="12"/>
      <c r="AS93" s="12">
        <f t="shared" si="32"/>
        <v>0</v>
      </c>
      <c r="AT93" s="12">
        <f t="shared" si="22"/>
        <v>0</v>
      </c>
      <c r="AU93" s="12"/>
      <c r="AV93" s="32"/>
      <c r="AW93" s="30">
        <f t="shared" si="33"/>
        <v>890</v>
      </c>
      <c r="AX93" s="31">
        <f t="shared" si="34"/>
        <v>0</v>
      </c>
      <c r="AY93" s="12"/>
      <c r="AZ93" s="12"/>
      <c r="BA93" s="12"/>
      <c r="BB93" s="12"/>
      <c r="BC93" s="12"/>
      <c r="BD93" s="12"/>
      <c r="BE93" s="12">
        <f t="shared" si="35"/>
        <v>0</v>
      </c>
      <c r="BF93" s="12">
        <f t="shared" si="23"/>
        <v>0</v>
      </c>
      <c r="BG93" s="12"/>
      <c r="BH93" s="32"/>
    </row>
    <row r="94" spans="1:60" x14ac:dyDescent="0.25">
      <c r="A94" s="30">
        <f t="shared" si="24"/>
        <v>900</v>
      </c>
      <c r="B94" s="31">
        <f t="shared" si="25"/>
        <v>0</v>
      </c>
      <c r="C94" s="12"/>
      <c r="D94" s="12"/>
      <c r="E94" s="12"/>
      <c r="F94" s="12"/>
      <c r="G94" s="12"/>
      <c r="H94" s="12"/>
      <c r="I94" s="12">
        <f t="shared" si="26"/>
        <v>0</v>
      </c>
      <c r="J94" s="12">
        <f t="shared" si="20"/>
        <v>0</v>
      </c>
      <c r="K94" s="12" t="e">
        <f>_xlfn.STDEV.P(I92:I94)/AVERAGE(I92:I94)</f>
        <v>#DIV/0!</v>
      </c>
      <c r="L94" s="32">
        <f>AVERAGE(I92:I94)</f>
        <v>0</v>
      </c>
      <c r="M94" s="30">
        <f t="shared" si="27"/>
        <v>900</v>
      </c>
      <c r="N94" s="31">
        <f t="shared" si="28"/>
        <v>0</v>
      </c>
      <c r="O94" s="12"/>
      <c r="P94" s="12"/>
      <c r="Q94" s="12"/>
      <c r="R94" s="12"/>
      <c r="S94" s="12"/>
      <c r="T94" s="12"/>
      <c r="U94" s="12">
        <f t="shared" si="29"/>
        <v>0</v>
      </c>
      <c r="V94" s="12">
        <f t="shared" si="21"/>
        <v>0</v>
      </c>
      <c r="W94" s="12" t="e">
        <f>_xlfn.STDEV.P(U92:U94)/AVERAGE(U92:U94)</f>
        <v>#DIV/0!</v>
      </c>
      <c r="X94" s="32">
        <f>AVERAGE(U92:U94)</f>
        <v>0</v>
      </c>
      <c r="Y94" s="30"/>
      <c r="Z94" s="31"/>
      <c r="AA94" s="12"/>
      <c r="AB94" s="12"/>
      <c r="AC94" s="12"/>
      <c r="AD94" s="12"/>
      <c r="AE94" s="12"/>
      <c r="AF94" s="12"/>
      <c r="AG94" s="12"/>
      <c r="AH94" s="12"/>
      <c r="AI94" s="12"/>
      <c r="AJ94" s="32"/>
      <c r="AK94" s="30">
        <f t="shared" si="30"/>
        <v>900</v>
      </c>
      <c r="AL94" s="31">
        <f t="shared" si="31"/>
        <v>0</v>
      </c>
      <c r="AM94" s="12"/>
      <c r="AN94" s="12"/>
      <c r="AO94" s="12"/>
      <c r="AP94" s="12"/>
      <c r="AQ94" s="12"/>
      <c r="AR94" s="12"/>
      <c r="AS94" s="12">
        <f t="shared" si="32"/>
        <v>0</v>
      </c>
      <c r="AT94" s="12">
        <f t="shared" si="22"/>
        <v>0</v>
      </c>
      <c r="AU94" s="12" t="e">
        <f>_xlfn.STDEV.P(AS92:AS94)/AVERAGE(AS92:AS94)</f>
        <v>#DIV/0!</v>
      </c>
      <c r="AV94" s="32">
        <f>AVERAGE(AS92:AS94)</f>
        <v>0</v>
      </c>
      <c r="AW94" s="30">
        <f t="shared" si="33"/>
        <v>900</v>
      </c>
      <c r="AX94" s="31">
        <f t="shared" si="34"/>
        <v>0</v>
      </c>
      <c r="AY94" s="12"/>
      <c r="AZ94" s="12"/>
      <c r="BA94" s="12"/>
      <c r="BB94" s="12"/>
      <c r="BC94" s="12"/>
      <c r="BD94" s="12"/>
      <c r="BE94" s="12">
        <f t="shared" si="35"/>
        <v>0</v>
      </c>
      <c r="BF94" s="12">
        <f t="shared" si="23"/>
        <v>0</v>
      </c>
      <c r="BG94" s="12" t="e">
        <f>_xlfn.STDEV.P(BE92:BE94)/AVERAGE(BE92:BE94)</f>
        <v>#DIV/0!</v>
      </c>
      <c r="BH94" s="32">
        <f>AVERAGE(BE92:BE94)</f>
        <v>0</v>
      </c>
    </row>
    <row r="95" spans="1:60" x14ac:dyDescent="0.25">
      <c r="A95" s="30">
        <f t="shared" si="24"/>
        <v>910</v>
      </c>
      <c r="B95" s="31">
        <f t="shared" si="25"/>
        <v>0</v>
      </c>
      <c r="C95" s="12"/>
      <c r="D95" s="12"/>
      <c r="E95" s="12"/>
      <c r="F95" s="12"/>
      <c r="G95" s="12"/>
      <c r="H95" s="12"/>
      <c r="I95" s="12">
        <f t="shared" si="26"/>
        <v>0</v>
      </c>
      <c r="J95" s="12">
        <f t="shared" si="20"/>
        <v>0</v>
      </c>
      <c r="K95" s="12"/>
      <c r="L95" s="32"/>
      <c r="M95" s="30">
        <f t="shared" si="27"/>
        <v>910</v>
      </c>
      <c r="N95" s="31">
        <f t="shared" si="28"/>
        <v>0</v>
      </c>
      <c r="O95" s="12"/>
      <c r="P95" s="12"/>
      <c r="Q95" s="12"/>
      <c r="R95" s="12"/>
      <c r="S95" s="12"/>
      <c r="T95" s="12"/>
      <c r="U95" s="12">
        <f t="shared" si="29"/>
        <v>0</v>
      </c>
      <c r="V95" s="12">
        <f t="shared" si="21"/>
        <v>0</v>
      </c>
      <c r="W95" s="12"/>
      <c r="X95" s="32"/>
      <c r="Y95" s="30"/>
      <c r="Z95" s="31"/>
      <c r="AA95" s="12"/>
      <c r="AB95" s="12"/>
      <c r="AC95" s="12"/>
      <c r="AD95" s="12"/>
      <c r="AE95" s="12"/>
      <c r="AF95" s="12"/>
      <c r="AG95" s="12"/>
      <c r="AH95" s="12"/>
      <c r="AI95" s="12"/>
      <c r="AJ95" s="32"/>
      <c r="AK95" s="30">
        <f t="shared" si="30"/>
        <v>910</v>
      </c>
      <c r="AL95" s="31">
        <f t="shared" si="31"/>
        <v>0</v>
      </c>
      <c r="AM95" s="12"/>
      <c r="AN95" s="12"/>
      <c r="AO95" s="12"/>
      <c r="AP95" s="12"/>
      <c r="AQ95" s="12"/>
      <c r="AR95" s="12"/>
      <c r="AS95" s="12">
        <f t="shared" si="32"/>
        <v>0</v>
      </c>
      <c r="AT95" s="12">
        <f t="shared" si="22"/>
        <v>0</v>
      </c>
      <c r="AU95" s="12"/>
      <c r="AV95" s="32"/>
      <c r="AW95" s="30">
        <f t="shared" si="33"/>
        <v>910</v>
      </c>
      <c r="AX95" s="31">
        <f t="shared" si="34"/>
        <v>0</v>
      </c>
      <c r="AY95" s="12"/>
      <c r="AZ95" s="12"/>
      <c r="BA95" s="12"/>
      <c r="BB95" s="12"/>
      <c r="BC95" s="12"/>
      <c r="BD95" s="12"/>
      <c r="BE95" s="12">
        <f t="shared" si="35"/>
        <v>0</v>
      </c>
      <c r="BF95" s="12">
        <f t="shared" si="23"/>
        <v>0</v>
      </c>
      <c r="BG95" s="12"/>
      <c r="BH95" s="32"/>
    </row>
    <row r="96" spans="1:60" x14ac:dyDescent="0.25">
      <c r="A96" s="30">
        <f t="shared" si="24"/>
        <v>920</v>
      </c>
      <c r="B96" s="31">
        <f t="shared" si="25"/>
        <v>0</v>
      </c>
      <c r="C96" s="12"/>
      <c r="D96" s="12"/>
      <c r="E96" s="12"/>
      <c r="F96" s="12"/>
      <c r="G96" s="12"/>
      <c r="H96" s="12"/>
      <c r="I96" s="12">
        <f t="shared" si="26"/>
        <v>0</v>
      </c>
      <c r="J96" s="12">
        <f t="shared" si="20"/>
        <v>0</v>
      </c>
      <c r="K96" s="12"/>
      <c r="L96" s="32"/>
      <c r="M96" s="30">
        <f t="shared" si="27"/>
        <v>920</v>
      </c>
      <c r="N96" s="31">
        <f t="shared" si="28"/>
        <v>0</v>
      </c>
      <c r="O96" s="12"/>
      <c r="P96" s="12"/>
      <c r="Q96" s="12"/>
      <c r="R96" s="12"/>
      <c r="S96" s="12"/>
      <c r="T96" s="12"/>
      <c r="U96" s="12">
        <f t="shared" si="29"/>
        <v>0</v>
      </c>
      <c r="V96" s="12">
        <f t="shared" si="21"/>
        <v>0</v>
      </c>
      <c r="W96" s="12"/>
      <c r="X96" s="32"/>
      <c r="Y96" s="30"/>
      <c r="Z96" s="31"/>
      <c r="AA96" s="12"/>
      <c r="AB96" s="12"/>
      <c r="AC96" s="12"/>
      <c r="AD96" s="12"/>
      <c r="AE96" s="12"/>
      <c r="AF96" s="12"/>
      <c r="AG96" s="12"/>
      <c r="AH96" s="12"/>
      <c r="AI96" s="12"/>
      <c r="AJ96" s="32"/>
      <c r="AK96" s="30">
        <f t="shared" si="30"/>
        <v>920</v>
      </c>
      <c r="AL96" s="31">
        <f t="shared" si="31"/>
        <v>0</v>
      </c>
      <c r="AM96" s="12"/>
      <c r="AN96" s="12"/>
      <c r="AO96" s="12"/>
      <c r="AP96" s="12"/>
      <c r="AQ96" s="12"/>
      <c r="AR96" s="12"/>
      <c r="AS96" s="12">
        <f t="shared" si="32"/>
        <v>0</v>
      </c>
      <c r="AT96" s="12">
        <f t="shared" si="22"/>
        <v>0</v>
      </c>
      <c r="AU96" s="12"/>
      <c r="AV96" s="32"/>
      <c r="AW96" s="30">
        <f t="shared" si="33"/>
        <v>920</v>
      </c>
      <c r="AX96" s="31">
        <f t="shared" si="34"/>
        <v>0</v>
      </c>
      <c r="AY96" s="12"/>
      <c r="AZ96" s="12"/>
      <c r="BA96" s="12"/>
      <c r="BB96" s="12"/>
      <c r="BC96" s="12"/>
      <c r="BD96" s="12"/>
      <c r="BE96" s="12">
        <f t="shared" si="35"/>
        <v>0</v>
      </c>
      <c r="BF96" s="12">
        <f t="shared" si="23"/>
        <v>0</v>
      </c>
      <c r="BG96" s="12"/>
      <c r="BH96" s="32"/>
    </row>
    <row r="97" spans="1:60" x14ac:dyDescent="0.25">
      <c r="A97" s="30">
        <f t="shared" si="24"/>
        <v>930</v>
      </c>
      <c r="B97" s="31">
        <f t="shared" si="25"/>
        <v>0</v>
      </c>
      <c r="C97" s="12"/>
      <c r="D97" s="12"/>
      <c r="E97" s="12"/>
      <c r="F97" s="12"/>
      <c r="G97" s="12"/>
      <c r="H97" s="12"/>
      <c r="I97" s="12">
        <f t="shared" si="26"/>
        <v>0</v>
      </c>
      <c r="J97" s="12">
        <f t="shared" si="20"/>
        <v>0</v>
      </c>
      <c r="K97" s="12" t="e">
        <f>_xlfn.STDEV.P(I95:I97)/AVERAGE(I95:I97)</f>
        <v>#DIV/0!</v>
      </c>
      <c r="L97" s="32">
        <f>AVERAGE(I95:I97)</f>
        <v>0</v>
      </c>
      <c r="M97" s="30">
        <f t="shared" si="27"/>
        <v>930</v>
      </c>
      <c r="N97" s="31">
        <f t="shared" si="28"/>
        <v>0</v>
      </c>
      <c r="O97" s="12"/>
      <c r="P97" s="12"/>
      <c r="Q97" s="12"/>
      <c r="R97" s="12"/>
      <c r="S97" s="12"/>
      <c r="T97" s="12"/>
      <c r="U97" s="12">
        <f t="shared" si="29"/>
        <v>0</v>
      </c>
      <c r="V97" s="12">
        <f t="shared" si="21"/>
        <v>0</v>
      </c>
      <c r="W97" s="12" t="e">
        <f>_xlfn.STDEV.P(U95:U97)/AVERAGE(U95:U97)</f>
        <v>#DIV/0!</v>
      </c>
      <c r="X97" s="32">
        <f>AVERAGE(U95:U97)</f>
        <v>0</v>
      </c>
      <c r="Y97" s="30"/>
      <c r="Z97" s="31"/>
      <c r="AA97" s="12"/>
      <c r="AB97" s="12"/>
      <c r="AC97" s="12"/>
      <c r="AD97" s="12"/>
      <c r="AE97" s="12"/>
      <c r="AF97" s="12"/>
      <c r="AG97" s="12"/>
      <c r="AH97" s="12"/>
      <c r="AI97" s="12"/>
      <c r="AJ97" s="32"/>
      <c r="AK97" s="30">
        <f t="shared" si="30"/>
        <v>930</v>
      </c>
      <c r="AL97" s="31">
        <f t="shared" si="31"/>
        <v>0</v>
      </c>
      <c r="AM97" s="12"/>
      <c r="AN97" s="12"/>
      <c r="AO97" s="12"/>
      <c r="AP97" s="12"/>
      <c r="AQ97" s="12"/>
      <c r="AR97" s="12"/>
      <c r="AS97" s="12">
        <f t="shared" si="32"/>
        <v>0</v>
      </c>
      <c r="AT97" s="12">
        <f t="shared" si="22"/>
        <v>0</v>
      </c>
      <c r="AU97" s="12" t="e">
        <f>_xlfn.STDEV.P(AS95:AS97)/AVERAGE(AS95:AS97)</f>
        <v>#DIV/0!</v>
      </c>
      <c r="AV97" s="32">
        <f>AVERAGE(AS95:AS97)</f>
        <v>0</v>
      </c>
      <c r="AW97" s="30">
        <f t="shared" si="33"/>
        <v>930</v>
      </c>
      <c r="AX97" s="31">
        <f t="shared" si="34"/>
        <v>0</v>
      </c>
      <c r="AY97" s="12"/>
      <c r="AZ97" s="12"/>
      <c r="BA97" s="12"/>
      <c r="BB97" s="12"/>
      <c r="BC97" s="12"/>
      <c r="BD97" s="12"/>
      <c r="BE97" s="12">
        <f t="shared" si="35"/>
        <v>0</v>
      </c>
      <c r="BF97" s="12">
        <f t="shared" si="23"/>
        <v>0</v>
      </c>
      <c r="BG97" s="12" t="e">
        <f>_xlfn.STDEV.P(BE95:BE97)/AVERAGE(BE95:BE97)</f>
        <v>#DIV/0!</v>
      </c>
      <c r="BH97" s="32">
        <f>AVERAGE(BE95:BE97)</f>
        <v>0</v>
      </c>
    </row>
    <row r="98" spans="1:60" x14ac:dyDescent="0.25">
      <c r="A98" s="30">
        <f t="shared" si="24"/>
        <v>940</v>
      </c>
      <c r="B98" s="31">
        <f t="shared" si="25"/>
        <v>0</v>
      </c>
      <c r="C98" s="12"/>
      <c r="D98" s="12"/>
      <c r="E98" s="12"/>
      <c r="F98" s="12"/>
      <c r="G98" s="12"/>
      <c r="H98" s="12"/>
      <c r="I98" s="12">
        <f t="shared" si="26"/>
        <v>0</v>
      </c>
      <c r="J98" s="12">
        <f t="shared" si="20"/>
        <v>0</v>
      </c>
      <c r="K98" s="12"/>
      <c r="L98" s="32"/>
      <c r="M98" s="30">
        <f t="shared" si="27"/>
        <v>940</v>
      </c>
      <c r="N98" s="31">
        <f t="shared" si="28"/>
        <v>0</v>
      </c>
      <c r="O98" s="12"/>
      <c r="P98" s="12"/>
      <c r="Q98" s="12"/>
      <c r="R98" s="12"/>
      <c r="S98" s="12"/>
      <c r="T98" s="12"/>
      <c r="U98" s="12">
        <f t="shared" si="29"/>
        <v>0</v>
      </c>
      <c r="V98" s="12">
        <f t="shared" si="21"/>
        <v>0</v>
      </c>
      <c r="W98" s="12"/>
      <c r="X98" s="32"/>
      <c r="Y98" s="30"/>
      <c r="Z98" s="31"/>
      <c r="AA98" s="12"/>
      <c r="AB98" s="12"/>
      <c r="AC98" s="12"/>
      <c r="AD98" s="12"/>
      <c r="AE98" s="12"/>
      <c r="AF98" s="12"/>
      <c r="AG98" s="12"/>
      <c r="AH98" s="12"/>
      <c r="AI98" s="12"/>
      <c r="AJ98" s="32"/>
      <c r="AK98" s="30">
        <f t="shared" si="30"/>
        <v>940</v>
      </c>
      <c r="AL98" s="31">
        <f t="shared" si="31"/>
        <v>0</v>
      </c>
      <c r="AM98" s="12"/>
      <c r="AN98" s="12"/>
      <c r="AO98" s="12"/>
      <c r="AP98" s="12"/>
      <c r="AQ98" s="12"/>
      <c r="AR98" s="12"/>
      <c r="AS98" s="12">
        <f t="shared" si="32"/>
        <v>0</v>
      </c>
      <c r="AT98" s="12">
        <f t="shared" si="22"/>
        <v>0</v>
      </c>
      <c r="AU98" s="12"/>
      <c r="AV98" s="32"/>
      <c r="AW98" s="30">
        <f t="shared" si="33"/>
        <v>940</v>
      </c>
      <c r="AX98" s="31">
        <f t="shared" si="34"/>
        <v>0</v>
      </c>
      <c r="AY98" s="12"/>
      <c r="AZ98" s="12"/>
      <c r="BA98" s="12"/>
      <c r="BB98" s="12"/>
      <c r="BC98" s="12"/>
      <c r="BD98" s="12"/>
      <c r="BE98" s="12">
        <f t="shared" si="35"/>
        <v>0</v>
      </c>
      <c r="BF98" s="12">
        <f t="shared" si="23"/>
        <v>0</v>
      </c>
      <c r="BG98" s="12"/>
      <c r="BH98" s="32"/>
    </row>
    <row r="99" spans="1:60" x14ac:dyDescent="0.25">
      <c r="A99" s="30">
        <f t="shared" si="24"/>
        <v>950</v>
      </c>
      <c r="B99" s="31">
        <f t="shared" si="25"/>
        <v>0</v>
      </c>
      <c r="C99" s="12"/>
      <c r="D99" s="12"/>
      <c r="E99" s="12"/>
      <c r="F99" s="12"/>
      <c r="G99" s="12"/>
      <c r="H99" s="12"/>
      <c r="I99" s="12">
        <f t="shared" si="26"/>
        <v>0</v>
      </c>
      <c r="J99" s="12">
        <f t="shared" si="20"/>
        <v>0</v>
      </c>
      <c r="K99" s="12"/>
      <c r="L99" s="32"/>
      <c r="M99" s="30">
        <f t="shared" si="27"/>
        <v>950</v>
      </c>
      <c r="N99" s="31">
        <f t="shared" si="28"/>
        <v>0</v>
      </c>
      <c r="O99" s="12"/>
      <c r="P99" s="12"/>
      <c r="Q99" s="12"/>
      <c r="R99" s="12"/>
      <c r="S99" s="12"/>
      <c r="T99" s="12"/>
      <c r="U99" s="12">
        <f t="shared" si="29"/>
        <v>0</v>
      </c>
      <c r="V99" s="12">
        <f t="shared" si="21"/>
        <v>0</v>
      </c>
      <c r="W99" s="12"/>
      <c r="X99" s="32"/>
      <c r="Y99" s="30"/>
      <c r="Z99" s="31"/>
      <c r="AA99" s="12"/>
      <c r="AB99" s="12"/>
      <c r="AC99" s="12"/>
      <c r="AD99" s="12"/>
      <c r="AE99" s="12"/>
      <c r="AF99" s="12"/>
      <c r="AG99" s="12"/>
      <c r="AH99" s="12"/>
      <c r="AI99" s="12"/>
      <c r="AJ99" s="32"/>
      <c r="AK99" s="30">
        <f t="shared" si="30"/>
        <v>950</v>
      </c>
      <c r="AL99" s="31">
        <f t="shared" si="31"/>
        <v>0</v>
      </c>
      <c r="AM99" s="12"/>
      <c r="AN99" s="12"/>
      <c r="AO99" s="12"/>
      <c r="AP99" s="12"/>
      <c r="AQ99" s="12"/>
      <c r="AR99" s="12"/>
      <c r="AS99" s="12">
        <f t="shared" si="32"/>
        <v>0</v>
      </c>
      <c r="AT99" s="12">
        <f t="shared" si="22"/>
        <v>0</v>
      </c>
      <c r="AU99" s="12"/>
      <c r="AV99" s="32"/>
      <c r="AW99" s="30">
        <f t="shared" si="33"/>
        <v>950</v>
      </c>
      <c r="AX99" s="31">
        <f t="shared" si="34"/>
        <v>0</v>
      </c>
      <c r="AY99" s="12"/>
      <c r="AZ99" s="12"/>
      <c r="BA99" s="12"/>
      <c r="BB99" s="12"/>
      <c r="BC99" s="12"/>
      <c r="BD99" s="12"/>
      <c r="BE99" s="12">
        <f t="shared" si="35"/>
        <v>0</v>
      </c>
      <c r="BF99" s="12">
        <f t="shared" si="23"/>
        <v>0</v>
      </c>
      <c r="BG99" s="12"/>
      <c r="BH99" s="32"/>
    </row>
    <row r="100" spans="1:60" x14ac:dyDescent="0.25">
      <c r="A100" s="30">
        <f t="shared" si="24"/>
        <v>960</v>
      </c>
      <c r="B100" s="31">
        <f t="shared" si="25"/>
        <v>0</v>
      </c>
      <c r="C100" s="12"/>
      <c r="D100" s="12"/>
      <c r="E100" s="12"/>
      <c r="F100" s="12"/>
      <c r="G100" s="12"/>
      <c r="H100" s="12"/>
      <c r="I100" s="12">
        <f t="shared" si="26"/>
        <v>0</v>
      </c>
      <c r="J100" s="12">
        <f t="shared" si="20"/>
        <v>0</v>
      </c>
      <c r="K100" s="12" t="e">
        <f>_xlfn.STDEV.P(I98:I100)/AVERAGE(I98:I100)</f>
        <v>#DIV/0!</v>
      </c>
      <c r="L100" s="32">
        <f>AVERAGE(I98:I100)</f>
        <v>0</v>
      </c>
      <c r="M100" s="30">
        <f t="shared" si="27"/>
        <v>960</v>
      </c>
      <c r="N100" s="31">
        <f t="shared" si="28"/>
        <v>0</v>
      </c>
      <c r="O100" s="12"/>
      <c r="P100" s="12"/>
      <c r="Q100" s="12"/>
      <c r="R100" s="12"/>
      <c r="S100" s="12"/>
      <c r="T100" s="12"/>
      <c r="U100" s="12">
        <f t="shared" si="29"/>
        <v>0</v>
      </c>
      <c r="V100" s="12">
        <f t="shared" si="21"/>
        <v>0</v>
      </c>
      <c r="W100" s="12" t="e">
        <f>_xlfn.STDEV.P(U98:U100)/AVERAGE(U98:U100)</f>
        <v>#DIV/0!</v>
      </c>
      <c r="X100" s="32">
        <f>AVERAGE(U98:U100)</f>
        <v>0</v>
      </c>
      <c r="Y100" s="30"/>
      <c r="Z100" s="31"/>
      <c r="AA100" s="12"/>
      <c r="AB100" s="12"/>
      <c r="AC100" s="12"/>
      <c r="AD100" s="12"/>
      <c r="AE100" s="12"/>
      <c r="AF100" s="12"/>
      <c r="AG100" s="12"/>
      <c r="AH100" s="12"/>
      <c r="AI100" s="12"/>
      <c r="AJ100" s="32"/>
      <c r="AK100" s="30">
        <f t="shared" si="30"/>
        <v>960</v>
      </c>
      <c r="AL100" s="31">
        <f t="shared" si="31"/>
        <v>0</v>
      </c>
      <c r="AM100" s="12"/>
      <c r="AN100" s="12"/>
      <c r="AO100" s="12"/>
      <c r="AP100" s="12"/>
      <c r="AQ100" s="12"/>
      <c r="AR100" s="12"/>
      <c r="AS100" s="12">
        <f t="shared" si="32"/>
        <v>0</v>
      </c>
      <c r="AT100" s="12">
        <f t="shared" si="22"/>
        <v>0</v>
      </c>
      <c r="AU100" s="12" t="e">
        <f>_xlfn.STDEV.P(AS98:AS100)/AVERAGE(AS98:AS100)</f>
        <v>#DIV/0!</v>
      </c>
      <c r="AV100" s="32">
        <f>AVERAGE(AS98:AS100)</f>
        <v>0</v>
      </c>
      <c r="AW100" s="30">
        <f t="shared" si="33"/>
        <v>960</v>
      </c>
      <c r="AX100" s="31">
        <f t="shared" si="34"/>
        <v>0</v>
      </c>
      <c r="AY100" s="12"/>
      <c r="AZ100" s="12"/>
      <c r="BA100" s="12"/>
      <c r="BB100" s="12"/>
      <c r="BC100" s="12"/>
      <c r="BD100" s="12"/>
      <c r="BE100" s="12">
        <f t="shared" si="35"/>
        <v>0</v>
      </c>
      <c r="BF100" s="12">
        <f t="shared" si="23"/>
        <v>0</v>
      </c>
      <c r="BG100" s="12" t="e">
        <f>_xlfn.STDEV.P(BE98:BE100)/AVERAGE(BE98:BE100)</f>
        <v>#DIV/0!</v>
      </c>
      <c r="BH100" s="32">
        <f>AVERAGE(BE98:BE100)</f>
        <v>0</v>
      </c>
    </row>
    <row r="101" spans="1:60" x14ac:dyDescent="0.25">
      <c r="A101" s="30">
        <f t="shared" si="24"/>
        <v>970</v>
      </c>
      <c r="B101" s="31">
        <f t="shared" si="25"/>
        <v>0</v>
      </c>
      <c r="C101" s="12"/>
      <c r="D101" s="12"/>
      <c r="E101" s="12"/>
      <c r="F101" s="12"/>
      <c r="G101" s="12"/>
      <c r="H101" s="12"/>
      <c r="I101" s="12">
        <f t="shared" si="26"/>
        <v>0</v>
      </c>
      <c r="J101" s="12">
        <f t="shared" si="20"/>
        <v>0</v>
      </c>
      <c r="K101" s="12"/>
      <c r="L101" s="32"/>
      <c r="M101" s="30">
        <f t="shared" si="27"/>
        <v>970</v>
      </c>
      <c r="N101" s="31">
        <f t="shared" si="28"/>
        <v>0</v>
      </c>
      <c r="O101" s="12"/>
      <c r="P101" s="12"/>
      <c r="Q101" s="12"/>
      <c r="R101" s="12"/>
      <c r="S101" s="12"/>
      <c r="T101" s="12"/>
      <c r="U101" s="12">
        <f t="shared" si="29"/>
        <v>0</v>
      </c>
      <c r="V101" s="12">
        <f t="shared" si="21"/>
        <v>0</v>
      </c>
      <c r="W101" s="12"/>
      <c r="X101" s="32"/>
      <c r="Y101" s="30"/>
      <c r="Z101" s="31"/>
      <c r="AA101" s="12"/>
      <c r="AB101" s="12"/>
      <c r="AC101" s="12"/>
      <c r="AD101" s="12"/>
      <c r="AE101" s="12"/>
      <c r="AF101" s="12"/>
      <c r="AG101" s="12"/>
      <c r="AH101" s="12"/>
      <c r="AI101" s="12"/>
      <c r="AJ101" s="32"/>
      <c r="AK101" s="30">
        <f t="shared" si="30"/>
        <v>970</v>
      </c>
      <c r="AL101" s="31">
        <f t="shared" si="31"/>
        <v>0</v>
      </c>
      <c r="AM101" s="12"/>
      <c r="AN101" s="12"/>
      <c r="AO101" s="12"/>
      <c r="AP101" s="12"/>
      <c r="AQ101" s="12"/>
      <c r="AR101" s="12"/>
      <c r="AS101" s="12">
        <f t="shared" si="32"/>
        <v>0</v>
      </c>
      <c r="AT101" s="12">
        <f t="shared" si="22"/>
        <v>0</v>
      </c>
      <c r="AU101" s="12"/>
      <c r="AV101" s="32"/>
      <c r="AW101" s="30">
        <f t="shared" si="33"/>
        <v>970</v>
      </c>
      <c r="AX101" s="31">
        <f t="shared" si="34"/>
        <v>0</v>
      </c>
      <c r="AY101" s="12"/>
      <c r="AZ101" s="12"/>
      <c r="BA101" s="12"/>
      <c r="BB101" s="12"/>
      <c r="BC101" s="12"/>
      <c r="BD101" s="12"/>
      <c r="BE101" s="12">
        <f t="shared" si="35"/>
        <v>0</v>
      </c>
      <c r="BF101" s="12">
        <f t="shared" si="23"/>
        <v>0</v>
      </c>
      <c r="BG101" s="12"/>
      <c r="BH101" s="32"/>
    </row>
    <row r="102" spans="1:60" x14ac:dyDescent="0.25">
      <c r="A102" s="30">
        <f t="shared" si="24"/>
        <v>980</v>
      </c>
      <c r="B102" s="31">
        <f t="shared" si="25"/>
        <v>0</v>
      </c>
      <c r="C102" s="12"/>
      <c r="D102" s="12"/>
      <c r="E102" s="12"/>
      <c r="F102" s="12"/>
      <c r="G102" s="12"/>
      <c r="H102" s="12"/>
      <c r="I102" s="12">
        <f t="shared" si="26"/>
        <v>0</v>
      </c>
      <c r="J102" s="12">
        <f t="shared" si="20"/>
        <v>0</v>
      </c>
      <c r="K102" s="12"/>
      <c r="L102" s="32"/>
      <c r="M102" s="30">
        <f t="shared" si="27"/>
        <v>980</v>
      </c>
      <c r="N102" s="31">
        <f t="shared" si="28"/>
        <v>0</v>
      </c>
      <c r="O102" s="12"/>
      <c r="P102" s="12"/>
      <c r="Q102" s="12"/>
      <c r="R102" s="12"/>
      <c r="S102" s="12"/>
      <c r="T102" s="12"/>
      <c r="U102" s="12">
        <f t="shared" si="29"/>
        <v>0</v>
      </c>
      <c r="V102" s="12">
        <f t="shared" si="21"/>
        <v>0</v>
      </c>
      <c r="W102" s="12"/>
      <c r="X102" s="32"/>
      <c r="Y102" s="30"/>
      <c r="Z102" s="31"/>
      <c r="AA102" s="12"/>
      <c r="AB102" s="12"/>
      <c r="AC102" s="12"/>
      <c r="AD102" s="12"/>
      <c r="AE102" s="12"/>
      <c r="AF102" s="12"/>
      <c r="AG102" s="12"/>
      <c r="AH102" s="12"/>
      <c r="AI102" s="12"/>
      <c r="AJ102" s="32"/>
      <c r="AK102" s="30">
        <f t="shared" si="30"/>
        <v>980</v>
      </c>
      <c r="AL102" s="31">
        <f t="shared" si="31"/>
        <v>0</v>
      </c>
      <c r="AM102" s="12"/>
      <c r="AN102" s="12"/>
      <c r="AO102" s="12"/>
      <c r="AP102" s="12"/>
      <c r="AQ102" s="12"/>
      <c r="AR102" s="12"/>
      <c r="AS102" s="12">
        <f t="shared" si="32"/>
        <v>0</v>
      </c>
      <c r="AT102" s="12">
        <f t="shared" si="22"/>
        <v>0</v>
      </c>
      <c r="AU102" s="12"/>
      <c r="AV102" s="32"/>
      <c r="AW102" s="30">
        <f t="shared" si="33"/>
        <v>980</v>
      </c>
      <c r="AX102" s="31">
        <f t="shared" si="34"/>
        <v>0</v>
      </c>
      <c r="AY102" s="12"/>
      <c r="AZ102" s="12"/>
      <c r="BA102" s="12"/>
      <c r="BB102" s="12"/>
      <c r="BC102" s="12"/>
      <c r="BD102" s="12"/>
      <c r="BE102" s="12">
        <f t="shared" si="35"/>
        <v>0</v>
      </c>
      <c r="BF102" s="12">
        <f t="shared" si="23"/>
        <v>0</v>
      </c>
      <c r="BG102" s="12"/>
      <c r="BH102" s="32"/>
    </row>
    <row r="103" spans="1:60" x14ac:dyDescent="0.25">
      <c r="A103" s="30">
        <f t="shared" si="24"/>
        <v>990</v>
      </c>
      <c r="B103" s="31">
        <f t="shared" si="25"/>
        <v>0</v>
      </c>
      <c r="C103" s="12"/>
      <c r="D103" s="12"/>
      <c r="E103" s="12"/>
      <c r="F103" s="12"/>
      <c r="G103" s="12"/>
      <c r="H103" s="12"/>
      <c r="I103" s="12">
        <f t="shared" si="26"/>
        <v>0</v>
      </c>
      <c r="J103" s="12">
        <f t="shared" si="20"/>
        <v>0</v>
      </c>
      <c r="K103" s="12" t="e">
        <f>_xlfn.STDEV.P(I101:I103)/AVERAGE(I101:I103)</f>
        <v>#DIV/0!</v>
      </c>
      <c r="L103" s="32">
        <f>AVERAGE(I101:I103)</f>
        <v>0</v>
      </c>
      <c r="M103" s="30">
        <f t="shared" si="27"/>
        <v>990</v>
      </c>
      <c r="N103" s="31">
        <f t="shared" si="28"/>
        <v>0</v>
      </c>
      <c r="O103" s="12"/>
      <c r="P103" s="12"/>
      <c r="Q103" s="12"/>
      <c r="R103" s="12"/>
      <c r="S103" s="12"/>
      <c r="T103" s="12"/>
      <c r="U103" s="12">
        <f t="shared" si="29"/>
        <v>0</v>
      </c>
      <c r="V103" s="12">
        <f t="shared" si="21"/>
        <v>0</v>
      </c>
      <c r="W103" s="12" t="e">
        <f>_xlfn.STDEV.P(U101:U103)/AVERAGE(U101:U103)</f>
        <v>#DIV/0!</v>
      </c>
      <c r="X103" s="32">
        <f>AVERAGE(U101:U103)</f>
        <v>0</v>
      </c>
      <c r="Y103" s="30"/>
      <c r="Z103" s="31"/>
      <c r="AA103" s="12"/>
      <c r="AB103" s="12"/>
      <c r="AC103" s="12"/>
      <c r="AD103" s="12"/>
      <c r="AE103" s="12"/>
      <c r="AF103" s="12"/>
      <c r="AG103" s="12"/>
      <c r="AH103" s="12"/>
      <c r="AI103" s="12"/>
      <c r="AJ103" s="32"/>
      <c r="AK103" s="30">
        <f t="shared" si="30"/>
        <v>990</v>
      </c>
      <c r="AL103" s="31">
        <f t="shared" si="31"/>
        <v>0</v>
      </c>
      <c r="AM103" s="12"/>
      <c r="AN103" s="12"/>
      <c r="AO103" s="12"/>
      <c r="AP103" s="12"/>
      <c r="AQ103" s="12"/>
      <c r="AR103" s="12"/>
      <c r="AS103" s="12">
        <f t="shared" si="32"/>
        <v>0</v>
      </c>
      <c r="AT103" s="12">
        <f t="shared" si="22"/>
        <v>0</v>
      </c>
      <c r="AU103" s="12" t="e">
        <f>_xlfn.STDEV.P(AS101:AS103)/AVERAGE(AS101:AS103)</f>
        <v>#DIV/0!</v>
      </c>
      <c r="AV103" s="32">
        <f>AVERAGE(AS101:AS103)</f>
        <v>0</v>
      </c>
      <c r="AW103" s="30">
        <f t="shared" si="33"/>
        <v>990</v>
      </c>
      <c r="AX103" s="31">
        <f t="shared" si="34"/>
        <v>0</v>
      </c>
      <c r="AY103" s="12"/>
      <c r="AZ103" s="12"/>
      <c r="BA103" s="12"/>
      <c r="BB103" s="12"/>
      <c r="BC103" s="12"/>
      <c r="BD103" s="12"/>
      <c r="BE103" s="12">
        <f t="shared" si="35"/>
        <v>0</v>
      </c>
      <c r="BF103" s="12">
        <f t="shared" si="23"/>
        <v>0</v>
      </c>
      <c r="BG103" s="12" t="e">
        <f>_xlfn.STDEV.P(BE101:BE103)/AVERAGE(BE101:BE103)</f>
        <v>#DIV/0!</v>
      </c>
      <c r="BH103" s="32">
        <f>AVERAGE(BE101:BE103)</f>
        <v>0</v>
      </c>
    </row>
    <row r="104" spans="1:60" x14ac:dyDescent="0.25">
      <c r="A104" s="30">
        <f t="shared" si="24"/>
        <v>1000</v>
      </c>
      <c r="B104" s="31">
        <f t="shared" si="25"/>
        <v>0</v>
      </c>
      <c r="C104" s="12"/>
      <c r="D104" s="12"/>
      <c r="E104" s="12"/>
      <c r="F104" s="12"/>
      <c r="G104" s="12"/>
      <c r="H104" s="12"/>
      <c r="I104" s="12">
        <f t="shared" si="26"/>
        <v>0</v>
      </c>
      <c r="J104" s="12">
        <f t="shared" si="20"/>
        <v>0</v>
      </c>
      <c r="K104" s="12"/>
      <c r="L104" s="32"/>
      <c r="M104" s="30">
        <f t="shared" si="27"/>
        <v>1000</v>
      </c>
      <c r="N104" s="31">
        <f t="shared" si="28"/>
        <v>0</v>
      </c>
      <c r="O104" s="12"/>
      <c r="P104" s="12"/>
      <c r="Q104" s="12"/>
      <c r="R104" s="12"/>
      <c r="S104" s="12"/>
      <c r="T104" s="12"/>
      <c r="U104" s="12">
        <f t="shared" si="29"/>
        <v>0</v>
      </c>
      <c r="V104" s="12">
        <f t="shared" si="21"/>
        <v>0</v>
      </c>
      <c r="W104" s="12"/>
      <c r="X104" s="32"/>
      <c r="Y104" s="30"/>
      <c r="Z104" s="31"/>
      <c r="AA104" s="12"/>
      <c r="AB104" s="12"/>
      <c r="AC104" s="12"/>
      <c r="AD104" s="12"/>
      <c r="AE104" s="12"/>
      <c r="AF104" s="12"/>
      <c r="AG104" s="12"/>
      <c r="AH104" s="12"/>
      <c r="AI104" s="12"/>
      <c r="AJ104" s="32"/>
      <c r="AK104" s="30">
        <f t="shared" si="30"/>
        <v>1000</v>
      </c>
      <c r="AL104" s="31">
        <f t="shared" si="31"/>
        <v>0</v>
      </c>
      <c r="AM104" s="12"/>
      <c r="AN104" s="12"/>
      <c r="AO104" s="12"/>
      <c r="AP104" s="12"/>
      <c r="AQ104" s="12"/>
      <c r="AR104" s="12"/>
      <c r="AS104" s="12">
        <f t="shared" si="32"/>
        <v>0</v>
      </c>
      <c r="AT104" s="12">
        <f t="shared" si="22"/>
        <v>0</v>
      </c>
      <c r="AU104" s="12"/>
      <c r="AV104" s="32"/>
      <c r="AW104" s="30">
        <f t="shared" si="33"/>
        <v>1000</v>
      </c>
      <c r="AX104" s="31">
        <f t="shared" si="34"/>
        <v>0</v>
      </c>
      <c r="AY104" s="12"/>
      <c r="AZ104" s="12"/>
      <c r="BA104" s="12"/>
      <c r="BB104" s="12"/>
      <c r="BC104" s="12"/>
      <c r="BD104" s="12"/>
      <c r="BE104" s="12">
        <f t="shared" si="35"/>
        <v>0</v>
      </c>
      <c r="BF104" s="12">
        <f t="shared" si="23"/>
        <v>0</v>
      </c>
      <c r="BG104" s="12"/>
      <c r="BH104" s="32"/>
    </row>
    <row r="105" spans="1:60" x14ac:dyDescent="0.25">
      <c r="A105" s="30">
        <f t="shared" si="24"/>
        <v>1010</v>
      </c>
      <c r="B105" s="31">
        <f t="shared" si="25"/>
        <v>0</v>
      </c>
      <c r="C105" s="12"/>
      <c r="D105" s="12"/>
      <c r="E105" s="12"/>
      <c r="F105" s="12"/>
      <c r="G105" s="12"/>
      <c r="H105" s="12"/>
      <c r="I105" s="12">
        <f t="shared" si="26"/>
        <v>0</v>
      </c>
      <c r="J105" s="12">
        <f t="shared" si="20"/>
        <v>0</v>
      </c>
      <c r="K105" s="12"/>
      <c r="L105" s="32"/>
      <c r="M105" s="30">
        <f t="shared" si="27"/>
        <v>1010</v>
      </c>
      <c r="N105" s="31">
        <f t="shared" si="28"/>
        <v>0</v>
      </c>
      <c r="O105" s="12"/>
      <c r="P105" s="12"/>
      <c r="Q105" s="12"/>
      <c r="R105" s="12"/>
      <c r="S105" s="12"/>
      <c r="T105" s="12"/>
      <c r="U105" s="12">
        <f t="shared" si="29"/>
        <v>0</v>
      </c>
      <c r="V105" s="12">
        <f t="shared" si="21"/>
        <v>0</v>
      </c>
      <c r="W105" s="12"/>
      <c r="X105" s="32"/>
      <c r="Y105" s="30"/>
      <c r="Z105" s="31"/>
      <c r="AA105" s="12"/>
      <c r="AB105" s="12"/>
      <c r="AC105" s="12"/>
      <c r="AD105" s="12"/>
      <c r="AE105" s="12"/>
      <c r="AF105" s="12"/>
      <c r="AG105" s="12"/>
      <c r="AH105" s="12"/>
      <c r="AI105" s="12"/>
      <c r="AJ105" s="32"/>
      <c r="AK105" s="30">
        <f t="shared" si="30"/>
        <v>1010</v>
      </c>
      <c r="AL105" s="31">
        <f t="shared" si="31"/>
        <v>0</v>
      </c>
      <c r="AM105" s="12"/>
      <c r="AN105" s="12"/>
      <c r="AO105" s="12"/>
      <c r="AP105" s="12"/>
      <c r="AQ105" s="12"/>
      <c r="AR105" s="12"/>
      <c r="AS105" s="12">
        <f t="shared" si="32"/>
        <v>0</v>
      </c>
      <c r="AT105" s="12">
        <f t="shared" si="22"/>
        <v>0</v>
      </c>
      <c r="AU105" s="12"/>
      <c r="AV105" s="32"/>
      <c r="AW105" s="30">
        <f t="shared" si="33"/>
        <v>1010</v>
      </c>
      <c r="AX105" s="31">
        <f t="shared" si="34"/>
        <v>0</v>
      </c>
      <c r="AY105" s="12"/>
      <c r="AZ105" s="12"/>
      <c r="BA105" s="12"/>
      <c r="BB105" s="12"/>
      <c r="BC105" s="12"/>
      <c r="BD105" s="12"/>
      <c r="BE105" s="12">
        <f t="shared" si="35"/>
        <v>0</v>
      </c>
      <c r="BF105" s="12">
        <f t="shared" si="23"/>
        <v>0</v>
      </c>
      <c r="BG105" s="12"/>
      <c r="BH105" s="32"/>
    </row>
    <row r="106" spans="1:60" x14ac:dyDescent="0.25">
      <c r="A106" s="30">
        <f t="shared" si="24"/>
        <v>1020</v>
      </c>
      <c r="B106" s="31">
        <f t="shared" si="25"/>
        <v>0</v>
      </c>
      <c r="C106" s="12"/>
      <c r="D106" s="12"/>
      <c r="E106" s="12"/>
      <c r="F106" s="12"/>
      <c r="G106" s="12"/>
      <c r="H106" s="12"/>
      <c r="I106" s="12">
        <f t="shared" si="26"/>
        <v>0</v>
      </c>
      <c r="J106" s="12">
        <f t="shared" si="20"/>
        <v>0</v>
      </c>
      <c r="K106" s="12" t="e">
        <f>_xlfn.STDEV.P(I104:I106)/AVERAGE(I104:I106)</f>
        <v>#DIV/0!</v>
      </c>
      <c r="L106" s="32">
        <f>AVERAGE(I104:I106)</f>
        <v>0</v>
      </c>
      <c r="M106" s="30">
        <f t="shared" si="27"/>
        <v>1020</v>
      </c>
      <c r="N106" s="31">
        <f t="shared" si="28"/>
        <v>0</v>
      </c>
      <c r="O106" s="12"/>
      <c r="P106" s="12"/>
      <c r="Q106" s="12"/>
      <c r="R106" s="12"/>
      <c r="S106" s="12"/>
      <c r="T106" s="12"/>
      <c r="U106" s="12">
        <f t="shared" si="29"/>
        <v>0</v>
      </c>
      <c r="V106" s="12">
        <f t="shared" si="21"/>
        <v>0</v>
      </c>
      <c r="W106" s="12" t="e">
        <f>_xlfn.STDEV.P(U104:U106)/AVERAGE(U104:U106)</f>
        <v>#DIV/0!</v>
      </c>
      <c r="X106" s="32">
        <f>AVERAGE(U104:U106)</f>
        <v>0</v>
      </c>
      <c r="Y106" s="30"/>
      <c r="Z106" s="31"/>
      <c r="AA106" s="12"/>
      <c r="AB106" s="12"/>
      <c r="AC106" s="12"/>
      <c r="AD106" s="12"/>
      <c r="AE106" s="12"/>
      <c r="AF106" s="12"/>
      <c r="AG106" s="12"/>
      <c r="AH106" s="12"/>
      <c r="AI106" s="12"/>
      <c r="AJ106" s="32"/>
      <c r="AK106" s="30">
        <f t="shared" si="30"/>
        <v>1020</v>
      </c>
      <c r="AL106" s="31">
        <f t="shared" si="31"/>
        <v>0</v>
      </c>
      <c r="AM106" s="12"/>
      <c r="AN106" s="12"/>
      <c r="AO106" s="12"/>
      <c r="AP106" s="12"/>
      <c r="AQ106" s="12"/>
      <c r="AR106" s="12"/>
      <c r="AS106" s="12">
        <f t="shared" si="32"/>
        <v>0</v>
      </c>
      <c r="AT106" s="12">
        <f t="shared" si="22"/>
        <v>0</v>
      </c>
      <c r="AU106" s="12" t="e">
        <f>_xlfn.STDEV.P(AS104:AS106)/AVERAGE(AS104:AS106)</f>
        <v>#DIV/0!</v>
      </c>
      <c r="AV106" s="32">
        <f>AVERAGE(AS104:AS106)</f>
        <v>0</v>
      </c>
      <c r="AW106" s="30">
        <f t="shared" si="33"/>
        <v>1020</v>
      </c>
      <c r="AX106" s="31">
        <f t="shared" si="34"/>
        <v>0</v>
      </c>
      <c r="AY106" s="12"/>
      <c r="AZ106" s="12"/>
      <c r="BA106" s="12"/>
      <c r="BB106" s="12"/>
      <c r="BC106" s="12"/>
      <c r="BD106" s="12"/>
      <c r="BE106" s="12">
        <f t="shared" si="35"/>
        <v>0</v>
      </c>
      <c r="BF106" s="12">
        <f t="shared" si="23"/>
        <v>0</v>
      </c>
      <c r="BG106" s="12" t="e">
        <f>_xlfn.STDEV.P(BE104:BE106)/AVERAGE(BE104:BE106)</f>
        <v>#DIV/0!</v>
      </c>
      <c r="BH106" s="32">
        <f>AVERAGE(BE104:BE106)</f>
        <v>0</v>
      </c>
    </row>
    <row r="107" spans="1:60" x14ac:dyDescent="0.25">
      <c r="A107" s="30">
        <f t="shared" si="24"/>
        <v>1030</v>
      </c>
      <c r="B107" s="31">
        <f t="shared" si="25"/>
        <v>0</v>
      </c>
      <c r="C107" s="12"/>
      <c r="D107" s="12"/>
      <c r="E107" s="12"/>
      <c r="F107" s="12"/>
      <c r="G107" s="12"/>
      <c r="H107" s="12"/>
      <c r="I107" s="12">
        <f t="shared" si="26"/>
        <v>0</v>
      </c>
      <c r="J107" s="12">
        <f t="shared" si="20"/>
        <v>0</v>
      </c>
      <c r="K107" s="12"/>
      <c r="L107" s="32"/>
      <c r="M107" s="30">
        <f t="shared" si="27"/>
        <v>1030</v>
      </c>
      <c r="N107" s="31">
        <f t="shared" si="28"/>
        <v>0</v>
      </c>
      <c r="O107" s="12"/>
      <c r="P107" s="12"/>
      <c r="Q107" s="12"/>
      <c r="R107" s="12"/>
      <c r="S107" s="12"/>
      <c r="T107" s="12"/>
      <c r="U107" s="12">
        <f t="shared" si="29"/>
        <v>0</v>
      </c>
      <c r="V107" s="12">
        <f t="shared" si="21"/>
        <v>0</v>
      </c>
      <c r="W107" s="12"/>
      <c r="X107" s="32"/>
      <c r="Y107" s="30"/>
      <c r="Z107" s="31"/>
      <c r="AA107" s="12"/>
      <c r="AB107" s="12"/>
      <c r="AC107" s="12"/>
      <c r="AD107" s="12"/>
      <c r="AE107" s="12"/>
      <c r="AF107" s="12"/>
      <c r="AG107" s="12"/>
      <c r="AH107" s="12"/>
      <c r="AI107" s="12"/>
      <c r="AJ107" s="32"/>
      <c r="AK107" s="30">
        <f t="shared" si="30"/>
        <v>1030</v>
      </c>
      <c r="AL107" s="31">
        <f t="shared" si="31"/>
        <v>0</v>
      </c>
      <c r="AM107" s="12"/>
      <c r="AN107" s="12"/>
      <c r="AO107" s="12"/>
      <c r="AP107" s="12"/>
      <c r="AQ107" s="12"/>
      <c r="AR107" s="12"/>
      <c r="AS107" s="12">
        <f t="shared" si="32"/>
        <v>0</v>
      </c>
      <c r="AT107" s="12">
        <f t="shared" si="22"/>
        <v>0</v>
      </c>
      <c r="AU107" s="12"/>
      <c r="AV107" s="32"/>
      <c r="AW107" s="30">
        <f t="shared" si="33"/>
        <v>1030</v>
      </c>
      <c r="AX107" s="31">
        <f t="shared" si="34"/>
        <v>0</v>
      </c>
      <c r="AY107" s="12"/>
      <c r="AZ107" s="12"/>
      <c r="BA107" s="12"/>
      <c r="BB107" s="12"/>
      <c r="BC107" s="12"/>
      <c r="BD107" s="12"/>
      <c r="BE107" s="12">
        <f t="shared" si="35"/>
        <v>0</v>
      </c>
      <c r="BF107" s="12">
        <f t="shared" si="23"/>
        <v>0</v>
      </c>
      <c r="BG107" s="12"/>
      <c r="BH107" s="32"/>
    </row>
    <row r="108" spans="1:60" x14ac:dyDescent="0.25">
      <c r="A108" s="30">
        <f t="shared" si="24"/>
        <v>1040</v>
      </c>
      <c r="B108" s="31">
        <f t="shared" si="25"/>
        <v>0</v>
      </c>
      <c r="C108" s="12"/>
      <c r="D108" s="12"/>
      <c r="E108" s="12"/>
      <c r="F108" s="12"/>
      <c r="G108" s="12"/>
      <c r="H108" s="12"/>
      <c r="I108" s="12">
        <f t="shared" si="26"/>
        <v>0</v>
      </c>
      <c r="J108" s="12">
        <f t="shared" si="20"/>
        <v>0</v>
      </c>
      <c r="K108" s="12"/>
      <c r="L108" s="32"/>
      <c r="M108" s="30">
        <f t="shared" si="27"/>
        <v>1040</v>
      </c>
      <c r="N108" s="31">
        <f t="shared" si="28"/>
        <v>0</v>
      </c>
      <c r="O108" s="12"/>
      <c r="P108" s="12"/>
      <c r="Q108" s="12"/>
      <c r="R108" s="12"/>
      <c r="S108" s="12"/>
      <c r="T108" s="12"/>
      <c r="U108" s="12">
        <f t="shared" si="29"/>
        <v>0</v>
      </c>
      <c r="V108" s="12">
        <f t="shared" si="21"/>
        <v>0</v>
      </c>
      <c r="W108" s="12"/>
      <c r="X108" s="32"/>
      <c r="Y108" s="30"/>
      <c r="Z108" s="31"/>
      <c r="AA108" s="12"/>
      <c r="AB108" s="12"/>
      <c r="AC108" s="12"/>
      <c r="AD108" s="12"/>
      <c r="AE108" s="12"/>
      <c r="AF108" s="12"/>
      <c r="AG108" s="12"/>
      <c r="AH108" s="12"/>
      <c r="AI108" s="12"/>
      <c r="AJ108" s="32"/>
      <c r="AK108" s="30">
        <f t="shared" si="30"/>
        <v>1040</v>
      </c>
      <c r="AL108" s="31">
        <f t="shared" si="31"/>
        <v>0</v>
      </c>
      <c r="AM108" s="12"/>
      <c r="AN108" s="12"/>
      <c r="AO108" s="12"/>
      <c r="AP108" s="12"/>
      <c r="AQ108" s="12"/>
      <c r="AR108" s="12"/>
      <c r="AS108" s="12">
        <f t="shared" si="32"/>
        <v>0</v>
      </c>
      <c r="AT108" s="12">
        <f t="shared" si="22"/>
        <v>0</v>
      </c>
      <c r="AU108" s="12"/>
      <c r="AV108" s="32"/>
      <c r="AW108" s="30">
        <f t="shared" si="33"/>
        <v>1040</v>
      </c>
      <c r="AX108" s="31">
        <f t="shared" si="34"/>
        <v>0</v>
      </c>
      <c r="AY108" s="12"/>
      <c r="AZ108" s="12"/>
      <c r="BA108" s="12"/>
      <c r="BB108" s="12"/>
      <c r="BC108" s="12"/>
      <c r="BD108" s="12"/>
      <c r="BE108" s="12">
        <f t="shared" si="35"/>
        <v>0</v>
      </c>
      <c r="BF108" s="12">
        <f t="shared" si="23"/>
        <v>0</v>
      </c>
      <c r="BG108" s="12"/>
      <c r="BH108" s="32"/>
    </row>
    <row r="109" spans="1:60" x14ac:dyDescent="0.25">
      <c r="A109" s="30">
        <f t="shared" si="24"/>
        <v>1050</v>
      </c>
      <c r="B109" s="31">
        <f t="shared" si="25"/>
        <v>0</v>
      </c>
      <c r="C109" s="12"/>
      <c r="D109" s="12"/>
      <c r="E109" s="12"/>
      <c r="F109" s="12"/>
      <c r="G109" s="12"/>
      <c r="H109" s="12"/>
      <c r="I109" s="12">
        <f t="shared" si="26"/>
        <v>0</v>
      </c>
      <c r="J109" s="12">
        <f t="shared" si="20"/>
        <v>0</v>
      </c>
      <c r="K109" s="12" t="e">
        <f>_xlfn.STDEV.P(I107:I109)/AVERAGE(I107:I109)</f>
        <v>#DIV/0!</v>
      </c>
      <c r="L109" s="32">
        <f>AVERAGE(I107:I109)</f>
        <v>0</v>
      </c>
      <c r="M109" s="30">
        <f t="shared" si="27"/>
        <v>1050</v>
      </c>
      <c r="N109" s="31">
        <f t="shared" si="28"/>
        <v>0</v>
      </c>
      <c r="O109" s="12"/>
      <c r="P109" s="12"/>
      <c r="Q109" s="12"/>
      <c r="R109" s="12"/>
      <c r="S109" s="12"/>
      <c r="T109" s="12"/>
      <c r="U109" s="12">
        <f t="shared" si="29"/>
        <v>0</v>
      </c>
      <c r="V109" s="12">
        <f t="shared" si="21"/>
        <v>0</v>
      </c>
      <c r="W109" s="12" t="e">
        <f>_xlfn.STDEV.P(U107:U109)/AVERAGE(U107:U109)</f>
        <v>#DIV/0!</v>
      </c>
      <c r="X109" s="32">
        <f>AVERAGE(U107:U109)</f>
        <v>0</v>
      </c>
      <c r="Y109" s="30"/>
      <c r="Z109" s="31"/>
      <c r="AA109" s="12"/>
      <c r="AB109" s="12"/>
      <c r="AC109" s="12"/>
      <c r="AD109" s="12"/>
      <c r="AE109" s="12"/>
      <c r="AF109" s="12"/>
      <c r="AG109" s="12"/>
      <c r="AH109" s="12"/>
      <c r="AI109" s="12"/>
      <c r="AJ109" s="32"/>
      <c r="AK109" s="30">
        <f t="shared" si="30"/>
        <v>1050</v>
      </c>
      <c r="AL109" s="31">
        <f t="shared" si="31"/>
        <v>0</v>
      </c>
      <c r="AM109" s="12"/>
      <c r="AN109" s="12"/>
      <c r="AO109" s="12"/>
      <c r="AP109" s="12"/>
      <c r="AQ109" s="12"/>
      <c r="AR109" s="12"/>
      <c r="AS109" s="12">
        <f t="shared" si="32"/>
        <v>0</v>
      </c>
      <c r="AT109" s="12">
        <f t="shared" si="22"/>
        <v>0</v>
      </c>
      <c r="AU109" s="12" t="e">
        <f>_xlfn.STDEV.P(AS107:AS109)/AVERAGE(AS107:AS109)</f>
        <v>#DIV/0!</v>
      </c>
      <c r="AV109" s="32">
        <f>AVERAGE(AS107:AS109)</f>
        <v>0</v>
      </c>
      <c r="AW109" s="30">
        <f t="shared" si="33"/>
        <v>1050</v>
      </c>
      <c r="AX109" s="31">
        <f t="shared" si="34"/>
        <v>0</v>
      </c>
      <c r="AY109" s="12"/>
      <c r="AZ109" s="12"/>
      <c r="BA109" s="12"/>
      <c r="BB109" s="12"/>
      <c r="BC109" s="12"/>
      <c r="BD109" s="12"/>
      <c r="BE109" s="12">
        <f t="shared" si="35"/>
        <v>0</v>
      </c>
      <c r="BF109" s="12">
        <f t="shared" si="23"/>
        <v>0</v>
      </c>
      <c r="BG109" s="12" t="e">
        <f>_xlfn.STDEV.P(BE107:BE109)/AVERAGE(BE107:BE109)</f>
        <v>#DIV/0!</v>
      </c>
      <c r="BH109" s="32">
        <f>AVERAGE(BE107:BE109)</f>
        <v>0</v>
      </c>
    </row>
    <row r="110" spans="1:60" x14ac:dyDescent="0.25">
      <c r="A110" s="30">
        <f t="shared" si="24"/>
        <v>1060</v>
      </c>
      <c r="B110" s="31">
        <f t="shared" si="25"/>
        <v>0</v>
      </c>
      <c r="C110" s="12"/>
      <c r="D110" s="12"/>
      <c r="E110" s="12"/>
      <c r="F110" s="12"/>
      <c r="G110" s="12"/>
      <c r="H110" s="12"/>
      <c r="I110" s="12">
        <f t="shared" si="26"/>
        <v>0</v>
      </c>
      <c r="J110" s="12">
        <f t="shared" si="20"/>
        <v>0</v>
      </c>
      <c r="K110" s="12"/>
      <c r="L110" s="32"/>
      <c r="M110" s="30">
        <f t="shared" si="27"/>
        <v>1060</v>
      </c>
      <c r="N110" s="31">
        <f t="shared" si="28"/>
        <v>0</v>
      </c>
      <c r="O110" s="12"/>
      <c r="P110" s="12"/>
      <c r="Q110" s="12"/>
      <c r="R110" s="12"/>
      <c r="S110" s="12"/>
      <c r="T110" s="12"/>
      <c r="U110" s="12">
        <f t="shared" si="29"/>
        <v>0</v>
      </c>
      <c r="V110" s="12">
        <f t="shared" si="21"/>
        <v>0</v>
      </c>
      <c r="W110" s="12"/>
      <c r="X110" s="32"/>
      <c r="Y110" s="30"/>
      <c r="Z110" s="31"/>
      <c r="AA110" s="12"/>
      <c r="AB110" s="12"/>
      <c r="AC110" s="12"/>
      <c r="AD110" s="12"/>
      <c r="AE110" s="12"/>
      <c r="AF110" s="12"/>
      <c r="AG110" s="12"/>
      <c r="AH110" s="12"/>
      <c r="AI110" s="12"/>
      <c r="AJ110" s="32"/>
      <c r="AK110" s="30">
        <f t="shared" si="30"/>
        <v>1060</v>
      </c>
      <c r="AL110" s="31">
        <f t="shared" si="31"/>
        <v>0</v>
      </c>
      <c r="AM110" s="12"/>
      <c r="AN110" s="12"/>
      <c r="AO110" s="12"/>
      <c r="AP110" s="12"/>
      <c r="AQ110" s="12"/>
      <c r="AR110" s="12"/>
      <c r="AS110" s="12">
        <f t="shared" si="32"/>
        <v>0</v>
      </c>
      <c r="AT110" s="12">
        <f t="shared" si="22"/>
        <v>0</v>
      </c>
      <c r="AU110" s="12"/>
      <c r="AV110" s="32"/>
      <c r="AW110" s="30">
        <f t="shared" si="33"/>
        <v>1060</v>
      </c>
      <c r="AX110" s="31">
        <f t="shared" si="34"/>
        <v>0</v>
      </c>
      <c r="AY110" s="12"/>
      <c r="AZ110" s="12"/>
      <c r="BA110" s="12"/>
      <c r="BB110" s="12"/>
      <c r="BC110" s="12"/>
      <c r="BD110" s="12"/>
      <c r="BE110" s="12">
        <f t="shared" si="35"/>
        <v>0</v>
      </c>
      <c r="BF110" s="12">
        <f t="shared" si="23"/>
        <v>0</v>
      </c>
      <c r="BG110" s="12"/>
      <c r="BH110" s="32"/>
    </row>
    <row r="111" spans="1:60" x14ac:dyDescent="0.25">
      <c r="A111" s="30">
        <f t="shared" si="24"/>
        <v>1070</v>
      </c>
      <c r="B111" s="31">
        <f t="shared" si="25"/>
        <v>0</v>
      </c>
      <c r="C111" s="12"/>
      <c r="D111" s="12"/>
      <c r="E111" s="12"/>
      <c r="F111" s="12"/>
      <c r="G111" s="12"/>
      <c r="H111" s="12"/>
      <c r="I111" s="12">
        <f t="shared" si="26"/>
        <v>0</v>
      </c>
      <c r="J111" s="12">
        <f t="shared" si="20"/>
        <v>0</v>
      </c>
      <c r="K111" s="12"/>
      <c r="L111" s="32"/>
      <c r="M111" s="30">
        <f t="shared" si="27"/>
        <v>1070</v>
      </c>
      <c r="N111" s="31">
        <f t="shared" si="28"/>
        <v>0</v>
      </c>
      <c r="O111" s="12"/>
      <c r="P111" s="12"/>
      <c r="Q111" s="12"/>
      <c r="R111" s="12"/>
      <c r="S111" s="12"/>
      <c r="T111" s="12"/>
      <c r="U111" s="12">
        <f t="shared" si="29"/>
        <v>0</v>
      </c>
      <c r="V111" s="12">
        <f t="shared" si="21"/>
        <v>0</v>
      </c>
      <c r="W111" s="12"/>
      <c r="X111" s="32"/>
      <c r="Y111" s="30"/>
      <c r="Z111" s="31"/>
      <c r="AA111" s="12"/>
      <c r="AB111" s="12"/>
      <c r="AC111" s="12"/>
      <c r="AD111" s="12"/>
      <c r="AE111" s="12"/>
      <c r="AF111" s="12"/>
      <c r="AG111" s="12"/>
      <c r="AH111" s="12"/>
      <c r="AI111" s="12"/>
      <c r="AJ111" s="32"/>
      <c r="AK111" s="30">
        <f t="shared" si="30"/>
        <v>1070</v>
      </c>
      <c r="AL111" s="31">
        <f t="shared" si="31"/>
        <v>0</v>
      </c>
      <c r="AM111" s="12"/>
      <c r="AN111" s="12"/>
      <c r="AO111" s="12"/>
      <c r="AP111" s="12"/>
      <c r="AQ111" s="12"/>
      <c r="AR111" s="12"/>
      <c r="AS111" s="12">
        <f t="shared" si="32"/>
        <v>0</v>
      </c>
      <c r="AT111" s="12">
        <f t="shared" si="22"/>
        <v>0</v>
      </c>
      <c r="AU111" s="12"/>
      <c r="AV111" s="32"/>
      <c r="AW111" s="30">
        <f t="shared" si="33"/>
        <v>1070</v>
      </c>
      <c r="AX111" s="31">
        <f t="shared" si="34"/>
        <v>0</v>
      </c>
      <c r="AY111" s="12"/>
      <c r="AZ111" s="12"/>
      <c r="BA111" s="12"/>
      <c r="BB111" s="12"/>
      <c r="BC111" s="12"/>
      <c r="BD111" s="12"/>
      <c r="BE111" s="12">
        <f t="shared" si="35"/>
        <v>0</v>
      </c>
      <c r="BF111" s="12">
        <f t="shared" si="23"/>
        <v>0</v>
      </c>
      <c r="BG111" s="12"/>
      <c r="BH111" s="32"/>
    </row>
    <row r="112" spans="1:60" x14ac:dyDescent="0.25">
      <c r="A112" s="30">
        <f t="shared" si="24"/>
        <v>1080</v>
      </c>
      <c r="B112" s="31">
        <f t="shared" si="25"/>
        <v>0</v>
      </c>
      <c r="C112" s="12"/>
      <c r="D112" s="12"/>
      <c r="E112" s="12"/>
      <c r="F112" s="12"/>
      <c r="G112" s="12"/>
      <c r="H112" s="12"/>
      <c r="I112" s="12">
        <f t="shared" si="26"/>
        <v>0</v>
      </c>
      <c r="J112" s="12">
        <f t="shared" si="20"/>
        <v>0</v>
      </c>
      <c r="K112" s="12" t="e">
        <f>_xlfn.STDEV.P(I110:I112)/AVERAGE(I110:I112)</f>
        <v>#DIV/0!</v>
      </c>
      <c r="L112" s="32">
        <f>AVERAGE(I110:I112)</f>
        <v>0</v>
      </c>
      <c r="M112" s="30">
        <f t="shared" si="27"/>
        <v>1080</v>
      </c>
      <c r="N112" s="31">
        <f t="shared" si="28"/>
        <v>0</v>
      </c>
      <c r="O112" s="12"/>
      <c r="P112" s="12"/>
      <c r="Q112" s="12"/>
      <c r="R112" s="12"/>
      <c r="S112" s="12"/>
      <c r="T112" s="12"/>
      <c r="U112" s="12">
        <f t="shared" si="29"/>
        <v>0</v>
      </c>
      <c r="V112" s="12">
        <f t="shared" si="21"/>
        <v>0</v>
      </c>
      <c r="W112" s="12" t="e">
        <f>_xlfn.STDEV.P(U110:U112)/AVERAGE(U110:U112)</f>
        <v>#DIV/0!</v>
      </c>
      <c r="X112" s="32">
        <f>AVERAGE(U110:U112)</f>
        <v>0</v>
      </c>
      <c r="Y112" s="30"/>
      <c r="Z112" s="31"/>
      <c r="AA112" s="12"/>
      <c r="AB112" s="12"/>
      <c r="AC112" s="12"/>
      <c r="AD112" s="12"/>
      <c r="AE112" s="12"/>
      <c r="AF112" s="12"/>
      <c r="AG112" s="12"/>
      <c r="AH112" s="12"/>
      <c r="AI112" s="12"/>
      <c r="AJ112" s="32"/>
      <c r="AK112" s="30">
        <f t="shared" si="30"/>
        <v>1080</v>
      </c>
      <c r="AL112" s="31">
        <f t="shared" si="31"/>
        <v>0</v>
      </c>
      <c r="AM112" s="12"/>
      <c r="AN112" s="12"/>
      <c r="AO112" s="12"/>
      <c r="AP112" s="12"/>
      <c r="AQ112" s="12"/>
      <c r="AR112" s="12"/>
      <c r="AS112" s="12">
        <f t="shared" si="32"/>
        <v>0</v>
      </c>
      <c r="AT112" s="12">
        <f t="shared" si="22"/>
        <v>0</v>
      </c>
      <c r="AU112" s="12" t="e">
        <f>_xlfn.STDEV.P(AS110:AS112)/AVERAGE(AS110:AS112)</f>
        <v>#DIV/0!</v>
      </c>
      <c r="AV112" s="32">
        <f>AVERAGE(AS110:AS112)</f>
        <v>0</v>
      </c>
      <c r="AW112" s="30">
        <f t="shared" si="33"/>
        <v>1080</v>
      </c>
      <c r="AX112" s="31">
        <f t="shared" si="34"/>
        <v>0</v>
      </c>
      <c r="AY112" s="12"/>
      <c r="AZ112" s="12"/>
      <c r="BA112" s="12"/>
      <c r="BB112" s="12"/>
      <c r="BC112" s="12"/>
      <c r="BD112" s="12"/>
      <c r="BE112" s="12">
        <f t="shared" si="35"/>
        <v>0</v>
      </c>
      <c r="BF112" s="12">
        <f t="shared" si="23"/>
        <v>0</v>
      </c>
      <c r="BG112" s="12" t="e">
        <f>_xlfn.STDEV.P(BE110:BE112)/AVERAGE(BE110:BE112)</f>
        <v>#DIV/0!</v>
      </c>
      <c r="BH112" s="32">
        <f>AVERAGE(BE110:BE112)</f>
        <v>0</v>
      </c>
    </row>
    <row r="113" spans="1:60" x14ac:dyDescent="0.25">
      <c r="A113" s="30">
        <f t="shared" si="24"/>
        <v>1090</v>
      </c>
      <c r="B113" s="31">
        <f t="shared" si="25"/>
        <v>0</v>
      </c>
      <c r="C113" s="12"/>
      <c r="D113" s="12"/>
      <c r="E113" s="12"/>
      <c r="F113" s="12"/>
      <c r="G113" s="12"/>
      <c r="H113" s="12"/>
      <c r="I113" s="12">
        <f t="shared" si="26"/>
        <v>0</v>
      </c>
      <c r="J113" s="12">
        <f t="shared" si="20"/>
        <v>0</v>
      </c>
      <c r="K113" s="12"/>
      <c r="L113" s="32"/>
      <c r="M113" s="30">
        <f t="shared" si="27"/>
        <v>1090</v>
      </c>
      <c r="N113" s="31">
        <f t="shared" si="28"/>
        <v>0</v>
      </c>
      <c r="O113" s="12"/>
      <c r="P113" s="12"/>
      <c r="Q113" s="12"/>
      <c r="R113" s="12"/>
      <c r="S113" s="12"/>
      <c r="T113" s="12"/>
      <c r="U113" s="12">
        <f t="shared" si="29"/>
        <v>0</v>
      </c>
      <c r="V113" s="12">
        <f t="shared" si="21"/>
        <v>0</v>
      </c>
      <c r="W113" s="12"/>
      <c r="X113" s="32"/>
      <c r="Y113" s="30"/>
      <c r="Z113" s="31"/>
      <c r="AA113" s="12"/>
      <c r="AB113" s="12"/>
      <c r="AC113" s="12"/>
      <c r="AD113" s="12"/>
      <c r="AE113" s="12"/>
      <c r="AF113" s="12"/>
      <c r="AG113" s="12"/>
      <c r="AH113" s="12"/>
      <c r="AI113" s="12"/>
      <c r="AJ113" s="32"/>
      <c r="AK113" s="30">
        <f t="shared" si="30"/>
        <v>1090</v>
      </c>
      <c r="AL113" s="31">
        <f t="shared" si="31"/>
        <v>0</v>
      </c>
      <c r="AM113" s="12"/>
      <c r="AN113" s="12"/>
      <c r="AO113" s="12"/>
      <c r="AP113" s="12"/>
      <c r="AQ113" s="12"/>
      <c r="AR113" s="12"/>
      <c r="AS113" s="12">
        <f t="shared" si="32"/>
        <v>0</v>
      </c>
      <c r="AT113" s="12">
        <f t="shared" si="22"/>
        <v>0</v>
      </c>
      <c r="AU113" s="12"/>
      <c r="AV113" s="32"/>
      <c r="AW113" s="30">
        <f t="shared" si="33"/>
        <v>1090</v>
      </c>
      <c r="AX113" s="31">
        <f t="shared" si="34"/>
        <v>0</v>
      </c>
      <c r="AY113" s="12"/>
      <c r="AZ113" s="12"/>
      <c r="BA113" s="12"/>
      <c r="BB113" s="12"/>
      <c r="BC113" s="12"/>
      <c r="BD113" s="12"/>
      <c r="BE113" s="12">
        <f t="shared" si="35"/>
        <v>0</v>
      </c>
      <c r="BF113" s="12">
        <f t="shared" si="23"/>
        <v>0</v>
      </c>
      <c r="BG113" s="12"/>
      <c r="BH113" s="32"/>
    </row>
    <row r="114" spans="1:60" x14ac:dyDescent="0.25">
      <c r="A114" s="30">
        <f t="shared" si="24"/>
        <v>1100</v>
      </c>
      <c r="B114" s="31">
        <f t="shared" si="25"/>
        <v>0</v>
      </c>
      <c r="C114" s="12"/>
      <c r="D114" s="12"/>
      <c r="E114" s="12"/>
      <c r="F114" s="12"/>
      <c r="G114" s="12"/>
      <c r="H114" s="12"/>
      <c r="I114" s="12">
        <f t="shared" si="26"/>
        <v>0</v>
      </c>
      <c r="J114" s="12">
        <f t="shared" si="20"/>
        <v>0</v>
      </c>
      <c r="K114" s="12"/>
      <c r="L114" s="32"/>
      <c r="M114" s="30">
        <f t="shared" si="27"/>
        <v>1100</v>
      </c>
      <c r="N114" s="31">
        <f t="shared" si="28"/>
        <v>0</v>
      </c>
      <c r="O114" s="12"/>
      <c r="P114" s="12"/>
      <c r="Q114" s="12"/>
      <c r="R114" s="12"/>
      <c r="S114" s="12"/>
      <c r="T114" s="12"/>
      <c r="U114" s="12">
        <f t="shared" si="29"/>
        <v>0</v>
      </c>
      <c r="V114" s="12">
        <f t="shared" si="21"/>
        <v>0</v>
      </c>
      <c r="W114" s="12"/>
      <c r="X114" s="32"/>
      <c r="Y114" s="30"/>
      <c r="Z114" s="31"/>
      <c r="AA114" s="12"/>
      <c r="AB114" s="12"/>
      <c r="AC114" s="12"/>
      <c r="AD114" s="12"/>
      <c r="AE114" s="12"/>
      <c r="AF114" s="12"/>
      <c r="AG114" s="12"/>
      <c r="AH114" s="12"/>
      <c r="AI114" s="12"/>
      <c r="AJ114" s="32"/>
      <c r="AK114" s="30">
        <f t="shared" si="30"/>
        <v>1100</v>
      </c>
      <c r="AL114" s="31">
        <f t="shared" si="31"/>
        <v>0</v>
      </c>
      <c r="AM114" s="12"/>
      <c r="AN114" s="12"/>
      <c r="AO114" s="12"/>
      <c r="AP114" s="12"/>
      <c r="AQ114" s="12"/>
      <c r="AR114" s="12"/>
      <c r="AS114" s="12">
        <f t="shared" si="32"/>
        <v>0</v>
      </c>
      <c r="AT114" s="12">
        <f t="shared" si="22"/>
        <v>0</v>
      </c>
      <c r="AU114" s="12"/>
      <c r="AV114" s="32"/>
      <c r="AW114" s="30">
        <f t="shared" si="33"/>
        <v>1100</v>
      </c>
      <c r="AX114" s="31">
        <f t="shared" si="34"/>
        <v>0</v>
      </c>
      <c r="AY114" s="12"/>
      <c r="AZ114" s="12"/>
      <c r="BA114" s="12"/>
      <c r="BB114" s="12"/>
      <c r="BC114" s="12"/>
      <c r="BD114" s="12"/>
      <c r="BE114" s="12">
        <f t="shared" si="35"/>
        <v>0</v>
      </c>
      <c r="BF114" s="12">
        <f t="shared" si="23"/>
        <v>0</v>
      </c>
      <c r="BG114" s="12"/>
      <c r="BH114" s="32"/>
    </row>
    <row r="115" spans="1:60" ht="15.75" thickBot="1" x14ac:dyDescent="0.3">
      <c r="A115" s="37">
        <f t="shared" si="24"/>
        <v>1110</v>
      </c>
      <c r="B115" s="38">
        <f t="shared" si="25"/>
        <v>0</v>
      </c>
      <c r="C115" s="39"/>
      <c r="D115" s="39"/>
      <c r="E115" s="39"/>
      <c r="F115" s="39"/>
      <c r="G115" s="39"/>
      <c r="H115" s="39"/>
      <c r="I115" s="39">
        <f t="shared" si="26"/>
        <v>0</v>
      </c>
      <c r="J115" s="39">
        <f t="shared" si="20"/>
        <v>0</v>
      </c>
      <c r="K115" s="39" t="e">
        <f>_xlfn.STDEV.P(I113:I115)/AVERAGE(I113:I115)</f>
        <v>#DIV/0!</v>
      </c>
      <c r="L115" s="40">
        <f>AVERAGE(I113:I115)</f>
        <v>0</v>
      </c>
      <c r="M115" s="37">
        <f t="shared" si="27"/>
        <v>1110</v>
      </c>
      <c r="N115" s="38">
        <f t="shared" si="28"/>
        <v>0</v>
      </c>
      <c r="O115" s="39"/>
      <c r="P115" s="39"/>
      <c r="Q115" s="39"/>
      <c r="R115" s="39"/>
      <c r="S115" s="39"/>
      <c r="T115" s="39"/>
      <c r="U115" s="39">
        <f t="shared" si="29"/>
        <v>0</v>
      </c>
      <c r="V115" s="39">
        <f t="shared" si="21"/>
        <v>0</v>
      </c>
      <c r="W115" s="39" t="e">
        <f>_xlfn.STDEV.P(U113:U115)/AVERAGE(U113:U115)</f>
        <v>#DIV/0!</v>
      </c>
      <c r="X115" s="40">
        <f>AVERAGE(U113:U115)</f>
        <v>0</v>
      </c>
      <c r="Y115" s="37"/>
      <c r="Z115" s="38"/>
      <c r="AA115" s="39"/>
      <c r="AB115" s="39"/>
      <c r="AC115" s="39"/>
      <c r="AD115" s="39"/>
      <c r="AE115" s="39"/>
      <c r="AF115" s="39"/>
      <c r="AG115" s="39"/>
      <c r="AH115" s="39"/>
      <c r="AI115" s="39"/>
      <c r="AJ115" s="40"/>
      <c r="AK115" s="37">
        <f t="shared" si="30"/>
        <v>1110</v>
      </c>
      <c r="AL115" s="38">
        <f t="shared" si="31"/>
        <v>0</v>
      </c>
      <c r="AM115" s="39"/>
      <c r="AN115" s="39"/>
      <c r="AO115" s="39"/>
      <c r="AP115" s="39"/>
      <c r="AQ115" s="39"/>
      <c r="AR115" s="39"/>
      <c r="AS115" s="39">
        <f t="shared" si="32"/>
        <v>0</v>
      </c>
      <c r="AT115" s="39">
        <f t="shared" si="22"/>
        <v>0</v>
      </c>
      <c r="AU115" s="39" t="e">
        <f>_xlfn.STDEV.P(AS113:AS115)/AVERAGE(AS113:AS115)</f>
        <v>#DIV/0!</v>
      </c>
      <c r="AV115" s="40">
        <f>AVERAGE(AS113:AS115)</f>
        <v>0</v>
      </c>
      <c r="AW115" s="37">
        <f t="shared" si="33"/>
        <v>1110</v>
      </c>
      <c r="AX115" s="38">
        <f t="shared" si="34"/>
        <v>0</v>
      </c>
      <c r="AY115" s="39"/>
      <c r="AZ115" s="39"/>
      <c r="BA115" s="39"/>
      <c r="BB115" s="39"/>
      <c r="BC115" s="39"/>
      <c r="BD115" s="39"/>
      <c r="BE115" s="39">
        <f t="shared" si="35"/>
        <v>0</v>
      </c>
      <c r="BF115" s="39">
        <f t="shared" si="23"/>
        <v>0</v>
      </c>
      <c r="BG115" s="39" t="e">
        <f>_xlfn.STDEV.P(BE113:BE115)/AVERAGE(BE113:BE115)</f>
        <v>#DIV/0!</v>
      </c>
      <c r="BH115" s="40">
        <f>AVERAGE(BE113:BE115)</f>
        <v>0</v>
      </c>
    </row>
  </sheetData>
  <conditionalFormatting sqref="K7:K115">
    <cfRule type="cellIs" dxfId="175" priority="23" operator="greaterThan">
      <formula>0.1</formula>
    </cfRule>
    <cfRule type="cellIs" dxfId="174" priority="24" operator="between">
      <formula>0.05</formula>
      <formula>0.1</formula>
    </cfRule>
    <cfRule type="cellIs" dxfId="173" priority="25" operator="lessThan">
      <formula>0.05</formula>
    </cfRule>
  </conditionalFormatting>
  <conditionalFormatting sqref="L7:L115">
    <cfRule type="cellIs" dxfId="172" priority="21" operator="greaterThan">
      <formula>$L$2+$L$3</formula>
    </cfRule>
    <cfRule type="cellIs" dxfId="171" priority="22" operator="lessThan">
      <formula>$L$2-$L$3</formula>
    </cfRule>
  </conditionalFormatting>
  <conditionalFormatting sqref="W7:W115">
    <cfRule type="cellIs" dxfId="170" priority="18" operator="greaterThan">
      <formula>0.1</formula>
    </cfRule>
    <cfRule type="cellIs" dxfId="169" priority="19" operator="between">
      <formula>0.05</formula>
      <formula>0.1</formula>
    </cfRule>
    <cfRule type="cellIs" dxfId="168" priority="20" operator="lessThan">
      <formula>0.05</formula>
    </cfRule>
  </conditionalFormatting>
  <conditionalFormatting sqref="X7:X115">
    <cfRule type="cellIs" dxfId="167" priority="16" operator="greaterThan">
      <formula>$L$2+$L$3</formula>
    </cfRule>
    <cfRule type="cellIs" dxfId="166" priority="17" operator="lessThan">
      <formula>$L$2-$L$3</formula>
    </cfRule>
  </conditionalFormatting>
  <conditionalFormatting sqref="AI7:AI115">
    <cfRule type="cellIs" dxfId="165" priority="13" operator="greaterThan">
      <formula>0.1</formula>
    </cfRule>
    <cfRule type="cellIs" dxfId="164" priority="14" operator="between">
      <formula>0.05</formula>
      <formula>0.1</formula>
    </cfRule>
    <cfRule type="cellIs" dxfId="163" priority="15" operator="lessThan">
      <formula>0.05</formula>
    </cfRule>
  </conditionalFormatting>
  <conditionalFormatting sqref="AJ7:AJ115">
    <cfRule type="cellIs" dxfId="162" priority="11" operator="greaterThan">
      <formula>$L$2+$L$3</formula>
    </cfRule>
    <cfRule type="cellIs" dxfId="161" priority="12" operator="lessThan">
      <formula>$L$2-$L$3</formula>
    </cfRule>
  </conditionalFormatting>
  <conditionalFormatting sqref="AU7:AU115">
    <cfRule type="cellIs" dxfId="160" priority="8" operator="greaterThan">
      <formula>0.1</formula>
    </cfRule>
    <cfRule type="cellIs" dxfId="159" priority="9" operator="between">
      <formula>0.05</formula>
      <formula>0.1</formula>
    </cfRule>
    <cfRule type="cellIs" dxfId="158" priority="10" operator="lessThan">
      <formula>0.05</formula>
    </cfRule>
  </conditionalFormatting>
  <conditionalFormatting sqref="AV7:AV115">
    <cfRule type="cellIs" dxfId="157" priority="6" operator="greaterThan">
      <formula>$L$2+$L$3</formula>
    </cfRule>
    <cfRule type="cellIs" dxfId="156" priority="7" operator="lessThan">
      <formula>$L$2-$L$3</formula>
    </cfRule>
  </conditionalFormatting>
  <conditionalFormatting sqref="BG7:BG115">
    <cfRule type="cellIs" dxfId="155" priority="3" operator="greaterThan">
      <formula>0.1</formula>
    </cfRule>
    <cfRule type="cellIs" dxfId="154" priority="4" operator="between">
      <formula>0.05</formula>
      <formula>0.1</formula>
    </cfRule>
    <cfRule type="cellIs" dxfId="153" priority="5" operator="lessThan">
      <formula>0.05</formula>
    </cfRule>
  </conditionalFormatting>
  <conditionalFormatting sqref="BH7:BH115">
    <cfRule type="cellIs" dxfId="152" priority="1" operator="greaterThan">
      <formula>$L$2+$L$3</formula>
    </cfRule>
    <cfRule type="cellIs" dxfId="151" priority="2" operator="lessThan">
      <formula>$L$2-$L$3</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8D755-DC8E-4D0E-BA40-97BBF40044D4}">
  <dimension ref="A1:CO56"/>
  <sheetViews>
    <sheetView topLeftCell="B1" workbookViewId="0">
      <selection activeCell="D31" sqref="D31:M34"/>
    </sheetView>
  </sheetViews>
  <sheetFormatPr defaultColWidth="8.85546875" defaultRowHeight="15" x14ac:dyDescent="0.25"/>
  <cols>
    <col min="1" max="1" width="54.28515625" style="9" bestFit="1" customWidth="1"/>
    <col min="2" max="2" width="12.5703125" style="9" bestFit="1" customWidth="1"/>
    <col min="3" max="3" width="19.140625" style="9" bestFit="1" customWidth="1"/>
    <col min="4" max="4" width="8.140625" style="9" bestFit="1" customWidth="1"/>
    <col min="5" max="5" width="8.7109375" style="9" customWidth="1"/>
    <col min="6" max="6" width="20" style="9" bestFit="1" customWidth="1"/>
    <col min="7" max="7" width="17.5703125" style="9" bestFit="1" customWidth="1"/>
    <col min="8" max="8" width="24.140625" style="9" bestFit="1" customWidth="1"/>
    <col min="9" max="9" width="12.85546875" style="9" customWidth="1"/>
    <col min="10" max="10" width="14.85546875" style="9" bestFit="1" customWidth="1"/>
    <col min="11" max="11" width="35.7109375" style="9" customWidth="1"/>
    <col min="12" max="12" width="38.140625" style="9" bestFit="1" customWidth="1"/>
    <col min="13" max="13" width="19" style="9" bestFit="1" customWidth="1"/>
    <col min="14" max="14" width="11.7109375" style="9" customWidth="1"/>
    <col min="15" max="15" width="18.7109375" style="9" customWidth="1"/>
    <col min="16" max="16" width="15.140625" style="9" bestFit="1" customWidth="1"/>
    <col min="17" max="17" width="23" style="9" customWidth="1"/>
    <col min="18" max="18" width="23" style="9" bestFit="1" customWidth="1"/>
    <col min="19" max="19" width="12.85546875" style="9" bestFit="1" customWidth="1"/>
    <col min="20" max="20" width="24.140625" style="9" bestFit="1" customWidth="1"/>
    <col min="21" max="21" width="12.85546875" style="9" customWidth="1"/>
    <col min="22" max="22" width="14.85546875" style="9" bestFit="1" customWidth="1"/>
    <col min="23" max="23" width="35.7109375" style="9" customWidth="1"/>
    <col min="24" max="24" width="38.140625" style="9" bestFit="1" customWidth="1"/>
    <col min="25" max="25" width="19" style="9" bestFit="1" customWidth="1"/>
    <col min="26" max="26" width="11.7109375" style="9" customWidth="1"/>
    <col min="27" max="27" width="18.7109375" style="9" customWidth="1"/>
    <col min="28" max="28" width="15.140625" style="9" bestFit="1" customWidth="1"/>
    <col min="29" max="29" width="23" style="9" customWidth="1"/>
    <col min="30" max="30" width="23" style="9" bestFit="1" customWidth="1"/>
    <col min="31" max="31" width="12.85546875" style="9" bestFit="1" customWidth="1"/>
    <col min="32" max="32" width="24.140625" style="9" bestFit="1" customWidth="1"/>
    <col min="33" max="33" width="12.85546875" style="9" customWidth="1"/>
    <col min="34" max="34" width="14.85546875" style="9" bestFit="1" customWidth="1"/>
    <col min="35" max="35" width="35.7109375" style="9" customWidth="1"/>
    <col min="36" max="36" width="38.140625" style="9" bestFit="1" customWidth="1"/>
    <col min="37" max="37" width="19" style="9" bestFit="1" customWidth="1"/>
    <col min="38" max="38" width="11.7109375" style="9" customWidth="1"/>
    <col min="39" max="39" width="18.7109375" style="9" customWidth="1"/>
    <col min="40" max="40" width="15.140625" style="9" bestFit="1" customWidth="1"/>
    <col min="41" max="41" width="23" style="9" customWidth="1"/>
    <col min="42" max="42" width="23" style="9" bestFit="1" customWidth="1"/>
    <col min="43" max="43" width="12.85546875" style="9" bestFit="1" customWidth="1"/>
    <col min="44" max="44" width="24.140625" style="9" bestFit="1" customWidth="1"/>
    <col min="45" max="45" width="12.85546875" style="9" customWidth="1"/>
    <col min="46" max="46" width="14.85546875" style="9" bestFit="1" customWidth="1"/>
    <col min="47" max="47" width="35.7109375" style="9" customWidth="1"/>
    <col min="48" max="48" width="38.140625" style="9" bestFit="1" customWidth="1"/>
    <col min="49" max="49" width="19" style="9" bestFit="1" customWidth="1"/>
    <col min="50" max="50" width="11.7109375" style="9" customWidth="1"/>
    <col min="51" max="51" width="18.7109375" style="9" customWidth="1"/>
    <col min="52" max="52" width="15.140625" style="9" bestFit="1" customWidth="1"/>
    <col min="53" max="53" width="23" style="9" customWidth="1"/>
    <col min="54" max="54" width="23" style="9" bestFit="1" customWidth="1"/>
    <col min="55" max="55" width="12.85546875" style="9" bestFit="1" customWidth="1"/>
    <col min="56" max="56" width="24.140625" style="9" bestFit="1" customWidth="1"/>
    <col min="57" max="57" width="12.85546875" style="9" customWidth="1"/>
    <col min="58" max="58" width="14.85546875" style="9" bestFit="1" customWidth="1"/>
    <col min="59" max="59" width="35.7109375" style="9" customWidth="1"/>
    <col min="60" max="60" width="38.140625" style="9" bestFit="1" customWidth="1"/>
    <col min="61" max="61" width="19" style="9" bestFit="1" customWidth="1"/>
    <col min="62" max="62" width="11.7109375" style="9" customWidth="1"/>
    <col min="63" max="63" width="18.7109375" style="9" customWidth="1"/>
    <col min="64" max="64" width="15.140625" style="9" bestFit="1" customWidth="1"/>
    <col min="65" max="65" width="23" style="9" customWidth="1"/>
    <col min="66" max="66" width="23" style="9" bestFit="1" customWidth="1"/>
    <col min="67" max="67" width="12.85546875" style="9" bestFit="1" customWidth="1"/>
    <col min="68" max="68" width="24.140625" style="9" bestFit="1" customWidth="1"/>
    <col min="69" max="69" width="12.85546875" style="9" customWidth="1"/>
    <col min="70" max="70" width="14.85546875" style="9" bestFit="1" customWidth="1"/>
    <col min="71" max="71" width="35.7109375" style="9" customWidth="1"/>
    <col min="72" max="72" width="38.140625" style="9" bestFit="1" customWidth="1"/>
    <col min="73" max="73" width="19" style="9" bestFit="1" customWidth="1"/>
    <col min="74" max="74" width="11.7109375" style="9" customWidth="1"/>
    <col min="75" max="75" width="18.7109375" style="9" customWidth="1"/>
    <col min="76" max="76" width="15.140625" style="9" bestFit="1" customWidth="1"/>
    <col min="77" max="77" width="23" style="9" customWidth="1"/>
    <col min="78" max="78" width="23" style="9" bestFit="1" customWidth="1"/>
    <col min="79" max="79" width="12.85546875" style="9" bestFit="1" customWidth="1"/>
    <col min="80" max="80" width="24.140625" style="9" bestFit="1" customWidth="1"/>
    <col min="81" max="81" width="12.85546875" style="9" customWidth="1"/>
    <col min="82" max="82" width="14.85546875" style="9" bestFit="1" customWidth="1"/>
    <col min="83" max="83" width="35.7109375" style="9" customWidth="1"/>
    <col min="84" max="84" width="38.140625" style="9" bestFit="1" customWidth="1"/>
    <col min="85" max="85" width="19" style="9" bestFit="1" customWidth="1"/>
    <col min="86" max="86" width="11.7109375" style="9" customWidth="1"/>
    <col min="87" max="87" width="18.7109375" style="9" customWidth="1"/>
    <col min="88" max="88" width="15.140625" style="9" bestFit="1" customWidth="1"/>
    <col min="89" max="89" width="23" style="9" customWidth="1"/>
    <col min="90" max="90" width="23" style="9" bestFit="1" customWidth="1"/>
    <col min="91" max="91" width="12.85546875" style="9" bestFit="1" customWidth="1"/>
    <col min="92" max="92" width="24.140625" style="9" bestFit="1" customWidth="1"/>
    <col min="93" max="93" width="12.85546875" style="9" customWidth="1"/>
    <col min="94" max="94" width="14.85546875" style="9" bestFit="1" customWidth="1"/>
    <col min="95" max="95" width="35.7109375" style="9" customWidth="1"/>
    <col min="96" max="96" width="38.140625" style="9" bestFit="1" customWidth="1"/>
    <col min="97" max="97" width="19" style="9" bestFit="1" customWidth="1"/>
    <col min="98" max="16384" width="8.85546875" style="9"/>
  </cols>
  <sheetData>
    <row r="1" spans="1:7" x14ac:dyDescent="0.25">
      <c r="A1" s="12" t="s">
        <v>169</v>
      </c>
      <c r="B1" s="12" t="s">
        <v>1</v>
      </c>
      <c r="C1" s="12"/>
      <c r="D1" s="12" t="s">
        <v>3</v>
      </c>
      <c r="E1" s="12"/>
      <c r="F1" s="12" t="s">
        <v>162</v>
      </c>
      <c r="G1" s="24" t="s">
        <v>170</v>
      </c>
    </row>
    <row r="2" spans="1:7" x14ac:dyDescent="0.25">
      <c r="A2" s="12"/>
      <c r="B2" s="12" t="s">
        <v>4</v>
      </c>
      <c r="C2" s="12"/>
      <c r="D2" s="12" t="s">
        <v>5</v>
      </c>
      <c r="E2" s="12"/>
      <c r="F2" s="12"/>
    </row>
    <row r="3" spans="1:7" x14ac:dyDescent="0.25">
      <c r="A3" s="12" t="s">
        <v>6</v>
      </c>
      <c r="B3" s="12"/>
      <c r="C3" s="12" t="s">
        <v>7</v>
      </c>
      <c r="D3" s="12">
        <v>5</v>
      </c>
      <c r="E3" s="12"/>
      <c r="F3" s="12" t="s">
        <v>146</v>
      </c>
    </row>
    <row r="5" spans="1:7" x14ac:dyDescent="0.25">
      <c r="A5" s="10"/>
      <c r="B5" s="10"/>
      <c r="C5" s="1" t="s">
        <v>8</v>
      </c>
      <c r="D5" s="10"/>
    </row>
    <row r="6" spans="1:7" x14ac:dyDescent="0.25">
      <c r="A6" s="10" t="s">
        <v>78</v>
      </c>
      <c r="B6" s="10"/>
      <c r="C6" s="2"/>
      <c r="D6" s="10"/>
    </row>
    <row r="7" spans="1:7" x14ac:dyDescent="0.25">
      <c r="A7" s="10" t="s">
        <v>79</v>
      </c>
      <c r="B7" s="10"/>
      <c r="C7" s="2"/>
      <c r="D7" s="10"/>
    </row>
    <row r="8" spans="1:7" x14ac:dyDescent="0.25">
      <c r="A8" s="10" t="s">
        <v>80</v>
      </c>
      <c r="B8" s="10"/>
      <c r="C8" s="2"/>
      <c r="D8" s="10"/>
    </row>
    <row r="9" spans="1:7" x14ac:dyDescent="0.25">
      <c r="A9" s="10" t="s">
        <v>81</v>
      </c>
      <c r="B9" s="10"/>
      <c r="C9" s="2"/>
      <c r="D9" s="10"/>
    </row>
    <row r="10" spans="1:7" x14ac:dyDescent="0.25">
      <c r="A10" s="10" t="s">
        <v>82</v>
      </c>
      <c r="B10" s="10"/>
      <c r="C10" s="2"/>
      <c r="D10" s="10"/>
    </row>
    <row r="11" spans="1:7" x14ac:dyDescent="0.25">
      <c r="A11" s="10" t="s">
        <v>83</v>
      </c>
      <c r="B11" s="10"/>
      <c r="C11" s="2"/>
      <c r="D11" s="10"/>
    </row>
    <row r="12" spans="1:7" x14ac:dyDescent="0.25">
      <c r="A12" s="10" t="s">
        <v>84</v>
      </c>
      <c r="B12" s="10"/>
      <c r="C12" s="2"/>
      <c r="D12" s="10"/>
    </row>
    <row r="13" spans="1:7" x14ac:dyDescent="0.25">
      <c r="A13" s="10" t="s">
        <v>85</v>
      </c>
      <c r="B13" s="10"/>
      <c r="C13" s="2"/>
      <c r="D13" s="3"/>
    </row>
    <row r="14" spans="1:7" x14ac:dyDescent="0.25">
      <c r="A14" s="10" t="s">
        <v>86</v>
      </c>
      <c r="B14" s="10"/>
      <c r="C14" s="2"/>
      <c r="D14" s="10"/>
    </row>
    <row r="15" spans="1:7" x14ac:dyDescent="0.25">
      <c r="A15" s="10" t="s">
        <v>87</v>
      </c>
      <c r="B15" s="10"/>
      <c r="C15" s="2"/>
      <c r="D15" s="10"/>
    </row>
    <row r="16" spans="1:7" x14ac:dyDescent="0.25">
      <c r="A16" s="10" t="s">
        <v>88</v>
      </c>
      <c r="B16" s="10"/>
      <c r="C16" s="2"/>
      <c r="D16" s="10"/>
    </row>
    <row r="17" spans="1:13" x14ac:dyDescent="0.25">
      <c r="A17" s="10" t="s">
        <v>89</v>
      </c>
      <c r="B17" s="10"/>
      <c r="C17" s="2"/>
      <c r="D17" s="10"/>
    </row>
    <row r="18" spans="1:13" x14ac:dyDescent="0.25">
      <c r="A18" s="10" t="s">
        <v>90</v>
      </c>
      <c r="B18" s="10"/>
      <c r="C18" s="2"/>
      <c r="D18" s="10"/>
    </row>
    <row r="19" spans="1:13" x14ac:dyDescent="0.25">
      <c r="A19" s="10" t="s">
        <v>91</v>
      </c>
      <c r="B19" s="10"/>
      <c r="C19" s="2"/>
      <c r="D19" s="10"/>
    </row>
    <row r="20" spans="1:13" x14ac:dyDescent="0.25">
      <c r="A20" s="10" t="s">
        <v>92</v>
      </c>
      <c r="B20" s="10"/>
      <c r="C20" s="2"/>
      <c r="D20" s="10"/>
    </row>
    <row r="21" spans="1:13" x14ac:dyDescent="0.25">
      <c r="A21" s="10" t="s">
        <v>93</v>
      </c>
      <c r="B21" s="10"/>
      <c r="C21" s="2"/>
      <c r="D21" s="10"/>
    </row>
    <row r="22" spans="1:13" x14ac:dyDescent="0.25">
      <c r="A22" s="10" t="s">
        <v>94</v>
      </c>
      <c r="B22" s="10"/>
      <c r="C22" s="2"/>
      <c r="D22" s="10"/>
    </row>
    <row r="23" spans="1:13" x14ac:dyDescent="0.25">
      <c r="A23" s="10" t="s">
        <v>95</v>
      </c>
      <c r="B23" s="10"/>
      <c r="C23" s="2"/>
      <c r="D23" s="10"/>
    </row>
    <row r="24" spans="1:13" x14ac:dyDescent="0.25">
      <c r="A24" s="10" t="s">
        <v>96</v>
      </c>
      <c r="B24" s="10"/>
      <c r="C24" s="2"/>
      <c r="D24" s="10"/>
    </row>
    <row r="25" spans="1:13" x14ac:dyDescent="0.25">
      <c r="A25" s="10" t="s">
        <v>97</v>
      </c>
      <c r="B25" s="10"/>
      <c r="C25" s="2"/>
      <c r="D25" s="10"/>
    </row>
    <row r="26" spans="1:13" x14ac:dyDescent="0.25">
      <c r="A26" s="10" t="s">
        <v>98</v>
      </c>
      <c r="B26" s="10"/>
      <c r="C26" s="2"/>
      <c r="D26" s="10"/>
    </row>
    <row r="27" spans="1:13" x14ac:dyDescent="0.25">
      <c r="A27" s="10" t="s">
        <v>99</v>
      </c>
      <c r="B27" s="10"/>
      <c r="C27" s="2"/>
      <c r="D27" s="3"/>
    </row>
    <row r="28" spans="1:13" x14ac:dyDescent="0.25">
      <c r="A28" s="10" t="s">
        <v>100</v>
      </c>
      <c r="B28" s="10"/>
      <c r="C28" s="2"/>
      <c r="D28" s="10"/>
    </row>
    <row r="29" spans="1:13" x14ac:dyDescent="0.25">
      <c r="A29" s="10" t="s">
        <v>101</v>
      </c>
      <c r="B29" s="10"/>
      <c r="C29" s="2"/>
      <c r="D29" s="10"/>
    </row>
    <row r="30" spans="1:13" x14ac:dyDescent="0.25">
      <c r="A30" s="20" t="s">
        <v>102</v>
      </c>
      <c r="B30" s="10"/>
      <c r="C30" s="2"/>
      <c r="D30" s="43"/>
    </row>
    <row r="31" spans="1:13" ht="15" customHeight="1" x14ac:dyDescent="0.25">
      <c r="A31" s="42" t="s">
        <v>176</v>
      </c>
      <c r="B31" s="10" t="s">
        <v>9</v>
      </c>
      <c r="C31" s="10" t="s">
        <v>8</v>
      </c>
      <c r="D31" s="10" t="s">
        <v>171</v>
      </c>
      <c r="E31" s="10" t="s">
        <v>163</v>
      </c>
      <c r="F31" s="10" t="s">
        <v>172</v>
      </c>
      <c r="G31" s="10" t="s">
        <v>164</v>
      </c>
      <c r="H31" s="10" t="s">
        <v>173</v>
      </c>
      <c r="I31" s="10" t="s">
        <v>165</v>
      </c>
      <c r="J31" s="10" t="s">
        <v>174</v>
      </c>
      <c r="K31" s="10" t="s">
        <v>166</v>
      </c>
      <c r="L31" s="10" t="s">
        <v>175</v>
      </c>
      <c r="M31" s="10" t="s">
        <v>167</v>
      </c>
    </row>
    <row r="32" spans="1:13" ht="14.45" customHeight="1" x14ac:dyDescent="0.25">
      <c r="A32" s="42"/>
      <c r="B32" s="10" t="s">
        <v>10</v>
      </c>
      <c r="C32" s="2"/>
      <c r="D32" s="4"/>
      <c r="E32" s="4"/>
      <c r="F32" s="4"/>
      <c r="G32" s="4"/>
      <c r="H32" s="4"/>
      <c r="I32" s="4"/>
      <c r="J32" s="4"/>
      <c r="K32" s="4"/>
      <c r="L32" s="4"/>
      <c r="M32" s="4"/>
    </row>
    <row r="33" spans="1:13" x14ac:dyDescent="0.25">
      <c r="A33" s="42"/>
      <c r="B33" s="10" t="s">
        <v>11</v>
      </c>
      <c r="C33" s="2"/>
      <c r="D33" s="4"/>
      <c r="E33" s="4"/>
      <c r="F33" s="4"/>
      <c r="G33" s="4"/>
      <c r="H33" s="4"/>
      <c r="I33" s="4"/>
      <c r="J33" s="4"/>
      <c r="K33" s="4"/>
      <c r="L33" s="4"/>
      <c r="M33" s="4"/>
    </row>
    <row r="34" spans="1:13" x14ac:dyDescent="0.25">
      <c r="A34" s="42"/>
      <c r="B34" s="10" t="s">
        <v>12</v>
      </c>
      <c r="C34" s="2"/>
      <c r="D34" s="4"/>
      <c r="E34" s="4"/>
      <c r="F34" s="4"/>
      <c r="G34" s="4"/>
      <c r="H34" s="4"/>
      <c r="I34" s="4"/>
      <c r="J34" s="4"/>
      <c r="K34" s="4"/>
      <c r="L34" s="4"/>
      <c r="M34" s="4"/>
    </row>
    <row r="56" spans="7:93" x14ac:dyDescent="0.25">
      <c r="G56" s="11"/>
      <c r="H56" s="11"/>
      <c r="I56" s="11"/>
      <c r="S56" s="11"/>
      <c r="T56" s="11"/>
      <c r="U56" s="11"/>
      <c r="AE56" s="11"/>
      <c r="AF56" s="11"/>
      <c r="AG56" s="11"/>
      <c r="AQ56" s="11"/>
      <c r="AR56" s="11"/>
      <c r="AS56" s="11"/>
      <c r="BC56" s="11"/>
      <c r="BD56" s="11"/>
      <c r="BE56" s="11"/>
      <c r="BO56" s="11"/>
      <c r="BP56" s="11"/>
      <c r="BQ56" s="11"/>
      <c r="CA56" s="11"/>
      <c r="CB56" s="11"/>
      <c r="CC56" s="11"/>
      <c r="CM56" s="11"/>
      <c r="CN56" s="11"/>
      <c r="CO56" s="11"/>
    </row>
  </sheetData>
  <conditionalFormatting sqref="C6:C30">
    <cfRule type="containsText" dxfId="150" priority="10" operator="containsText" text="Yes">
      <formula>NOT(ISERROR(SEARCH("Yes",C6)))</formula>
    </cfRule>
  </conditionalFormatting>
  <conditionalFormatting sqref="C32:C34">
    <cfRule type="containsText" dxfId="149" priority="14" operator="containsText" text="Yes">
      <formula>NOT(ISERROR(SEARCH("Yes",C32)))</formula>
    </cfRule>
  </conditionalFormatting>
  <conditionalFormatting sqref="D13">
    <cfRule type="containsText" dxfId="148" priority="12" operator="containsText" text="No">
      <formula>NOT(ISERROR(SEARCH("No",D13)))</formula>
    </cfRule>
  </conditionalFormatting>
  <conditionalFormatting sqref="D27">
    <cfRule type="containsText" dxfId="147" priority="11" operator="containsText" text="No">
      <formula>NOT(ISERROR(SEARCH("No",D27)))</formula>
    </cfRule>
  </conditionalFormatting>
  <conditionalFormatting sqref="D32:M34">
    <cfRule type="containsText" dxfId="146" priority="1" operator="containsText" text="No">
      <formula>NOT(ISERROR(SEARCH("No",D32)))</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B0024-F041-430A-8585-BDC9FEC49EF4}">
  <dimension ref="A1:H11"/>
  <sheetViews>
    <sheetView workbookViewId="0">
      <selection activeCell="A9" sqref="A9"/>
    </sheetView>
  </sheetViews>
  <sheetFormatPr defaultRowHeight="15" x14ac:dyDescent="0.25"/>
  <cols>
    <col min="1" max="1" width="43.42578125" customWidth="1"/>
    <col min="2" max="2" width="18.7109375" customWidth="1"/>
    <col min="3" max="3" width="22.42578125" bestFit="1" customWidth="1"/>
    <col min="4" max="4" width="23" customWidth="1"/>
    <col min="5" max="5" width="23" bestFit="1" customWidth="1"/>
    <col min="6" max="6" width="12.85546875" bestFit="1" customWidth="1"/>
    <col min="7" max="7" width="24.140625" bestFit="1" customWidth="1"/>
    <col min="8" max="8" width="12.85546875" customWidth="1"/>
    <col min="9" max="9" width="35.7109375" customWidth="1"/>
    <col min="10" max="10" width="38.140625" bestFit="1" customWidth="1"/>
    <col min="11" max="11" width="19" bestFit="1" customWidth="1"/>
    <col min="12" max="12" width="11.7109375" customWidth="1"/>
    <col min="13" max="13" width="18.7109375" customWidth="1"/>
    <col min="14" max="14" width="15.140625" bestFit="1" customWidth="1"/>
    <col min="15" max="15" width="23" customWidth="1"/>
    <col min="16" max="16" width="23" bestFit="1" customWidth="1"/>
    <col min="17" max="17" width="12.85546875" bestFit="1" customWidth="1"/>
    <col min="18" max="18" width="24.140625" bestFit="1" customWidth="1"/>
    <col min="19" max="19" width="12.85546875" customWidth="1"/>
    <col min="20" max="20" width="14.85546875" bestFit="1" customWidth="1"/>
    <col min="21" max="21" width="35.7109375" customWidth="1"/>
    <col min="22" max="22" width="38.140625" bestFit="1" customWidth="1"/>
    <col min="23" max="23" width="19" bestFit="1" customWidth="1"/>
    <col min="24" max="24" width="11.7109375" customWidth="1"/>
    <col min="25" max="25" width="18.7109375" customWidth="1"/>
    <col min="26" max="26" width="15.140625" bestFit="1" customWidth="1"/>
    <col min="27" max="27" width="23" customWidth="1"/>
    <col min="28" max="28" width="23" bestFit="1" customWidth="1"/>
    <col min="29" max="29" width="12.85546875" bestFit="1" customWidth="1"/>
    <col min="30" max="30" width="24.140625" bestFit="1" customWidth="1"/>
    <col min="31" max="31" width="12.85546875" customWidth="1"/>
    <col min="32" max="32" width="14.85546875" bestFit="1" customWidth="1"/>
    <col min="33" max="33" width="35.7109375" customWidth="1"/>
    <col min="34" max="34" width="38.140625" bestFit="1" customWidth="1"/>
    <col min="35" max="35" width="19" bestFit="1" customWidth="1"/>
    <col min="36" max="36" width="11.7109375" customWidth="1"/>
    <col min="37" max="37" width="18.7109375" customWidth="1"/>
    <col min="38" max="38" width="15.140625" bestFit="1" customWidth="1"/>
    <col min="39" max="39" width="23" customWidth="1"/>
    <col min="40" max="40" width="23" bestFit="1" customWidth="1"/>
    <col min="41" max="41" width="12.85546875" bestFit="1" customWidth="1"/>
    <col min="42" max="42" width="24.140625" bestFit="1" customWidth="1"/>
    <col min="43" max="43" width="12.85546875" customWidth="1"/>
    <col min="44" max="44" width="14.85546875" bestFit="1" customWidth="1"/>
    <col min="45" max="45" width="35.7109375" customWidth="1"/>
    <col min="46" max="46" width="38.140625" bestFit="1" customWidth="1"/>
    <col min="47" max="47" width="19" bestFit="1" customWidth="1"/>
    <col min="48" max="48" width="11.7109375" customWidth="1"/>
    <col min="49" max="49" width="18.7109375" customWidth="1"/>
    <col min="50" max="50" width="15.140625" bestFit="1" customWidth="1"/>
    <col min="51" max="51" width="23" customWidth="1"/>
    <col min="52" max="52" width="23" bestFit="1" customWidth="1"/>
    <col min="53" max="53" width="12.85546875" bestFit="1" customWidth="1"/>
    <col min="54" max="54" width="24.140625" bestFit="1" customWidth="1"/>
    <col min="55" max="55" width="12.85546875" customWidth="1"/>
    <col min="56" max="56" width="14.85546875" bestFit="1" customWidth="1"/>
    <col min="57" max="57" width="35.7109375" customWidth="1"/>
    <col min="58" max="58" width="38.140625" bestFit="1" customWidth="1"/>
    <col min="59" max="59" width="19" bestFit="1" customWidth="1"/>
  </cols>
  <sheetData>
    <row r="1" spans="1:8" ht="27.6" customHeight="1" x14ac:dyDescent="0.25">
      <c r="A1" s="89" t="s">
        <v>344</v>
      </c>
      <c r="B1" s="90" t="s">
        <v>1</v>
      </c>
      <c r="C1" s="91"/>
      <c r="D1" s="90" t="s">
        <v>3</v>
      </c>
      <c r="E1" s="92" t="e">
        <f>E2^2/E3</f>
        <v>#DIV/0!</v>
      </c>
      <c r="F1" s="90" t="s">
        <v>345</v>
      </c>
      <c r="G1" s="90" t="s">
        <v>346</v>
      </c>
      <c r="H1" s="91"/>
    </row>
    <row r="2" spans="1:8" ht="27.6" customHeight="1" x14ac:dyDescent="0.25">
      <c r="B2" s="90" t="s">
        <v>4</v>
      </c>
      <c r="C2" s="91"/>
      <c r="D2" s="90" t="s">
        <v>5</v>
      </c>
      <c r="E2" s="91"/>
      <c r="F2" s="90" t="s">
        <v>347</v>
      </c>
      <c r="G2" s="90" t="s">
        <v>348</v>
      </c>
      <c r="H2" s="91"/>
    </row>
    <row r="3" spans="1:8" ht="27.6" customHeight="1" x14ac:dyDescent="0.25">
      <c r="B3" s="90" t="s">
        <v>6</v>
      </c>
      <c r="C3" s="91"/>
      <c r="D3" s="90" t="s">
        <v>146</v>
      </c>
      <c r="E3" s="91"/>
      <c r="F3" s="90" t="s">
        <v>349</v>
      </c>
      <c r="G3" s="90" t="s">
        <v>350</v>
      </c>
      <c r="H3" s="91"/>
    </row>
    <row r="4" spans="1:8" ht="27.6" customHeight="1" x14ac:dyDescent="0.25">
      <c r="A4" s="91"/>
      <c r="B4" s="91"/>
      <c r="C4" s="91"/>
      <c r="D4" s="91"/>
      <c r="E4" s="91"/>
      <c r="F4" s="91"/>
      <c r="G4" s="91"/>
      <c r="H4" s="91"/>
    </row>
    <row r="5" spans="1:8" ht="27.6" customHeight="1" x14ac:dyDescent="0.25">
      <c r="A5" s="93"/>
      <c r="B5" s="94" t="s">
        <v>351</v>
      </c>
      <c r="C5" s="94" t="s">
        <v>352</v>
      </c>
      <c r="D5" s="91"/>
      <c r="E5" s="91"/>
      <c r="F5" s="91"/>
      <c r="G5" s="91"/>
      <c r="H5" s="91"/>
    </row>
    <row r="6" spans="1:8" ht="27.6" customHeight="1" x14ac:dyDescent="0.25">
      <c r="A6" s="93" t="s">
        <v>353</v>
      </c>
      <c r="B6" s="95"/>
      <c r="C6" s="95"/>
      <c r="D6" s="91"/>
      <c r="E6" s="91"/>
      <c r="F6" s="91"/>
      <c r="G6" s="91"/>
      <c r="H6" s="91"/>
    </row>
    <row r="7" spans="1:8" ht="27.6" customHeight="1" x14ac:dyDescent="0.25">
      <c r="A7" s="93" t="s">
        <v>354</v>
      </c>
      <c r="B7" s="95"/>
      <c r="C7" s="95"/>
      <c r="D7" s="91"/>
      <c r="E7" s="91"/>
      <c r="F7" s="91"/>
      <c r="G7" s="91"/>
      <c r="H7" s="91"/>
    </row>
    <row r="8" spans="1:8" ht="27.6" customHeight="1" x14ac:dyDescent="0.25">
      <c r="A8" s="93"/>
      <c r="B8" s="93"/>
      <c r="C8" s="93" t="s">
        <v>356</v>
      </c>
      <c r="D8" s="10" t="s">
        <v>357</v>
      </c>
      <c r="E8" s="10" t="s">
        <v>358</v>
      </c>
      <c r="F8" s="10" t="s">
        <v>359</v>
      </c>
      <c r="G8" s="93" t="s">
        <v>360</v>
      </c>
      <c r="H8" s="93" t="s">
        <v>361</v>
      </c>
    </row>
    <row r="9" spans="1:8" ht="27.6" customHeight="1" x14ac:dyDescent="0.25">
      <c r="A9" s="93" t="s">
        <v>355</v>
      </c>
      <c r="B9" s="93" t="s">
        <v>362</v>
      </c>
      <c r="C9" s="95"/>
      <c r="D9" s="96"/>
      <c r="E9" s="96"/>
      <c r="F9" s="96"/>
      <c r="G9" s="96"/>
      <c r="H9" s="96"/>
    </row>
    <row r="10" spans="1:8" ht="27.6" customHeight="1" x14ac:dyDescent="0.25">
      <c r="A10" s="93"/>
      <c r="B10" s="93" t="s">
        <v>363</v>
      </c>
      <c r="C10" s="95"/>
      <c r="D10" s="96"/>
      <c r="E10" s="96"/>
      <c r="F10" s="96"/>
      <c r="G10" s="96"/>
      <c r="H10" s="96"/>
    </row>
    <row r="11" spans="1:8" ht="27.6" customHeight="1" x14ac:dyDescent="0.25">
      <c r="A11" s="93"/>
      <c r="B11" s="93" t="s">
        <v>364</v>
      </c>
      <c r="C11" s="95"/>
      <c r="D11" s="96"/>
      <c r="E11" s="96"/>
      <c r="F11" s="96"/>
      <c r="G11" s="96"/>
      <c r="H11" s="96"/>
    </row>
  </sheetData>
  <conditionalFormatting sqref="K7:K115">
    <cfRule type="cellIs" dxfId="145" priority="23" operator="greaterThan">
      <formula>0.1</formula>
    </cfRule>
    <cfRule type="cellIs" dxfId="144" priority="24" operator="between">
      <formula>0.05</formula>
      <formula>0.1</formula>
    </cfRule>
    <cfRule type="cellIs" dxfId="143" priority="25" operator="lessThan">
      <formula>0.05</formula>
    </cfRule>
  </conditionalFormatting>
  <conditionalFormatting sqref="L7:L115">
    <cfRule type="cellIs" dxfId="142" priority="21" operator="greaterThan">
      <formula>$L$2+$L$3</formula>
    </cfRule>
    <cfRule type="cellIs" dxfId="141" priority="22" operator="lessThan">
      <formula>$L$2-$L$3</formula>
    </cfRule>
  </conditionalFormatting>
  <conditionalFormatting sqref="W7:W115">
    <cfRule type="cellIs" dxfId="140" priority="18" operator="greaterThan">
      <formula>0.1</formula>
    </cfRule>
    <cfRule type="cellIs" dxfId="139" priority="19" operator="between">
      <formula>0.05</formula>
      <formula>0.1</formula>
    </cfRule>
    <cfRule type="cellIs" dxfId="138" priority="20" operator="lessThan">
      <formula>0.05</formula>
    </cfRule>
  </conditionalFormatting>
  <conditionalFormatting sqref="X7:X115">
    <cfRule type="cellIs" dxfId="137" priority="16" operator="greaterThan">
      <formula>$L$2+$L$3</formula>
    </cfRule>
    <cfRule type="cellIs" dxfId="136" priority="17" operator="lessThan">
      <formula>$L$2-$L$3</formula>
    </cfRule>
  </conditionalFormatting>
  <conditionalFormatting sqref="AI7:AI115">
    <cfRule type="cellIs" dxfId="135" priority="13" operator="greaterThan">
      <formula>0.1</formula>
    </cfRule>
    <cfRule type="cellIs" dxfId="134" priority="14" operator="between">
      <formula>0.05</formula>
      <formula>0.1</formula>
    </cfRule>
    <cfRule type="cellIs" dxfId="133" priority="15" operator="lessThan">
      <formula>0.05</formula>
    </cfRule>
  </conditionalFormatting>
  <conditionalFormatting sqref="AJ7:AJ115">
    <cfRule type="cellIs" dxfId="132" priority="11" operator="greaterThan">
      <formula>$L$2+$L$3</formula>
    </cfRule>
    <cfRule type="cellIs" dxfId="131" priority="12" operator="lessThan">
      <formula>$L$2-$L$3</formula>
    </cfRule>
  </conditionalFormatting>
  <conditionalFormatting sqref="AU7:AU115">
    <cfRule type="cellIs" dxfId="130" priority="8" operator="greaterThan">
      <formula>0.1</formula>
    </cfRule>
    <cfRule type="cellIs" dxfId="129" priority="9" operator="between">
      <formula>0.05</formula>
      <formula>0.1</formula>
    </cfRule>
    <cfRule type="cellIs" dxfId="128" priority="10" operator="lessThan">
      <formula>0.05</formula>
    </cfRule>
  </conditionalFormatting>
  <conditionalFormatting sqref="AV7:AV115">
    <cfRule type="cellIs" dxfId="127" priority="6" operator="greaterThan">
      <formula>$L$2+$L$3</formula>
    </cfRule>
    <cfRule type="cellIs" dxfId="126" priority="7" operator="lessThan">
      <formula>$L$2-$L$3</formula>
    </cfRule>
  </conditionalFormatting>
  <conditionalFormatting sqref="BG7:BG115">
    <cfRule type="cellIs" dxfId="125" priority="3" operator="greaterThan">
      <formula>0.1</formula>
    </cfRule>
    <cfRule type="cellIs" dxfId="124" priority="4" operator="between">
      <formula>0.05</formula>
      <formula>0.1</formula>
    </cfRule>
    <cfRule type="cellIs" dxfId="123" priority="5" operator="lessThan">
      <formula>0.05</formula>
    </cfRule>
  </conditionalFormatting>
  <conditionalFormatting sqref="BH7:BH115">
    <cfRule type="cellIs" dxfId="122" priority="1" operator="greaterThan">
      <formula>$L$2+$L$3</formula>
    </cfRule>
    <cfRule type="cellIs" dxfId="121" priority="2" operator="lessThan">
      <formula>$L$2-$L$3</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978E3-580D-4118-8DF0-A97D5C71C71A}">
  <dimension ref="A1:BH115"/>
  <sheetViews>
    <sheetView workbookViewId="0">
      <selection activeCell="B1" sqref="B1"/>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ht="60" x14ac:dyDescent="0.25">
      <c r="A1" s="26" t="s">
        <v>295</v>
      </c>
      <c r="B1" s="27" t="s">
        <v>33</v>
      </c>
      <c r="C1" s="28" t="s">
        <v>114</v>
      </c>
      <c r="E1" s="28" t="s">
        <v>35</v>
      </c>
      <c r="F1" s="28" t="s">
        <v>369</v>
      </c>
      <c r="G1" s="28"/>
      <c r="J1" s="28" t="s">
        <v>36</v>
      </c>
      <c r="K1" s="28"/>
      <c r="L1" s="29" t="s">
        <v>58</v>
      </c>
      <c r="M1" s="26" t="s">
        <v>76</v>
      </c>
      <c r="N1" s="27" t="s">
        <v>33</v>
      </c>
      <c r="O1" s="28" t="s">
        <v>114</v>
      </c>
      <c r="Q1" s="28" t="s">
        <v>35</v>
      </c>
      <c r="R1" s="28" t="s">
        <v>368</v>
      </c>
      <c r="S1" s="28"/>
      <c r="V1" s="28" t="s">
        <v>36</v>
      </c>
      <c r="W1" s="28"/>
      <c r="X1" s="29" t="s">
        <v>58</v>
      </c>
      <c r="Y1" s="26" t="s">
        <v>76</v>
      </c>
      <c r="Z1" s="27" t="s">
        <v>33</v>
      </c>
      <c r="AA1" s="28" t="s">
        <v>114</v>
      </c>
      <c r="AC1" s="28" t="s">
        <v>35</v>
      </c>
      <c r="AD1" s="28" t="s">
        <v>367</v>
      </c>
      <c r="AE1" s="28"/>
      <c r="AH1" s="28" t="s">
        <v>36</v>
      </c>
      <c r="AI1" s="28"/>
      <c r="AJ1" s="29" t="s">
        <v>58</v>
      </c>
      <c r="AK1" s="26" t="s">
        <v>76</v>
      </c>
      <c r="AL1" s="27" t="s">
        <v>33</v>
      </c>
      <c r="AM1" s="28" t="s">
        <v>116</v>
      </c>
      <c r="AO1" s="28" t="s">
        <v>35</v>
      </c>
      <c r="AP1" s="28" t="s">
        <v>366</v>
      </c>
      <c r="AQ1" s="28"/>
      <c r="AT1" s="28" t="s">
        <v>36</v>
      </c>
      <c r="AU1" s="28"/>
      <c r="AV1" s="29" t="s">
        <v>58</v>
      </c>
      <c r="AW1" s="26" t="s">
        <v>76</v>
      </c>
      <c r="AX1" s="27" t="s">
        <v>33</v>
      </c>
      <c r="AY1" s="28" t="s">
        <v>116</v>
      </c>
      <c r="BA1" s="28" t="s">
        <v>35</v>
      </c>
      <c r="BB1" s="28" t="s">
        <v>365</v>
      </c>
      <c r="BC1" s="28"/>
      <c r="BF1" s="28" t="s">
        <v>36</v>
      </c>
      <c r="BG1" s="28"/>
      <c r="BH1" s="29" t="s">
        <v>58</v>
      </c>
    </row>
    <row r="2" spans="1:60" ht="30.75" thickBot="1" x14ac:dyDescent="0.3">
      <c r="A2" s="30" t="s">
        <v>4</v>
      </c>
      <c r="B2" s="31" t="s">
        <v>117</v>
      </c>
      <c r="C2" s="12" t="s">
        <v>77</v>
      </c>
      <c r="D2" s="12">
        <v>1.6</v>
      </c>
      <c r="E2" s="12" t="s">
        <v>3</v>
      </c>
      <c r="F2" s="12">
        <f>F3^2/D2</f>
        <v>7.2249999999999988</v>
      </c>
      <c r="G2" s="12" t="s">
        <v>38</v>
      </c>
      <c r="H2" s="12" t="s">
        <v>61</v>
      </c>
      <c r="I2" s="12" t="s">
        <v>39</v>
      </c>
      <c r="J2" s="12" t="s">
        <v>40</v>
      </c>
      <c r="K2" s="12"/>
      <c r="L2" s="32">
        <f>AVERAGEIFS(I5:I115,I5:I115,"&lt;&gt;0",I5:I115,"&lt;&gt;")</f>
        <v>2.6051612903225831</v>
      </c>
      <c r="M2" s="30" t="s">
        <v>4</v>
      </c>
      <c r="N2" s="31" t="s">
        <v>117</v>
      </c>
      <c r="O2" s="12" t="s">
        <v>77</v>
      </c>
      <c r="P2" s="12">
        <v>1.56</v>
      </c>
      <c r="Q2" s="12" t="s">
        <v>3</v>
      </c>
      <c r="R2" s="12">
        <f>R3^2/P2</f>
        <v>7.4102564102564088</v>
      </c>
      <c r="S2" s="12" t="s">
        <v>38</v>
      </c>
      <c r="T2" s="12" t="s">
        <v>61</v>
      </c>
      <c r="U2" s="12" t="s">
        <v>39</v>
      </c>
      <c r="V2" s="12" t="s">
        <v>40</v>
      </c>
      <c r="W2" s="12"/>
      <c r="X2" s="32">
        <f>AVERAGEIFS(U5:U115,U5:U115,"&lt;&gt;0",U5:U115,"&lt;&gt;")</f>
        <v>2.9541071428571413</v>
      </c>
      <c r="Y2" s="30" t="s">
        <v>4</v>
      </c>
      <c r="Z2" s="31" t="s">
        <v>117</v>
      </c>
      <c r="AA2" s="12" t="s">
        <v>77</v>
      </c>
      <c r="AB2" s="12">
        <v>1.52</v>
      </c>
      <c r="AC2" s="12" t="s">
        <v>3</v>
      </c>
      <c r="AD2" s="12">
        <f>AD3^2/AB2</f>
        <v>7.6052631578947363</v>
      </c>
      <c r="AE2" s="12" t="s">
        <v>38</v>
      </c>
      <c r="AF2" s="12" t="s">
        <v>61</v>
      </c>
      <c r="AG2" s="12" t="s">
        <v>39</v>
      </c>
      <c r="AH2" s="12" t="s">
        <v>40</v>
      </c>
      <c r="AI2" s="12"/>
      <c r="AJ2" s="32">
        <f>AVERAGEIFS(AG5:AG115,AG5:AG115,"&lt;&gt;0",AG5:AG115,"&lt;&gt;")</f>
        <v>2.6516666666667041</v>
      </c>
      <c r="AK2" s="30" t="s">
        <v>4</v>
      </c>
      <c r="AL2" s="31" t="s">
        <v>117</v>
      </c>
      <c r="AM2" s="12" t="s">
        <v>77</v>
      </c>
      <c r="AN2" s="12">
        <v>1.58</v>
      </c>
      <c r="AO2" s="12" t="s">
        <v>3</v>
      </c>
      <c r="AP2" s="12">
        <f>AP3^2/AN2</f>
        <v>7.3164556962025307</v>
      </c>
      <c r="AQ2" s="12" t="s">
        <v>38</v>
      </c>
      <c r="AR2" s="12" t="s">
        <v>61</v>
      </c>
      <c r="AS2" s="12" t="s">
        <v>118</v>
      </c>
      <c r="AT2" s="12" t="s">
        <v>40</v>
      </c>
      <c r="AU2" s="12"/>
      <c r="AV2" s="32">
        <f>AVERAGEIFS(AS5:AS115,AS5:AS115,"&lt;&gt;0",AS5:AS115,"&lt;&gt;")</f>
        <v>3.4083333333333243</v>
      </c>
      <c r="AW2" s="30" t="s">
        <v>4</v>
      </c>
      <c r="AX2" s="31" t="s">
        <v>117</v>
      </c>
      <c r="AY2" s="12" t="s">
        <v>77</v>
      </c>
      <c r="AZ2" s="12">
        <v>1.58</v>
      </c>
      <c r="BA2" s="12" t="s">
        <v>3</v>
      </c>
      <c r="BB2" s="12">
        <f>BB3^2/AZ2</f>
        <v>7.3164556962025307</v>
      </c>
      <c r="BC2" s="12" t="s">
        <v>38</v>
      </c>
      <c r="BD2" s="12" t="s">
        <v>61</v>
      </c>
      <c r="BE2" s="12" t="s">
        <v>39</v>
      </c>
      <c r="BF2" s="12" t="s">
        <v>40</v>
      </c>
      <c r="BG2" s="12"/>
      <c r="BH2" s="32">
        <f>AVERAGEIFS(BE5:BE115,BE5:BE115,"&lt;&gt;0",BE5:BE115,"&lt;&gt;")</f>
        <v>3.4516666666666751</v>
      </c>
    </row>
    <row r="3" spans="1:60" x14ac:dyDescent="0.25">
      <c r="A3" s="30" t="s">
        <v>41</v>
      </c>
      <c r="B3" s="31" t="s">
        <v>104</v>
      </c>
      <c r="C3" s="28" t="s">
        <v>1</v>
      </c>
      <c r="D3" s="28" t="s">
        <v>115</v>
      </c>
      <c r="E3" s="12" t="s">
        <v>5</v>
      </c>
      <c r="F3" s="12">
        <v>3.4</v>
      </c>
      <c r="G3" s="12" t="s">
        <v>43</v>
      </c>
      <c r="H3" s="12">
        <v>2</v>
      </c>
      <c r="I3" s="12">
        <f t="array" ref="I3">((I5*A5+SUM(I6:I115*(A6:A115-A5:A114)))/1000)/H3</f>
        <v>0.80760000000000054</v>
      </c>
      <c r="J3" s="12" t="s">
        <v>44</v>
      </c>
      <c r="K3" s="12"/>
      <c r="L3" s="32">
        <f t="array" ref="L3">_xlfn.STDEV.P(IF(ISNUMBER(I5:I115), IF(I5:I115&lt;&gt;0,I5:I115)))</f>
        <v>0.54170204265598743</v>
      </c>
      <c r="M3" s="30" t="s">
        <v>41</v>
      </c>
      <c r="N3" s="31" t="s">
        <v>119</v>
      </c>
      <c r="O3" s="28" t="s">
        <v>1</v>
      </c>
      <c r="P3" s="28" t="s">
        <v>115</v>
      </c>
      <c r="Q3" s="12" t="s">
        <v>5</v>
      </c>
      <c r="R3" s="12">
        <v>3.4</v>
      </c>
      <c r="S3" s="12" t="s">
        <v>43</v>
      </c>
      <c r="T3" s="12">
        <v>2</v>
      </c>
      <c r="U3" s="12">
        <f t="array" ref="U3">((U5*M5+SUM(U6:U115*(M6:M115-M5:M114)))/1000)/T3</f>
        <v>0.8271499999999995</v>
      </c>
      <c r="V3" s="12" t="s">
        <v>44</v>
      </c>
      <c r="W3" s="12"/>
      <c r="X3" s="32">
        <f t="array" ref="X3">_xlfn.STDEV.P(IF(ISNUMBER(U5:U115), IF(U5:U115&lt;&gt;0,U5:U115)))</f>
        <v>0.70886422431972507</v>
      </c>
      <c r="Y3" s="30" t="s">
        <v>41</v>
      </c>
      <c r="Z3" s="31" t="s">
        <v>119</v>
      </c>
      <c r="AA3" s="28" t="s">
        <v>1</v>
      </c>
      <c r="AB3" s="28" t="s">
        <v>115</v>
      </c>
      <c r="AC3" s="12" t="s">
        <v>5</v>
      </c>
      <c r="AD3" s="12">
        <v>3.4</v>
      </c>
      <c r="AE3" s="12" t="s">
        <v>43</v>
      </c>
      <c r="AF3" s="12">
        <v>2</v>
      </c>
      <c r="AG3" s="12">
        <f t="array" ref="AG3">((AG5*Y5+SUM(AG6:AG115*(Y6:Y115-Y5:Y114)))/1000)/AF3</f>
        <v>7.955000000000112E-2</v>
      </c>
      <c r="AH3" s="12" t="s">
        <v>44</v>
      </c>
      <c r="AI3" s="12"/>
      <c r="AJ3" s="32">
        <f t="array" ref="AJ3">_xlfn.STDEV.P(IF(ISNUMBER(AG5:AG115), IF(AG5:AG115&lt;&gt;0,AG5:AG115)))</f>
        <v>1.0209377497619505</v>
      </c>
      <c r="AK3" s="30" t="s">
        <v>41</v>
      </c>
      <c r="AL3" s="31" t="s">
        <v>119</v>
      </c>
      <c r="AM3" s="28" t="s">
        <v>1</v>
      </c>
      <c r="AN3" s="28" t="s">
        <v>115</v>
      </c>
      <c r="AO3" s="12" t="s">
        <v>5</v>
      </c>
      <c r="AP3" s="12">
        <v>3.4</v>
      </c>
      <c r="AQ3" s="12" t="s">
        <v>43</v>
      </c>
      <c r="AR3" s="12"/>
      <c r="AS3" s="12" t="e">
        <f t="array" ref="AS3">((AS5*AK5+SUM(AS6:AS115*(AK6:AK115-AK5:AK114)))/1000)/AR3</f>
        <v>#DIV/0!</v>
      </c>
      <c r="AT3" s="12" t="s">
        <v>44</v>
      </c>
      <c r="AU3" s="12"/>
      <c r="AV3" s="32">
        <f t="array" ref="AV3">_xlfn.STDEV.P(IF(ISNUMBER(AS5:AS115), IF(AS5:AS115&lt;&gt;0,AS5:AS115)))</f>
        <v>8.4541245686498082E-2</v>
      </c>
      <c r="AW3" s="30" t="s">
        <v>41</v>
      </c>
      <c r="AX3" s="31" t="s">
        <v>119</v>
      </c>
      <c r="AY3" s="28" t="s">
        <v>1</v>
      </c>
      <c r="AZ3" s="28" t="s">
        <v>115</v>
      </c>
      <c r="BA3" s="12" t="s">
        <v>5</v>
      </c>
      <c r="BB3" s="12">
        <v>3.4</v>
      </c>
      <c r="BC3" s="12" t="s">
        <v>43</v>
      </c>
      <c r="BD3" s="12"/>
      <c r="BE3" s="12" t="e">
        <f t="array" ref="BE3">((BE5*AW5+SUM(BE6:BE115*(AW6:AW115-AW5:AW114)))/1000)/BD3</f>
        <v>#DIV/0!</v>
      </c>
      <c r="BF3" s="12" t="s">
        <v>44</v>
      </c>
      <c r="BG3" s="12"/>
      <c r="BH3" s="32">
        <f t="array" ref="BH3">_xlfn.STDEV.P(IF(ISNUMBER(BE5:BE115), IF(BE5:BE115&lt;&gt;0,BE5:BE115)))</f>
        <v>0.14111657907155362</v>
      </c>
    </row>
    <row r="4" spans="1:60" x14ac:dyDescent="0.25">
      <c r="A4" s="30" t="s">
        <v>45</v>
      </c>
      <c r="B4" s="31" t="s">
        <v>46</v>
      </c>
      <c r="C4" s="12" t="s">
        <v>47</v>
      </c>
      <c r="D4" s="12" t="s">
        <v>48</v>
      </c>
      <c r="E4" s="12" t="s">
        <v>49</v>
      </c>
      <c r="F4" s="12" t="s">
        <v>50</v>
      </c>
      <c r="G4" s="12" t="s">
        <v>51</v>
      </c>
      <c r="H4" s="12" t="s">
        <v>52</v>
      </c>
      <c r="I4" s="12" t="s">
        <v>53</v>
      </c>
      <c r="J4" s="12" t="s">
        <v>54</v>
      </c>
      <c r="K4" s="12" t="s">
        <v>55</v>
      </c>
      <c r="L4" s="32" t="s">
        <v>56</v>
      </c>
      <c r="M4" s="30" t="s">
        <v>45</v>
      </c>
      <c r="N4" s="31" t="s">
        <v>46</v>
      </c>
      <c r="O4" s="12" t="s">
        <v>47</v>
      </c>
      <c r="P4" s="12" t="s">
        <v>48</v>
      </c>
      <c r="Q4" s="12" t="s">
        <v>49</v>
      </c>
      <c r="R4" s="12" t="s">
        <v>50</v>
      </c>
      <c r="S4" s="12" t="s">
        <v>51</v>
      </c>
      <c r="T4" s="12" t="s">
        <v>52</v>
      </c>
      <c r="U4" s="12" t="s">
        <v>53</v>
      </c>
      <c r="V4" s="12" t="s">
        <v>54</v>
      </c>
      <c r="W4" s="12" t="s">
        <v>55</v>
      </c>
      <c r="X4" s="32" t="s">
        <v>56</v>
      </c>
      <c r="Y4" s="30" t="s">
        <v>45</v>
      </c>
      <c r="Z4" s="31" t="s">
        <v>46</v>
      </c>
      <c r="AA4" s="12" t="s">
        <v>47</v>
      </c>
      <c r="AB4" s="12" t="s">
        <v>48</v>
      </c>
      <c r="AC4" s="12" t="s">
        <v>49</v>
      </c>
      <c r="AD4" s="12" t="s">
        <v>50</v>
      </c>
      <c r="AE4" s="12" t="s">
        <v>51</v>
      </c>
      <c r="AF4" s="12" t="s">
        <v>52</v>
      </c>
      <c r="AG4" s="12" t="s">
        <v>53</v>
      </c>
      <c r="AH4" s="12" t="s">
        <v>54</v>
      </c>
      <c r="AI4" s="12" t="s">
        <v>55</v>
      </c>
      <c r="AJ4" s="32" t="s">
        <v>56</v>
      </c>
      <c r="AK4" s="30" t="s">
        <v>45</v>
      </c>
      <c r="AL4" s="31" t="s">
        <v>46</v>
      </c>
      <c r="AM4" s="12" t="s">
        <v>47</v>
      </c>
      <c r="AN4" s="12" t="s">
        <v>48</v>
      </c>
      <c r="AO4" s="12" t="s">
        <v>49</v>
      </c>
      <c r="AP4" s="12" t="s">
        <v>50</v>
      </c>
      <c r="AQ4" s="12" t="s">
        <v>51</v>
      </c>
      <c r="AR4" s="12" t="s">
        <v>52</v>
      </c>
      <c r="AS4" s="12" t="s">
        <v>53</v>
      </c>
      <c r="AT4" s="12" t="s">
        <v>54</v>
      </c>
      <c r="AU4" s="12" t="s">
        <v>55</v>
      </c>
      <c r="AV4" s="32" t="s">
        <v>56</v>
      </c>
      <c r="AW4" s="30" t="s">
        <v>45</v>
      </c>
      <c r="AX4" s="31" t="s">
        <v>46</v>
      </c>
      <c r="AY4" s="12" t="s">
        <v>47</v>
      </c>
      <c r="AZ4" s="12" t="s">
        <v>48</v>
      </c>
      <c r="BA4" s="12" t="s">
        <v>49</v>
      </c>
      <c r="BB4" s="12" t="s">
        <v>50</v>
      </c>
      <c r="BC4" s="12" t="s">
        <v>51</v>
      </c>
      <c r="BD4" s="12" t="s">
        <v>52</v>
      </c>
      <c r="BE4" s="12" t="s">
        <v>53</v>
      </c>
      <c r="BF4" s="12" t="s">
        <v>54</v>
      </c>
      <c r="BG4" s="12" t="s">
        <v>55</v>
      </c>
      <c r="BH4" s="32" t="s">
        <v>56</v>
      </c>
    </row>
    <row r="5" spans="1:60" x14ac:dyDescent="0.25">
      <c r="A5" s="30">
        <v>10</v>
      </c>
      <c r="B5" s="31">
        <v>25.017600000000002</v>
      </c>
      <c r="C5" s="12">
        <v>24.9863</v>
      </c>
      <c r="D5" s="12">
        <v>0.71</v>
      </c>
      <c r="E5" s="12">
        <v>1.62</v>
      </c>
      <c r="F5" s="12"/>
      <c r="G5" s="12" t="s">
        <v>120</v>
      </c>
      <c r="H5" s="12"/>
      <c r="I5" s="12">
        <f>(B5-C5)*1000/A5</f>
        <v>3.130000000000166</v>
      </c>
      <c r="J5" s="12">
        <f>I5/F$2</f>
        <v>0.43321799307960784</v>
      </c>
      <c r="K5" s="33"/>
      <c r="L5" s="32"/>
      <c r="M5" s="30">
        <v>10</v>
      </c>
      <c r="N5" s="31">
        <v>25.0732</v>
      </c>
      <c r="O5" s="12">
        <v>25.046700000000001</v>
      </c>
      <c r="P5" s="12">
        <v>0.45</v>
      </c>
      <c r="Q5" s="12">
        <v>1.58</v>
      </c>
      <c r="R5" s="12"/>
      <c r="S5" s="12" t="s">
        <v>120</v>
      </c>
      <c r="T5" s="12"/>
      <c r="U5" s="12">
        <f>(N5-O5)*1000/M5</f>
        <v>2.6499999999998636</v>
      </c>
      <c r="V5" s="12">
        <f>U5/R$2</f>
        <v>0.35761245674738651</v>
      </c>
      <c r="W5" s="33"/>
      <c r="X5" s="32"/>
      <c r="Y5" s="30">
        <v>10</v>
      </c>
      <c r="Z5" s="31">
        <v>25.091200000000001</v>
      </c>
      <c r="AA5" s="12">
        <v>25.0609</v>
      </c>
      <c r="AB5" s="12">
        <v>0.51</v>
      </c>
      <c r="AC5" s="12">
        <v>1.54</v>
      </c>
      <c r="AD5" s="12"/>
      <c r="AE5" s="12" t="s">
        <v>120</v>
      </c>
      <c r="AF5" s="12"/>
      <c r="AG5" s="12">
        <f>(Z5-AA5)*1000/Y5</f>
        <v>3.0300000000000438</v>
      </c>
      <c r="AH5" s="12">
        <f>AG5/AD$2</f>
        <v>0.39840830449827569</v>
      </c>
      <c r="AI5" s="33"/>
      <c r="AJ5" s="32"/>
      <c r="AK5" s="30">
        <v>10</v>
      </c>
      <c r="AL5" s="31">
        <v>25.1023</v>
      </c>
      <c r="AM5" s="12">
        <v>25.068200000000001</v>
      </c>
      <c r="AN5" s="12">
        <v>1</v>
      </c>
      <c r="AO5" s="12"/>
      <c r="AP5" s="12"/>
      <c r="AQ5" s="12"/>
      <c r="AR5" s="12"/>
      <c r="AS5" s="12">
        <f>(AL5-AM5)*1000/AK5</f>
        <v>3.4099999999998687</v>
      </c>
      <c r="AT5" s="12">
        <f>AS5/AP$2</f>
        <v>0.46607266435984368</v>
      </c>
      <c r="AU5" s="33"/>
      <c r="AV5" s="32"/>
      <c r="AW5" s="30">
        <v>10</v>
      </c>
      <c r="AX5" s="31">
        <v>25.053599999999999</v>
      </c>
      <c r="AY5" s="12">
        <v>25.017900000000001</v>
      </c>
      <c r="AZ5" s="12">
        <v>1.1000000000000001</v>
      </c>
      <c r="BA5" s="12"/>
      <c r="BB5" s="12"/>
      <c r="BC5" s="12"/>
      <c r="BD5" s="12"/>
      <c r="BE5" s="12">
        <f>(AX5-AY5)*1000/AW5</f>
        <v>3.5699999999998511</v>
      </c>
      <c r="BF5" s="12">
        <f>BE5/BB$2</f>
        <v>0.48794117647056795</v>
      </c>
      <c r="BG5" s="33"/>
      <c r="BH5" s="32"/>
    </row>
    <row r="6" spans="1:60" x14ac:dyDescent="0.25">
      <c r="A6" s="30">
        <f>A5+10</f>
        <v>20</v>
      </c>
      <c r="B6" s="31">
        <f>C5</f>
        <v>24.9863</v>
      </c>
      <c r="C6" s="12">
        <v>24.956700000000001</v>
      </c>
      <c r="D6" s="12"/>
      <c r="E6" s="12"/>
      <c r="F6" s="12"/>
      <c r="G6" s="12" t="s">
        <v>120</v>
      </c>
      <c r="H6" s="12"/>
      <c r="I6" s="12">
        <f>(B6-C6)*1000/(A6-A5)</f>
        <v>2.9599999999998516</v>
      </c>
      <c r="J6" s="12">
        <f t="shared" ref="J6:J69" si="0">I6/F$2</f>
        <v>0.40968858131485841</v>
      </c>
      <c r="K6" s="33"/>
      <c r="L6" s="32"/>
      <c r="M6" s="30">
        <f>M5+10</f>
        <v>20</v>
      </c>
      <c r="N6" s="31">
        <f>O5</f>
        <v>25.046700000000001</v>
      </c>
      <c r="O6" s="12">
        <v>25.018699999999999</v>
      </c>
      <c r="P6" s="12"/>
      <c r="Q6" s="12"/>
      <c r="R6" s="12"/>
      <c r="S6" s="12" t="s">
        <v>120</v>
      </c>
      <c r="T6" s="12"/>
      <c r="U6" s="12">
        <f>(N6-O6)*1000/(M6-M5)</f>
        <v>2.8000000000002245</v>
      </c>
      <c r="V6" s="12">
        <f t="shared" ref="V6:V69" si="1">U6/R$2</f>
        <v>0.3778546712803072</v>
      </c>
      <c r="W6" s="33"/>
      <c r="X6" s="32"/>
      <c r="Y6" s="30">
        <f>Y5+10</f>
        <v>20</v>
      </c>
      <c r="Z6" s="31">
        <f>AA5</f>
        <v>25.0609</v>
      </c>
      <c r="AA6" s="12">
        <v>25.0291</v>
      </c>
      <c r="AB6" s="12"/>
      <c r="AC6" s="12"/>
      <c r="AD6" s="12"/>
      <c r="AE6" s="12" t="s">
        <v>120</v>
      </c>
      <c r="AF6" s="12"/>
      <c r="AG6" s="12">
        <f>(Z6-AA6)*1000/(Y6-Y5)</f>
        <v>3.1800000000000495</v>
      </c>
      <c r="AH6" s="12">
        <f t="shared" ref="AH6:AH10" si="2">AG6/AD$2</f>
        <v>0.4181314878892799</v>
      </c>
      <c r="AI6" s="33"/>
      <c r="AJ6" s="32"/>
      <c r="AK6" s="30">
        <f>AK5+10</f>
        <v>20</v>
      </c>
      <c r="AL6" s="31">
        <f>AM5</f>
        <v>25.068200000000001</v>
      </c>
      <c r="AM6" s="12">
        <v>25.033300000000001</v>
      </c>
      <c r="AN6" s="12"/>
      <c r="AO6" s="12"/>
      <c r="AP6" s="12"/>
      <c r="AQ6" s="12"/>
      <c r="AR6" s="12"/>
      <c r="AS6" s="12">
        <f>(AL6-AM6)*1000/(AK6-AK5)</f>
        <v>3.4900000000000375</v>
      </c>
      <c r="AT6" s="12">
        <f t="shared" ref="AT6:AT69" si="3">AS6/AP$2</f>
        <v>0.47700692041523013</v>
      </c>
      <c r="AU6" s="33"/>
      <c r="AV6" s="32"/>
      <c r="AW6" s="30">
        <f>AW5+10</f>
        <v>20</v>
      </c>
      <c r="AX6" s="31">
        <f>AY5</f>
        <v>25.017900000000001</v>
      </c>
      <c r="AY6" s="12">
        <v>24.982199999999999</v>
      </c>
      <c r="AZ6" s="12"/>
      <c r="BA6" s="12"/>
      <c r="BB6" s="12"/>
      <c r="BC6" s="12"/>
      <c r="BD6" s="12"/>
      <c r="BE6" s="12">
        <f>(AX6-AY6)*1000/(AW6-AW5)</f>
        <v>3.5700000000002063</v>
      </c>
      <c r="BF6" s="12">
        <f t="shared" ref="BF6:BF69" si="4">BE6/BB$2</f>
        <v>0.48794117647061652</v>
      </c>
      <c r="BG6" s="33"/>
      <c r="BH6" s="32"/>
    </row>
    <row r="7" spans="1:60" x14ac:dyDescent="0.25">
      <c r="A7" s="30">
        <f t="shared" ref="A7:A70" si="5">A6+10</f>
        <v>30</v>
      </c>
      <c r="B7" s="31">
        <f t="shared" ref="B7:B70" si="6">C6</f>
        <v>24.956700000000001</v>
      </c>
      <c r="C7" s="12">
        <v>24.939399999999999</v>
      </c>
      <c r="D7" s="12"/>
      <c r="E7" s="12"/>
      <c r="F7" s="12"/>
      <c r="G7" s="12" t="s">
        <v>120</v>
      </c>
      <c r="H7" s="12" t="s">
        <v>121</v>
      </c>
      <c r="I7" s="12">
        <f t="shared" ref="I7:I70" si="7">(B7-C7)*1000/(A7-A6)</f>
        <v>1.7300000000002314</v>
      </c>
      <c r="J7" s="12">
        <f t="shared" si="0"/>
        <v>0.23944636678203898</v>
      </c>
      <c r="K7" s="12">
        <f>_xlfn.STDEV.P(I5:I7)/AVERAGE(I5:I7)</f>
        <v>0.23929791582942367</v>
      </c>
      <c r="L7" s="32">
        <f>AVERAGE(I5:I7)</f>
        <v>2.6066666666667495</v>
      </c>
      <c r="M7" s="30">
        <f t="shared" ref="M7:M70" si="8">M6+10</f>
        <v>30</v>
      </c>
      <c r="N7" s="31">
        <f t="shared" ref="N7:N70" si="9">O6</f>
        <v>25.018699999999999</v>
      </c>
      <c r="O7" s="12">
        <v>24.993500000000001</v>
      </c>
      <c r="P7" s="12"/>
      <c r="Q7" s="12"/>
      <c r="R7" s="12"/>
      <c r="S7" s="12" t="s">
        <v>120</v>
      </c>
      <c r="T7" s="12"/>
      <c r="U7" s="12">
        <f t="shared" ref="U7:U70" si="10">(N7-O7)*1000/(M7-M6)</f>
        <v>2.5199999999998113</v>
      </c>
      <c r="V7" s="12">
        <f t="shared" si="1"/>
        <v>0.34006920415222375</v>
      </c>
      <c r="W7" s="12">
        <f>_xlfn.STDEV.P(U5:U7)/AVERAGE(U5:U7)</f>
        <v>4.3063995738410202E-2</v>
      </c>
      <c r="X7" s="32">
        <f>AVERAGE(U5:U7)</f>
        <v>2.656666666666633</v>
      </c>
      <c r="Y7" s="30">
        <f t="shared" ref="Y7:Y10" si="11">Y6+10</f>
        <v>30</v>
      </c>
      <c r="Z7" s="31">
        <f t="shared" ref="Z7:Z10" si="12">AA6</f>
        <v>25.0291</v>
      </c>
      <c r="AA7" s="12">
        <v>25.004899999999999</v>
      </c>
      <c r="AB7" s="12"/>
      <c r="AC7" s="12"/>
      <c r="AD7" s="12"/>
      <c r="AE7" s="12" t="s">
        <v>120</v>
      </c>
      <c r="AF7" s="12"/>
      <c r="AG7" s="12">
        <f t="shared" ref="AG7:AG10" si="13">(Z7-AA7)*1000/(Y7-Y6)</f>
        <v>2.4200000000000443</v>
      </c>
      <c r="AH7" s="12">
        <f t="shared" si="2"/>
        <v>0.31820069204152834</v>
      </c>
      <c r="AI7" s="12">
        <f>_xlfn.STDEV.P(AG5:AG7)/AVERAGE(AG5:AG7)</f>
        <v>0.11425284222427246</v>
      </c>
      <c r="AJ7" s="32">
        <f>AVERAGE(AG5:AG7)</f>
        <v>2.8766666666667127</v>
      </c>
      <c r="AK7" s="30">
        <f t="shared" ref="AK7:AK70" si="14">AK6+10</f>
        <v>30</v>
      </c>
      <c r="AL7" s="31">
        <f t="shared" ref="AL7:AL70" si="15">AM6</f>
        <v>25.033300000000001</v>
      </c>
      <c r="AM7" s="12">
        <v>24.999199999999998</v>
      </c>
      <c r="AN7" s="12"/>
      <c r="AO7" s="12"/>
      <c r="AP7" s="12"/>
      <c r="AQ7" s="12"/>
      <c r="AR7" s="12"/>
      <c r="AS7" s="12">
        <f t="shared" ref="AS7:AS70" si="16">(AL7-AM7)*1000/(AK7-AK6)</f>
        <v>3.410000000000224</v>
      </c>
      <c r="AT7" s="12">
        <f t="shared" si="3"/>
        <v>0.46607266435989225</v>
      </c>
      <c r="AU7" s="12">
        <f>_xlfn.STDEV.P(AS5:AS7)/AVERAGE(AS5:AS7)</f>
        <v>1.0973529096977082E-2</v>
      </c>
      <c r="AV7" s="32">
        <f>AVERAGE(AS5:AS7)</f>
        <v>3.4366666666667101</v>
      </c>
      <c r="AW7" s="30">
        <f t="shared" ref="AW7:AW70" si="17">AW6+10</f>
        <v>30</v>
      </c>
      <c r="AX7" s="31">
        <f t="shared" ref="AX7:AX70" si="18">AY6</f>
        <v>24.982199999999999</v>
      </c>
      <c r="AY7" s="12">
        <v>24.946000000000002</v>
      </c>
      <c r="AZ7" s="12"/>
      <c r="BA7" s="12"/>
      <c r="BB7" s="12"/>
      <c r="BC7" s="12"/>
      <c r="BD7" s="12"/>
      <c r="BE7" s="12">
        <f t="shared" ref="BE7:BE70" si="19">(AX7-AY7)*1000/(AW7-AW6)</f>
        <v>3.6199999999997345</v>
      </c>
      <c r="BF7" s="12">
        <f t="shared" si="4"/>
        <v>0.49477508650515412</v>
      </c>
      <c r="BG7" s="12">
        <f>_xlfn.STDEV.P(BE5:BE7)/AVERAGE(BE5:BE7)</f>
        <v>6.5716243604312359E-3</v>
      </c>
      <c r="BH7" s="32">
        <f>AVERAGE(BE5:BE7)</f>
        <v>3.5866666666665972</v>
      </c>
    </row>
    <row r="8" spans="1:60" x14ac:dyDescent="0.25">
      <c r="A8" s="30">
        <f t="shared" si="5"/>
        <v>40</v>
      </c>
      <c r="B8" s="31">
        <f t="shared" si="6"/>
        <v>24.939399999999999</v>
      </c>
      <c r="C8" s="12">
        <v>24.910399999999999</v>
      </c>
      <c r="D8" s="12"/>
      <c r="E8" s="12"/>
      <c r="F8" s="12"/>
      <c r="G8" s="12" t="s">
        <v>120</v>
      </c>
      <c r="H8" s="12"/>
      <c r="I8" s="12">
        <f t="shared" si="7"/>
        <v>2.8999999999999915</v>
      </c>
      <c r="J8" s="12">
        <f t="shared" si="0"/>
        <v>0.40138408304498158</v>
      </c>
      <c r="K8" s="12"/>
      <c r="L8" s="32"/>
      <c r="M8" s="30">
        <f t="shared" si="8"/>
        <v>40</v>
      </c>
      <c r="N8" s="31">
        <f t="shared" si="9"/>
        <v>24.993500000000001</v>
      </c>
      <c r="O8" s="12">
        <v>24.967099999999999</v>
      </c>
      <c r="P8" s="12"/>
      <c r="Q8" s="12"/>
      <c r="R8" s="12"/>
      <c r="S8" s="12" t="s">
        <v>120</v>
      </c>
      <c r="T8" s="12"/>
      <c r="U8" s="12">
        <f t="shared" si="10"/>
        <v>2.6400000000002422</v>
      </c>
      <c r="V8" s="12">
        <f t="shared" si="1"/>
        <v>0.35626297577857946</v>
      </c>
      <c r="W8" s="12"/>
      <c r="X8" s="32"/>
      <c r="Y8" s="30">
        <f t="shared" si="11"/>
        <v>40</v>
      </c>
      <c r="Z8" s="31">
        <f t="shared" si="12"/>
        <v>25.004899999999999</v>
      </c>
      <c r="AA8" s="12">
        <v>25</v>
      </c>
      <c r="AB8" s="12"/>
      <c r="AC8" s="12"/>
      <c r="AD8" s="12"/>
      <c r="AE8" s="12" t="s">
        <v>120</v>
      </c>
      <c r="AF8" s="12" t="s">
        <v>121</v>
      </c>
      <c r="AG8" s="12">
        <f t="shared" si="13"/>
        <v>0.48999999999992383</v>
      </c>
      <c r="AH8" s="12">
        <f t="shared" si="2"/>
        <v>6.442906574393463E-2</v>
      </c>
      <c r="AI8" s="12"/>
      <c r="AJ8" s="32"/>
      <c r="AK8" s="30">
        <f t="shared" si="14"/>
        <v>40</v>
      </c>
      <c r="AL8" s="31">
        <f t="shared" si="15"/>
        <v>24.999199999999998</v>
      </c>
      <c r="AM8" s="12">
        <v>24.964600000000001</v>
      </c>
      <c r="AN8" s="12">
        <v>1.1000000000000001</v>
      </c>
      <c r="AO8" s="12"/>
      <c r="AP8" s="12"/>
      <c r="AQ8" s="12"/>
      <c r="AR8" s="12"/>
      <c r="AS8" s="12">
        <f t="shared" si="16"/>
        <v>3.4599999999997522</v>
      </c>
      <c r="AT8" s="12">
        <f t="shared" si="3"/>
        <v>0.47290657439442985</v>
      </c>
      <c r="AU8" s="12"/>
      <c r="AV8" s="32"/>
      <c r="AW8" s="30">
        <f t="shared" si="17"/>
        <v>40</v>
      </c>
      <c r="AX8" s="31">
        <f t="shared" si="18"/>
        <v>24.946000000000002</v>
      </c>
      <c r="AY8" s="12">
        <v>24.913499999999999</v>
      </c>
      <c r="AZ8" s="12">
        <v>1.1000000000000001</v>
      </c>
      <c r="BA8" s="12"/>
      <c r="BB8" s="12"/>
      <c r="BC8" s="12"/>
      <c r="BD8" s="12"/>
      <c r="BE8" s="12">
        <f t="shared" si="19"/>
        <v>3.2500000000002416</v>
      </c>
      <c r="BF8" s="12">
        <f t="shared" si="4"/>
        <v>0.44420415224916804</v>
      </c>
      <c r="BG8" s="12"/>
      <c r="BH8" s="32"/>
    </row>
    <row r="9" spans="1:60" x14ac:dyDescent="0.25">
      <c r="A9" s="30">
        <f t="shared" si="5"/>
        <v>50</v>
      </c>
      <c r="B9" s="31">
        <f t="shared" si="6"/>
        <v>24.910399999999999</v>
      </c>
      <c r="C9" s="12">
        <v>24.885300000000001</v>
      </c>
      <c r="D9" s="12"/>
      <c r="E9" s="12"/>
      <c r="F9" s="12"/>
      <c r="G9" s="12" t="s">
        <v>120</v>
      </c>
      <c r="H9" s="12"/>
      <c r="I9" s="12">
        <f t="shared" si="7"/>
        <v>2.5099999999998346</v>
      </c>
      <c r="J9" s="12">
        <f t="shared" si="0"/>
        <v>0.34740484429063462</v>
      </c>
      <c r="K9" s="12"/>
      <c r="L9" s="32"/>
      <c r="M9" s="30">
        <f t="shared" si="8"/>
        <v>50</v>
      </c>
      <c r="N9" s="31">
        <f t="shared" si="9"/>
        <v>24.967099999999999</v>
      </c>
      <c r="O9" s="12">
        <v>24.937799999999999</v>
      </c>
      <c r="P9" s="12"/>
      <c r="Q9" s="12"/>
      <c r="R9" s="12"/>
      <c r="S9" s="12" t="s">
        <v>120</v>
      </c>
      <c r="T9" s="12"/>
      <c r="U9" s="12">
        <f t="shared" si="10"/>
        <v>2.9299999999999216</v>
      </c>
      <c r="V9" s="12">
        <f t="shared" si="1"/>
        <v>0.395397923875422</v>
      </c>
      <c r="W9" s="12"/>
      <c r="X9" s="32"/>
      <c r="Y9" s="30">
        <f t="shared" si="11"/>
        <v>50</v>
      </c>
      <c r="Z9" s="31">
        <f t="shared" si="12"/>
        <v>25</v>
      </c>
      <c r="AA9" s="12">
        <v>24.966100000000001</v>
      </c>
      <c r="AB9" s="12"/>
      <c r="AC9" s="12"/>
      <c r="AD9" s="12"/>
      <c r="AE9" s="12" t="s">
        <v>120</v>
      </c>
      <c r="AF9" s="12"/>
      <c r="AG9" s="12">
        <f t="shared" si="13"/>
        <v>3.3899999999999153</v>
      </c>
      <c r="AH9" s="12">
        <f t="shared" si="2"/>
        <v>0.44574394463666711</v>
      </c>
      <c r="AI9" s="12"/>
      <c r="AJ9" s="32"/>
      <c r="AK9" s="30">
        <f t="shared" si="14"/>
        <v>50</v>
      </c>
      <c r="AL9" s="31">
        <f t="shared" si="15"/>
        <v>24.964600000000001</v>
      </c>
      <c r="AM9" s="12">
        <v>24.932300000000001</v>
      </c>
      <c r="AN9" s="12"/>
      <c r="AO9" s="12"/>
      <c r="AP9" s="12"/>
      <c r="AQ9" s="12"/>
      <c r="AR9" s="12"/>
      <c r="AS9" s="12">
        <f t="shared" si="16"/>
        <v>3.2299999999999329</v>
      </c>
      <c r="AT9" s="12">
        <f t="shared" si="3"/>
        <v>0.44147058823528501</v>
      </c>
      <c r="AU9" s="12"/>
      <c r="AV9" s="32"/>
      <c r="AW9" s="30">
        <f t="shared" si="17"/>
        <v>50</v>
      </c>
      <c r="AX9" s="31">
        <f t="shared" si="18"/>
        <v>24.913499999999999</v>
      </c>
      <c r="AY9" s="12">
        <v>24.8797</v>
      </c>
      <c r="AZ9" s="12"/>
      <c r="BA9" s="12"/>
      <c r="BB9" s="12"/>
      <c r="BC9" s="12"/>
      <c r="BD9" s="12"/>
      <c r="BE9" s="12">
        <f t="shared" si="19"/>
        <v>3.3799999999999386</v>
      </c>
      <c r="BF9" s="12">
        <f t="shared" si="4"/>
        <v>0.46197231833909203</v>
      </c>
      <c r="BG9" s="12"/>
      <c r="BH9" s="32"/>
    </row>
    <row r="10" spans="1:60" x14ac:dyDescent="0.25">
      <c r="A10" s="30">
        <f t="shared" si="5"/>
        <v>60</v>
      </c>
      <c r="B10" s="31">
        <f t="shared" si="6"/>
        <v>24.885300000000001</v>
      </c>
      <c r="C10" s="12">
        <v>24.8567</v>
      </c>
      <c r="D10" s="12"/>
      <c r="E10" s="12"/>
      <c r="F10" s="12"/>
      <c r="G10" s="12" t="s">
        <v>120</v>
      </c>
      <c r="H10" s="12"/>
      <c r="I10" s="12">
        <f t="shared" si="7"/>
        <v>2.8600000000000847</v>
      </c>
      <c r="J10" s="12">
        <f t="shared" si="0"/>
        <v>0.39584775086506369</v>
      </c>
      <c r="K10" s="12">
        <f>_xlfn.STDEV.P(I8:I10)/AVERAGE(I8:I10)</f>
        <v>6.3548649787075945E-2</v>
      </c>
      <c r="L10" s="32">
        <f>AVERAGE(I8:I10)</f>
        <v>2.7566666666666371</v>
      </c>
      <c r="M10" s="30">
        <f t="shared" si="8"/>
        <v>60</v>
      </c>
      <c r="N10" s="31">
        <f t="shared" si="9"/>
        <v>24.937799999999999</v>
      </c>
      <c r="O10" s="12">
        <v>24.910299999999999</v>
      </c>
      <c r="P10" s="12"/>
      <c r="Q10" s="12"/>
      <c r="R10" s="12"/>
      <c r="S10" s="12" t="s">
        <v>120</v>
      </c>
      <c r="T10" s="12"/>
      <c r="U10" s="12">
        <f t="shared" si="10"/>
        <v>2.7499999999999858</v>
      </c>
      <c r="V10" s="12">
        <f t="shared" si="1"/>
        <v>0.3711072664359843</v>
      </c>
      <c r="W10" s="12">
        <f>_xlfn.STDEV.P(U8:U10)/AVERAGE(U8:U10)</f>
        <v>4.3101973742842019E-2</v>
      </c>
      <c r="X10" s="32">
        <f>AVERAGE(U8:U10)</f>
        <v>2.7733333333333832</v>
      </c>
      <c r="Y10" s="30">
        <f t="shared" si="11"/>
        <v>60</v>
      </c>
      <c r="Z10" s="31">
        <f t="shared" si="12"/>
        <v>24.966100000000001</v>
      </c>
      <c r="AA10" s="12">
        <v>24.932099999999998</v>
      </c>
      <c r="AB10" s="12"/>
      <c r="AC10" s="12"/>
      <c r="AD10" s="12"/>
      <c r="AE10" s="12" t="s">
        <v>120</v>
      </c>
      <c r="AF10" s="12"/>
      <c r="AG10" s="12">
        <f t="shared" si="13"/>
        <v>3.4000000000002473</v>
      </c>
      <c r="AH10" s="12">
        <f t="shared" si="2"/>
        <v>0.44705882352944432</v>
      </c>
      <c r="AI10" s="12">
        <f>_xlfn.STDEV.P(AG8:AG10)/AVERAGE(AG8:AG10)</f>
        <v>0.56432811187119936</v>
      </c>
      <c r="AJ10" s="32">
        <f>AVERAGE(AG8:AG10)</f>
        <v>2.4266666666666956</v>
      </c>
      <c r="AK10" s="30">
        <f t="shared" si="14"/>
        <v>60</v>
      </c>
      <c r="AL10" s="31">
        <f t="shared" si="15"/>
        <v>24.932300000000001</v>
      </c>
      <c r="AM10" s="12">
        <v>24.8978</v>
      </c>
      <c r="AN10" s="12"/>
      <c r="AO10" s="12"/>
      <c r="AP10" s="12"/>
      <c r="AQ10" s="12"/>
      <c r="AR10" s="12"/>
      <c r="AS10" s="12">
        <f t="shared" si="16"/>
        <v>3.4500000000001307</v>
      </c>
      <c r="AT10" s="12">
        <f t="shared" si="3"/>
        <v>0.47153979238756116</v>
      </c>
      <c r="AU10" s="12">
        <f>_xlfn.STDEV.P(AS8:AS10)/AVERAGE(AS8:AS10)</f>
        <v>3.1403714651066388E-2</v>
      </c>
      <c r="AV10" s="32">
        <f>AVERAGE(AS8:AS10)</f>
        <v>3.3799999999999386</v>
      </c>
      <c r="AW10" s="30">
        <f t="shared" si="17"/>
        <v>60</v>
      </c>
      <c r="AX10" s="31">
        <f t="shared" si="18"/>
        <v>24.8797</v>
      </c>
      <c r="AY10" s="12">
        <v>24.846499999999999</v>
      </c>
      <c r="AZ10" s="12"/>
      <c r="BA10" s="12"/>
      <c r="BB10" s="12"/>
      <c r="BC10" s="12"/>
      <c r="BD10" s="12"/>
      <c r="BE10" s="12">
        <f t="shared" si="19"/>
        <v>3.3200000000000784</v>
      </c>
      <c r="BF10" s="12">
        <f t="shared" si="4"/>
        <v>0.45377162629758866</v>
      </c>
      <c r="BG10" s="12">
        <f>_xlfn.STDEV.P(BE8:BE10)/AVERAGE(BE8:BE10)</f>
        <v>1.6017464774343387E-2</v>
      </c>
      <c r="BH10" s="32">
        <f>AVERAGE(BE8:BE10)</f>
        <v>3.316666666666753</v>
      </c>
    </row>
    <row r="11" spans="1:60" x14ac:dyDescent="0.25">
      <c r="A11" s="30">
        <f t="shared" si="5"/>
        <v>70</v>
      </c>
      <c r="B11" s="31">
        <f t="shared" si="6"/>
        <v>24.8567</v>
      </c>
      <c r="C11" s="12">
        <v>24.828199999999999</v>
      </c>
      <c r="D11" s="12"/>
      <c r="E11" s="12"/>
      <c r="F11" s="12"/>
      <c r="G11" s="12" t="s">
        <v>120</v>
      </c>
      <c r="H11" s="12"/>
      <c r="I11" s="12">
        <f t="shared" si="7"/>
        <v>2.850000000000108</v>
      </c>
      <c r="J11" s="12">
        <f t="shared" si="0"/>
        <v>0.39446366782008424</v>
      </c>
      <c r="K11" s="12"/>
      <c r="L11" s="32"/>
      <c r="M11" s="30">
        <f t="shared" si="8"/>
        <v>70</v>
      </c>
      <c r="N11" s="31">
        <f t="shared" si="9"/>
        <v>24.910299999999999</v>
      </c>
      <c r="O11" s="12">
        <v>24.880500000000001</v>
      </c>
      <c r="P11" s="12"/>
      <c r="Q11" s="12"/>
      <c r="R11" s="12"/>
      <c r="S11" s="12" t="s">
        <v>120</v>
      </c>
      <c r="T11" s="12"/>
      <c r="U11" s="12">
        <f t="shared" si="10"/>
        <v>2.979999999999805</v>
      </c>
      <c r="V11" s="12">
        <f t="shared" si="1"/>
        <v>0.40214532871969694</v>
      </c>
      <c r="W11" s="12"/>
      <c r="X11" s="32"/>
      <c r="Y11" s="30"/>
      <c r="Z11" s="31"/>
      <c r="AA11" s="12"/>
      <c r="AB11" s="12"/>
      <c r="AC11" s="12"/>
      <c r="AD11" s="12"/>
      <c r="AE11" s="12"/>
      <c r="AF11" s="12"/>
      <c r="AG11" s="12"/>
      <c r="AH11" s="12"/>
      <c r="AI11" s="12"/>
      <c r="AJ11" s="32"/>
      <c r="AK11" s="30">
        <f t="shared" si="14"/>
        <v>70</v>
      </c>
      <c r="AL11" s="31"/>
      <c r="AM11" s="12"/>
      <c r="AN11" s="12"/>
      <c r="AO11" s="12"/>
      <c r="AP11" s="12"/>
      <c r="AQ11" s="12"/>
      <c r="AR11" s="12"/>
      <c r="AS11" s="12">
        <f t="shared" si="16"/>
        <v>0</v>
      </c>
      <c r="AT11" s="12">
        <f t="shared" si="3"/>
        <v>0</v>
      </c>
      <c r="AU11" s="12"/>
      <c r="AV11" s="32"/>
      <c r="AW11" s="30">
        <f t="shared" si="17"/>
        <v>70</v>
      </c>
      <c r="AX11" s="31"/>
      <c r="AY11" s="12"/>
      <c r="AZ11" s="12"/>
      <c r="BA11" s="12"/>
      <c r="BB11" s="12"/>
      <c r="BC11" s="12"/>
      <c r="BD11" s="12"/>
      <c r="BE11" s="12">
        <f t="shared" si="19"/>
        <v>0</v>
      </c>
      <c r="BF11" s="12">
        <f t="shared" si="4"/>
        <v>0</v>
      </c>
      <c r="BG11" s="12"/>
      <c r="BH11" s="32"/>
    </row>
    <row r="12" spans="1:60" x14ac:dyDescent="0.25">
      <c r="A12" s="30">
        <f t="shared" si="5"/>
        <v>80</v>
      </c>
      <c r="B12" s="31">
        <f t="shared" si="6"/>
        <v>24.828199999999999</v>
      </c>
      <c r="C12" s="12">
        <v>24.799600000000002</v>
      </c>
      <c r="D12" s="12"/>
      <c r="E12" s="12"/>
      <c r="F12" s="12"/>
      <c r="G12" s="12" t="s">
        <v>120</v>
      </c>
      <c r="H12" s="12"/>
      <c r="I12" s="12">
        <f t="shared" si="7"/>
        <v>2.8599999999997294</v>
      </c>
      <c r="J12" s="12">
        <f t="shared" si="0"/>
        <v>0.3958477508650145</v>
      </c>
      <c r="K12" s="12"/>
      <c r="L12" s="32"/>
      <c r="M12" s="30">
        <f t="shared" si="8"/>
        <v>80</v>
      </c>
      <c r="N12" s="31">
        <f t="shared" si="9"/>
        <v>24.880500000000001</v>
      </c>
      <c r="O12" s="12">
        <v>24.85</v>
      </c>
      <c r="P12" s="12"/>
      <c r="Q12" s="12"/>
      <c r="R12" s="12"/>
      <c r="S12" s="12" t="s">
        <v>120</v>
      </c>
      <c r="T12" s="12"/>
      <c r="U12" s="12">
        <f t="shared" si="10"/>
        <v>3.0499999999999972</v>
      </c>
      <c r="V12" s="12">
        <f t="shared" si="1"/>
        <v>0.4115916955017298</v>
      </c>
      <c r="W12" s="12"/>
      <c r="X12" s="32"/>
      <c r="Y12" s="30"/>
      <c r="Z12" s="31"/>
      <c r="AA12" s="12"/>
      <c r="AB12" s="12"/>
      <c r="AC12" s="12"/>
      <c r="AD12" s="12"/>
      <c r="AE12" s="12"/>
      <c r="AF12" s="12"/>
      <c r="AG12" s="12"/>
      <c r="AH12" s="12"/>
      <c r="AI12" s="12"/>
      <c r="AJ12" s="32"/>
      <c r="AK12" s="30">
        <f t="shared" si="14"/>
        <v>80</v>
      </c>
      <c r="AL12" s="31">
        <f t="shared" si="15"/>
        <v>0</v>
      </c>
      <c r="AM12" s="12"/>
      <c r="AN12" s="12"/>
      <c r="AO12" s="12"/>
      <c r="AP12" s="12"/>
      <c r="AQ12" s="12"/>
      <c r="AR12" s="12"/>
      <c r="AS12" s="12">
        <f t="shared" si="16"/>
        <v>0</v>
      </c>
      <c r="AT12" s="12">
        <f t="shared" si="3"/>
        <v>0</v>
      </c>
      <c r="AU12" s="12"/>
      <c r="AV12" s="32"/>
      <c r="AW12" s="30">
        <f t="shared" si="17"/>
        <v>80</v>
      </c>
      <c r="AX12" s="31">
        <f t="shared" si="18"/>
        <v>0</v>
      </c>
      <c r="AY12" s="12"/>
      <c r="AZ12" s="12"/>
      <c r="BA12" s="12"/>
      <c r="BB12" s="12"/>
      <c r="BC12" s="12"/>
      <c r="BD12" s="12"/>
      <c r="BE12" s="12">
        <f t="shared" si="19"/>
        <v>0</v>
      </c>
      <c r="BF12" s="12">
        <f t="shared" si="4"/>
        <v>0</v>
      </c>
      <c r="BG12" s="12"/>
      <c r="BH12" s="32"/>
    </row>
    <row r="13" spans="1:60" x14ac:dyDescent="0.25">
      <c r="A13" s="30">
        <f t="shared" si="5"/>
        <v>90</v>
      </c>
      <c r="B13" s="31">
        <f t="shared" si="6"/>
        <v>24.799600000000002</v>
      </c>
      <c r="C13" s="12">
        <v>24.770600000000002</v>
      </c>
      <c r="D13" s="12"/>
      <c r="E13" s="12"/>
      <c r="F13" s="12"/>
      <c r="G13" s="12" t="s">
        <v>120</v>
      </c>
      <c r="H13" s="12"/>
      <c r="I13" s="12">
        <f t="shared" si="7"/>
        <v>2.8999999999999915</v>
      </c>
      <c r="J13" s="12">
        <f t="shared" si="0"/>
        <v>0.40138408304498158</v>
      </c>
      <c r="K13" s="12">
        <f>_xlfn.STDEV.P(I11:I13)/AVERAGE(I11:I13)</f>
        <v>7.5269926810793628E-3</v>
      </c>
      <c r="L13" s="32">
        <f>AVERAGE(I11:I13)</f>
        <v>2.8699999999999428</v>
      </c>
      <c r="M13" s="30">
        <f t="shared" si="8"/>
        <v>90</v>
      </c>
      <c r="N13" s="31">
        <f t="shared" si="9"/>
        <v>24.85</v>
      </c>
      <c r="O13" s="12">
        <v>24.8188</v>
      </c>
      <c r="P13" s="12"/>
      <c r="Q13" s="12"/>
      <c r="R13" s="12"/>
      <c r="S13" s="12" t="s">
        <v>120</v>
      </c>
      <c r="T13" s="12"/>
      <c r="U13" s="12">
        <f t="shared" si="10"/>
        <v>3.1200000000001893</v>
      </c>
      <c r="V13" s="12">
        <f t="shared" si="1"/>
        <v>0.42103806228376267</v>
      </c>
      <c r="W13" s="12">
        <f>_xlfn.STDEV.P(U11:U13)/AVERAGE(U11:U13)</f>
        <v>1.8739265791835328E-2</v>
      </c>
      <c r="X13" s="32">
        <f>AVERAGE(U11:U13)</f>
        <v>3.0499999999999972</v>
      </c>
      <c r="Y13" s="30"/>
      <c r="Z13" s="31"/>
      <c r="AA13" s="12"/>
      <c r="AB13" s="12"/>
      <c r="AC13" s="12"/>
      <c r="AD13" s="12"/>
      <c r="AE13" s="12"/>
      <c r="AF13" s="12"/>
      <c r="AG13" s="12"/>
      <c r="AH13" s="12"/>
      <c r="AI13" s="12"/>
      <c r="AJ13" s="32"/>
      <c r="AK13" s="30">
        <f t="shared" si="14"/>
        <v>90</v>
      </c>
      <c r="AL13" s="31">
        <f t="shared" si="15"/>
        <v>0</v>
      </c>
      <c r="AM13" s="12"/>
      <c r="AN13" s="12"/>
      <c r="AO13" s="12"/>
      <c r="AP13" s="12"/>
      <c r="AQ13" s="12"/>
      <c r="AR13" s="12"/>
      <c r="AS13" s="12">
        <f t="shared" si="16"/>
        <v>0</v>
      </c>
      <c r="AT13" s="12">
        <f t="shared" si="3"/>
        <v>0</v>
      </c>
      <c r="AU13" s="12" t="e">
        <f>_xlfn.STDEV.P(AS11:AS13)/AVERAGE(AS11:AS13)</f>
        <v>#DIV/0!</v>
      </c>
      <c r="AV13" s="32">
        <f>AVERAGE(AS11:AS13)</f>
        <v>0</v>
      </c>
      <c r="AW13" s="30">
        <f t="shared" si="17"/>
        <v>90</v>
      </c>
      <c r="AX13" s="31">
        <f t="shared" si="18"/>
        <v>0</v>
      </c>
      <c r="AY13" s="12"/>
      <c r="AZ13" s="12"/>
      <c r="BA13" s="12"/>
      <c r="BB13" s="12"/>
      <c r="BC13" s="12"/>
      <c r="BD13" s="12"/>
      <c r="BE13" s="12">
        <f t="shared" si="19"/>
        <v>0</v>
      </c>
      <c r="BF13" s="12">
        <f t="shared" si="4"/>
        <v>0</v>
      </c>
      <c r="BG13" s="12" t="e">
        <f>_xlfn.STDEV.P(BE11:BE13)/AVERAGE(BE11:BE13)</f>
        <v>#DIV/0!</v>
      </c>
      <c r="BH13" s="32">
        <f>AVERAGE(BE11:BE13)</f>
        <v>0</v>
      </c>
    </row>
    <row r="14" spans="1:60" x14ac:dyDescent="0.25">
      <c r="A14" s="30">
        <f t="shared" si="5"/>
        <v>100</v>
      </c>
      <c r="B14" s="31">
        <f t="shared" si="6"/>
        <v>24.770600000000002</v>
      </c>
      <c r="C14" s="12">
        <v>24.744499999999999</v>
      </c>
      <c r="D14" s="12"/>
      <c r="E14" s="12">
        <v>1.63</v>
      </c>
      <c r="F14" s="12"/>
      <c r="G14" s="12" t="s">
        <v>120</v>
      </c>
      <c r="H14" s="12"/>
      <c r="I14" s="12">
        <f t="shared" si="7"/>
        <v>2.6100000000003121</v>
      </c>
      <c r="J14" s="12">
        <f t="shared" si="0"/>
        <v>0.36124567474052771</v>
      </c>
      <c r="K14" s="12"/>
      <c r="L14" s="32"/>
      <c r="M14" s="30">
        <f t="shared" si="8"/>
        <v>100</v>
      </c>
      <c r="N14" s="31">
        <f t="shared" si="9"/>
        <v>24.8188</v>
      </c>
      <c r="O14" s="12">
        <v>24.790500000000002</v>
      </c>
      <c r="P14" s="12"/>
      <c r="Q14" s="12">
        <v>1.59</v>
      </c>
      <c r="R14" s="12"/>
      <c r="S14" s="12" t="s">
        <v>120</v>
      </c>
      <c r="T14" s="12"/>
      <c r="U14" s="12">
        <f t="shared" si="10"/>
        <v>2.8299999999997993</v>
      </c>
      <c r="V14" s="12">
        <f t="shared" si="1"/>
        <v>0.38190311418682421</v>
      </c>
      <c r="W14" s="12"/>
      <c r="X14" s="32"/>
      <c r="Y14" s="30"/>
      <c r="Z14" s="31"/>
      <c r="AA14" s="12"/>
      <c r="AB14" s="12"/>
      <c r="AC14" s="12"/>
      <c r="AD14" s="12"/>
      <c r="AE14" s="12"/>
      <c r="AF14" s="12"/>
      <c r="AG14" s="12"/>
      <c r="AH14" s="12"/>
      <c r="AI14" s="12"/>
      <c r="AJ14" s="32"/>
      <c r="AK14" s="30">
        <f t="shared" si="14"/>
        <v>100</v>
      </c>
      <c r="AL14" s="31">
        <f t="shared" si="15"/>
        <v>0</v>
      </c>
      <c r="AM14" s="12"/>
      <c r="AN14" s="12"/>
      <c r="AO14" s="12"/>
      <c r="AP14" s="12"/>
      <c r="AQ14" s="12"/>
      <c r="AR14" s="12"/>
      <c r="AS14" s="12">
        <f t="shared" si="16"/>
        <v>0</v>
      </c>
      <c r="AT14" s="12">
        <f t="shared" si="3"/>
        <v>0</v>
      </c>
      <c r="AU14" s="12"/>
      <c r="AV14" s="32"/>
      <c r="AW14" s="30">
        <f t="shared" si="17"/>
        <v>100</v>
      </c>
      <c r="AX14" s="31">
        <f t="shared" si="18"/>
        <v>0</v>
      </c>
      <c r="AY14" s="12"/>
      <c r="AZ14" s="12"/>
      <c r="BA14" s="12"/>
      <c r="BB14" s="12"/>
      <c r="BC14" s="12"/>
      <c r="BD14" s="12"/>
      <c r="BE14" s="12">
        <f t="shared" si="19"/>
        <v>0</v>
      </c>
      <c r="BF14" s="12">
        <f t="shared" si="4"/>
        <v>0</v>
      </c>
      <c r="BG14" s="12"/>
      <c r="BH14" s="32"/>
    </row>
    <row r="15" spans="1:60" x14ac:dyDescent="0.25">
      <c r="A15" s="30">
        <f t="shared" si="5"/>
        <v>110</v>
      </c>
      <c r="B15" s="31">
        <f t="shared" si="6"/>
        <v>24.744499999999999</v>
      </c>
      <c r="C15" s="12">
        <v>24.715800000000002</v>
      </c>
      <c r="D15" s="12"/>
      <c r="E15" s="12"/>
      <c r="F15" s="12"/>
      <c r="G15" s="12" t="s">
        <v>120</v>
      </c>
      <c r="H15" s="12"/>
      <c r="I15" s="12">
        <f t="shared" si="7"/>
        <v>2.8699999999997061</v>
      </c>
      <c r="J15" s="12">
        <f t="shared" si="0"/>
        <v>0.397231833909994</v>
      </c>
      <c r="K15" s="12"/>
      <c r="L15" s="32"/>
      <c r="M15" s="30">
        <f t="shared" si="8"/>
        <v>110</v>
      </c>
      <c r="N15" s="31">
        <f t="shared" si="9"/>
        <v>24.790500000000002</v>
      </c>
      <c r="O15" s="12">
        <v>24.760999999999999</v>
      </c>
      <c r="P15" s="12"/>
      <c r="Q15" s="12"/>
      <c r="R15" s="12"/>
      <c r="S15" s="12" t="s">
        <v>120</v>
      </c>
      <c r="T15" s="12"/>
      <c r="U15" s="12">
        <f t="shared" si="10"/>
        <v>2.9500000000002302</v>
      </c>
      <c r="V15" s="12">
        <f t="shared" si="1"/>
        <v>0.39809688581317992</v>
      </c>
      <c r="W15" s="12"/>
      <c r="X15" s="32"/>
      <c r="Y15" s="30"/>
      <c r="Z15" s="31"/>
      <c r="AA15" s="12"/>
      <c r="AB15" s="12"/>
      <c r="AC15" s="12"/>
      <c r="AD15" s="12"/>
      <c r="AE15" s="12"/>
      <c r="AF15" s="12"/>
      <c r="AG15" s="12"/>
      <c r="AH15" s="12"/>
      <c r="AI15" s="12"/>
      <c r="AJ15" s="32"/>
      <c r="AK15" s="30">
        <f t="shared" si="14"/>
        <v>110</v>
      </c>
      <c r="AL15" s="31">
        <f t="shared" si="15"/>
        <v>0</v>
      </c>
      <c r="AM15" s="12"/>
      <c r="AN15" s="12"/>
      <c r="AO15" s="12"/>
      <c r="AP15" s="12"/>
      <c r="AQ15" s="12"/>
      <c r="AR15" s="12"/>
      <c r="AS15" s="12">
        <f t="shared" si="16"/>
        <v>0</v>
      </c>
      <c r="AT15" s="12">
        <f t="shared" si="3"/>
        <v>0</v>
      </c>
      <c r="AU15" s="12"/>
      <c r="AV15" s="32"/>
      <c r="AW15" s="30">
        <f t="shared" si="17"/>
        <v>110</v>
      </c>
      <c r="AX15" s="31">
        <f t="shared" si="18"/>
        <v>0</v>
      </c>
      <c r="AY15" s="12"/>
      <c r="AZ15" s="12"/>
      <c r="BA15" s="12"/>
      <c r="BB15" s="12"/>
      <c r="BC15" s="12"/>
      <c r="BD15" s="12"/>
      <c r="BE15" s="12">
        <f t="shared" si="19"/>
        <v>0</v>
      </c>
      <c r="BF15" s="12">
        <f t="shared" si="4"/>
        <v>0</v>
      </c>
      <c r="BG15" s="12"/>
      <c r="BH15" s="32"/>
    </row>
    <row r="16" spans="1:60" x14ac:dyDescent="0.25">
      <c r="A16" s="30">
        <f t="shared" si="5"/>
        <v>120</v>
      </c>
      <c r="B16" s="31">
        <f t="shared" si="6"/>
        <v>24.715800000000002</v>
      </c>
      <c r="C16" s="12">
        <v>24.688600000000001</v>
      </c>
      <c r="D16" s="12"/>
      <c r="E16" s="12"/>
      <c r="F16" s="12"/>
      <c r="G16" s="12" t="s">
        <v>120</v>
      </c>
      <c r="H16" s="12"/>
      <c r="I16" s="12">
        <f t="shared" si="7"/>
        <v>2.7200000000000557</v>
      </c>
      <c r="J16" s="12">
        <f t="shared" si="0"/>
        <v>0.37647058823530188</v>
      </c>
      <c r="K16" s="12">
        <f>_xlfn.STDEV.P(I14:I16)/AVERAGE(I14:I16)</f>
        <v>3.8986261861239963E-2</v>
      </c>
      <c r="L16" s="32">
        <f>AVERAGE(I14:I16)</f>
        <v>2.7333333333333578</v>
      </c>
      <c r="M16" s="30">
        <f t="shared" si="8"/>
        <v>120</v>
      </c>
      <c r="N16" s="31">
        <f t="shared" si="9"/>
        <v>24.760999999999999</v>
      </c>
      <c r="O16" s="12">
        <v>24.7302</v>
      </c>
      <c r="P16" s="12"/>
      <c r="Q16" s="12"/>
      <c r="R16" s="12"/>
      <c r="S16" s="12" t="s">
        <v>120</v>
      </c>
      <c r="T16" s="12"/>
      <c r="U16" s="12">
        <f t="shared" si="10"/>
        <v>3.0799999999999272</v>
      </c>
      <c r="V16" s="12">
        <f t="shared" si="1"/>
        <v>0.41564013840829478</v>
      </c>
      <c r="W16" s="12">
        <f>_xlfn.STDEV.P(U14:U16)/AVERAGE(U14:U16)</f>
        <v>3.4567478174087722E-2</v>
      </c>
      <c r="X16" s="32">
        <f>AVERAGE(U14:U16)</f>
        <v>2.9533333333333189</v>
      </c>
      <c r="Y16" s="30"/>
      <c r="Z16" s="31"/>
      <c r="AA16" s="12"/>
      <c r="AB16" s="12"/>
      <c r="AC16" s="12"/>
      <c r="AD16" s="12"/>
      <c r="AE16" s="12"/>
      <c r="AF16" s="12"/>
      <c r="AG16" s="12"/>
      <c r="AH16" s="12"/>
      <c r="AI16" s="12"/>
      <c r="AJ16" s="32"/>
      <c r="AK16" s="30">
        <f t="shared" si="14"/>
        <v>120</v>
      </c>
      <c r="AL16" s="31">
        <f t="shared" si="15"/>
        <v>0</v>
      </c>
      <c r="AM16" s="12"/>
      <c r="AN16" s="12"/>
      <c r="AO16" s="12"/>
      <c r="AP16" s="12"/>
      <c r="AQ16" s="12"/>
      <c r="AR16" s="12"/>
      <c r="AS16" s="12">
        <f t="shared" si="16"/>
        <v>0</v>
      </c>
      <c r="AT16" s="12">
        <f t="shared" si="3"/>
        <v>0</v>
      </c>
      <c r="AU16" s="12" t="e">
        <f>_xlfn.STDEV.P(AS14:AS16)/AVERAGE(AS14:AS16)</f>
        <v>#DIV/0!</v>
      </c>
      <c r="AV16" s="32">
        <f>AVERAGE(AS14:AS16)</f>
        <v>0</v>
      </c>
      <c r="AW16" s="30">
        <f t="shared" si="17"/>
        <v>120</v>
      </c>
      <c r="AX16" s="31">
        <f t="shared" si="18"/>
        <v>0</v>
      </c>
      <c r="AY16" s="12"/>
      <c r="AZ16" s="12"/>
      <c r="BA16" s="12"/>
      <c r="BB16" s="12"/>
      <c r="BC16" s="12"/>
      <c r="BD16" s="12"/>
      <c r="BE16" s="12">
        <f t="shared" si="19"/>
        <v>0</v>
      </c>
      <c r="BF16" s="12">
        <f t="shared" si="4"/>
        <v>0</v>
      </c>
      <c r="BG16" s="12" t="e">
        <f>_xlfn.STDEV.P(BE14:BE16)/AVERAGE(BE14:BE16)</f>
        <v>#DIV/0!</v>
      </c>
      <c r="BH16" s="32">
        <f>AVERAGE(BE14:BE16)</f>
        <v>0</v>
      </c>
    </row>
    <row r="17" spans="1:60" x14ac:dyDescent="0.25">
      <c r="A17" s="30">
        <f t="shared" si="5"/>
        <v>130</v>
      </c>
      <c r="B17" s="31">
        <f t="shared" si="6"/>
        <v>24.688600000000001</v>
      </c>
      <c r="C17" s="12">
        <v>24.661899999999999</v>
      </c>
      <c r="D17" s="12"/>
      <c r="E17" s="12"/>
      <c r="F17" s="12"/>
      <c r="G17" s="12" t="s">
        <v>120</v>
      </c>
      <c r="H17" s="12"/>
      <c r="I17" s="12">
        <f t="shared" si="7"/>
        <v>2.6700000000001722</v>
      </c>
      <c r="J17" s="12">
        <f t="shared" si="0"/>
        <v>0.36955017301040455</v>
      </c>
      <c r="K17" s="12"/>
      <c r="L17" s="32"/>
      <c r="M17" s="30">
        <f t="shared" si="8"/>
        <v>130</v>
      </c>
      <c r="N17" s="31">
        <f t="shared" si="9"/>
        <v>24.7302</v>
      </c>
      <c r="O17" s="12">
        <v>24.7</v>
      </c>
      <c r="P17" s="12"/>
      <c r="Q17" s="12"/>
      <c r="R17" s="12"/>
      <c r="S17" s="12" t="s">
        <v>120</v>
      </c>
      <c r="T17" s="12"/>
      <c r="U17" s="12">
        <f t="shared" si="10"/>
        <v>3.0200000000000671</v>
      </c>
      <c r="V17" s="12">
        <f t="shared" si="1"/>
        <v>0.40754325259516483</v>
      </c>
      <c r="W17" s="12"/>
      <c r="X17" s="32"/>
      <c r="Y17" s="30"/>
      <c r="Z17" s="31"/>
      <c r="AA17" s="12"/>
      <c r="AB17" s="12"/>
      <c r="AC17" s="12"/>
      <c r="AD17" s="12"/>
      <c r="AE17" s="12"/>
      <c r="AF17" s="12"/>
      <c r="AG17" s="12"/>
      <c r="AH17" s="12"/>
      <c r="AI17" s="12"/>
      <c r="AJ17" s="32"/>
      <c r="AK17" s="30">
        <f t="shared" si="14"/>
        <v>130</v>
      </c>
      <c r="AL17" s="31">
        <f t="shared" si="15"/>
        <v>0</v>
      </c>
      <c r="AM17" s="12"/>
      <c r="AN17" s="12"/>
      <c r="AO17" s="12"/>
      <c r="AP17" s="12"/>
      <c r="AQ17" s="12"/>
      <c r="AR17" s="12"/>
      <c r="AS17" s="12">
        <f t="shared" si="16"/>
        <v>0</v>
      </c>
      <c r="AT17" s="12">
        <f t="shared" si="3"/>
        <v>0</v>
      </c>
      <c r="AU17" s="12"/>
      <c r="AV17" s="32"/>
      <c r="AW17" s="30">
        <f t="shared" si="17"/>
        <v>130</v>
      </c>
      <c r="AX17" s="31">
        <f t="shared" si="18"/>
        <v>0</v>
      </c>
      <c r="AY17" s="12"/>
      <c r="AZ17" s="12"/>
      <c r="BA17" s="12"/>
      <c r="BB17" s="12"/>
      <c r="BC17" s="12"/>
      <c r="BD17" s="12"/>
      <c r="BE17" s="12">
        <f t="shared" si="19"/>
        <v>0</v>
      </c>
      <c r="BF17" s="12">
        <f t="shared" si="4"/>
        <v>0</v>
      </c>
      <c r="BG17" s="12"/>
      <c r="BH17" s="32"/>
    </row>
    <row r="18" spans="1:60" x14ac:dyDescent="0.25">
      <c r="A18" s="30">
        <f t="shared" si="5"/>
        <v>140</v>
      </c>
      <c r="B18" s="31">
        <f t="shared" si="6"/>
        <v>24.661899999999999</v>
      </c>
      <c r="C18" s="12">
        <v>24.6343</v>
      </c>
      <c r="D18" s="12"/>
      <c r="E18" s="12"/>
      <c r="F18" s="12"/>
      <c r="G18" s="12" t="s">
        <v>120</v>
      </c>
      <c r="H18" s="12"/>
      <c r="I18" s="12">
        <f t="shared" si="7"/>
        <v>2.7599999999999625</v>
      </c>
      <c r="J18" s="12">
        <f t="shared" si="0"/>
        <v>0.38200692041521978</v>
      </c>
      <c r="K18" s="12"/>
      <c r="L18" s="32"/>
      <c r="M18" s="30">
        <f t="shared" si="8"/>
        <v>140</v>
      </c>
      <c r="N18" s="31">
        <f t="shared" si="9"/>
        <v>24.7</v>
      </c>
      <c r="O18" s="12">
        <v>24.669799999999999</v>
      </c>
      <c r="P18" s="12"/>
      <c r="Q18" s="12"/>
      <c r="R18" s="12"/>
      <c r="S18" s="12" t="s">
        <v>120</v>
      </c>
      <c r="T18" s="12"/>
      <c r="U18" s="12">
        <f t="shared" si="10"/>
        <v>3.0200000000000671</v>
      </c>
      <c r="V18" s="12">
        <f t="shared" si="1"/>
        <v>0.40754325259516483</v>
      </c>
      <c r="W18" s="12"/>
      <c r="X18" s="32"/>
      <c r="Y18" s="30"/>
      <c r="Z18" s="31"/>
      <c r="AA18" s="12"/>
      <c r="AB18" s="12"/>
      <c r="AC18" s="12"/>
      <c r="AD18" s="12"/>
      <c r="AE18" s="12"/>
      <c r="AF18" s="12"/>
      <c r="AG18" s="12"/>
      <c r="AH18" s="12"/>
      <c r="AI18" s="12"/>
      <c r="AJ18" s="32"/>
      <c r="AK18" s="30">
        <f t="shared" si="14"/>
        <v>140</v>
      </c>
      <c r="AL18" s="31">
        <f t="shared" si="15"/>
        <v>0</v>
      </c>
      <c r="AM18" s="12"/>
      <c r="AN18" s="12"/>
      <c r="AO18" s="12"/>
      <c r="AP18" s="12"/>
      <c r="AQ18" s="12"/>
      <c r="AR18" s="12"/>
      <c r="AS18" s="12">
        <f t="shared" si="16"/>
        <v>0</v>
      </c>
      <c r="AT18" s="12">
        <f t="shared" si="3"/>
        <v>0</v>
      </c>
      <c r="AU18" s="12"/>
      <c r="AV18" s="32"/>
      <c r="AW18" s="30">
        <f t="shared" si="17"/>
        <v>140</v>
      </c>
      <c r="AX18" s="31">
        <f t="shared" si="18"/>
        <v>0</v>
      </c>
      <c r="AY18" s="12"/>
      <c r="AZ18" s="12"/>
      <c r="BA18" s="12"/>
      <c r="BB18" s="12"/>
      <c r="BC18" s="12"/>
      <c r="BD18" s="12"/>
      <c r="BE18" s="12">
        <f t="shared" si="19"/>
        <v>0</v>
      </c>
      <c r="BF18" s="12">
        <f t="shared" si="4"/>
        <v>0</v>
      </c>
      <c r="BG18" s="12"/>
      <c r="BH18" s="32"/>
    </row>
    <row r="19" spans="1:60" x14ac:dyDescent="0.25">
      <c r="A19" s="30">
        <f t="shared" si="5"/>
        <v>150</v>
      </c>
      <c r="B19" s="31">
        <f t="shared" si="6"/>
        <v>24.6343</v>
      </c>
      <c r="C19" s="12">
        <v>24.605899999999998</v>
      </c>
      <c r="D19" s="12"/>
      <c r="E19" s="12"/>
      <c r="F19" s="12"/>
      <c r="G19" s="12" t="s">
        <v>120</v>
      </c>
      <c r="H19" s="12"/>
      <c r="I19" s="12">
        <f t="shared" si="7"/>
        <v>2.8400000000001313</v>
      </c>
      <c r="J19" s="12">
        <f t="shared" si="0"/>
        <v>0.39307958477510474</v>
      </c>
      <c r="K19" s="12">
        <f>_xlfn.STDEV.P(I17:I19)/AVERAGE(I17:I19)</f>
        <v>2.5190648918975905E-2</v>
      </c>
      <c r="L19" s="32">
        <f>AVERAGE(I17:I19)</f>
        <v>2.7566666666667552</v>
      </c>
      <c r="M19" s="30">
        <f t="shared" si="8"/>
        <v>150</v>
      </c>
      <c r="N19" s="31">
        <f t="shared" si="9"/>
        <v>24.669799999999999</v>
      </c>
      <c r="O19" s="12">
        <v>24.6417</v>
      </c>
      <c r="P19" s="12"/>
      <c r="Q19" s="12"/>
      <c r="R19" s="12"/>
      <c r="S19" s="12" t="s">
        <v>120</v>
      </c>
      <c r="T19" s="12"/>
      <c r="U19" s="12">
        <f t="shared" si="10"/>
        <v>2.809999999999846</v>
      </c>
      <c r="V19" s="12">
        <f t="shared" si="1"/>
        <v>0.37920415224911425</v>
      </c>
      <c r="W19" s="12">
        <f>_xlfn.STDEV.P(U17:U19)/AVERAGE(U17:U19)</f>
        <v>3.3557609954651221E-2</v>
      </c>
      <c r="X19" s="32">
        <f>AVERAGE(U17:U19)</f>
        <v>2.9499999999999935</v>
      </c>
      <c r="Y19" s="30"/>
      <c r="Z19" s="31"/>
      <c r="AA19" s="12"/>
      <c r="AB19" s="12"/>
      <c r="AC19" s="12"/>
      <c r="AD19" s="12"/>
      <c r="AE19" s="12"/>
      <c r="AF19" s="12"/>
      <c r="AG19" s="12"/>
      <c r="AH19" s="12"/>
      <c r="AI19" s="12"/>
      <c r="AJ19" s="32"/>
      <c r="AK19" s="30">
        <f t="shared" si="14"/>
        <v>150</v>
      </c>
      <c r="AL19" s="31">
        <f t="shared" si="15"/>
        <v>0</v>
      </c>
      <c r="AM19" s="12"/>
      <c r="AN19" s="12"/>
      <c r="AO19" s="12"/>
      <c r="AP19" s="12"/>
      <c r="AQ19" s="12"/>
      <c r="AR19" s="12"/>
      <c r="AS19" s="12">
        <f t="shared" si="16"/>
        <v>0</v>
      </c>
      <c r="AT19" s="12">
        <f t="shared" si="3"/>
        <v>0</v>
      </c>
      <c r="AU19" s="12" t="e">
        <f>_xlfn.STDEV.P(AS17:AS19)/AVERAGE(AS17:AS19)</f>
        <v>#DIV/0!</v>
      </c>
      <c r="AV19" s="32">
        <f>AVERAGE(AS17:AS19)</f>
        <v>0</v>
      </c>
      <c r="AW19" s="30">
        <f t="shared" si="17"/>
        <v>150</v>
      </c>
      <c r="AX19" s="31">
        <f t="shared" si="18"/>
        <v>0</v>
      </c>
      <c r="AY19" s="12"/>
      <c r="AZ19" s="12"/>
      <c r="BA19" s="12"/>
      <c r="BB19" s="12"/>
      <c r="BC19" s="12"/>
      <c r="BD19" s="12"/>
      <c r="BE19" s="12">
        <f t="shared" si="19"/>
        <v>0</v>
      </c>
      <c r="BF19" s="12">
        <f t="shared" si="4"/>
        <v>0</v>
      </c>
      <c r="BG19" s="12" t="e">
        <f>_xlfn.STDEV.P(BE17:BE19)/AVERAGE(BE17:BE19)</f>
        <v>#DIV/0!</v>
      </c>
      <c r="BH19" s="32">
        <f>AVERAGE(BE17:BE19)</f>
        <v>0</v>
      </c>
    </row>
    <row r="20" spans="1:60" x14ac:dyDescent="0.25">
      <c r="A20" s="30">
        <f t="shared" si="5"/>
        <v>160</v>
      </c>
      <c r="B20" s="31">
        <f t="shared" si="6"/>
        <v>24.605899999999998</v>
      </c>
      <c r="C20" s="12">
        <v>24.580300000000001</v>
      </c>
      <c r="D20" s="12"/>
      <c r="E20" s="12"/>
      <c r="F20" s="12"/>
      <c r="G20" s="12" t="s">
        <v>120</v>
      </c>
      <c r="H20" s="12"/>
      <c r="I20" s="12">
        <f t="shared" si="7"/>
        <v>2.5599999999997181</v>
      </c>
      <c r="J20" s="12">
        <f t="shared" si="0"/>
        <v>0.35432525951553195</v>
      </c>
      <c r="K20" s="12"/>
      <c r="L20" s="32"/>
      <c r="M20" s="30">
        <f t="shared" si="8"/>
        <v>160</v>
      </c>
      <c r="N20" s="31">
        <f t="shared" si="9"/>
        <v>24.6417</v>
      </c>
      <c r="O20" s="12">
        <v>24.611499999999999</v>
      </c>
      <c r="P20" s="12"/>
      <c r="Q20" s="12"/>
      <c r="R20" s="12"/>
      <c r="S20" s="12" t="s">
        <v>120</v>
      </c>
      <c r="T20" s="12"/>
      <c r="U20" s="12">
        <f t="shared" si="10"/>
        <v>3.0200000000000671</v>
      </c>
      <c r="V20" s="12">
        <f t="shared" si="1"/>
        <v>0.40754325259516483</v>
      </c>
      <c r="W20" s="12"/>
      <c r="X20" s="32"/>
      <c r="Y20" s="30"/>
      <c r="Z20" s="31"/>
      <c r="AA20" s="12"/>
      <c r="AB20" s="12"/>
      <c r="AC20" s="12"/>
      <c r="AD20" s="12"/>
      <c r="AE20" s="12"/>
      <c r="AF20" s="12"/>
      <c r="AG20" s="12"/>
      <c r="AH20" s="12"/>
      <c r="AI20" s="12"/>
      <c r="AJ20" s="32"/>
      <c r="AK20" s="30">
        <f t="shared" si="14"/>
        <v>160</v>
      </c>
      <c r="AL20" s="31">
        <f t="shared" si="15"/>
        <v>0</v>
      </c>
      <c r="AM20" s="12"/>
      <c r="AN20" s="12"/>
      <c r="AO20" s="12"/>
      <c r="AP20" s="12"/>
      <c r="AQ20" s="12"/>
      <c r="AR20" s="12"/>
      <c r="AS20" s="12">
        <f t="shared" si="16"/>
        <v>0</v>
      </c>
      <c r="AT20" s="12">
        <f t="shared" si="3"/>
        <v>0</v>
      </c>
      <c r="AU20" s="12"/>
      <c r="AV20" s="32"/>
      <c r="AW20" s="30">
        <f t="shared" si="17"/>
        <v>160</v>
      </c>
      <c r="AX20" s="31">
        <f t="shared" si="18"/>
        <v>0</v>
      </c>
      <c r="AY20" s="12"/>
      <c r="AZ20" s="12"/>
      <c r="BA20" s="12"/>
      <c r="BB20" s="12"/>
      <c r="BC20" s="12"/>
      <c r="BD20" s="12"/>
      <c r="BE20" s="12">
        <f t="shared" si="19"/>
        <v>0</v>
      </c>
      <c r="BF20" s="12">
        <f t="shared" si="4"/>
        <v>0</v>
      </c>
      <c r="BG20" s="12"/>
      <c r="BH20" s="32"/>
    </row>
    <row r="21" spans="1:60" x14ac:dyDescent="0.25">
      <c r="A21" s="30">
        <f t="shared" si="5"/>
        <v>170</v>
      </c>
      <c r="B21" s="31">
        <f t="shared" si="6"/>
        <v>24.580300000000001</v>
      </c>
      <c r="C21" s="12">
        <v>24.555800000000001</v>
      </c>
      <c r="D21" s="12"/>
      <c r="E21" s="12"/>
      <c r="F21" s="12"/>
      <c r="G21" s="12" t="s">
        <v>120</v>
      </c>
      <c r="H21" s="12"/>
      <c r="I21" s="12">
        <f t="shared" si="7"/>
        <v>2.4499999999999744</v>
      </c>
      <c r="J21" s="12">
        <f t="shared" si="0"/>
        <v>0.33910034602075778</v>
      </c>
      <c r="K21" s="12"/>
      <c r="L21" s="32"/>
      <c r="M21" s="30">
        <f t="shared" si="8"/>
        <v>170</v>
      </c>
      <c r="N21" s="31">
        <f t="shared" si="9"/>
        <v>24.611499999999999</v>
      </c>
      <c r="O21" s="12">
        <v>24.584800000000001</v>
      </c>
      <c r="P21" s="12"/>
      <c r="Q21" s="12"/>
      <c r="R21" s="12"/>
      <c r="S21" s="12" t="s">
        <v>120</v>
      </c>
      <c r="T21" s="12"/>
      <c r="U21" s="12">
        <f t="shared" si="10"/>
        <v>2.669999999999817</v>
      </c>
      <c r="V21" s="12">
        <f t="shared" si="1"/>
        <v>0.36031141868509647</v>
      </c>
      <c r="W21" s="12"/>
      <c r="X21" s="32"/>
      <c r="Y21" s="30"/>
      <c r="Z21" s="31"/>
      <c r="AA21" s="12"/>
      <c r="AB21" s="12"/>
      <c r="AC21" s="12"/>
      <c r="AD21" s="12"/>
      <c r="AE21" s="12"/>
      <c r="AF21" s="12"/>
      <c r="AG21" s="12"/>
      <c r="AH21" s="12"/>
      <c r="AI21" s="12"/>
      <c r="AJ21" s="32"/>
      <c r="AK21" s="30">
        <f t="shared" si="14"/>
        <v>170</v>
      </c>
      <c r="AL21" s="31">
        <f t="shared" si="15"/>
        <v>0</v>
      </c>
      <c r="AM21" s="12"/>
      <c r="AN21" s="12"/>
      <c r="AO21" s="12"/>
      <c r="AP21" s="12"/>
      <c r="AQ21" s="12"/>
      <c r="AR21" s="12"/>
      <c r="AS21" s="12">
        <f t="shared" si="16"/>
        <v>0</v>
      </c>
      <c r="AT21" s="12">
        <f t="shared" si="3"/>
        <v>0</v>
      </c>
      <c r="AU21" s="12"/>
      <c r="AV21" s="32"/>
      <c r="AW21" s="30">
        <f t="shared" si="17"/>
        <v>170</v>
      </c>
      <c r="AX21" s="31">
        <f t="shared" si="18"/>
        <v>0</v>
      </c>
      <c r="AY21" s="12"/>
      <c r="AZ21" s="12"/>
      <c r="BA21" s="12"/>
      <c r="BB21" s="12"/>
      <c r="BC21" s="12"/>
      <c r="BD21" s="12"/>
      <c r="BE21" s="12">
        <f t="shared" si="19"/>
        <v>0</v>
      </c>
      <c r="BF21" s="12">
        <f t="shared" si="4"/>
        <v>0</v>
      </c>
      <c r="BG21" s="12"/>
      <c r="BH21" s="32"/>
    </row>
    <row r="22" spans="1:60" x14ac:dyDescent="0.25">
      <c r="A22" s="30">
        <f t="shared" si="5"/>
        <v>180</v>
      </c>
      <c r="B22" s="31">
        <f t="shared" si="6"/>
        <v>24.555800000000001</v>
      </c>
      <c r="C22" s="12">
        <v>24.528500000000001</v>
      </c>
      <c r="D22" s="12"/>
      <c r="E22" s="12"/>
      <c r="F22" s="12"/>
      <c r="G22" s="12" t="s">
        <v>120</v>
      </c>
      <c r="H22" s="12"/>
      <c r="I22" s="12">
        <f t="shared" si="7"/>
        <v>2.7300000000000324</v>
      </c>
      <c r="J22" s="12">
        <f t="shared" si="0"/>
        <v>0.37785467128028138</v>
      </c>
      <c r="K22" s="12">
        <f>_xlfn.STDEV.P(I20:I22)/AVERAGE(I20:I22)</f>
        <v>4.4643805021130779E-2</v>
      </c>
      <c r="L22" s="32">
        <f>AVERAGE(I20:I22)</f>
        <v>2.5799999999999081</v>
      </c>
      <c r="M22" s="30">
        <f t="shared" si="8"/>
        <v>180</v>
      </c>
      <c r="N22" s="31">
        <f t="shared" si="9"/>
        <v>24.584800000000001</v>
      </c>
      <c r="O22" s="12">
        <v>24.556799999999999</v>
      </c>
      <c r="P22" s="12"/>
      <c r="Q22" s="12"/>
      <c r="R22" s="12"/>
      <c r="S22" s="12" t="s">
        <v>120</v>
      </c>
      <c r="T22" s="12"/>
      <c r="U22" s="12">
        <f t="shared" si="10"/>
        <v>2.8000000000002245</v>
      </c>
      <c r="V22" s="12">
        <f t="shared" si="1"/>
        <v>0.3778546712803072</v>
      </c>
      <c r="W22" s="12">
        <f>_xlfn.STDEV.P(U20:U22)/AVERAGE(U20:U22)</f>
        <v>5.104345978806217E-2</v>
      </c>
      <c r="X22" s="32">
        <f>AVERAGE(U20:U22)</f>
        <v>2.830000000000036</v>
      </c>
      <c r="Y22" s="30"/>
      <c r="Z22" s="31"/>
      <c r="AA22" s="12"/>
      <c r="AB22" s="12"/>
      <c r="AC22" s="12"/>
      <c r="AD22" s="12"/>
      <c r="AE22" s="12"/>
      <c r="AF22" s="12"/>
      <c r="AG22" s="12"/>
      <c r="AH22" s="12"/>
      <c r="AI22" s="12"/>
      <c r="AJ22" s="32"/>
      <c r="AK22" s="30">
        <f t="shared" si="14"/>
        <v>180</v>
      </c>
      <c r="AL22" s="31">
        <f t="shared" si="15"/>
        <v>0</v>
      </c>
      <c r="AM22" s="12"/>
      <c r="AN22" s="12"/>
      <c r="AO22" s="12"/>
      <c r="AP22" s="12"/>
      <c r="AQ22" s="12"/>
      <c r="AR22" s="12"/>
      <c r="AS22" s="12">
        <f t="shared" si="16"/>
        <v>0</v>
      </c>
      <c r="AT22" s="12">
        <f t="shared" si="3"/>
        <v>0</v>
      </c>
      <c r="AU22" s="12" t="e">
        <f>_xlfn.STDEV.P(AS20:AS22)/AVERAGE(AS20:AS22)</f>
        <v>#DIV/0!</v>
      </c>
      <c r="AV22" s="32">
        <f>AVERAGE(AS20:AS22)</f>
        <v>0</v>
      </c>
      <c r="AW22" s="30">
        <f t="shared" si="17"/>
        <v>180</v>
      </c>
      <c r="AX22" s="31">
        <f t="shared" si="18"/>
        <v>0</v>
      </c>
      <c r="AY22" s="12"/>
      <c r="AZ22" s="12"/>
      <c r="BA22" s="12"/>
      <c r="BB22" s="12"/>
      <c r="BC22" s="12"/>
      <c r="BD22" s="12"/>
      <c r="BE22" s="12">
        <f t="shared" si="19"/>
        <v>0</v>
      </c>
      <c r="BF22" s="12">
        <f t="shared" si="4"/>
        <v>0</v>
      </c>
      <c r="BG22" s="12" t="e">
        <f>_xlfn.STDEV.P(BE20:BE22)/AVERAGE(BE20:BE22)</f>
        <v>#DIV/0!</v>
      </c>
      <c r="BH22" s="32">
        <f>AVERAGE(BE20:BE22)</f>
        <v>0</v>
      </c>
    </row>
    <row r="23" spans="1:60" x14ac:dyDescent="0.25">
      <c r="A23" s="30">
        <f t="shared" si="5"/>
        <v>190</v>
      </c>
      <c r="B23" s="31">
        <f t="shared" si="6"/>
        <v>24.528500000000001</v>
      </c>
      <c r="C23" s="12">
        <v>24.5029</v>
      </c>
      <c r="D23" s="12"/>
      <c r="E23" s="12"/>
      <c r="F23" s="12"/>
      <c r="G23" s="12" t="s">
        <v>120</v>
      </c>
      <c r="H23" s="12"/>
      <c r="I23" s="12">
        <f t="shared" si="7"/>
        <v>2.5600000000000733</v>
      </c>
      <c r="J23" s="12">
        <f t="shared" si="0"/>
        <v>0.35432525951558114</v>
      </c>
      <c r="K23" s="12"/>
      <c r="L23" s="32"/>
      <c r="M23" s="30">
        <f t="shared" si="8"/>
        <v>190</v>
      </c>
      <c r="N23" s="31">
        <f t="shared" si="9"/>
        <v>24.556799999999999</v>
      </c>
      <c r="O23" s="12">
        <v>24.527200000000001</v>
      </c>
      <c r="P23" s="12"/>
      <c r="Q23" s="12"/>
      <c r="R23" s="12"/>
      <c r="S23" s="12" t="s">
        <v>120</v>
      </c>
      <c r="T23" s="12"/>
      <c r="U23" s="12">
        <f t="shared" si="10"/>
        <v>2.9599999999998516</v>
      </c>
      <c r="V23" s="12">
        <f t="shared" si="1"/>
        <v>0.39944636678198697</v>
      </c>
      <c r="W23" s="12"/>
      <c r="X23" s="32"/>
      <c r="Y23" s="30"/>
      <c r="Z23" s="31"/>
      <c r="AA23" s="12"/>
      <c r="AB23" s="12"/>
      <c r="AC23" s="12"/>
      <c r="AD23" s="12"/>
      <c r="AE23" s="12"/>
      <c r="AF23" s="12"/>
      <c r="AG23" s="12"/>
      <c r="AH23" s="12"/>
      <c r="AI23" s="12"/>
      <c r="AJ23" s="32"/>
      <c r="AK23" s="30">
        <f t="shared" si="14"/>
        <v>190</v>
      </c>
      <c r="AL23" s="31">
        <f t="shared" si="15"/>
        <v>0</v>
      </c>
      <c r="AM23" s="12"/>
      <c r="AN23" s="12"/>
      <c r="AO23" s="12"/>
      <c r="AP23" s="12"/>
      <c r="AQ23" s="12"/>
      <c r="AR23" s="12"/>
      <c r="AS23" s="12">
        <f t="shared" si="16"/>
        <v>0</v>
      </c>
      <c r="AT23" s="12">
        <f t="shared" si="3"/>
        <v>0</v>
      </c>
      <c r="AU23" s="12"/>
      <c r="AV23" s="32"/>
      <c r="AW23" s="30">
        <f t="shared" si="17"/>
        <v>190</v>
      </c>
      <c r="AX23" s="31">
        <f t="shared" si="18"/>
        <v>0</v>
      </c>
      <c r="AY23" s="12"/>
      <c r="AZ23" s="12"/>
      <c r="BA23" s="12"/>
      <c r="BB23" s="12"/>
      <c r="BC23" s="12"/>
      <c r="BD23" s="12"/>
      <c r="BE23" s="12">
        <f t="shared" si="19"/>
        <v>0</v>
      </c>
      <c r="BF23" s="12">
        <f t="shared" si="4"/>
        <v>0</v>
      </c>
      <c r="BG23" s="12"/>
      <c r="BH23" s="32"/>
    </row>
    <row r="24" spans="1:60" x14ac:dyDescent="0.25">
      <c r="A24" s="30">
        <f t="shared" si="5"/>
        <v>200</v>
      </c>
      <c r="B24" s="31">
        <f t="shared" si="6"/>
        <v>24.5029</v>
      </c>
      <c r="C24" s="12">
        <v>24.475200000000001</v>
      </c>
      <c r="D24" s="12"/>
      <c r="E24" s="12"/>
      <c r="F24" s="12"/>
      <c r="G24" s="12" t="s">
        <v>120</v>
      </c>
      <c r="H24" s="12"/>
      <c r="I24" s="12">
        <f t="shared" si="7"/>
        <v>2.7699999999999392</v>
      </c>
      <c r="J24" s="12">
        <f t="shared" si="0"/>
        <v>0.38339100346019928</v>
      </c>
      <c r="K24" s="12"/>
      <c r="L24" s="32"/>
      <c r="M24" s="30">
        <f t="shared" si="8"/>
        <v>200</v>
      </c>
      <c r="N24" s="31">
        <f t="shared" si="9"/>
        <v>24.527200000000001</v>
      </c>
      <c r="O24" s="12">
        <v>24.4985</v>
      </c>
      <c r="P24" s="12"/>
      <c r="Q24" s="12"/>
      <c r="R24" s="12"/>
      <c r="S24" s="12" t="s">
        <v>120</v>
      </c>
      <c r="T24" s="12"/>
      <c r="U24" s="12">
        <f t="shared" si="10"/>
        <v>2.8700000000000614</v>
      </c>
      <c r="V24" s="12">
        <f t="shared" si="1"/>
        <v>0.3873010380622921</v>
      </c>
      <c r="W24" s="12"/>
      <c r="X24" s="32"/>
      <c r="Y24" s="30"/>
      <c r="Z24" s="31"/>
      <c r="AA24" s="12"/>
      <c r="AB24" s="12"/>
      <c r="AC24" s="12"/>
      <c r="AD24" s="12"/>
      <c r="AE24" s="12"/>
      <c r="AF24" s="12"/>
      <c r="AG24" s="12"/>
      <c r="AH24" s="12"/>
      <c r="AI24" s="12"/>
      <c r="AJ24" s="32"/>
      <c r="AK24" s="30">
        <f t="shared" si="14"/>
        <v>200</v>
      </c>
      <c r="AL24" s="31">
        <f t="shared" si="15"/>
        <v>0</v>
      </c>
      <c r="AM24" s="12"/>
      <c r="AN24" s="12"/>
      <c r="AO24" s="12"/>
      <c r="AP24" s="12"/>
      <c r="AQ24" s="12"/>
      <c r="AR24" s="12"/>
      <c r="AS24" s="12">
        <f t="shared" si="16"/>
        <v>0</v>
      </c>
      <c r="AT24" s="12">
        <f t="shared" si="3"/>
        <v>0</v>
      </c>
      <c r="AU24" s="12"/>
      <c r="AV24" s="32"/>
      <c r="AW24" s="30">
        <f t="shared" si="17"/>
        <v>200</v>
      </c>
      <c r="AX24" s="31">
        <f t="shared" si="18"/>
        <v>0</v>
      </c>
      <c r="AY24" s="12"/>
      <c r="AZ24" s="12"/>
      <c r="BA24" s="12"/>
      <c r="BB24" s="12"/>
      <c r="BC24" s="12"/>
      <c r="BD24" s="12"/>
      <c r="BE24" s="12">
        <f t="shared" si="19"/>
        <v>0</v>
      </c>
      <c r="BF24" s="12">
        <f t="shared" si="4"/>
        <v>0</v>
      </c>
      <c r="BG24" s="12"/>
      <c r="BH24" s="32"/>
    </row>
    <row r="25" spans="1:60" x14ac:dyDescent="0.25">
      <c r="A25" s="30">
        <f t="shared" si="5"/>
        <v>210</v>
      </c>
      <c r="B25" s="31">
        <f t="shared" si="6"/>
        <v>24.475200000000001</v>
      </c>
      <c r="C25" s="12">
        <v>24.448</v>
      </c>
      <c r="D25" s="12"/>
      <c r="E25" s="12"/>
      <c r="F25" s="12"/>
      <c r="G25" s="12" t="s">
        <v>120</v>
      </c>
      <c r="H25" s="12"/>
      <c r="I25" s="12">
        <f t="shared" si="7"/>
        <v>2.7200000000000557</v>
      </c>
      <c r="J25" s="12">
        <f t="shared" si="0"/>
        <v>0.37647058823530188</v>
      </c>
      <c r="K25" s="12">
        <f>_xlfn.STDEV.P(I23:I25)/AVERAGE(I23:I25)</f>
        <v>3.337895364605574E-2</v>
      </c>
      <c r="L25" s="32">
        <f>AVERAGE(I23:I25)</f>
        <v>2.6833333333333562</v>
      </c>
      <c r="M25" s="30">
        <f t="shared" si="8"/>
        <v>210</v>
      </c>
      <c r="N25" s="31">
        <f t="shared" si="9"/>
        <v>24.4985</v>
      </c>
      <c r="O25" s="12">
        <v>24.472000000000001</v>
      </c>
      <c r="P25" s="12"/>
      <c r="Q25" s="12"/>
      <c r="R25" s="12"/>
      <c r="S25" s="12" t="s">
        <v>120</v>
      </c>
      <c r="T25" s="12"/>
      <c r="U25" s="12">
        <f t="shared" si="10"/>
        <v>2.6499999999998636</v>
      </c>
      <c r="V25" s="12">
        <f t="shared" si="1"/>
        <v>0.35761245674738651</v>
      </c>
      <c r="W25" s="12">
        <f>_xlfn.STDEV.P(U23:U25)/AVERAGE(U23:U25)</f>
        <v>4.6066096661858034E-2</v>
      </c>
      <c r="X25" s="32">
        <f>AVERAGE(U23:U25)</f>
        <v>2.8266666666665921</v>
      </c>
      <c r="Y25" s="30"/>
      <c r="Z25" s="31"/>
      <c r="AA25" s="12"/>
      <c r="AB25" s="12"/>
      <c r="AC25" s="12"/>
      <c r="AD25" s="12"/>
      <c r="AE25" s="12"/>
      <c r="AF25" s="12"/>
      <c r="AG25" s="12"/>
      <c r="AH25" s="12"/>
      <c r="AI25" s="12"/>
      <c r="AJ25" s="32"/>
      <c r="AK25" s="30">
        <f t="shared" si="14"/>
        <v>210</v>
      </c>
      <c r="AL25" s="31">
        <f t="shared" si="15"/>
        <v>0</v>
      </c>
      <c r="AM25" s="12"/>
      <c r="AN25" s="12"/>
      <c r="AO25" s="12"/>
      <c r="AP25" s="12"/>
      <c r="AQ25" s="12"/>
      <c r="AR25" s="12"/>
      <c r="AS25" s="12">
        <f t="shared" si="16"/>
        <v>0</v>
      </c>
      <c r="AT25" s="12">
        <f t="shared" si="3"/>
        <v>0</v>
      </c>
      <c r="AU25" s="12" t="e">
        <f>_xlfn.STDEV.P(AS23:AS25)/AVERAGE(AS23:AS25)</f>
        <v>#DIV/0!</v>
      </c>
      <c r="AV25" s="32">
        <f>AVERAGE(AS23:AS25)</f>
        <v>0</v>
      </c>
      <c r="AW25" s="30">
        <f t="shared" si="17"/>
        <v>210</v>
      </c>
      <c r="AX25" s="31">
        <f t="shared" si="18"/>
        <v>0</v>
      </c>
      <c r="AY25" s="12"/>
      <c r="AZ25" s="12"/>
      <c r="BA25" s="12"/>
      <c r="BB25" s="12"/>
      <c r="BC25" s="12"/>
      <c r="BD25" s="12"/>
      <c r="BE25" s="12">
        <f t="shared" si="19"/>
        <v>0</v>
      </c>
      <c r="BF25" s="12">
        <f t="shared" si="4"/>
        <v>0</v>
      </c>
      <c r="BG25" s="12" t="e">
        <f>_xlfn.STDEV.P(BE23:BE25)/AVERAGE(BE23:BE25)</f>
        <v>#DIV/0!</v>
      </c>
      <c r="BH25" s="32">
        <f>AVERAGE(BE23:BE25)</f>
        <v>0</v>
      </c>
    </row>
    <row r="26" spans="1:60" x14ac:dyDescent="0.25">
      <c r="A26" s="30">
        <f t="shared" si="5"/>
        <v>220</v>
      </c>
      <c r="B26" s="31">
        <f t="shared" si="6"/>
        <v>24.448</v>
      </c>
      <c r="C26" s="12">
        <v>24.419</v>
      </c>
      <c r="D26" s="12"/>
      <c r="E26" s="12"/>
      <c r="F26" s="12"/>
      <c r="G26" s="12" t="s">
        <v>120</v>
      </c>
      <c r="H26" s="12"/>
      <c r="I26" s="12">
        <f t="shared" si="7"/>
        <v>2.8999999999999915</v>
      </c>
      <c r="J26" s="12">
        <f t="shared" si="0"/>
        <v>0.40138408304498158</v>
      </c>
      <c r="K26" s="12"/>
      <c r="L26" s="32"/>
      <c r="M26" s="30">
        <f t="shared" si="8"/>
        <v>220</v>
      </c>
      <c r="N26" s="31">
        <f t="shared" si="9"/>
        <v>24.472000000000001</v>
      </c>
      <c r="O26" s="12">
        <v>24.445399999999999</v>
      </c>
      <c r="P26" s="12"/>
      <c r="Q26" s="12"/>
      <c r="R26" s="12"/>
      <c r="S26" s="12" t="s">
        <v>120</v>
      </c>
      <c r="T26" s="12"/>
      <c r="U26" s="12">
        <f t="shared" si="10"/>
        <v>2.6600000000001955</v>
      </c>
      <c r="V26" s="12">
        <f t="shared" si="1"/>
        <v>0.35896193771628943</v>
      </c>
      <c r="W26" s="12"/>
      <c r="X26" s="32"/>
      <c r="Y26" s="30"/>
      <c r="Z26" s="31"/>
      <c r="AA26" s="12"/>
      <c r="AB26" s="12"/>
      <c r="AC26" s="12"/>
      <c r="AD26" s="12"/>
      <c r="AE26" s="12"/>
      <c r="AF26" s="12"/>
      <c r="AG26" s="12"/>
      <c r="AH26" s="12"/>
      <c r="AI26" s="12"/>
      <c r="AJ26" s="32"/>
      <c r="AK26" s="30">
        <f t="shared" si="14"/>
        <v>220</v>
      </c>
      <c r="AL26" s="31">
        <f t="shared" si="15"/>
        <v>0</v>
      </c>
      <c r="AM26" s="12"/>
      <c r="AN26" s="12"/>
      <c r="AO26" s="12"/>
      <c r="AP26" s="12"/>
      <c r="AQ26" s="12"/>
      <c r="AR26" s="12"/>
      <c r="AS26" s="12">
        <f t="shared" si="16"/>
        <v>0</v>
      </c>
      <c r="AT26" s="12">
        <f t="shared" si="3"/>
        <v>0</v>
      </c>
      <c r="AU26" s="12"/>
      <c r="AV26" s="32"/>
      <c r="AW26" s="30">
        <f t="shared" si="17"/>
        <v>220</v>
      </c>
      <c r="AX26" s="31">
        <f t="shared" si="18"/>
        <v>0</v>
      </c>
      <c r="AY26" s="12"/>
      <c r="AZ26" s="12"/>
      <c r="BA26" s="12"/>
      <c r="BB26" s="12"/>
      <c r="BC26" s="12"/>
      <c r="BD26" s="12"/>
      <c r="BE26" s="12">
        <f t="shared" si="19"/>
        <v>0</v>
      </c>
      <c r="BF26" s="12">
        <f t="shared" si="4"/>
        <v>0</v>
      </c>
      <c r="BG26" s="12"/>
      <c r="BH26" s="32"/>
    </row>
    <row r="27" spans="1:60" x14ac:dyDescent="0.25">
      <c r="A27" s="30">
        <f t="shared" si="5"/>
        <v>230</v>
      </c>
      <c r="B27" s="31">
        <f t="shared" si="6"/>
        <v>24.419</v>
      </c>
      <c r="C27" s="12">
        <v>24.392499999999998</v>
      </c>
      <c r="D27" s="12"/>
      <c r="E27" s="12"/>
      <c r="F27" s="12"/>
      <c r="G27" s="12" t="s">
        <v>120</v>
      </c>
      <c r="H27" s="12"/>
      <c r="I27" s="12">
        <f t="shared" si="7"/>
        <v>2.6500000000002188</v>
      </c>
      <c r="J27" s="12">
        <f t="shared" si="0"/>
        <v>0.3667820069204456</v>
      </c>
      <c r="K27" s="12"/>
      <c r="L27" s="32"/>
      <c r="M27" s="30">
        <f t="shared" si="8"/>
        <v>230</v>
      </c>
      <c r="N27" s="31">
        <f t="shared" si="9"/>
        <v>24.445399999999999</v>
      </c>
      <c r="O27" s="12">
        <v>24.416</v>
      </c>
      <c r="P27" s="12"/>
      <c r="Q27" s="12"/>
      <c r="R27" s="12"/>
      <c r="S27" s="12" t="s">
        <v>120</v>
      </c>
      <c r="T27" s="12"/>
      <c r="U27" s="12">
        <f t="shared" si="10"/>
        <v>2.9399999999998983</v>
      </c>
      <c r="V27" s="12">
        <f t="shared" si="1"/>
        <v>0.39674740484427701</v>
      </c>
      <c r="W27" s="12"/>
      <c r="X27" s="32"/>
      <c r="Y27" s="30"/>
      <c r="Z27" s="31"/>
      <c r="AA27" s="12"/>
      <c r="AB27" s="12"/>
      <c r="AC27" s="12"/>
      <c r="AD27" s="12"/>
      <c r="AE27" s="12"/>
      <c r="AF27" s="12"/>
      <c r="AG27" s="12"/>
      <c r="AH27" s="12"/>
      <c r="AI27" s="12"/>
      <c r="AJ27" s="32"/>
      <c r="AK27" s="30">
        <f t="shared" si="14"/>
        <v>230</v>
      </c>
      <c r="AL27" s="31">
        <f t="shared" si="15"/>
        <v>0</v>
      </c>
      <c r="AM27" s="12"/>
      <c r="AN27" s="12"/>
      <c r="AO27" s="12"/>
      <c r="AP27" s="12"/>
      <c r="AQ27" s="12"/>
      <c r="AR27" s="12"/>
      <c r="AS27" s="12">
        <f t="shared" si="16"/>
        <v>0</v>
      </c>
      <c r="AT27" s="12">
        <f t="shared" si="3"/>
        <v>0</v>
      </c>
      <c r="AU27" s="12"/>
      <c r="AV27" s="32"/>
      <c r="AW27" s="30">
        <f t="shared" si="17"/>
        <v>230</v>
      </c>
      <c r="AX27" s="31">
        <f t="shared" si="18"/>
        <v>0</v>
      </c>
      <c r="AY27" s="12"/>
      <c r="AZ27" s="12"/>
      <c r="BA27" s="12"/>
      <c r="BB27" s="12"/>
      <c r="BC27" s="12"/>
      <c r="BD27" s="12"/>
      <c r="BE27" s="12">
        <f t="shared" si="19"/>
        <v>0</v>
      </c>
      <c r="BF27" s="12">
        <f t="shared" si="4"/>
        <v>0</v>
      </c>
      <c r="BG27" s="12"/>
      <c r="BH27" s="32"/>
    </row>
    <row r="28" spans="1:60" x14ac:dyDescent="0.25">
      <c r="A28" s="30">
        <f t="shared" si="5"/>
        <v>240</v>
      </c>
      <c r="B28" s="31">
        <f t="shared" si="6"/>
        <v>24.392499999999998</v>
      </c>
      <c r="C28" s="12">
        <v>24.3657</v>
      </c>
      <c r="D28" s="12"/>
      <c r="E28" s="12"/>
      <c r="F28" s="12"/>
      <c r="G28" s="12" t="s">
        <v>120</v>
      </c>
      <c r="H28" s="12"/>
      <c r="I28" s="12">
        <f t="shared" si="7"/>
        <v>2.6799999999997937</v>
      </c>
      <c r="J28" s="12">
        <f t="shared" si="0"/>
        <v>0.37093425605533481</v>
      </c>
      <c r="K28" s="12">
        <f>_xlfn.STDEV.P(I26:I28)/AVERAGE(I26:I28)</f>
        <v>4.0627590515909064E-2</v>
      </c>
      <c r="L28" s="32">
        <f>AVERAGE(I26:I28)</f>
        <v>2.7433333333333345</v>
      </c>
      <c r="M28" s="30">
        <f t="shared" si="8"/>
        <v>240</v>
      </c>
      <c r="N28" s="31">
        <f t="shared" si="9"/>
        <v>24.416</v>
      </c>
      <c r="O28" s="12">
        <v>24.387699999999999</v>
      </c>
      <c r="P28" s="12"/>
      <c r="Q28" s="12"/>
      <c r="R28" s="12"/>
      <c r="S28" s="12" t="s">
        <v>120</v>
      </c>
      <c r="T28" s="12"/>
      <c r="U28" s="12">
        <f t="shared" si="10"/>
        <v>2.8300000000001546</v>
      </c>
      <c r="V28" s="12">
        <f t="shared" si="1"/>
        <v>0.38190311418687217</v>
      </c>
      <c r="W28" s="12">
        <f>_xlfn.STDEV.P(U26:U28)/AVERAGE(U26:U28)</f>
        <v>4.0989685748881032E-2</v>
      </c>
      <c r="X28" s="32">
        <f>AVERAGE(U26:U28)</f>
        <v>2.8100000000000827</v>
      </c>
      <c r="Y28" s="30"/>
      <c r="Z28" s="31"/>
      <c r="AA28" s="12"/>
      <c r="AB28" s="12"/>
      <c r="AC28" s="12"/>
      <c r="AD28" s="12"/>
      <c r="AE28" s="12"/>
      <c r="AF28" s="12"/>
      <c r="AG28" s="12"/>
      <c r="AH28" s="12"/>
      <c r="AI28" s="12"/>
      <c r="AJ28" s="32"/>
      <c r="AK28" s="30">
        <f t="shared" si="14"/>
        <v>240</v>
      </c>
      <c r="AL28" s="31">
        <f t="shared" si="15"/>
        <v>0</v>
      </c>
      <c r="AM28" s="12"/>
      <c r="AN28" s="12"/>
      <c r="AO28" s="12"/>
      <c r="AP28" s="12"/>
      <c r="AQ28" s="12"/>
      <c r="AR28" s="12"/>
      <c r="AS28" s="12">
        <f t="shared" si="16"/>
        <v>0</v>
      </c>
      <c r="AT28" s="12">
        <f t="shared" si="3"/>
        <v>0</v>
      </c>
      <c r="AU28" s="12" t="e">
        <f>_xlfn.STDEV.P(AS26:AS28)/AVERAGE(AS26:AS28)</f>
        <v>#DIV/0!</v>
      </c>
      <c r="AV28" s="32">
        <f>AVERAGE(AS26:AS28)</f>
        <v>0</v>
      </c>
      <c r="AW28" s="30">
        <f t="shared" si="17"/>
        <v>240</v>
      </c>
      <c r="AX28" s="31">
        <f t="shared" si="18"/>
        <v>0</v>
      </c>
      <c r="AY28" s="12"/>
      <c r="AZ28" s="12"/>
      <c r="BA28" s="12"/>
      <c r="BB28" s="12"/>
      <c r="BC28" s="12"/>
      <c r="BD28" s="12"/>
      <c r="BE28" s="12">
        <f t="shared" si="19"/>
        <v>0</v>
      </c>
      <c r="BF28" s="12">
        <f t="shared" si="4"/>
        <v>0</v>
      </c>
      <c r="BG28" s="12" t="e">
        <f>_xlfn.STDEV.P(BE26:BE28)/AVERAGE(BE26:BE28)</f>
        <v>#DIV/0!</v>
      </c>
      <c r="BH28" s="32">
        <f>AVERAGE(BE26:BE28)</f>
        <v>0</v>
      </c>
    </row>
    <row r="29" spans="1:60" x14ac:dyDescent="0.25">
      <c r="A29" s="30">
        <f t="shared" si="5"/>
        <v>250</v>
      </c>
      <c r="B29" s="31">
        <f t="shared" si="6"/>
        <v>24.3657</v>
      </c>
      <c r="C29" s="12">
        <v>24.341100000000001</v>
      </c>
      <c r="D29" s="12"/>
      <c r="E29" s="12"/>
      <c r="F29" s="16"/>
      <c r="G29" s="12" t="s">
        <v>120</v>
      </c>
      <c r="H29" s="16"/>
      <c r="I29" s="12">
        <f t="shared" si="7"/>
        <v>2.4599999999999511</v>
      </c>
      <c r="J29" s="12">
        <f t="shared" si="0"/>
        <v>0.34048442906573723</v>
      </c>
      <c r="K29" s="12"/>
      <c r="L29" s="32"/>
      <c r="M29" s="30">
        <f t="shared" si="8"/>
        <v>250</v>
      </c>
      <c r="N29" s="31">
        <f t="shared" si="9"/>
        <v>24.387699999999999</v>
      </c>
      <c r="O29" s="12">
        <v>24.359400000000001</v>
      </c>
      <c r="P29" s="12"/>
      <c r="Q29" s="12"/>
      <c r="R29" s="16"/>
      <c r="S29" s="12" t="s">
        <v>120</v>
      </c>
      <c r="T29" s="16"/>
      <c r="U29" s="12">
        <f t="shared" si="10"/>
        <v>2.8299999999997993</v>
      </c>
      <c r="V29" s="12">
        <f t="shared" si="1"/>
        <v>0.38190311418682421</v>
      </c>
      <c r="W29" s="12"/>
      <c r="X29" s="32"/>
      <c r="Y29" s="30"/>
      <c r="Z29" s="31"/>
      <c r="AA29" s="12"/>
      <c r="AB29" s="12"/>
      <c r="AC29" s="12"/>
      <c r="AD29" s="16"/>
      <c r="AE29" s="12"/>
      <c r="AF29" s="16"/>
      <c r="AG29" s="12"/>
      <c r="AH29" s="12"/>
      <c r="AI29" s="12"/>
      <c r="AJ29" s="32"/>
      <c r="AK29" s="30">
        <f t="shared" si="14"/>
        <v>250</v>
      </c>
      <c r="AL29" s="31">
        <f t="shared" si="15"/>
        <v>0</v>
      </c>
      <c r="AM29" s="12"/>
      <c r="AN29" s="12"/>
      <c r="AO29" s="12"/>
      <c r="AP29" s="16"/>
      <c r="AQ29" s="16"/>
      <c r="AR29" s="16"/>
      <c r="AS29" s="12">
        <f t="shared" si="16"/>
        <v>0</v>
      </c>
      <c r="AT29" s="12">
        <f t="shared" si="3"/>
        <v>0</v>
      </c>
      <c r="AU29" s="12"/>
      <c r="AV29" s="32"/>
      <c r="AW29" s="30">
        <f t="shared" si="17"/>
        <v>250</v>
      </c>
      <c r="AX29" s="31">
        <f t="shared" si="18"/>
        <v>0</v>
      </c>
      <c r="AY29" s="12"/>
      <c r="AZ29" s="12"/>
      <c r="BA29" s="12"/>
      <c r="BB29" s="16"/>
      <c r="BC29" s="16"/>
      <c r="BD29" s="16"/>
      <c r="BE29" s="12">
        <f t="shared" si="19"/>
        <v>0</v>
      </c>
      <c r="BF29" s="12">
        <f t="shared" si="4"/>
        <v>0</v>
      </c>
      <c r="BG29" s="12"/>
      <c r="BH29" s="32"/>
    </row>
    <row r="30" spans="1:60" ht="30" x14ac:dyDescent="0.25">
      <c r="A30" s="34">
        <f t="shared" si="5"/>
        <v>260</v>
      </c>
      <c r="B30" s="31">
        <v>24.5093</v>
      </c>
      <c r="C30" s="31">
        <v>24.4754</v>
      </c>
      <c r="D30" s="31">
        <v>0.85</v>
      </c>
      <c r="E30" s="31">
        <v>1.6</v>
      </c>
      <c r="F30" s="31"/>
      <c r="G30" s="31" t="s">
        <v>120</v>
      </c>
      <c r="H30" s="31" t="s">
        <v>122</v>
      </c>
      <c r="I30" s="31">
        <f t="shared" si="7"/>
        <v>3.3899999999999153</v>
      </c>
      <c r="J30" s="31">
        <f t="shared" si="0"/>
        <v>0.46920415224912332</v>
      </c>
      <c r="K30" s="31"/>
      <c r="L30" s="35"/>
      <c r="M30" s="34">
        <f t="shared" si="8"/>
        <v>260</v>
      </c>
      <c r="N30" s="31">
        <v>24.25</v>
      </c>
      <c r="O30" s="31">
        <v>24.221</v>
      </c>
      <c r="P30" s="31">
        <v>0.71</v>
      </c>
      <c r="Q30" s="31">
        <v>1.56</v>
      </c>
      <c r="R30" s="31"/>
      <c r="S30" s="31" t="s">
        <v>120</v>
      </c>
      <c r="T30" s="31" t="s">
        <v>122</v>
      </c>
      <c r="U30" s="31">
        <f t="shared" si="10"/>
        <v>2.8999999999999915</v>
      </c>
      <c r="V30" s="31">
        <f t="shared" si="1"/>
        <v>0.39134948096885708</v>
      </c>
      <c r="W30" s="31"/>
      <c r="X30" s="35"/>
      <c r="Y30" s="34"/>
      <c r="Z30" s="31"/>
      <c r="AA30" s="31"/>
      <c r="AB30" s="31"/>
      <c r="AC30" s="31"/>
      <c r="AD30" s="31"/>
      <c r="AE30" s="31"/>
      <c r="AF30" s="31"/>
      <c r="AG30" s="31"/>
      <c r="AH30" s="31"/>
      <c r="AI30" s="31"/>
      <c r="AJ30" s="35"/>
      <c r="AK30" s="34">
        <f t="shared" si="14"/>
        <v>260</v>
      </c>
      <c r="AL30" s="31">
        <f t="shared" si="15"/>
        <v>0</v>
      </c>
      <c r="AM30" s="31"/>
      <c r="AN30" s="31"/>
      <c r="AO30" s="31"/>
      <c r="AP30" s="31"/>
      <c r="AQ30" s="31"/>
      <c r="AR30" s="31"/>
      <c r="AS30" s="31">
        <f t="shared" si="16"/>
        <v>0</v>
      </c>
      <c r="AT30" s="31">
        <f t="shared" si="3"/>
        <v>0</v>
      </c>
      <c r="AU30" s="31"/>
      <c r="AV30" s="35"/>
      <c r="AW30" s="34">
        <f t="shared" si="17"/>
        <v>260</v>
      </c>
      <c r="AX30" s="31">
        <f t="shared" si="18"/>
        <v>0</v>
      </c>
      <c r="AY30" s="31"/>
      <c r="AZ30" s="31"/>
      <c r="BA30" s="31"/>
      <c r="BB30" s="31"/>
      <c r="BC30" s="31"/>
      <c r="BD30" s="31"/>
      <c r="BE30" s="31">
        <f t="shared" si="19"/>
        <v>0</v>
      </c>
      <c r="BF30" s="31">
        <f t="shared" si="4"/>
        <v>0</v>
      </c>
      <c r="BG30" s="31"/>
      <c r="BH30" s="35"/>
    </row>
    <row r="31" spans="1:60" x14ac:dyDescent="0.25">
      <c r="A31" s="30">
        <f t="shared" si="5"/>
        <v>270</v>
      </c>
      <c r="B31" s="31">
        <f t="shared" si="6"/>
        <v>24.4754</v>
      </c>
      <c r="C31" s="12">
        <v>24.445499999999999</v>
      </c>
      <c r="D31" s="12"/>
      <c r="E31" s="12"/>
      <c r="F31" s="12"/>
      <c r="G31" s="12" t="s">
        <v>120</v>
      </c>
      <c r="H31" s="12"/>
      <c r="I31" s="12">
        <f t="shared" si="7"/>
        <v>2.990000000000137</v>
      </c>
      <c r="J31" s="12">
        <f t="shared" si="0"/>
        <v>0.41384083044984604</v>
      </c>
      <c r="K31" s="12">
        <f>_xlfn.STDEV.P(I29:I31)/AVERAGE(I29:I31)</f>
        <v>0.12926652293220828</v>
      </c>
      <c r="L31" s="32">
        <f>AVERAGE(I29:I31)</f>
        <v>2.9466666666666677</v>
      </c>
      <c r="M31" s="30">
        <f t="shared" si="8"/>
        <v>270</v>
      </c>
      <c r="N31" s="31">
        <f t="shared" si="9"/>
        <v>24.221</v>
      </c>
      <c r="O31" s="12">
        <v>24.192299999999999</v>
      </c>
      <c r="P31" s="12"/>
      <c r="Q31" s="12"/>
      <c r="R31" s="12"/>
      <c r="S31" s="12" t="s">
        <v>120</v>
      </c>
      <c r="T31" s="12"/>
      <c r="U31" s="12">
        <f t="shared" si="10"/>
        <v>2.8700000000000614</v>
      </c>
      <c r="V31" s="12">
        <f t="shared" si="1"/>
        <v>0.3873010380622921</v>
      </c>
      <c r="W31" s="12">
        <f>_xlfn.STDEV.P(U29:U31)/AVERAGE(U29:U31)</f>
        <v>1.0002703798916459E-2</v>
      </c>
      <c r="X31" s="32">
        <f>AVERAGE(U29:U31)</f>
        <v>2.8666666666666174</v>
      </c>
      <c r="Y31" s="30"/>
      <c r="Z31" s="31"/>
      <c r="AA31" s="12"/>
      <c r="AB31" s="12"/>
      <c r="AC31" s="12"/>
      <c r="AD31" s="12"/>
      <c r="AE31" s="12"/>
      <c r="AF31" s="12"/>
      <c r="AG31" s="12"/>
      <c r="AH31" s="12"/>
      <c r="AI31" s="12"/>
      <c r="AJ31" s="32"/>
      <c r="AK31" s="30">
        <f t="shared" si="14"/>
        <v>270</v>
      </c>
      <c r="AL31" s="31">
        <f t="shared" si="15"/>
        <v>0</v>
      </c>
      <c r="AM31" s="12"/>
      <c r="AN31" s="12"/>
      <c r="AO31" s="12"/>
      <c r="AP31" s="12"/>
      <c r="AQ31" s="12"/>
      <c r="AR31" s="12"/>
      <c r="AS31" s="12">
        <f t="shared" si="16"/>
        <v>0</v>
      </c>
      <c r="AT31" s="12">
        <f t="shared" si="3"/>
        <v>0</v>
      </c>
      <c r="AU31" s="12" t="e">
        <f>_xlfn.STDEV.P(AS29:AS31)/AVERAGE(AS29:AS31)</f>
        <v>#DIV/0!</v>
      </c>
      <c r="AV31" s="32">
        <f>AVERAGE(AS29:AS31)</f>
        <v>0</v>
      </c>
      <c r="AW31" s="30">
        <f t="shared" si="17"/>
        <v>270</v>
      </c>
      <c r="AX31" s="31">
        <f t="shared" si="18"/>
        <v>0</v>
      </c>
      <c r="AY31" s="12"/>
      <c r="AZ31" s="12"/>
      <c r="BA31" s="12"/>
      <c r="BB31" s="12"/>
      <c r="BC31" s="12"/>
      <c r="BD31" s="12"/>
      <c r="BE31" s="12">
        <f t="shared" si="19"/>
        <v>0</v>
      </c>
      <c r="BF31" s="12">
        <f t="shared" si="4"/>
        <v>0</v>
      </c>
      <c r="BG31" s="12" t="e">
        <f>_xlfn.STDEV.P(BE29:BE31)/AVERAGE(BE29:BE31)</f>
        <v>#DIV/0!</v>
      </c>
      <c r="BH31" s="32">
        <f>AVERAGE(BE29:BE31)</f>
        <v>0</v>
      </c>
    </row>
    <row r="32" spans="1:60" x14ac:dyDescent="0.25">
      <c r="A32" s="30">
        <f t="shared" si="5"/>
        <v>280</v>
      </c>
      <c r="B32" s="31">
        <f t="shared" si="6"/>
        <v>24.445499999999999</v>
      </c>
      <c r="C32" s="12">
        <v>24.417400000000001</v>
      </c>
      <c r="D32" s="12"/>
      <c r="E32" s="12"/>
      <c r="F32" s="12"/>
      <c r="G32" s="12" t="s">
        <v>120</v>
      </c>
      <c r="H32" s="12"/>
      <c r="I32" s="12">
        <f t="shared" si="7"/>
        <v>2.809999999999846</v>
      </c>
      <c r="J32" s="12">
        <f t="shared" si="0"/>
        <v>0.38892733564011717</v>
      </c>
      <c r="K32" s="12"/>
      <c r="L32" s="32"/>
      <c r="M32" s="30">
        <f t="shared" si="8"/>
        <v>280</v>
      </c>
      <c r="N32" s="31">
        <f t="shared" si="9"/>
        <v>24.192299999999999</v>
      </c>
      <c r="O32" s="12">
        <v>24.156099999999999</v>
      </c>
      <c r="P32" s="12"/>
      <c r="Q32" s="12"/>
      <c r="R32" s="12"/>
      <c r="S32" s="12" t="s">
        <v>120</v>
      </c>
      <c r="T32" s="12"/>
      <c r="U32" s="12">
        <f t="shared" si="10"/>
        <v>3.6200000000000898</v>
      </c>
      <c r="V32" s="12">
        <f t="shared" si="1"/>
        <v>0.48851211072665579</v>
      </c>
      <c r="W32" s="12"/>
      <c r="X32" s="32"/>
      <c r="Y32" s="30"/>
      <c r="Z32" s="31"/>
      <c r="AA32" s="12"/>
      <c r="AB32" s="12"/>
      <c r="AC32" s="12"/>
      <c r="AD32" s="12"/>
      <c r="AE32" s="12"/>
      <c r="AF32" s="12"/>
      <c r="AG32" s="12"/>
      <c r="AH32" s="12"/>
      <c r="AI32" s="12"/>
      <c r="AJ32" s="32"/>
      <c r="AK32" s="30">
        <f t="shared" si="14"/>
        <v>280</v>
      </c>
      <c r="AL32" s="31">
        <f t="shared" si="15"/>
        <v>0</v>
      </c>
      <c r="AM32" s="12"/>
      <c r="AN32" s="12"/>
      <c r="AO32" s="12"/>
      <c r="AP32" s="12"/>
      <c r="AQ32" s="12"/>
      <c r="AR32" s="12"/>
      <c r="AS32" s="12">
        <f t="shared" si="16"/>
        <v>0</v>
      </c>
      <c r="AT32" s="12">
        <f t="shared" si="3"/>
        <v>0</v>
      </c>
      <c r="AU32" s="12"/>
      <c r="AV32" s="32"/>
      <c r="AW32" s="30">
        <f t="shared" si="17"/>
        <v>280</v>
      </c>
      <c r="AX32" s="31">
        <f t="shared" si="18"/>
        <v>0</v>
      </c>
      <c r="AY32" s="12"/>
      <c r="AZ32" s="12"/>
      <c r="BA32" s="12"/>
      <c r="BB32" s="12"/>
      <c r="BC32" s="12"/>
      <c r="BD32" s="12"/>
      <c r="BE32" s="12">
        <f t="shared" si="19"/>
        <v>0</v>
      </c>
      <c r="BF32" s="12">
        <f t="shared" si="4"/>
        <v>0</v>
      </c>
      <c r="BG32" s="12"/>
      <c r="BH32" s="32"/>
    </row>
    <row r="33" spans="1:60" x14ac:dyDescent="0.25">
      <c r="A33" s="30">
        <f t="shared" si="5"/>
        <v>290</v>
      </c>
      <c r="B33" s="31">
        <f t="shared" si="6"/>
        <v>24.417400000000001</v>
      </c>
      <c r="C33" s="12">
        <v>24.3903</v>
      </c>
      <c r="D33" s="12"/>
      <c r="E33" s="12"/>
      <c r="F33" s="12"/>
      <c r="G33" s="12" t="s">
        <v>120</v>
      </c>
      <c r="H33" s="12"/>
      <c r="I33" s="12">
        <f t="shared" si="7"/>
        <v>2.710000000000079</v>
      </c>
      <c r="J33" s="12">
        <f t="shared" si="0"/>
        <v>0.37508650519032244</v>
      </c>
      <c r="K33" s="12"/>
      <c r="L33" s="32"/>
      <c r="M33" s="30">
        <f t="shared" si="8"/>
        <v>290</v>
      </c>
      <c r="N33" s="31">
        <f t="shared" si="9"/>
        <v>24.156099999999999</v>
      </c>
      <c r="O33" s="12">
        <v>24.1188</v>
      </c>
      <c r="P33" s="12"/>
      <c r="Q33" s="12"/>
      <c r="R33" s="12"/>
      <c r="S33" s="12" t="s">
        <v>120</v>
      </c>
      <c r="T33" s="12"/>
      <c r="U33" s="12">
        <f t="shared" si="10"/>
        <v>3.7299999999998334</v>
      </c>
      <c r="V33" s="12">
        <f t="shared" si="1"/>
        <v>0.50335640138406068</v>
      </c>
      <c r="W33" s="12"/>
      <c r="X33" s="32"/>
      <c r="Y33" s="30"/>
      <c r="Z33" s="31"/>
      <c r="AA33" s="12"/>
      <c r="AB33" s="12"/>
      <c r="AC33" s="12"/>
      <c r="AD33" s="12"/>
      <c r="AE33" s="12"/>
      <c r="AF33" s="12"/>
      <c r="AG33" s="12"/>
      <c r="AH33" s="12"/>
      <c r="AI33" s="12"/>
      <c r="AJ33" s="32"/>
      <c r="AK33" s="30">
        <f t="shared" si="14"/>
        <v>290</v>
      </c>
      <c r="AL33" s="31">
        <f t="shared" si="15"/>
        <v>0</v>
      </c>
      <c r="AM33" s="12"/>
      <c r="AN33" s="12"/>
      <c r="AO33" s="12"/>
      <c r="AP33" s="12"/>
      <c r="AQ33" s="12"/>
      <c r="AR33" s="12"/>
      <c r="AS33" s="12">
        <f t="shared" si="16"/>
        <v>0</v>
      </c>
      <c r="AT33" s="12">
        <f t="shared" si="3"/>
        <v>0</v>
      </c>
      <c r="AU33" s="12"/>
      <c r="AV33" s="32"/>
      <c r="AW33" s="30">
        <f t="shared" si="17"/>
        <v>290</v>
      </c>
      <c r="AX33" s="31">
        <f t="shared" si="18"/>
        <v>0</v>
      </c>
      <c r="AY33" s="12"/>
      <c r="AZ33" s="12"/>
      <c r="BA33" s="12"/>
      <c r="BB33" s="12"/>
      <c r="BC33" s="12"/>
      <c r="BD33" s="12"/>
      <c r="BE33" s="12">
        <f t="shared" si="19"/>
        <v>0</v>
      </c>
      <c r="BF33" s="12">
        <f t="shared" si="4"/>
        <v>0</v>
      </c>
      <c r="BG33" s="12"/>
      <c r="BH33" s="32"/>
    </row>
    <row r="34" spans="1:60" x14ac:dyDescent="0.25">
      <c r="A34" s="30">
        <f t="shared" si="5"/>
        <v>300</v>
      </c>
      <c r="B34" s="31">
        <f t="shared" si="6"/>
        <v>24.3903</v>
      </c>
      <c r="C34" s="12">
        <v>24.364699999999999</v>
      </c>
      <c r="D34" s="12"/>
      <c r="E34" s="12"/>
      <c r="F34" s="12"/>
      <c r="G34" s="12" t="s">
        <v>120</v>
      </c>
      <c r="H34" s="12"/>
      <c r="I34" s="12">
        <f t="shared" si="7"/>
        <v>2.5600000000000733</v>
      </c>
      <c r="J34" s="12">
        <f t="shared" si="0"/>
        <v>0.35432525951558114</v>
      </c>
      <c r="K34" s="12">
        <f>_xlfn.STDEV.P(I32:I34)/AVERAGE(I32:I34)</f>
        <v>3.8146126255964308E-2</v>
      </c>
      <c r="L34" s="32">
        <f>AVERAGE(I32:I34)</f>
        <v>2.6933333333333329</v>
      </c>
      <c r="M34" s="30">
        <f t="shared" si="8"/>
        <v>300</v>
      </c>
      <c r="N34" s="31">
        <f t="shared" si="9"/>
        <v>24.1188</v>
      </c>
      <c r="O34" s="12">
        <v>24.081600000000002</v>
      </c>
      <c r="P34" s="12"/>
      <c r="Q34" s="12"/>
      <c r="R34" s="12"/>
      <c r="S34" s="12" t="s">
        <v>120</v>
      </c>
      <c r="T34" s="12"/>
      <c r="U34" s="12">
        <f t="shared" si="10"/>
        <v>3.7199999999998568</v>
      </c>
      <c r="V34" s="12">
        <f t="shared" si="1"/>
        <v>0.50200692041520567</v>
      </c>
      <c r="W34" s="12">
        <f>_xlfn.STDEV.P(U32:U34)/AVERAGE(U32:U34)</f>
        <v>1.3459498126212206E-2</v>
      </c>
      <c r="X34" s="32">
        <f>AVERAGE(U32:U34)</f>
        <v>3.6899999999999267</v>
      </c>
      <c r="Y34" s="30"/>
      <c r="Z34" s="31"/>
      <c r="AA34" s="12"/>
      <c r="AB34" s="12"/>
      <c r="AC34" s="12"/>
      <c r="AD34" s="12"/>
      <c r="AE34" s="12"/>
      <c r="AF34" s="12"/>
      <c r="AG34" s="12"/>
      <c r="AH34" s="12"/>
      <c r="AI34" s="12"/>
      <c r="AJ34" s="32"/>
      <c r="AK34" s="30">
        <f t="shared" si="14"/>
        <v>300</v>
      </c>
      <c r="AL34" s="31">
        <f t="shared" si="15"/>
        <v>0</v>
      </c>
      <c r="AM34" s="12"/>
      <c r="AN34" s="12"/>
      <c r="AO34" s="12"/>
      <c r="AP34" s="12"/>
      <c r="AQ34" s="12"/>
      <c r="AR34" s="12"/>
      <c r="AS34" s="12">
        <f t="shared" si="16"/>
        <v>0</v>
      </c>
      <c r="AT34" s="12">
        <f t="shared" si="3"/>
        <v>0</v>
      </c>
      <c r="AU34" s="12" t="e">
        <f>_xlfn.STDEV.P(AS32:AS34)/AVERAGE(AS32:AS34)</f>
        <v>#DIV/0!</v>
      </c>
      <c r="AV34" s="32">
        <f>AVERAGE(AS32:AS34)</f>
        <v>0</v>
      </c>
      <c r="AW34" s="30">
        <f t="shared" si="17"/>
        <v>300</v>
      </c>
      <c r="AX34" s="31">
        <f t="shared" si="18"/>
        <v>0</v>
      </c>
      <c r="AY34" s="12"/>
      <c r="AZ34" s="12"/>
      <c r="BA34" s="12"/>
      <c r="BB34" s="12"/>
      <c r="BC34" s="12"/>
      <c r="BD34" s="12"/>
      <c r="BE34" s="12">
        <f t="shared" si="19"/>
        <v>0</v>
      </c>
      <c r="BF34" s="12">
        <f t="shared" si="4"/>
        <v>0</v>
      </c>
      <c r="BG34" s="12" t="e">
        <f>_xlfn.STDEV.P(BE32:BE34)/AVERAGE(BE32:BE34)</f>
        <v>#DIV/0!</v>
      </c>
      <c r="BH34" s="32">
        <f>AVERAGE(BE32:BE34)</f>
        <v>0</v>
      </c>
    </row>
    <row r="35" spans="1:60" x14ac:dyDescent="0.25">
      <c r="A35" s="30">
        <f t="shared" si="5"/>
        <v>310</v>
      </c>
      <c r="B35" s="31">
        <f t="shared" si="6"/>
        <v>24.364699999999999</v>
      </c>
      <c r="C35" s="12">
        <v>24.335699999999999</v>
      </c>
      <c r="D35" s="12"/>
      <c r="E35" s="12"/>
      <c r="F35" s="12"/>
      <c r="G35" s="12" t="s">
        <v>120</v>
      </c>
      <c r="H35" s="12"/>
      <c r="I35" s="12">
        <f t="shared" si="7"/>
        <v>2.8999999999999915</v>
      </c>
      <c r="J35" s="12">
        <f t="shared" si="0"/>
        <v>0.40138408304498158</v>
      </c>
      <c r="K35" s="12"/>
      <c r="L35" s="32"/>
      <c r="M35" s="30">
        <f t="shared" si="8"/>
        <v>310</v>
      </c>
      <c r="N35" s="31">
        <f t="shared" si="9"/>
        <v>24.081600000000002</v>
      </c>
      <c r="O35" s="12">
        <v>24.044</v>
      </c>
      <c r="P35" s="12"/>
      <c r="Q35" s="12"/>
      <c r="R35" s="12"/>
      <c r="S35" s="12" t="s">
        <v>120</v>
      </c>
      <c r="T35" s="12"/>
      <c r="U35" s="12">
        <f t="shared" si="10"/>
        <v>3.7600000000001188</v>
      </c>
      <c r="V35" s="12">
        <f t="shared" si="1"/>
        <v>0.50740484429067356</v>
      </c>
      <c r="W35" s="12"/>
      <c r="X35" s="32"/>
      <c r="Y35" s="30"/>
      <c r="Z35" s="31"/>
      <c r="AA35" s="12"/>
      <c r="AB35" s="12"/>
      <c r="AC35" s="12"/>
      <c r="AD35" s="12"/>
      <c r="AE35" s="12"/>
      <c r="AF35" s="12"/>
      <c r="AG35" s="12"/>
      <c r="AH35" s="12"/>
      <c r="AI35" s="12"/>
      <c r="AJ35" s="32"/>
      <c r="AK35" s="30">
        <f t="shared" si="14"/>
        <v>310</v>
      </c>
      <c r="AL35" s="31">
        <f t="shared" si="15"/>
        <v>0</v>
      </c>
      <c r="AM35" s="12"/>
      <c r="AN35" s="12"/>
      <c r="AO35" s="12"/>
      <c r="AP35" s="12"/>
      <c r="AQ35" s="12"/>
      <c r="AR35" s="12"/>
      <c r="AS35" s="12">
        <f t="shared" si="16"/>
        <v>0</v>
      </c>
      <c r="AT35" s="12">
        <f t="shared" si="3"/>
        <v>0</v>
      </c>
      <c r="AU35" s="12"/>
      <c r="AV35" s="32"/>
      <c r="AW35" s="30">
        <f t="shared" si="17"/>
        <v>310</v>
      </c>
      <c r="AX35" s="31">
        <f t="shared" si="18"/>
        <v>0</v>
      </c>
      <c r="AY35" s="12"/>
      <c r="AZ35" s="12"/>
      <c r="BA35" s="12"/>
      <c r="BB35" s="12"/>
      <c r="BC35" s="12"/>
      <c r="BD35" s="12"/>
      <c r="BE35" s="12">
        <f t="shared" si="19"/>
        <v>0</v>
      </c>
      <c r="BF35" s="12">
        <f t="shared" si="4"/>
        <v>0</v>
      </c>
      <c r="BG35" s="12"/>
      <c r="BH35" s="32"/>
    </row>
    <row r="36" spans="1:60" x14ac:dyDescent="0.25">
      <c r="A36" s="30">
        <f t="shared" si="5"/>
        <v>320</v>
      </c>
      <c r="B36" s="31">
        <f t="shared" si="6"/>
        <v>24.335699999999999</v>
      </c>
      <c r="C36" s="12">
        <v>24.306899999999999</v>
      </c>
      <c r="D36" s="12"/>
      <c r="E36" s="12"/>
      <c r="F36" s="12"/>
      <c r="G36" s="12" t="s">
        <v>120</v>
      </c>
      <c r="H36" s="12"/>
      <c r="I36" s="12">
        <f t="shared" si="7"/>
        <v>2.8800000000000381</v>
      </c>
      <c r="J36" s="12">
        <f t="shared" si="0"/>
        <v>0.39861591695502263</v>
      </c>
      <c r="K36" s="12"/>
      <c r="L36" s="32"/>
      <c r="M36" s="30">
        <f t="shared" si="8"/>
        <v>320</v>
      </c>
      <c r="N36" s="31">
        <f t="shared" si="9"/>
        <v>24.044</v>
      </c>
      <c r="O36" s="12">
        <v>24.010100000000001</v>
      </c>
      <c r="P36" s="12"/>
      <c r="Q36" s="12"/>
      <c r="R36" s="12"/>
      <c r="S36" s="12" t="s">
        <v>120</v>
      </c>
      <c r="T36" s="12"/>
      <c r="U36" s="12">
        <f t="shared" si="10"/>
        <v>3.3899999999999153</v>
      </c>
      <c r="V36" s="12">
        <f t="shared" si="1"/>
        <v>0.45747404844289524</v>
      </c>
      <c r="W36" s="12"/>
      <c r="X36" s="32"/>
      <c r="Y36" s="30"/>
      <c r="Z36" s="31"/>
      <c r="AA36" s="12"/>
      <c r="AB36" s="12"/>
      <c r="AC36" s="12"/>
      <c r="AD36" s="12"/>
      <c r="AE36" s="12"/>
      <c r="AF36" s="12"/>
      <c r="AG36" s="12"/>
      <c r="AH36" s="12"/>
      <c r="AI36" s="12"/>
      <c r="AJ36" s="32"/>
      <c r="AK36" s="30">
        <f t="shared" si="14"/>
        <v>320</v>
      </c>
      <c r="AL36" s="31">
        <f t="shared" si="15"/>
        <v>0</v>
      </c>
      <c r="AM36" s="12"/>
      <c r="AN36" s="12"/>
      <c r="AO36" s="12"/>
      <c r="AP36" s="12"/>
      <c r="AQ36" s="12"/>
      <c r="AR36" s="12"/>
      <c r="AS36" s="12">
        <f t="shared" si="16"/>
        <v>0</v>
      </c>
      <c r="AT36" s="12">
        <f t="shared" si="3"/>
        <v>0</v>
      </c>
      <c r="AU36" s="12"/>
      <c r="AV36" s="32"/>
      <c r="AW36" s="30">
        <f t="shared" si="17"/>
        <v>320</v>
      </c>
      <c r="AX36" s="31">
        <f t="shared" si="18"/>
        <v>0</v>
      </c>
      <c r="AY36" s="12"/>
      <c r="AZ36" s="12"/>
      <c r="BA36" s="12"/>
      <c r="BB36" s="12"/>
      <c r="BC36" s="12"/>
      <c r="BD36" s="12"/>
      <c r="BE36" s="12">
        <f t="shared" si="19"/>
        <v>0</v>
      </c>
      <c r="BF36" s="12">
        <f t="shared" si="4"/>
        <v>0</v>
      </c>
      <c r="BG36" s="12"/>
      <c r="BH36" s="32"/>
    </row>
    <row r="37" spans="1:60" x14ac:dyDescent="0.25">
      <c r="A37" s="30">
        <f t="shared" si="5"/>
        <v>330</v>
      </c>
      <c r="B37" s="31">
        <f t="shared" si="6"/>
        <v>24.306899999999999</v>
      </c>
      <c r="C37" s="12">
        <v>24.278400000000001</v>
      </c>
      <c r="D37" s="12"/>
      <c r="E37" s="12"/>
      <c r="F37" s="12"/>
      <c r="G37" s="12" t="s">
        <v>120</v>
      </c>
      <c r="H37" s="12"/>
      <c r="I37" s="12">
        <f t="shared" si="7"/>
        <v>2.8499999999997527</v>
      </c>
      <c r="J37" s="12">
        <f t="shared" si="0"/>
        <v>0.39446366782003506</v>
      </c>
      <c r="K37" s="12">
        <f>_xlfn.STDEV.P(I35:I37)/AVERAGE(I35:I37)</f>
        <v>7.1430057972200122E-3</v>
      </c>
      <c r="L37" s="32">
        <f>AVERAGE(I35:I37)</f>
        <v>2.8766666666665941</v>
      </c>
      <c r="M37" s="30">
        <f t="shared" si="8"/>
        <v>330</v>
      </c>
      <c r="N37" s="31">
        <f t="shared" si="9"/>
        <v>24.010100000000001</v>
      </c>
      <c r="O37" s="12">
        <v>23.974699999999999</v>
      </c>
      <c r="P37" s="12"/>
      <c r="Q37" s="12"/>
      <c r="R37" s="12"/>
      <c r="S37" s="12" t="s">
        <v>120</v>
      </c>
      <c r="T37" s="12"/>
      <c r="U37" s="12">
        <f t="shared" si="10"/>
        <v>3.5400000000002763</v>
      </c>
      <c r="V37" s="12">
        <f t="shared" si="1"/>
        <v>0.47771626297581593</v>
      </c>
      <c r="W37" s="12">
        <f>_xlfn.STDEV.P(U35:U37)/AVERAGE(U35:U37)</f>
        <v>4.2642736464158455E-2</v>
      </c>
      <c r="X37" s="32">
        <f>AVERAGE(U35:U37)</f>
        <v>3.5633333333334369</v>
      </c>
      <c r="Y37" s="30"/>
      <c r="Z37" s="31"/>
      <c r="AA37" s="12"/>
      <c r="AB37" s="12"/>
      <c r="AC37" s="12"/>
      <c r="AD37" s="12"/>
      <c r="AE37" s="12"/>
      <c r="AF37" s="12"/>
      <c r="AG37" s="12"/>
      <c r="AH37" s="12"/>
      <c r="AI37" s="12"/>
      <c r="AJ37" s="32"/>
      <c r="AK37" s="30">
        <f t="shared" si="14"/>
        <v>330</v>
      </c>
      <c r="AL37" s="31">
        <f t="shared" si="15"/>
        <v>0</v>
      </c>
      <c r="AM37" s="12"/>
      <c r="AN37" s="12"/>
      <c r="AO37" s="12"/>
      <c r="AP37" s="12"/>
      <c r="AQ37" s="12"/>
      <c r="AR37" s="12"/>
      <c r="AS37" s="12">
        <f t="shared" si="16"/>
        <v>0</v>
      </c>
      <c r="AT37" s="12">
        <f t="shared" si="3"/>
        <v>0</v>
      </c>
      <c r="AU37" s="12" t="e">
        <f>_xlfn.STDEV.P(AS35:AS37)/AVERAGE(AS35:AS37)</f>
        <v>#DIV/0!</v>
      </c>
      <c r="AV37" s="32">
        <f>AVERAGE(AS35:AS37)</f>
        <v>0</v>
      </c>
      <c r="AW37" s="30">
        <f t="shared" si="17"/>
        <v>330</v>
      </c>
      <c r="AX37" s="31">
        <f t="shared" si="18"/>
        <v>0</v>
      </c>
      <c r="AY37" s="12"/>
      <c r="AZ37" s="12"/>
      <c r="BA37" s="12"/>
      <c r="BB37" s="12"/>
      <c r="BC37" s="12"/>
      <c r="BD37" s="12"/>
      <c r="BE37" s="12">
        <f t="shared" si="19"/>
        <v>0</v>
      </c>
      <c r="BF37" s="12">
        <f t="shared" si="4"/>
        <v>0</v>
      </c>
      <c r="BG37" s="12" t="e">
        <f>_xlfn.STDEV.P(BE35:BE37)/AVERAGE(BE35:BE37)</f>
        <v>#DIV/0!</v>
      </c>
      <c r="BH37" s="32">
        <f>AVERAGE(BE35:BE37)</f>
        <v>0</v>
      </c>
    </row>
    <row r="38" spans="1:60" x14ac:dyDescent="0.25">
      <c r="A38" s="30">
        <f t="shared" si="5"/>
        <v>340</v>
      </c>
      <c r="B38" s="31">
        <f t="shared" si="6"/>
        <v>24.278400000000001</v>
      </c>
      <c r="C38" s="12">
        <v>24.247199999999999</v>
      </c>
      <c r="D38" s="12"/>
      <c r="E38" s="12"/>
      <c r="F38" s="12"/>
      <c r="G38" s="12" t="s">
        <v>120</v>
      </c>
      <c r="H38" s="12"/>
      <c r="I38" s="12">
        <f t="shared" si="7"/>
        <v>3.1200000000001893</v>
      </c>
      <c r="J38" s="12">
        <f t="shared" si="0"/>
        <v>0.43183391003462834</v>
      </c>
      <c r="K38" s="12"/>
      <c r="L38" s="32"/>
      <c r="M38" s="30">
        <f t="shared" si="8"/>
        <v>340</v>
      </c>
      <c r="N38" s="31">
        <f t="shared" si="9"/>
        <v>23.974699999999999</v>
      </c>
      <c r="O38" s="12">
        <v>23.94</v>
      </c>
      <c r="P38" s="12"/>
      <c r="Q38" s="12"/>
      <c r="R38" s="12"/>
      <c r="S38" s="12" t="s">
        <v>120</v>
      </c>
      <c r="T38" s="12"/>
      <c r="U38" s="12">
        <f t="shared" si="10"/>
        <v>3.4699999999997289</v>
      </c>
      <c r="V38" s="12">
        <f t="shared" si="1"/>
        <v>0.4682698961937351</v>
      </c>
      <c r="W38" s="12"/>
      <c r="X38" s="32"/>
      <c r="Y38" s="30"/>
      <c r="Z38" s="31"/>
      <c r="AA38" s="12"/>
      <c r="AB38" s="12"/>
      <c r="AC38" s="12"/>
      <c r="AD38" s="12"/>
      <c r="AE38" s="12"/>
      <c r="AF38" s="12"/>
      <c r="AG38" s="12"/>
      <c r="AH38" s="12"/>
      <c r="AI38" s="12"/>
      <c r="AJ38" s="32"/>
      <c r="AK38" s="30">
        <f t="shared" si="14"/>
        <v>340</v>
      </c>
      <c r="AL38" s="31">
        <f t="shared" si="15"/>
        <v>0</v>
      </c>
      <c r="AM38" s="12"/>
      <c r="AN38" s="12"/>
      <c r="AO38" s="12"/>
      <c r="AP38" s="12"/>
      <c r="AQ38" s="12"/>
      <c r="AR38" s="12"/>
      <c r="AS38" s="12">
        <f t="shared" si="16"/>
        <v>0</v>
      </c>
      <c r="AT38" s="12">
        <f t="shared" si="3"/>
        <v>0</v>
      </c>
      <c r="AU38" s="12"/>
      <c r="AV38" s="32"/>
      <c r="AW38" s="30">
        <f t="shared" si="17"/>
        <v>340</v>
      </c>
      <c r="AX38" s="31">
        <f t="shared" si="18"/>
        <v>0</v>
      </c>
      <c r="AY38" s="12"/>
      <c r="AZ38" s="12"/>
      <c r="BA38" s="12"/>
      <c r="BB38" s="12"/>
      <c r="BC38" s="12"/>
      <c r="BD38" s="12"/>
      <c r="BE38" s="12">
        <f t="shared" si="19"/>
        <v>0</v>
      </c>
      <c r="BF38" s="12">
        <f t="shared" si="4"/>
        <v>0</v>
      </c>
      <c r="BG38" s="12"/>
      <c r="BH38" s="32"/>
    </row>
    <row r="39" spans="1:60" x14ac:dyDescent="0.25">
      <c r="A39" s="30">
        <f t="shared" si="5"/>
        <v>350</v>
      </c>
      <c r="B39" s="31">
        <f t="shared" si="6"/>
        <v>24.247199999999999</v>
      </c>
      <c r="C39" s="12">
        <v>24.221299999999999</v>
      </c>
      <c r="D39" s="12"/>
      <c r="E39" s="12"/>
      <c r="F39" s="12"/>
      <c r="G39" s="12" t="s">
        <v>120</v>
      </c>
      <c r="H39" s="12"/>
      <c r="I39" s="12">
        <f t="shared" si="7"/>
        <v>2.5900000000000034</v>
      </c>
      <c r="J39" s="12">
        <f t="shared" si="0"/>
        <v>0.35847750865051958</v>
      </c>
      <c r="K39" s="12"/>
      <c r="L39" s="32"/>
      <c r="M39" s="30">
        <f t="shared" si="8"/>
        <v>350</v>
      </c>
      <c r="N39" s="31">
        <f t="shared" si="9"/>
        <v>23.94</v>
      </c>
      <c r="O39" s="12">
        <v>23.904900000000001</v>
      </c>
      <c r="P39" s="12"/>
      <c r="Q39" s="12"/>
      <c r="R39" s="12"/>
      <c r="S39" s="12" t="s">
        <v>120</v>
      </c>
      <c r="T39" s="12"/>
      <c r="U39" s="12">
        <f t="shared" si="10"/>
        <v>3.5099999999999909</v>
      </c>
      <c r="V39" s="12">
        <f t="shared" si="1"/>
        <v>0.47366782006920299</v>
      </c>
      <c r="W39" s="12"/>
      <c r="X39" s="32"/>
      <c r="Y39" s="30"/>
      <c r="Z39" s="31"/>
      <c r="AA39" s="12"/>
      <c r="AB39" s="12"/>
      <c r="AC39" s="12"/>
      <c r="AD39" s="12"/>
      <c r="AE39" s="12"/>
      <c r="AF39" s="12"/>
      <c r="AG39" s="12"/>
      <c r="AH39" s="12"/>
      <c r="AI39" s="12"/>
      <c r="AJ39" s="32"/>
      <c r="AK39" s="30">
        <f t="shared" si="14"/>
        <v>350</v>
      </c>
      <c r="AL39" s="31">
        <f t="shared" si="15"/>
        <v>0</v>
      </c>
      <c r="AM39" s="12"/>
      <c r="AN39" s="12"/>
      <c r="AO39" s="12"/>
      <c r="AP39" s="12"/>
      <c r="AQ39" s="12"/>
      <c r="AR39" s="12"/>
      <c r="AS39" s="12">
        <f t="shared" si="16"/>
        <v>0</v>
      </c>
      <c r="AT39" s="12">
        <f t="shared" si="3"/>
        <v>0</v>
      </c>
      <c r="AU39" s="12"/>
      <c r="AV39" s="32"/>
      <c r="AW39" s="30">
        <f t="shared" si="17"/>
        <v>350</v>
      </c>
      <c r="AX39" s="31">
        <f t="shared" si="18"/>
        <v>0</v>
      </c>
      <c r="AY39" s="12"/>
      <c r="AZ39" s="12"/>
      <c r="BA39" s="12"/>
      <c r="BB39" s="12"/>
      <c r="BC39" s="12"/>
      <c r="BD39" s="12"/>
      <c r="BE39" s="12">
        <f t="shared" si="19"/>
        <v>0</v>
      </c>
      <c r="BF39" s="12">
        <f t="shared" si="4"/>
        <v>0</v>
      </c>
      <c r="BG39" s="12"/>
      <c r="BH39" s="32"/>
    </row>
    <row r="40" spans="1:60" x14ac:dyDescent="0.25">
      <c r="A40" s="30">
        <f t="shared" si="5"/>
        <v>360</v>
      </c>
      <c r="B40" s="31">
        <f t="shared" si="6"/>
        <v>24.221299999999999</v>
      </c>
      <c r="C40" s="12">
        <v>24.193999999999999</v>
      </c>
      <c r="D40" s="12"/>
      <c r="E40" s="12"/>
      <c r="F40" s="12"/>
      <c r="G40" s="12" t="s">
        <v>120</v>
      </c>
      <c r="H40" s="12"/>
      <c r="I40" s="12">
        <f t="shared" si="7"/>
        <v>2.7300000000000324</v>
      </c>
      <c r="J40" s="12">
        <f t="shared" si="0"/>
        <v>0.37785467128028138</v>
      </c>
      <c r="K40" s="12">
        <f>_xlfn.STDEV.P(I38:I40)/AVERAGE(I38:I40)</f>
        <v>7.9710370576112771E-2</v>
      </c>
      <c r="L40" s="32">
        <f>AVERAGE(I38:I40)</f>
        <v>2.8133333333334085</v>
      </c>
      <c r="M40" s="30">
        <f t="shared" si="8"/>
        <v>360</v>
      </c>
      <c r="N40" s="31">
        <f t="shared" si="9"/>
        <v>23.904900000000001</v>
      </c>
      <c r="O40" s="12">
        <v>23.8688</v>
      </c>
      <c r="P40" s="12"/>
      <c r="Q40" s="12"/>
      <c r="R40" s="12"/>
      <c r="S40" s="12" t="s">
        <v>120</v>
      </c>
      <c r="T40" s="12"/>
      <c r="U40" s="12">
        <f t="shared" si="10"/>
        <v>3.6100000000001131</v>
      </c>
      <c r="V40" s="12">
        <f t="shared" si="1"/>
        <v>0.48716262975780084</v>
      </c>
      <c r="W40" s="12">
        <f>_xlfn.STDEV.P(U38:U40)/AVERAGE(U38:U40)</f>
        <v>1.6679435063927557E-2</v>
      </c>
      <c r="X40" s="32">
        <f>AVERAGE(U38:U40)</f>
        <v>3.5299999999999443</v>
      </c>
      <c r="Y40" s="30"/>
      <c r="Z40" s="31"/>
      <c r="AA40" s="12"/>
      <c r="AB40" s="12"/>
      <c r="AC40" s="12"/>
      <c r="AD40" s="12"/>
      <c r="AE40" s="12"/>
      <c r="AF40" s="12"/>
      <c r="AG40" s="12"/>
      <c r="AH40" s="12"/>
      <c r="AI40" s="12"/>
      <c r="AJ40" s="32"/>
      <c r="AK40" s="30">
        <f t="shared" si="14"/>
        <v>360</v>
      </c>
      <c r="AL40" s="31">
        <f t="shared" si="15"/>
        <v>0</v>
      </c>
      <c r="AM40" s="12"/>
      <c r="AN40" s="12"/>
      <c r="AO40" s="12"/>
      <c r="AP40" s="12"/>
      <c r="AQ40" s="12"/>
      <c r="AR40" s="12"/>
      <c r="AS40" s="12">
        <f t="shared" si="16"/>
        <v>0</v>
      </c>
      <c r="AT40" s="12">
        <f t="shared" si="3"/>
        <v>0</v>
      </c>
      <c r="AU40" s="12" t="e">
        <f>_xlfn.STDEV.P(AS38:AS40)/AVERAGE(AS38:AS40)</f>
        <v>#DIV/0!</v>
      </c>
      <c r="AV40" s="32">
        <f>AVERAGE(AS38:AS40)</f>
        <v>0</v>
      </c>
      <c r="AW40" s="30">
        <f t="shared" si="17"/>
        <v>360</v>
      </c>
      <c r="AX40" s="31">
        <f t="shared" si="18"/>
        <v>0</v>
      </c>
      <c r="AY40" s="12"/>
      <c r="AZ40" s="12"/>
      <c r="BA40" s="12"/>
      <c r="BB40" s="12"/>
      <c r="BC40" s="12"/>
      <c r="BD40" s="12"/>
      <c r="BE40" s="12">
        <f t="shared" si="19"/>
        <v>0</v>
      </c>
      <c r="BF40" s="12">
        <f t="shared" si="4"/>
        <v>0</v>
      </c>
      <c r="BG40" s="12" t="e">
        <f>_xlfn.STDEV.P(BE38:BE40)/AVERAGE(BE38:BE40)</f>
        <v>#DIV/0!</v>
      </c>
      <c r="BH40" s="32">
        <f>AVERAGE(BE38:BE40)</f>
        <v>0</v>
      </c>
    </row>
    <row r="41" spans="1:60" x14ac:dyDescent="0.25">
      <c r="A41" s="30">
        <f t="shared" si="5"/>
        <v>370</v>
      </c>
      <c r="B41" s="31">
        <f t="shared" si="6"/>
        <v>24.193999999999999</v>
      </c>
      <c r="C41" s="12">
        <v>24.165900000000001</v>
      </c>
      <c r="D41" s="12"/>
      <c r="E41" s="12"/>
      <c r="F41" s="12"/>
      <c r="G41" s="12" t="s">
        <v>120</v>
      </c>
      <c r="H41" s="12"/>
      <c r="I41" s="12">
        <f t="shared" si="7"/>
        <v>2.809999999999846</v>
      </c>
      <c r="J41" s="12">
        <f t="shared" si="0"/>
        <v>0.38892733564011717</v>
      </c>
      <c r="K41" s="12"/>
      <c r="L41" s="32"/>
      <c r="M41" s="30">
        <f t="shared" si="8"/>
        <v>370</v>
      </c>
      <c r="N41" s="31">
        <f t="shared" si="9"/>
        <v>23.8688</v>
      </c>
      <c r="O41" s="12">
        <v>23.833100000000002</v>
      </c>
      <c r="P41" s="12"/>
      <c r="Q41" s="12"/>
      <c r="R41" s="12"/>
      <c r="S41" s="12" t="s">
        <v>120</v>
      </c>
      <c r="T41" s="12"/>
      <c r="U41" s="12">
        <f t="shared" si="10"/>
        <v>3.5699999999998511</v>
      </c>
      <c r="V41" s="12">
        <f t="shared" si="1"/>
        <v>0.48176470588233294</v>
      </c>
      <c r="W41" s="12"/>
      <c r="X41" s="32"/>
      <c r="Y41" s="30"/>
      <c r="Z41" s="31"/>
      <c r="AA41" s="12"/>
      <c r="AB41" s="12"/>
      <c r="AC41" s="12"/>
      <c r="AD41" s="12"/>
      <c r="AE41" s="12"/>
      <c r="AF41" s="12"/>
      <c r="AG41" s="12"/>
      <c r="AH41" s="12"/>
      <c r="AI41" s="12"/>
      <c r="AJ41" s="32"/>
      <c r="AK41" s="30">
        <f t="shared" si="14"/>
        <v>370</v>
      </c>
      <c r="AL41" s="31">
        <f t="shared" si="15"/>
        <v>0</v>
      </c>
      <c r="AM41" s="12"/>
      <c r="AN41" s="12"/>
      <c r="AO41" s="12"/>
      <c r="AP41" s="12"/>
      <c r="AQ41" s="12"/>
      <c r="AR41" s="12"/>
      <c r="AS41" s="12">
        <f t="shared" si="16"/>
        <v>0</v>
      </c>
      <c r="AT41" s="12">
        <f t="shared" si="3"/>
        <v>0</v>
      </c>
      <c r="AU41" s="12"/>
      <c r="AV41" s="32"/>
      <c r="AW41" s="30">
        <f t="shared" si="17"/>
        <v>370</v>
      </c>
      <c r="AX41" s="31">
        <f t="shared" si="18"/>
        <v>0</v>
      </c>
      <c r="AY41" s="12"/>
      <c r="AZ41" s="12"/>
      <c r="BA41" s="12"/>
      <c r="BB41" s="12"/>
      <c r="BC41" s="12"/>
      <c r="BD41" s="12"/>
      <c r="BE41" s="12">
        <f t="shared" si="19"/>
        <v>0</v>
      </c>
      <c r="BF41" s="12">
        <f t="shared" si="4"/>
        <v>0</v>
      </c>
      <c r="BG41" s="12"/>
      <c r="BH41" s="32"/>
    </row>
    <row r="42" spans="1:60" x14ac:dyDescent="0.25">
      <c r="A42" s="30">
        <f t="shared" si="5"/>
        <v>380</v>
      </c>
      <c r="B42" s="31">
        <f t="shared" si="6"/>
        <v>24.165900000000001</v>
      </c>
      <c r="C42" s="12">
        <v>24.135999999999999</v>
      </c>
      <c r="D42" s="12"/>
      <c r="E42" s="12"/>
      <c r="F42" s="12"/>
      <c r="G42" s="12" t="s">
        <v>120</v>
      </c>
      <c r="H42" s="12"/>
      <c r="I42" s="12">
        <f t="shared" si="7"/>
        <v>2.990000000000137</v>
      </c>
      <c r="J42" s="12">
        <f t="shared" si="0"/>
        <v>0.41384083044984604</v>
      </c>
      <c r="K42" s="12"/>
      <c r="L42" s="32"/>
      <c r="M42" s="30">
        <f t="shared" si="8"/>
        <v>380</v>
      </c>
      <c r="N42" s="31">
        <f t="shared" si="9"/>
        <v>23.833100000000002</v>
      </c>
      <c r="O42" s="12">
        <v>23.7972</v>
      </c>
      <c r="P42" s="12"/>
      <c r="Q42" s="12"/>
      <c r="R42" s="12"/>
      <c r="S42" s="12" t="s">
        <v>120</v>
      </c>
      <c r="T42" s="12"/>
      <c r="U42" s="12">
        <f t="shared" si="10"/>
        <v>3.5900000000001597</v>
      </c>
      <c r="V42" s="12">
        <f t="shared" si="1"/>
        <v>0.48446366782009087</v>
      </c>
      <c r="W42" s="12"/>
      <c r="X42" s="32"/>
      <c r="Y42" s="30"/>
      <c r="Z42" s="31"/>
      <c r="AA42" s="12"/>
      <c r="AB42" s="12"/>
      <c r="AC42" s="12"/>
      <c r="AD42" s="12"/>
      <c r="AE42" s="12"/>
      <c r="AF42" s="12"/>
      <c r="AG42" s="12"/>
      <c r="AH42" s="12"/>
      <c r="AI42" s="12"/>
      <c r="AJ42" s="32"/>
      <c r="AK42" s="30">
        <f t="shared" si="14"/>
        <v>380</v>
      </c>
      <c r="AL42" s="31">
        <f t="shared" si="15"/>
        <v>0</v>
      </c>
      <c r="AM42" s="12"/>
      <c r="AN42" s="12"/>
      <c r="AO42" s="12"/>
      <c r="AP42" s="12"/>
      <c r="AQ42" s="12"/>
      <c r="AR42" s="12"/>
      <c r="AS42" s="12">
        <f t="shared" si="16"/>
        <v>0</v>
      </c>
      <c r="AT42" s="12">
        <f t="shared" si="3"/>
        <v>0</v>
      </c>
      <c r="AU42" s="12"/>
      <c r="AV42" s="32"/>
      <c r="AW42" s="30">
        <f t="shared" si="17"/>
        <v>380</v>
      </c>
      <c r="AX42" s="31">
        <f t="shared" si="18"/>
        <v>0</v>
      </c>
      <c r="AY42" s="12"/>
      <c r="AZ42" s="12"/>
      <c r="BA42" s="12"/>
      <c r="BB42" s="12"/>
      <c r="BC42" s="12"/>
      <c r="BD42" s="12"/>
      <c r="BE42" s="12">
        <f t="shared" si="19"/>
        <v>0</v>
      </c>
      <c r="BF42" s="12">
        <f t="shared" si="4"/>
        <v>0</v>
      </c>
      <c r="BG42" s="12"/>
      <c r="BH42" s="32"/>
    </row>
    <row r="43" spans="1:60" x14ac:dyDescent="0.25">
      <c r="A43" s="30">
        <f t="shared" si="5"/>
        <v>390</v>
      </c>
      <c r="B43" s="31">
        <f t="shared" si="6"/>
        <v>24.135999999999999</v>
      </c>
      <c r="C43" s="12">
        <v>24.110399999999998</v>
      </c>
      <c r="D43" s="12"/>
      <c r="E43" s="12"/>
      <c r="F43" s="12"/>
      <c r="G43" s="12" t="s">
        <v>120</v>
      </c>
      <c r="H43" s="12"/>
      <c r="I43" s="12">
        <f t="shared" si="7"/>
        <v>2.5600000000000733</v>
      </c>
      <c r="J43" s="12">
        <f t="shared" si="0"/>
        <v>0.35432525951558114</v>
      </c>
      <c r="K43" s="12">
        <f>_xlfn.STDEV.P(I41:I43)/AVERAGE(I41:I43)</f>
        <v>6.3272876341814305E-2</v>
      </c>
      <c r="L43" s="32">
        <f>AVERAGE(I41:I43)</f>
        <v>2.7866666666666853</v>
      </c>
      <c r="M43" s="30">
        <f t="shared" si="8"/>
        <v>390</v>
      </c>
      <c r="N43" s="31">
        <f t="shared" si="9"/>
        <v>23.7972</v>
      </c>
      <c r="O43" s="12">
        <v>23.762599999999999</v>
      </c>
      <c r="P43" s="12"/>
      <c r="Q43" s="12"/>
      <c r="R43" s="12"/>
      <c r="S43" s="12" t="s">
        <v>120</v>
      </c>
      <c r="T43" s="12"/>
      <c r="U43" s="12">
        <f t="shared" si="10"/>
        <v>3.4600000000001074</v>
      </c>
      <c r="V43" s="12">
        <f t="shared" si="1"/>
        <v>0.46692041522492811</v>
      </c>
      <c r="W43" s="12">
        <f>_xlfn.STDEV.P(U41:U43)/AVERAGE(U41:U43)</f>
        <v>1.6145412617206381E-2</v>
      </c>
      <c r="X43" s="32">
        <f>AVERAGE(U41:U43)</f>
        <v>3.5400000000000396</v>
      </c>
      <c r="Y43" s="30"/>
      <c r="Z43" s="31"/>
      <c r="AA43" s="12"/>
      <c r="AB43" s="12"/>
      <c r="AC43" s="12"/>
      <c r="AD43" s="12"/>
      <c r="AE43" s="12"/>
      <c r="AF43" s="12"/>
      <c r="AG43" s="12"/>
      <c r="AH43" s="12"/>
      <c r="AI43" s="12"/>
      <c r="AJ43" s="32"/>
      <c r="AK43" s="30">
        <f t="shared" si="14"/>
        <v>390</v>
      </c>
      <c r="AL43" s="31">
        <f t="shared" si="15"/>
        <v>0</v>
      </c>
      <c r="AM43" s="12"/>
      <c r="AN43" s="12"/>
      <c r="AO43" s="12"/>
      <c r="AP43" s="12"/>
      <c r="AQ43" s="12"/>
      <c r="AR43" s="12"/>
      <c r="AS43" s="12">
        <f t="shared" si="16"/>
        <v>0</v>
      </c>
      <c r="AT43" s="12">
        <f t="shared" si="3"/>
        <v>0</v>
      </c>
      <c r="AU43" s="12" t="e">
        <f>_xlfn.STDEV.P(AS41:AS43)/AVERAGE(AS41:AS43)</f>
        <v>#DIV/0!</v>
      </c>
      <c r="AV43" s="32">
        <f>AVERAGE(AS41:AS43)</f>
        <v>0</v>
      </c>
      <c r="AW43" s="30">
        <f t="shared" si="17"/>
        <v>390</v>
      </c>
      <c r="AX43" s="31">
        <f t="shared" si="18"/>
        <v>0</v>
      </c>
      <c r="AY43" s="12"/>
      <c r="AZ43" s="12"/>
      <c r="BA43" s="12"/>
      <c r="BB43" s="12"/>
      <c r="BC43" s="12"/>
      <c r="BD43" s="12"/>
      <c r="BE43" s="12">
        <f t="shared" si="19"/>
        <v>0</v>
      </c>
      <c r="BF43" s="12">
        <f t="shared" si="4"/>
        <v>0</v>
      </c>
      <c r="BG43" s="12" t="e">
        <f>_xlfn.STDEV.P(BE41:BE43)/AVERAGE(BE41:BE43)</f>
        <v>#DIV/0!</v>
      </c>
      <c r="BH43" s="32">
        <f>AVERAGE(BE41:BE43)</f>
        <v>0</v>
      </c>
    </row>
    <row r="44" spans="1:60" x14ac:dyDescent="0.25">
      <c r="A44" s="30">
        <f t="shared" si="5"/>
        <v>400</v>
      </c>
      <c r="B44" s="31">
        <f t="shared" si="6"/>
        <v>24.110399999999998</v>
      </c>
      <c r="C44" s="12">
        <v>24.081</v>
      </c>
      <c r="D44" s="12"/>
      <c r="E44" s="12"/>
      <c r="F44" s="12"/>
      <c r="G44" s="12" t="s">
        <v>120</v>
      </c>
      <c r="H44" s="12"/>
      <c r="I44" s="12">
        <f t="shared" si="7"/>
        <v>2.9399999999998983</v>
      </c>
      <c r="J44" s="12">
        <f t="shared" si="0"/>
        <v>0.40692041522489947</v>
      </c>
      <c r="K44" s="12"/>
      <c r="L44" s="32"/>
      <c r="M44" s="30">
        <f t="shared" si="8"/>
        <v>400</v>
      </c>
      <c r="N44" s="31">
        <f t="shared" si="9"/>
        <v>23.762599999999999</v>
      </c>
      <c r="O44" s="12">
        <v>23.728000000000002</v>
      </c>
      <c r="P44" s="12"/>
      <c r="Q44" s="12"/>
      <c r="R44" s="12"/>
      <c r="S44" s="12" t="s">
        <v>120</v>
      </c>
      <c r="T44" s="12"/>
      <c r="U44" s="12">
        <f t="shared" si="10"/>
        <v>3.4599999999997522</v>
      </c>
      <c r="V44" s="12">
        <f t="shared" si="1"/>
        <v>0.46692041522488015</v>
      </c>
      <c r="W44" s="12"/>
      <c r="X44" s="32"/>
      <c r="Y44" s="30"/>
      <c r="Z44" s="31"/>
      <c r="AA44" s="12"/>
      <c r="AB44" s="12"/>
      <c r="AC44" s="12"/>
      <c r="AD44" s="12"/>
      <c r="AE44" s="12"/>
      <c r="AF44" s="12"/>
      <c r="AG44" s="12"/>
      <c r="AH44" s="12"/>
      <c r="AI44" s="12"/>
      <c r="AJ44" s="32"/>
      <c r="AK44" s="30">
        <f t="shared" si="14"/>
        <v>400</v>
      </c>
      <c r="AL44" s="31">
        <f t="shared" si="15"/>
        <v>0</v>
      </c>
      <c r="AM44" s="12"/>
      <c r="AN44" s="12"/>
      <c r="AO44" s="12"/>
      <c r="AP44" s="12"/>
      <c r="AQ44" s="12"/>
      <c r="AR44" s="12"/>
      <c r="AS44" s="12">
        <f t="shared" si="16"/>
        <v>0</v>
      </c>
      <c r="AT44" s="12">
        <f t="shared" si="3"/>
        <v>0</v>
      </c>
      <c r="AU44" s="12"/>
      <c r="AV44" s="32"/>
      <c r="AW44" s="30">
        <f t="shared" si="17"/>
        <v>400</v>
      </c>
      <c r="AX44" s="31">
        <f t="shared" si="18"/>
        <v>0</v>
      </c>
      <c r="AY44" s="12"/>
      <c r="AZ44" s="12"/>
      <c r="BA44" s="12"/>
      <c r="BB44" s="12"/>
      <c r="BC44" s="12"/>
      <c r="BD44" s="12"/>
      <c r="BE44" s="12">
        <f t="shared" si="19"/>
        <v>0</v>
      </c>
      <c r="BF44" s="12">
        <f t="shared" si="4"/>
        <v>0</v>
      </c>
      <c r="BG44" s="12"/>
      <c r="BH44" s="32"/>
    </row>
    <row r="45" spans="1:60" x14ac:dyDescent="0.25">
      <c r="A45" s="30">
        <f t="shared" si="5"/>
        <v>410</v>
      </c>
      <c r="B45" s="31">
        <f t="shared" si="6"/>
        <v>24.081</v>
      </c>
      <c r="C45" s="12">
        <v>24.048100000000002</v>
      </c>
      <c r="D45" s="12"/>
      <c r="E45" s="12"/>
      <c r="F45" s="12"/>
      <c r="G45" s="12" t="s">
        <v>120</v>
      </c>
      <c r="H45" s="12"/>
      <c r="I45" s="12">
        <f t="shared" si="7"/>
        <v>3.2899999999997931</v>
      </c>
      <c r="J45" s="12">
        <f t="shared" si="0"/>
        <v>0.45536332179927941</v>
      </c>
      <c r="K45" s="12"/>
      <c r="L45" s="32"/>
      <c r="M45" s="30">
        <f t="shared" si="8"/>
        <v>410</v>
      </c>
      <c r="N45" s="31">
        <f t="shared" si="9"/>
        <v>23.728000000000002</v>
      </c>
      <c r="O45" s="12">
        <v>23.6891</v>
      </c>
      <c r="P45" s="12">
        <v>1.1000000000000001</v>
      </c>
      <c r="Q45" s="12"/>
      <c r="R45" s="12"/>
      <c r="S45" s="12" t="s">
        <v>120</v>
      </c>
      <c r="T45" s="12"/>
      <c r="U45" s="12">
        <f t="shared" si="10"/>
        <v>3.8900000000001711</v>
      </c>
      <c r="V45" s="12">
        <f t="shared" si="1"/>
        <v>0.52494809688583632</v>
      </c>
      <c r="W45" s="12"/>
      <c r="X45" s="32"/>
      <c r="Y45" s="30"/>
      <c r="Z45" s="31"/>
      <c r="AA45" s="12"/>
      <c r="AB45" s="12"/>
      <c r="AC45" s="12"/>
      <c r="AD45" s="12"/>
      <c r="AE45" s="12"/>
      <c r="AF45" s="12"/>
      <c r="AG45" s="12"/>
      <c r="AH45" s="12"/>
      <c r="AI45" s="12"/>
      <c r="AJ45" s="32"/>
      <c r="AK45" s="30">
        <f t="shared" si="14"/>
        <v>410</v>
      </c>
      <c r="AL45" s="31">
        <f t="shared" si="15"/>
        <v>0</v>
      </c>
      <c r="AM45" s="12"/>
      <c r="AN45" s="12"/>
      <c r="AO45" s="12"/>
      <c r="AP45" s="12"/>
      <c r="AQ45" s="12"/>
      <c r="AR45" s="12"/>
      <c r="AS45" s="12">
        <f t="shared" si="16"/>
        <v>0</v>
      </c>
      <c r="AT45" s="12">
        <f t="shared" si="3"/>
        <v>0</v>
      </c>
      <c r="AU45" s="12"/>
      <c r="AV45" s="32"/>
      <c r="AW45" s="30">
        <f t="shared" si="17"/>
        <v>410</v>
      </c>
      <c r="AX45" s="31">
        <f t="shared" si="18"/>
        <v>0</v>
      </c>
      <c r="AY45" s="12"/>
      <c r="AZ45" s="12"/>
      <c r="BA45" s="12"/>
      <c r="BB45" s="12"/>
      <c r="BC45" s="12"/>
      <c r="BD45" s="12"/>
      <c r="BE45" s="12">
        <f t="shared" si="19"/>
        <v>0</v>
      </c>
      <c r="BF45" s="12">
        <f t="shared" si="4"/>
        <v>0</v>
      </c>
      <c r="BG45" s="12"/>
      <c r="BH45" s="32"/>
    </row>
    <row r="46" spans="1:60" x14ac:dyDescent="0.25">
      <c r="A46" s="30">
        <f t="shared" si="5"/>
        <v>420</v>
      </c>
      <c r="B46" s="31">
        <f t="shared" si="6"/>
        <v>24.048100000000002</v>
      </c>
      <c r="C46" s="12">
        <v>24.0215</v>
      </c>
      <c r="D46" s="12"/>
      <c r="E46" s="12"/>
      <c r="F46" s="12"/>
      <c r="G46" s="12" t="s">
        <v>120</v>
      </c>
      <c r="H46" s="12" t="s">
        <v>123</v>
      </c>
      <c r="I46" s="12">
        <f t="shared" si="7"/>
        <v>2.6600000000001955</v>
      </c>
      <c r="J46" s="12">
        <f t="shared" si="0"/>
        <v>0.36816608996542505</v>
      </c>
      <c r="K46" s="12">
        <f>_xlfn.STDEV.P(I44:I46)/AVERAGE(I44:I46)</f>
        <v>8.697134659197242E-2</v>
      </c>
      <c r="L46" s="32">
        <f>AVERAGE(I44:I46)</f>
        <v>2.9633333333332956</v>
      </c>
      <c r="M46" s="30">
        <f t="shared" si="8"/>
        <v>420</v>
      </c>
      <c r="N46" s="31">
        <f t="shared" si="9"/>
        <v>23.6891</v>
      </c>
      <c r="O46" s="12">
        <v>23.654800000000002</v>
      </c>
      <c r="P46" s="12"/>
      <c r="Q46" s="12"/>
      <c r="R46" s="12"/>
      <c r="S46" s="12" t="s">
        <v>120</v>
      </c>
      <c r="T46" s="12" t="s">
        <v>123</v>
      </c>
      <c r="U46" s="12">
        <f t="shared" si="10"/>
        <v>3.4299999999998221</v>
      </c>
      <c r="V46" s="12">
        <f t="shared" si="1"/>
        <v>0.46287197231831517</v>
      </c>
      <c r="W46" s="12">
        <f>_xlfn.STDEV.P(U44:U46)/AVERAGE(U44:U46)</f>
        <v>5.8478358116839657E-2</v>
      </c>
      <c r="X46" s="32">
        <f>AVERAGE(U44:U46)</f>
        <v>3.5933333333332484</v>
      </c>
      <c r="Y46" s="30"/>
      <c r="Z46" s="31"/>
      <c r="AA46" s="12"/>
      <c r="AB46" s="12"/>
      <c r="AC46" s="12"/>
      <c r="AD46" s="12"/>
      <c r="AE46" s="12"/>
      <c r="AF46" s="12"/>
      <c r="AG46" s="12"/>
      <c r="AH46" s="12"/>
      <c r="AI46" s="12"/>
      <c r="AJ46" s="32"/>
      <c r="AK46" s="30">
        <f t="shared" si="14"/>
        <v>420</v>
      </c>
      <c r="AL46" s="31">
        <f t="shared" si="15"/>
        <v>0</v>
      </c>
      <c r="AM46" s="12"/>
      <c r="AN46" s="12"/>
      <c r="AO46" s="12"/>
      <c r="AP46" s="12"/>
      <c r="AQ46" s="12"/>
      <c r="AR46" s="12"/>
      <c r="AS46" s="12">
        <f t="shared" si="16"/>
        <v>0</v>
      </c>
      <c r="AT46" s="12">
        <f t="shared" si="3"/>
        <v>0</v>
      </c>
      <c r="AU46" s="12" t="e">
        <f>_xlfn.STDEV.P(AS44:AS46)/AVERAGE(AS44:AS46)</f>
        <v>#DIV/0!</v>
      </c>
      <c r="AV46" s="32">
        <f>AVERAGE(AS44:AS46)</f>
        <v>0</v>
      </c>
      <c r="AW46" s="30">
        <f t="shared" si="17"/>
        <v>420</v>
      </c>
      <c r="AX46" s="31">
        <f t="shared" si="18"/>
        <v>0</v>
      </c>
      <c r="AY46" s="12"/>
      <c r="AZ46" s="12"/>
      <c r="BA46" s="12"/>
      <c r="BB46" s="12"/>
      <c r="BC46" s="12"/>
      <c r="BD46" s="12"/>
      <c r="BE46" s="12">
        <f t="shared" si="19"/>
        <v>0</v>
      </c>
      <c r="BF46" s="12">
        <f t="shared" si="4"/>
        <v>0</v>
      </c>
      <c r="BG46" s="12" t="e">
        <f>_xlfn.STDEV.P(BE44:BE46)/AVERAGE(BE44:BE46)</f>
        <v>#DIV/0!</v>
      </c>
      <c r="BH46" s="32">
        <f>AVERAGE(BE44:BE46)</f>
        <v>0</v>
      </c>
    </row>
    <row r="47" spans="1:60" x14ac:dyDescent="0.25">
      <c r="A47" s="30">
        <f t="shared" si="5"/>
        <v>430</v>
      </c>
      <c r="B47" s="31">
        <f t="shared" si="6"/>
        <v>24.0215</v>
      </c>
      <c r="C47" s="12">
        <v>23.9925</v>
      </c>
      <c r="D47" s="12"/>
      <c r="E47" s="12"/>
      <c r="F47" s="12"/>
      <c r="G47" s="12" t="s">
        <v>120</v>
      </c>
      <c r="H47" s="12"/>
      <c r="I47" s="12">
        <f t="shared" si="7"/>
        <v>2.8999999999999915</v>
      </c>
      <c r="J47" s="12">
        <f t="shared" si="0"/>
        <v>0.40138408304498158</v>
      </c>
      <c r="K47" s="12"/>
      <c r="L47" s="32"/>
      <c r="M47" s="30">
        <f t="shared" si="8"/>
        <v>430</v>
      </c>
      <c r="N47" s="31">
        <f t="shared" si="9"/>
        <v>23.654800000000002</v>
      </c>
      <c r="O47" s="12">
        <v>23.622299999999999</v>
      </c>
      <c r="P47" s="12"/>
      <c r="Q47" s="12"/>
      <c r="R47" s="12"/>
      <c r="S47" s="12" t="s">
        <v>120</v>
      </c>
      <c r="T47" s="12"/>
      <c r="U47" s="12">
        <f t="shared" si="10"/>
        <v>3.2500000000002416</v>
      </c>
      <c r="V47" s="12">
        <f t="shared" si="1"/>
        <v>0.43858131487892543</v>
      </c>
      <c r="W47" s="12"/>
      <c r="X47" s="32"/>
      <c r="Y47" s="30"/>
      <c r="Z47" s="31"/>
      <c r="AA47" s="12"/>
      <c r="AB47" s="12"/>
      <c r="AC47" s="12"/>
      <c r="AD47" s="12"/>
      <c r="AE47" s="12"/>
      <c r="AF47" s="12"/>
      <c r="AG47" s="12"/>
      <c r="AH47" s="12"/>
      <c r="AI47" s="12"/>
      <c r="AJ47" s="32"/>
      <c r="AK47" s="30">
        <f t="shared" si="14"/>
        <v>430</v>
      </c>
      <c r="AL47" s="31">
        <f t="shared" si="15"/>
        <v>0</v>
      </c>
      <c r="AM47" s="12"/>
      <c r="AN47" s="12"/>
      <c r="AO47" s="12"/>
      <c r="AP47" s="12"/>
      <c r="AQ47" s="12"/>
      <c r="AR47" s="12"/>
      <c r="AS47" s="12">
        <f t="shared" si="16"/>
        <v>0</v>
      </c>
      <c r="AT47" s="12">
        <f t="shared" si="3"/>
        <v>0</v>
      </c>
      <c r="AU47" s="12"/>
      <c r="AV47" s="32"/>
      <c r="AW47" s="30">
        <f t="shared" si="17"/>
        <v>430</v>
      </c>
      <c r="AX47" s="31">
        <f t="shared" si="18"/>
        <v>0</v>
      </c>
      <c r="AY47" s="12"/>
      <c r="AZ47" s="12"/>
      <c r="BA47" s="12"/>
      <c r="BB47" s="12"/>
      <c r="BC47" s="12"/>
      <c r="BD47" s="12"/>
      <c r="BE47" s="12">
        <f t="shared" si="19"/>
        <v>0</v>
      </c>
      <c r="BF47" s="12">
        <f t="shared" si="4"/>
        <v>0</v>
      </c>
      <c r="BG47" s="12"/>
      <c r="BH47" s="32"/>
    </row>
    <row r="48" spans="1:60" x14ac:dyDescent="0.25">
      <c r="A48" s="30">
        <f t="shared" si="5"/>
        <v>440</v>
      </c>
      <c r="B48" s="31">
        <f t="shared" si="6"/>
        <v>23.9925</v>
      </c>
      <c r="C48" s="12">
        <v>23.965299999999999</v>
      </c>
      <c r="D48" s="12"/>
      <c r="E48" s="12"/>
      <c r="F48" s="12"/>
      <c r="G48" s="12" t="s">
        <v>120</v>
      </c>
      <c r="H48" s="12"/>
      <c r="I48" s="12">
        <f t="shared" si="7"/>
        <v>2.7200000000000557</v>
      </c>
      <c r="J48" s="12">
        <f t="shared" si="0"/>
        <v>0.37647058823530188</v>
      </c>
      <c r="K48" s="12"/>
      <c r="L48" s="32"/>
      <c r="M48" s="30">
        <f t="shared" si="8"/>
        <v>440</v>
      </c>
      <c r="N48" s="31">
        <f t="shared" si="9"/>
        <v>23.622299999999999</v>
      </c>
      <c r="O48" s="12">
        <v>23.591899999999999</v>
      </c>
      <c r="P48" s="12"/>
      <c r="Q48" s="12"/>
      <c r="R48" s="12"/>
      <c r="S48" s="12" t="s">
        <v>120</v>
      </c>
      <c r="T48" s="12"/>
      <c r="U48" s="12">
        <f t="shared" si="10"/>
        <v>3.0400000000000205</v>
      </c>
      <c r="V48" s="12">
        <f t="shared" si="1"/>
        <v>0.41024221453287479</v>
      </c>
      <c r="W48" s="12"/>
      <c r="X48" s="32"/>
      <c r="Y48" s="30"/>
      <c r="Z48" s="31"/>
      <c r="AA48" s="12"/>
      <c r="AB48" s="12"/>
      <c r="AC48" s="12"/>
      <c r="AD48" s="12"/>
      <c r="AE48" s="12"/>
      <c r="AF48" s="12"/>
      <c r="AG48" s="12"/>
      <c r="AH48" s="12"/>
      <c r="AI48" s="12"/>
      <c r="AJ48" s="32"/>
      <c r="AK48" s="30">
        <f t="shared" si="14"/>
        <v>440</v>
      </c>
      <c r="AL48" s="31">
        <f t="shared" si="15"/>
        <v>0</v>
      </c>
      <c r="AM48" s="12"/>
      <c r="AN48" s="12"/>
      <c r="AO48" s="12"/>
      <c r="AP48" s="12"/>
      <c r="AQ48" s="12"/>
      <c r="AR48" s="12"/>
      <c r="AS48" s="12">
        <f t="shared" si="16"/>
        <v>0</v>
      </c>
      <c r="AT48" s="12">
        <f t="shared" si="3"/>
        <v>0</v>
      </c>
      <c r="AU48" s="12"/>
      <c r="AV48" s="32"/>
      <c r="AW48" s="30">
        <f t="shared" si="17"/>
        <v>440</v>
      </c>
      <c r="AX48" s="31">
        <f t="shared" si="18"/>
        <v>0</v>
      </c>
      <c r="AY48" s="12"/>
      <c r="AZ48" s="12"/>
      <c r="BA48" s="12"/>
      <c r="BB48" s="12"/>
      <c r="BC48" s="12"/>
      <c r="BD48" s="12"/>
      <c r="BE48" s="12">
        <f t="shared" si="19"/>
        <v>0</v>
      </c>
      <c r="BF48" s="12">
        <f t="shared" si="4"/>
        <v>0</v>
      </c>
      <c r="BG48" s="12"/>
      <c r="BH48" s="32"/>
    </row>
    <row r="49" spans="1:60" x14ac:dyDescent="0.25">
      <c r="A49" s="30">
        <f t="shared" si="5"/>
        <v>450</v>
      </c>
      <c r="B49" s="31">
        <f t="shared" si="6"/>
        <v>23.965299999999999</v>
      </c>
      <c r="C49" s="12">
        <v>23.939800000000002</v>
      </c>
      <c r="D49" s="12"/>
      <c r="E49" s="12"/>
      <c r="F49" s="12"/>
      <c r="G49" s="12" t="s">
        <v>120</v>
      </c>
      <c r="H49" s="12"/>
      <c r="I49" s="12">
        <f t="shared" si="7"/>
        <v>2.5499999999997414</v>
      </c>
      <c r="J49" s="12">
        <f t="shared" si="0"/>
        <v>0.35294117647055251</v>
      </c>
      <c r="K49" s="12">
        <f>_xlfn.STDEV.P(I47:I49)/AVERAGE(I47:I49)</f>
        <v>5.2474788519563435E-2</v>
      </c>
      <c r="L49" s="32">
        <f>AVERAGE(I47:I49)</f>
        <v>2.723333333333263</v>
      </c>
      <c r="M49" s="30">
        <f t="shared" si="8"/>
        <v>450</v>
      </c>
      <c r="N49" s="31">
        <f t="shared" si="9"/>
        <v>23.591899999999999</v>
      </c>
      <c r="O49" s="12">
        <v>23.560500000000001</v>
      </c>
      <c r="P49" s="12"/>
      <c r="Q49" s="12"/>
      <c r="R49" s="12"/>
      <c r="S49" s="12" t="s">
        <v>120</v>
      </c>
      <c r="T49" s="12"/>
      <c r="U49" s="12">
        <f t="shared" si="10"/>
        <v>3.1399999999997874</v>
      </c>
      <c r="V49" s="12">
        <f t="shared" si="1"/>
        <v>0.42373702422142467</v>
      </c>
      <c r="W49" s="12">
        <f>_xlfn.STDEV.P(U47:U49)/AVERAGE(U47:U49)</f>
        <v>2.728458182456573E-2</v>
      </c>
      <c r="X49" s="32">
        <f>AVERAGE(U47:U49)</f>
        <v>3.14333333333335</v>
      </c>
      <c r="Y49" s="30"/>
      <c r="Z49" s="31"/>
      <c r="AA49" s="12"/>
      <c r="AB49" s="12"/>
      <c r="AC49" s="12"/>
      <c r="AD49" s="12"/>
      <c r="AE49" s="12"/>
      <c r="AF49" s="12"/>
      <c r="AG49" s="12"/>
      <c r="AH49" s="12"/>
      <c r="AI49" s="12"/>
      <c r="AJ49" s="32"/>
      <c r="AK49" s="30">
        <f t="shared" si="14"/>
        <v>450</v>
      </c>
      <c r="AL49" s="31">
        <f t="shared" si="15"/>
        <v>0</v>
      </c>
      <c r="AM49" s="12"/>
      <c r="AN49" s="12"/>
      <c r="AO49" s="12"/>
      <c r="AP49" s="12"/>
      <c r="AQ49" s="12"/>
      <c r="AR49" s="12"/>
      <c r="AS49" s="12">
        <f t="shared" si="16"/>
        <v>0</v>
      </c>
      <c r="AT49" s="12">
        <f t="shared" si="3"/>
        <v>0</v>
      </c>
      <c r="AU49" s="12" t="e">
        <f>_xlfn.STDEV.P(AS47:AS49)/AVERAGE(AS47:AS49)</f>
        <v>#DIV/0!</v>
      </c>
      <c r="AV49" s="32">
        <f>AVERAGE(AS47:AS49)</f>
        <v>0</v>
      </c>
      <c r="AW49" s="30">
        <f t="shared" si="17"/>
        <v>450</v>
      </c>
      <c r="AX49" s="31">
        <f t="shared" si="18"/>
        <v>0</v>
      </c>
      <c r="AY49" s="12"/>
      <c r="AZ49" s="12"/>
      <c r="BA49" s="12"/>
      <c r="BB49" s="12"/>
      <c r="BC49" s="12"/>
      <c r="BD49" s="12"/>
      <c r="BE49" s="12">
        <f t="shared" si="19"/>
        <v>0</v>
      </c>
      <c r="BF49" s="12">
        <f t="shared" si="4"/>
        <v>0</v>
      </c>
      <c r="BG49" s="12" t="e">
        <f>_xlfn.STDEV.P(BE47:BE49)/AVERAGE(BE47:BE49)</f>
        <v>#DIV/0!</v>
      </c>
      <c r="BH49" s="32">
        <f>AVERAGE(BE47:BE49)</f>
        <v>0</v>
      </c>
    </row>
    <row r="50" spans="1:60" x14ac:dyDescent="0.25">
      <c r="A50" s="30">
        <f t="shared" si="5"/>
        <v>460</v>
      </c>
      <c r="B50" s="31">
        <f t="shared" si="6"/>
        <v>23.939800000000002</v>
      </c>
      <c r="C50" s="12">
        <v>23.9129</v>
      </c>
      <c r="D50" s="12"/>
      <c r="E50" s="12"/>
      <c r="F50" s="12"/>
      <c r="G50" s="12" t="s">
        <v>120</v>
      </c>
      <c r="H50" s="12"/>
      <c r="I50" s="12">
        <f t="shared" si="7"/>
        <v>2.6900000000001256</v>
      </c>
      <c r="J50" s="12">
        <f t="shared" si="0"/>
        <v>0.37231833910036349</v>
      </c>
      <c r="K50" s="12"/>
      <c r="L50" s="32"/>
      <c r="M50" s="30">
        <f t="shared" si="8"/>
        <v>460</v>
      </c>
      <c r="N50" s="31">
        <f t="shared" si="9"/>
        <v>23.560500000000001</v>
      </c>
      <c r="O50" s="12">
        <v>23.527999999999999</v>
      </c>
      <c r="P50" s="12"/>
      <c r="Q50" s="12"/>
      <c r="R50" s="12"/>
      <c r="S50" s="12" t="s">
        <v>120</v>
      </c>
      <c r="T50" s="12"/>
      <c r="U50" s="12">
        <f t="shared" si="10"/>
        <v>3.2500000000002416</v>
      </c>
      <c r="V50" s="12">
        <f t="shared" si="1"/>
        <v>0.43858131487892543</v>
      </c>
      <c r="W50" s="12"/>
      <c r="X50" s="32"/>
      <c r="Y50" s="30"/>
      <c r="Z50" s="31"/>
      <c r="AA50" s="12"/>
      <c r="AB50" s="12"/>
      <c r="AC50" s="12"/>
      <c r="AD50" s="12"/>
      <c r="AE50" s="12"/>
      <c r="AF50" s="12"/>
      <c r="AG50" s="12"/>
      <c r="AH50" s="12"/>
      <c r="AI50" s="12"/>
      <c r="AJ50" s="32"/>
      <c r="AK50" s="30">
        <f t="shared" si="14"/>
        <v>460</v>
      </c>
      <c r="AL50" s="31">
        <f t="shared" si="15"/>
        <v>0</v>
      </c>
      <c r="AM50" s="12"/>
      <c r="AN50" s="12"/>
      <c r="AO50" s="12"/>
      <c r="AP50" s="12"/>
      <c r="AQ50" s="12"/>
      <c r="AR50" s="12"/>
      <c r="AS50" s="12">
        <f t="shared" si="16"/>
        <v>0</v>
      </c>
      <c r="AT50" s="12">
        <f t="shared" si="3"/>
        <v>0</v>
      </c>
      <c r="AU50" s="12"/>
      <c r="AV50" s="32"/>
      <c r="AW50" s="30">
        <f t="shared" si="17"/>
        <v>460</v>
      </c>
      <c r="AX50" s="31">
        <f t="shared" si="18"/>
        <v>0</v>
      </c>
      <c r="AY50" s="12"/>
      <c r="AZ50" s="12"/>
      <c r="BA50" s="12"/>
      <c r="BB50" s="12"/>
      <c r="BC50" s="12"/>
      <c r="BD50" s="12"/>
      <c r="BE50" s="12">
        <f t="shared" si="19"/>
        <v>0</v>
      </c>
      <c r="BF50" s="12">
        <f t="shared" si="4"/>
        <v>0</v>
      </c>
      <c r="BG50" s="12"/>
      <c r="BH50" s="32"/>
    </row>
    <row r="51" spans="1:60" ht="30" x14ac:dyDescent="0.25">
      <c r="A51" s="30">
        <f t="shared" si="5"/>
        <v>470</v>
      </c>
      <c r="B51" s="31">
        <f t="shared" si="6"/>
        <v>23.9129</v>
      </c>
      <c r="C51" s="12">
        <v>23.8872</v>
      </c>
      <c r="D51" s="12"/>
      <c r="E51" s="12"/>
      <c r="F51" s="12"/>
      <c r="G51" s="12" t="s">
        <v>120</v>
      </c>
      <c r="H51" s="12"/>
      <c r="I51" s="12">
        <f t="shared" si="7"/>
        <v>2.57000000000005</v>
      </c>
      <c r="J51" s="12">
        <f t="shared" si="0"/>
        <v>0.35570934256056064</v>
      </c>
      <c r="K51" s="12"/>
      <c r="L51" s="32"/>
      <c r="M51" s="30">
        <f t="shared" si="8"/>
        <v>470</v>
      </c>
      <c r="N51" s="31">
        <v>23.303999999999998</v>
      </c>
      <c r="O51" s="12">
        <v>23.273199999999999</v>
      </c>
      <c r="P51" s="12"/>
      <c r="Q51" s="12"/>
      <c r="R51" s="12"/>
      <c r="S51" s="12" t="s">
        <v>120</v>
      </c>
      <c r="T51" s="12" t="s">
        <v>124</v>
      </c>
      <c r="U51" s="12">
        <f t="shared" si="10"/>
        <v>3.0799999999999272</v>
      </c>
      <c r="V51" s="12">
        <f t="shared" si="1"/>
        <v>0.41564013840829478</v>
      </c>
      <c r="W51" s="12"/>
      <c r="X51" s="32"/>
      <c r="Y51" s="30"/>
      <c r="Z51" s="31"/>
      <c r="AA51" s="12"/>
      <c r="AB51" s="12"/>
      <c r="AC51" s="12"/>
      <c r="AD51" s="12"/>
      <c r="AE51" s="12"/>
      <c r="AF51" s="12"/>
      <c r="AG51" s="12"/>
      <c r="AH51" s="12"/>
      <c r="AI51" s="12"/>
      <c r="AJ51" s="32"/>
      <c r="AK51" s="30">
        <f t="shared" si="14"/>
        <v>470</v>
      </c>
      <c r="AL51" s="31">
        <f t="shared" si="15"/>
        <v>0</v>
      </c>
      <c r="AM51" s="12"/>
      <c r="AN51" s="12"/>
      <c r="AO51" s="12"/>
      <c r="AP51" s="12"/>
      <c r="AQ51" s="12"/>
      <c r="AR51" s="12"/>
      <c r="AS51" s="12">
        <f t="shared" si="16"/>
        <v>0</v>
      </c>
      <c r="AT51" s="12">
        <f t="shared" si="3"/>
        <v>0</v>
      </c>
      <c r="AU51" s="12"/>
      <c r="AV51" s="32"/>
      <c r="AW51" s="30">
        <f t="shared" si="17"/>
        <v>470</v>
      </c>
      <c r="AX51" s="31">
        <f t="shared" si="18"/>
        <v>0</v>
      </c>
      <c r="AY51" s="12"/>
      <c r="AZ51" s="12"/>
      <c r="BA51" s="12"/>
      <c r="BB51" s="12"/>
      <c r="BC51" s="12"/>
      <c r="BD51" s="12"/>
      <c r="BE51" s="12">
        <f t="shared" si="19"/>
        <v>0</v>
      </c>
      <c r="BF51" s="12">
        <f t="shared" si="4"/>
        <v>0</v>
      </c>
      <c r="BG51" s="12"/>
      <c r="BH51" s="32"/>
    </row>
    <row r="52" spans="1:60" ht="30" x14ac:dyDescent="0.25">
      <c r="A52" s="34">
        <f t="shared" si="5"/>
        <v>480</v>
      </c>
      <c r="B52" s="31">
        <v>23.886900000000001</v>
      </c>
      <c r="C52" s="31">
        <v>23.863299999999999</v>
      </c>
      <c r="D52" s="31"/>
      <c r="E52" s="31"/>
      <c r="F52" s="31"/>
      <c r="G52" s="31" t="s">
        <v>120</v>
      </c>
      <c r="H52" s="31" t="s">
        <v>125</v>
      </c>
      <c r="I52" s="31">
        <f t="shared" si="7"/>
        <v>2.3600000000001842</v>
      </c>
      <c r="J52" s="31">
        <f t="shared" si="0"/>
        <v>0.3266435986159425</v>
      </c>
      <c r="K52" s="31">
        <f>_xlfn.STDEV.P(I50:I52)/AVERAGE(I50:I52)</f>
        <v>5.3693628728275912E-2</v>
      </c>
      <c r="L52" s="35">
        <f>AVERAGE(I50:I52)</f>
        <v>2.5400000000001199</v>
      </c>
      <c r="M52" s="34">
        <f t="shared" si="8"/>
        <v>480</v>
      </c>
      <c r="N52" s="31">
        <v>23.273</v>
      </c>
      <c r="O52" s="31">
        <v>23.2379</v>
      </c>
      <c r="P52" s="31"/>
      <c r="Q52" s="31"/>
      <c r="R52" s="31"/>
      <c r="S52" s="31" t="s">
        <v>120</v>
      </c>
      <c r="T52" s="31" t="s">
        <v>125</v>
      </c>
      <c r="U52" s="31">
        <f t="shared" si="10"/>
        <v>3.5099999999999909</v>
      </c>
      <c r="V52" s="31">
        <f t="shared" si="1"/>
        <v>0.47366782006920299</v>
      </c>
      <c r="W52" s="31">
        <f>_xlfn.STDEV.P(U50:U52)/AVERAGE(U50:U52)</f>
        <v>5.3909704105184413E-2</v>
      </c>
      <c r="X52" s="35">
        <f>AVERAGE(U50:U52)</f>
        <v>3.2800000000000531</v>
      </c>
      <c r="Y52" s="34"/>
      <c r="Z52" s="31"/>
      <c r="AA52" s="31"/>
      <c r="AB52" s="31"/>
      <c r="AC52" s="31"/>
      <c r="AD52" s="31"/>
      <c r="AE52" s="31"/>
      <c r="AF52" s="31"/>
      <c r="AG52" s="31"/>
      <c r="AH52" s="31"/>
      <c r="AI52" s="31"/>
      <c r="AJ52" s="35"/>
      <c r="AK52" s="34">
        <f t="shared" si="14"/>
        <v>480</v>
      </c>
      <c r="AL52" s="31">
        <f t="shared" si="15"/>
        <v>0</v>
      </c>
      <c r="AM52" s="31"/>
      <c r="AN52" s="31"/>
      <c r="AO52" s="31"/>
      <c r="AP52" s="31"/>
      <c r="AQ52" s="31"/>
      <c r="AR52" s="31"/>
      <c r="AS52" s="31">
        <f t="shared" si="16"/>
        <v>0</v>
      </c>
      <c r="AT52" s="31">
        <f t="shared" si="3"/>
        <v>0</v>
      </c>
      <c r="AU52" s="31" t="e">
        <f>_xlfn.STDEV.P(AS50:AS52)/AVERAGE(AS50:AS52)</f>
        <v>#DIV/0!</v>
      </c>
      <c r="AV52" s="35">
        <f>AVERAGE(AS50:AS52)</f>
        <v>0</v>
      </c>
      <c r="AW52" s="34">
        <f t="shared" si="17"/>
        <v>480</v>
      </c>
      <c r="AX52" s="31">
        <f t="shared" si="18"/>
        <v>0</v>
      </c>
      <c r="AY52" s="31"/>
      <c r="AZ52" s="31"/>
      <c r="BA52" s="31"/>
      <c r="BB52" s="31"/>
      <c r="BC52" s="31"/>
      <c r="BD52" s="31"/>
      <c r="BE52" s="31">
        <f t="shared" si="19"/>
        <v>0</v>
      </c>
      <c r="BF52" s="31">
        <f t="shared" si="4"/>
        <v>0</v>
      </c>
      <c r="BG52" s="31" t="e">
        <f>_xlfn.STDEV.P(BE50:BE52)/AVERAGE(BE50:BE52)</f>
        <v>#DIV/0!</v>
      </c>
      <c r="BH52" s="35">
        <f>AVERAGE(BE50:BE52)</f>
        <v>0</v>
      </c>
    </row>
    <row r="53" spans="1:60" x14ac:dyDescent="0.25">
      <c r="A53" s="30">
        <f t="shared" si="5"/>
        <v>490</v>
      </c>
      <c r="B53" s="31">
        <f t="shared" si="6"/>
        <v>23.863299999999999</v>
      </c>
      <c r="C53" s="12">
        <v>23.837</v>
      </c>
      <c r="D53" s="12"/>
      <c r="E53" s="12"/>
      <c r="F53" s="12"/>
      <c r="G53" s="12" t="s">
        <v>120</v>
      </c>
      <c r="H53" s="12"/>
      <c r="I53" s="12">
        <f t="shared" si="7"/>
        <v>2.6299999999999102</v>
      </c>
      <c r="J53" s="12">
        <f t="shared" si="0"/>
        <v>0.36401384083043747</v>
      </c>
      <c r="K53" s="12"/>
      <c r="L53" s="32"/>
      <c r="M53" s="30">
        <f t="shared" si="8"/>
        <v>490</v>
      </c>
      <c r="N53" s="31">
        <f t="shared" si="9"/>
        <v>23.2379</v>
      </c>
      <c r="O53" s="12">
        <v>23.206</v>
      </c>
      <c r="P53" s="12"/>
      <c r="Q53" s="12"/>
      <c r="R53" s="12"/>
      <c r="S53" s="12" t="s">
        <v>120</v>
      </c>
      <c r="T53" s="36"/>
      <c r="U53" s="12">
        <f t="shared" si="10"/>
        <v>3.1900000000000261</v>
      </c>
      <c r="V53" s="12">
        <f t="shared" si="1"/>
        <v>0.43048442906574758</v>
      </c>
      <c r="W53" s="12"/>
      <c r="X53" s="32"/>
      <c r="Y53" s="30"/>
      <c r="Z53" s="31"/>
      <c r="AA53" s="12"/>
      <c r="AB53" s="12"/>
      <c r="AC53" s="12"/>
      <c r="AD53" s="12"/>
      <c r="AE53" s="12"/>
      <c r="AF53" s="12"/>
      <c r="AG53" s="12"/>
      <c r="AH53" s="12"/>
      <c r="AI53" s="12"/>
      <c r="AJ53" s="32"/>
      <c r="AK53" s="30">
        <f t="shared" si="14"/>
        <v>490</v>
      </c>
      <c r="AL53" s="31">
        <f t="shared" si="15"/>
        <v>0</v>
      </c>
      <c r="AM53" s="12"/>
      <c r="AN53" s="12"/>
      <c r="AO53" s="12"/>
      <c r="AP53" s="12"/>
      <c r="AQ53" s="12"/>
      <c r="AR53" s="12"/>
      <c r="AS53" s="12">
        <f t="shared" si="16"/>
        <v>0</v>
      </c>
      <c r="AT53" s="12">
        <f t="shared" si="3"/>
        <v>0</v>
      </c>
      <c r="AU53" s="12"/>
      <c r="AV53" s="32"/>
      <c r="AW53" s="30">
        <f t="shared" si="17"/>
        <v>490</v>
      </c>
      <c r="AX53" s="31">
        <f t="shared" si="18"/>
        <v>0</v>
      </c>
      <c r="AY53" s="12"/>
      <c r="AZ53" s="12"/>
      <c r="BA53" s="12"/>
      <c r="BB53" s="12"/>
      <c r="BC53" s="12"/>
      <c r="BD53" s="12"/>
      <c r="BE53" s="12">
        <f t="shared" si="19"/>
        <v>0</v>
      </c>
      <c r="BF53" s="12">
        <f t="shared" si="4"/>
        <v>0</v>
      </c>
      <c r="BG53" s="12"/>
      <c r="BH53" s="32"/>
    </row>
    <row r="54" spans="1:60" x14ac:dyDescent="0.25">
      <c r="A54" s="30">
        <f t="shared" si="5"/>
        <v>500</v>
      </c>
      <c r="B54" s="31">
        <f t="shared" si="6"/>
        <v>23.837</v>
      </c>
      <c r="C54" s="12">
        <v>23.812100000000001</v>
      </c>
      <c r="D54" s="12">
        <v>1.06</v>
      </c>
      <c r="E54" s="12"/>
      <c r="F54" s="12"/>
      <c r="G54" s="12" t="s">
        <v>120</v>
      </c>
      <c r="H54" s="12"/>
      <c r="I54" s="12">
        <f t="shared" si="7"/>
        <v>2.4899999999998812</v>
      </c>
      <c r="J54" s="12">
        <f t="shared" si="0"/>
        <v>0.34463667820067567</v>
      </c>
      <c r="K54" s="12"/>
      <c r="L54" s="32"/>
      <c r="M54" s="30">
        <f t="shared" si="8"/>
        <v>500</v>
      </c>
      <c r="N54" s="31">
        <f t="shared" si="9"/>
        <v>23.206</v>
      </c>
      <c r="O54" s="12">
        <v>23.1737</v>
      </c>
      <c r="P54" s="12">
        <v>1.2</v>
      </c>
      <c r="Q54" s="12"/>
      <c r="R54" s="12"/>
      <c r="S54" s="12" t="s">
        <v>120</v>
      </c>
      <c r="T54" s="12"/>
      <c r="U54" s="12">
        <f t="shared" si="10"/>
        <v>3.2299999999999329</v>
      </c>
      <c r="V54" s="12">
        <f t="shared" si="1"/>
        <v>0.43588235294116751</v>
      </c>
      <c r="W54" s="12"/>
      <c r="X54" s="32"/>
      <c r="Y54" s="30"/>
      <c r="Z54" s="31"/>
      <c r="AA54" s="12"/>
      <c r="AB54" s="12"/>
      <c r="AC54" s="12"/>
      <c r="AD54" s="12"/>
      <c r="AE54" s="12"/>
      <c r="AF54" s="12"/>
      <c r="AG54" s="12"/>
      <c r="AH54" s="12"/>
      <c r="AI54" s="12"/>
      <c r="AJ54" s="32"/>
      <c r="AK54" s="30">
        <f t="shared" si="14"/>
        <v>500</v>
      </c>
      <c r="AL54" s="31">
        <f t="shared" si="15"/>
        <v>0</v>
      </c>
      <c r="AM54" s="12"/>
      <c r="AN54" s="12"/>
      <c r="AO54" s="12"/>
      <c r="AP54" s="12"/>
      <c r="AQ54" s="12"/>
      <c r="AR54" s="12"/>
      <c r="AS54" s="12">
        <f t="shared" si="16"/>
        <v>0</v>
      </c>
      <c r="AT54" s="12">
        <f t="shared" si="3"/>
        <v>0</v>
      </c>
      <c r="AU54" s="12"/>
      <c r="AV54" s="32"/>
      <c r="AW54" s="30">
        <f t="shared" si="17"/>
        <v>500</v>
      </c>
      <c r="AX54" s="31">
        <f t="shared" si="18"/>
        <v>0</v>
      </c>
      <c r="AY54" s="12"/>
      <c r="AZ54" s="12"/>
      <c r="BA54" s="12"/>
      <c r="BB54" s="12"/>
      <c r="BC54" s="12"/>
      <c r="BD54" s="12"/>
      <c r="BE54" s="12">
        <f t="shared" si="19"/>
        <v>0</v>
      </c>
      <c r="BF54" s="12">
        <f t="shared" si="4"/>
        <v>0</v>
      </c>
      <c r="BG54" s="12"/>
      <c r="BH54" s="32"/>
    </row>
    <row r="55" spans="1:60" x14ac:dyDescent="0.25">
      <c r="A55" s="30">
        <f t="shared" si="5"/>
        <v>510</v>
      </c>
      <c r="B55" s="31">
        <f t="shared" si="6"/>
        <v>23.812100000000001</v>
      </c>
      <c r="C55" s="12">
        <v>23.784500000000001</v>
      </c>
      <c r="D55" s="12"/>
      <c r="E55" s="12"/>
      <c r="F55" s="12"/>
      <c r="G55" s="12" t="s">
        <v>120</v>
      </c>
      <c r="H55" s="12"/>
      <c r="I55" s="12">
        <f t="shared" si="7"/>
        <v>2.7599999999999625</v>
      </c>
      <c r="J55" s="12">
        <f t="shared" si="0"/>
        <v>0.38200692041521978</v>
      </c>
      <c r="K55" s="12">
        <f>_xlfn.STDEV.P(I53:I55)/AVERAGE(I53:I55)</f>
        <v>4.1974201544534774E-2</v>
      </c>
      <c r="L55" s="32">
        <f>AVERAGE(I53:I55)</f>
        <v>2.6266666666665848</v>
      </c>
      <c r="M55" s="30">
        <f t="shared" si="8"/>
        <v>510</v>
      </c>
      <c r="N55" s="31">
        <f t="shared" si="9"/>
        <v>23.1737</v>
      </c>
      <c r="O55" s="12">
        <v>23.1431</v>
      </c>
      <c r="P55" s="12"/>
      <c r="Q55" s="12"/>
      <c r="R55" s="12"/>
      <c r="S55" s="12" t="s">
        <v>120</v>
      </c>
      <c r="T55" s="12" t="s">
        <v>126</v>
      </c>
      <c r="U55" s="12">
        <f t="shared" si="10"/>
        <v>3.0599999999999739</v>
      </c>
      <c r="V55" s="12">
        <f t="shared" si="1"/>
        <v>0.41294117647058481</v>
      </c>
      <c r="W55" s="12">
        <f>_xlfn.STDEV.P(U53:U55)/AVERAGE(U53:U55)</f>
        <v>2.2965760608729544E-2</v>
      </c>
      <c r="X55" s="32">
        <f>AVERAGE(U53:U55)</f>
        <v>3.1599999999999775</v>
      </c>
      <c r="Y55" s="30"/>
      <c r="Z55" s="31"/>
      <c r="AA55" s="12"/>
      <c r="AB55" s="12"/>
      <c r="AC55" s="12"/>
      <c r="AD55" s="12"/>
      <c r="AE55" s="12"/>
      <c r="AF55" s="12"/>
      <c r="AG55" s="12"/>
      <c r="AH55" s="12"/>
      <c r="AI55" s="12"/>
      <c r="AJ55" s="32"/>
      <c r="AK55" s="30">
        <f t="shared" si="14"/>
        <v>510</v>
      </c>
      <c r="AL55" s="31">
        <f t="shared" si="15"/>
        <v>0</v>
      </c>
      <c r="AM55" s="12"/>
      <c r="AN55" s="12"/>
      <c r="AO55" s="12"/>
      <c r="AP55" s="12"/>
      <c r="AQ55" s="12"/>
      <c r="AR55" s="12"/>
      <c r="AS55" s="12">
        <f t="shared" si="16"/>
        <v>0</v>
      </c>
      <c r="AT55" s="12">
        <f t="shared" si="3"/>
        <v>0</v>
      </c>
      <c r="AU55" s="12" t="e">
        <f>_xlfn.STDEV.P(AS53:AS55)/AVERAGE(AS53:AS55)</f>
        <v>#DIV/0!</v>
      </c>
      <c r="AV55" s="32">
        <f>AVERAGE(AS53:AS55)</f>
        <v>0</v>
      </c>
      <c r="AW55" s="30">
        <f t="shared" si="17"/>
        <v>510</v>
      </c>
      <c r="AX55" s="31">
        <f t="shared" si="18"/>
        <v>0</v>
      </c>
      <c r="AY55" s="12"/>
      <c r="AZ55" s="12"/>
      <c r="BA55" s="12"/>
      <c r="BB55" s="12"/>
      <c r="BC55" s="12"/>
      <c r="BD55" s="12"/>
      <c r="BE55" s="12">
        <f t="shared" si="19"/>
        <v>0</v>
      </c>
      <c r="BF55" s="12">
        <f t="shared" si="4"/>
        <v>0</v>
      </c>
      <c r="BG55" s="12" t="e">
        <f>_xlfn.STDEV.P(BE53:BE55)/AVERAGE(BE53:BE55)</f>
        <v>#DIV/0!</v>
      </c>
      <c r="BH55" s="32">
        <f>AVERAGE(BE53:BE55)</f>
        <v>0</v>
      </c>
    </row>
    <row r="56" spans="1:60" x14ac:dyDescent="0.25">
      <c r="A56" s="30">
        <f t="shared" si="5"/>
        <v>520</v>
      </c>
      <c r="B56" s="31">
        <f t="shared" si="6"/>
        <v>23.784500000000001</v>
      </c>
      <c r="C56" s="12">
        <v>23.759</v>
      </c>
      <c r="D56" s="12"/>
      <c r="E56" s="12"/>
      <c r="F56" s="12"/>
      <c r="G56" s="12" t="s">
        <v>120</v>
      </c>
      <c r="H56" s="12"/>
      <c r="I56" s="12">
        <f t="shared" si="7"/>
        <v>2.5500000000000966</v>
      </c>
      <c r="J56" s="12">
        <f t="shared" si="0"/>
        <v>0.35294117647060169</v>
      </c>
      <c r="K56" s="12"/>
      <c r="L56" s="32"/>
      <c r="M56" s="30">
        <f t="shared" si="8"/>
        <v>520</v>
      </c>
      <c r="N56" s="31">
        <f t="shared" si="9"/>
        <v>23.1431</v>
      </c>
      <c r="O56" s="12">
        <v>23.114000000000001</v>
      </c>
      <c r="P56" s="12"/>
      <c r="Q56" s="12"/>
      <c r="R56" s="12"/>
      <c r="S56" s="12" t="s">
        <v>120</v>
      </c>
      <c r="T56" s="12"/>
      <c r="U56" s="12">
        <f t="shared" si="10"/>
        <v>2.9099999999999682</v>
      </c>
      <c r="V56" s="12">
        <f t="shared" si="1"/>
        <v>0.39269896193771203</v>
      </c>
      <c r="W56" s="12"/>
      <c r="X56" s="32"/>
      <c r="Y56" s="30"/>
      <c r="Z56" s="31"/>
      <c r="AA56" s="12"/>
      <c r="AB56" s="12"/>
      <c r="AC56" s="12"/>
      <c r="AD56" s="12"/>
      <c r="AE56" s="12"/>
      <c r="AF56" s="12"/>
      <c r="AG56" s="12"/>
      <c r="AH56" s="12"/>
      <c r="AI56" s="12"/>
      <c r="AJ56" s="32"/>
      <c r="AK56" s="30">
        <f t="shared" si="14"/>
        <v>520</v>
      </c>
      <c r="AL56" s="31">
        <f t="shared" si="15"/>
        <v>0</v>
      </c>
      <c r="AM56" s="12"/>
      <c r="AN56" s="12"/>
      <c r="AO56" s="12"/>
      <c r="AP56" s="12"/>
      <c r="AQ56" s="12"/>
      <c r="AR56" s="12"/>
      <c r="AS56" s="12">
        <f t="shared" si="16"/>
        <v>0</v>
      </c>
      <c r="AT56" s="12">
        <f t="shared" si="3"/>
        <v>0</v>
      </c>
      <c r="AU56" s="12"/>
      <c r="AV56" s="32"/>
      <c r="AW56" s="30">
        <f t="shared" si="17"/>
        <v>520</v>
      </c>
      <c r="AX56" s="31">
        <f t="shared" si="18"/>
        <v>0</v>
      </c>
      <c r="AY56" s="12"/>
      <c r="AZ56" s="12"/>
      <c r="BA56" s="12"/>
      <c r="BB56" s="12"/>
      <c r="BC56" s="12"/>
      <c r="BD56" s="12"/>
      <c r="BE56" s="12">
        <f t="shared" si="19"/>
        <v>0</v>
      </c>
      <c r="BF56" s="12">
        <f t="shared" si="4"/>
        <v>0</v>
      </c>
      <c r="BG56" s="12"/>
      <c r="BH56" s="32"/>
    </row>
    <row r="57" spans="1:60" x14ac:dyDescent="0.25">
      <c r="A57" s="30">
        <f t="shared" si="5"/>
        <v>530</v>
      </c>
      <c r="B57" s="31">
        <f t="shared" si="6"/>
        <v>23.759</v>
      </c>
      <c r="C57" s="12">
        <v>23.7334</v>
      </c>
      <c r="D57" s="12"/>
      <c r="E57" s="12"/>
      <c r="F57" s="12"/>
      <c r="G57" s="12" t="s">
        <v>120</v>
      </c>
      <c r="H57" s="12"/>
      <c r="I57" s="12">
        <f t="shared" si="7"/>
        <v>2.5600000000000733</v>
      </c>
      <c r="J57" s="12">
        <f t="shared" si="0"/>
        <v>0.35432525951558114</v>
      </c>
      <c r="K57" s="12"/>
      <c r="L57" s="32"/>
      <c r="M57" s="30">
        <f t="shared" si="8"/>
        <v>530</v>
      </c>
      <c r="N57" s="31">
        <f t="shared" si="9"/>
        <v>23.114000000000001</v>
      </c>
      <c r="O57" s="12">
        <v>23.1036</v>
      </c>
      <c r="P57" s="12"/>
      <c r="Q57" s="12"/>
      <c r="R57" s="12"/>
      <c r="S57" s="12" t="s">
        <v>120</v>
      </c>
      <c r="T57" s="12" t="s">
        <v>127</v>
      </c>
      <c r="U57" s="12">
        <f t="shared" si="10"/>
        <v>1.0400000000000631</v>
      </c>
      <c r="V57" s="12">
        <f t="shared" si="1"/>
        <v>0.14034602076125421</v>
      </c>
      <c r="W57" s="12"/>
      <c r="X57" s="32"/>
      <c r="Y57" s="30"/>
      <c r="Z57" s="31"/>
      <c r="AA57" s="12"/>
      <c r="AB57" s="12"/>
      <c r="AC57" s="12"/>
      <c r="AD57" s="12"/>
      <c r="AE57" s="12"/>
      <c r="AF57" s="12"/>
      <c r="AG57" s="12"/>
      <c r="AH57" s="12"/>
      <c r="AI57" s="12"/>
      <c r="AJ57" s="32"/>
      <c r="AK57" s="30">
        <f t="shared" si="14"/>
        <v>530</v>
      </c>
      <c r="AL57" s="31">
        <f t="shared" si="15"/>
        <v>0</v>
      </c>
      <c r="AM57" s="12"/>
      <c r="AN57" s="12"/>
      <c r="AO57" s="12"/>
      <c r="AP57" s="12"/>
      <c r="AQ57" s="12"/>
      <c r="AR57" s="12"/>
      <c r="AS57" s="12">
        <f t="shared" si="16"/>
        <v>0</v>
      </c>
      <c r="AT57" s="12">
        <f t="shared" si="3"/>
        <v>0</v>
      </c>
      <c r="AU57" s="12"/>
      <c r="AV57" s="32"/>
      <c r="AW57" s="30">
        <f t="shared" si="17"/>
        <v>530</v>
      </c>
      <c r="AX57" s="31">
        <f t="shared" si="18"/>
        <v>0</v>
      </c>
      <c r="AY57" s="12"/>
      <c r="AZ57" s="12"/>
      <c r="BA57" s="12"/>
      <c r="BB57" s="12"/>
      <c r="BC57" s="12"/>
      <c r="BD57" s="12"/>
      <c r="BE57" s="12">
        <f t="shared" si="19"/>
        <v>0</v>
      </c>
      <c r="BF57" s="12">
        <f t="shared" si="4"/>
        <v>0</v>
      </c>
      <c r="BG57" s="12"/>
      <c r="BH57" s="32"/>
    </row>
    <row r="58" spans="1:60" x14ac:dyDescent="0.25">
      <c r="A58" s="30">
        <f t="shared" si="5"/>
        <v>540</v>
      </c>
      <c r="B58" s="31">
        <f t="shared" si="6"/>
        <v>23.7334</v>
      </c>
      <c r="C58" s="12">
        <v>23.705500000000001</v>
      </c>
      <c r="D58" s="12"/>
      <c r="E58" s="12"/>
      <c r="F58" s="12"/>
      <c r="G58" s="12" t="s">
        <v>120</v>
      </c>
      <c r="H58" s="12" t="s">
        <v>126</v>
      </c>
      <c r="I58" s="12">
        <f t="shared" si="7"/>
        <v>2.7899999999998926</v>
      </c>
      <c r="J58" s="12">
        <f t="shared" si="0"/>
        <v>0.38615916955015822</v>
      </c>
      <c r="K58" s="12">
        <f>_xlfn.STDEV.P(I56:I58)/AVERAGE(I56:I58)</f>
        <v>4.209693455266357E-2</v>
      </c>
      <c r="L58" s="32">
        <f>AVERAGE(I56:I58)</f>
        <v>2.6333333333333542</v>
      </c>
      <c r="M58" s="30">
        <f t="shared" si="8"/>
        <v>540</v>
      </c>
      <c r="N58" s="31">
        <f t="shared" si="9"/>
        <v>23.1036</v>
      </c>
      <c r="O58" s="12">
        <v>23.093800000000002</v>
      </c>
      <c r="P58" s="12"/>
      <c r="Q58" s="12"/>
      <c r="R58" s="12"/>
      <c r="S58" s="12" t="s">
        <v>120</v>
      </c>
      <c r="T58" s="12"/>
      <c r="U58" s="12">
        <f t="shared" si="10"/>
        <v>0.97999999999984766</v>
      </c>
      <c r="V58" s="12">
        <f t="shared" si="1"/>
        <v>0.13224913494807636</v>
      </c>
      <c r="W58" s="12">
        <f>_xlfn.STDEV.P(U56:U58)/AVERAGE(U56:U58)</f>
        <v>0.54523537863013694</v>
      </c>
      <c r="X58" s="32">
        <f>AVERAGE(U56:U58)</f>
        <v>1.6433333333332929</v>
      </c>
      <c r="Y58" s="30"/>
      <c r="Z58" s="31"/>
      <c r="AA58" s="12"/>
      <c r="AB58" s="12"/>
      <c r="AC58" s="12"/>
      <c r="AD58" s="12"/>
      <c r="AE58" s="12"/>
      <c r="AF58" s="12"/>
      <c r="AG58" s="12"/>
      <c r="AH58" s="12"/>
      <c r="AI58" s="12"/>
      <c r="AJ58" s="32"/>
      <c r="AK58" s="30">
        <f t="shared" si="14"/>
        <v>540</v>
      </c>
      <c r="AL58" s="31">
        <f t="shared" si="15"/>
        <v>0</v>
      </c>
      <c r="AM58" s="12"/>
      <c r="AN58" s="12"/>
      <c r="AO58" s="12"/>
      <c r="AP58" s="12"/>
      <c r="AQ58" s="12"/>
      <c r="AR58" s="12"/>
      <c r="AS58" s="12">
        <f t="shared" si="16"/>
        <v>0</v>
      </c>
      <c r="AT58" s="12">
        <f t="shared" si="3"/>
        <v>0</v>
      </c>
      <c r="AU58" s="12" t="e">
        <f>_xlfn.STDEV.P(AS56:AS58)/AVERAGE(AS56:AS58)</f>
        <v>#DIV/0!</v>
      </c>
      <c r="AV58" s="32">
        <f>AVERAGE(AS56:AS58)</f>
        <v>0</v>
      </c>
      <c r="AW58" s="30">
        <f t="shared" si="17"/>
        <v>540</v>
      </c>
      <c r="AX58" s="31">
        <f t="shared" si="18"/>
        <v>0</v>
      </c>
      <c r="AY58" s="12"/>
      <c r="AZ58" s="12"/>
      <c r="BA58" s="12"/>
      <c r="BB58" s="12"/>
      <c r="BC58" s="12"/>
      <c r="BD58" s="12"/>
      <c r="BE58" s="12">
        <f t="shared" si="19"/>
        <v>0</v>
      </c>
      <c r="BF58" s="12">
        <f t="shared" si="4"/>
        <v>0</v>
      </c>
      <c r="BG58" s="12" t="e">
        <f>_xlfn.STDEV.P(BE56:BE58)/AVERAGE(BE56:BE58)</f>
        <v>#DIV/0!</v>
      </c>
      <c r="BH58" s="32">
        <f>AVERAGE(BE56:BE58)</f>
        <v>0</v>
      </c>
    </row>
    <row r="59" spans="1:60" x14ac:dyDescent="0.25">
      <c r="A59" s="30">
        <f t="shared" si="5"/>
        <v>550</v>
      </c>
      <c r="B59" s="31">
        <f t="shared" si="6"/>
        <v>23.705500000000001</v>
      </c>
      <c r="C59" s="12">
        <v>23.6767</v>
      </c>
      <c r="D59" s="12"/>
      <c r="E59" s="12"/>
      <c r="F59" s="12"/>
      <c r="G59" s="12" t="s">
        <v>120</v>
      </c>
      <c r="H59" s="12"/>
      <c r="I59" s="12">
        <f t="shared" si="7"/>
        <v>2.8800000000000381</v>
      </c>
      <c r="J59" s="12">
        <f t="shared" si="0"/>
        <v>0.39861591695502263</v>
      </c>
      <c r="K59" s="12"/>
      <c r="L59" s="32"/>
      <c r="M59" s="30">
        <f t="shared" si="8"/>
        <v>550</v>
      </c>
      <c r="N59" s="31">
        <f t="shared" si="9"/>
        <v>23.093800000000002</v>
      </c>
      <c r="O59" s="12">
        <v>23.0898</v>
      </c>
      <c r="P59" s="12"/>
      <c r="Q59" s="12"/>
      <c r="R59" s="12"/>
      <c r="S59" s="12" t="s">
        <v>120</v>
      </c>
      <c r="T59" s="12"/>
      <c r="U59" s="12">
        <f t="shared" si="10"/>
        <v>0.40000000000013358</v>
      </c>
      <c r="V59" s="12">
        <f t="shared" si="1"/>
        <v>5.3979238754343295E-2</v>
      </c>
      <c r="W59" s="12"/>
      <c r="X59" s="32"/>
      <c r="Y59" s="30"/>
      <c r="Z59" s="31"/>
      <c r="AA59" s="12"/>
      <c r="AB59" s="12"/>
      <c r="AC59" s="12"/>
      <c r="AD59" s="12"/>
      <c r="AE59" s="12"/>
      <c r="AF59" s="12"/>
      <c r="AG59" s="12"/>
      <c r="AH59" s="12"/>
      <c r="AI59" s="12"/>
      <c r="AJ59" s="32"/>
      <c r="AK59" s="30">
        <f t="shared" si="14"/>
        <v>550</v>
      </c>
      <c r="AL59" s="31">
        <f t="shared" si="15"/>
        <v>0</v>
      </c>
      <c r="AM59" s="12"/>
      <c r="AN59" s="12"/>
      <c r="AO59" s="12"/>
      <c r="AP59" s="12"/>
      <c r="AQ59" s="12"/>
      <c r="AR59" s="12"/>
      <c r="AS59" s="12">
        <f t="shared" si="16"/>
        <v>0</v>
      </c>
      <c r="AT59" s="12">
        <f t="shared" si="3"/>
        <v>0</v>
      </c>
      <c r="AU59" s="12"/>
      <c r="AV59" s="32"/>
      <c r="AW59" s="30">
        <f t="shared" si="17"/>
        <v>550</v>
      </c>
      <c r="AX59" s="31">
        <f t="shared" si="18"/>
        <v>0</v>
      </c>
      <c r="AY59" s="12"/>
      <c r="AZ59" s="12"/>
      <c r="BA59" s="12"/>
      <c r="BB59" s="12"/>
      <c r="BC59" s="12"/>
      <c r="BD59" s="12"/>
      <c r="BE59" s="12">
        <f t="shared" si="19"/>
        <v>0</v>
      </c>
      <c r="BF59" s="12">
        <f t="shared" si="4"/>
        <v>0</v>
      </c>
      <c r="BG59" s="12"/>
      <c r="BH59" s="32"/>
    </row>
    <row r="60" spans="1:60" x14ac:dyDescent="0.25">
      <c r="A60" s="30">
        <f t="shared" si="5"/>
        <v>560</v>
      </c>
      <c r="B60" s="31">
        <f t="shared" si="6"/>
        <v>23.6767</v>
      </c>
      <c r="C60" s="12">
        <v>23.650600000000001</v>
      </c>
      <c r="D60" s="12"/>
      <c r="E60" s="12"/>
      <c r="F60" s="12"/>
      <c r="G60" s="12" t="s">
        <v>120</v>
      </c>
      <c r="H60" s="12"/>
      <c r="I60" s="12">
        <f t="shared" si="7"/>
        <v>2.6099999999999568</v>
      </c>
      <c r="J60" s="12">
        <f t="shared" si="0"/>
        <v>0.36124567474047853</v>
      </c>
      <c r="K60" s="12"/>
      <c r="L60" s="32"/>
      <c r="M60" s="30">
        <f t="shared" si="8"/>
        <v>560</v>
      </c>
      <c r="N60" s="31">
        <f t="shared" si="9"/>
        <v>23.0898</v>
      </c>
      <c r="O60" s="12">
        <v>23.0853</v>
      </c>
      <c r="P60" s="12">
        <v>1.2</v>
      </c>
      <c r="Q60" s="12">
        <v>1.6</v>
      </c>
      <c r="R60" s="12"/>
      <c r="S60" s="12" t="s">
        <v>120</v>
      </c>
      <c r="T60" s="12" t="s">
        <v>128</v>
      </c>
      <c r="U60" s="12">
        <f t="shared" si="10"/>
        <v>0.45000000000001705</v>
      </c>
      <c r="V60" s="12">
        <f t="shared" si="1"/>
        <v>6.0726643598618228E-2</v>
      </c>
      <c r="W60" s="12"/>
      <c r="X60" s="32"/>
      <c r="Y60" s="30"/>
      <c r="Z60" s="31"/>
      <c r="AA60" s="12"/>
      <c r="AB60" s="12"/>
      <c r="AC60" s="12"/>
      <c r="AD60" s="12"/>
      <c r="AE60" s="12"/>
      <c r="AF60" s="12"/>
      <c r="AG60" s="12"/>
      <c r="AH60" s="12"/>
      <c r="AI60" s="12"/>
      <c r="AJ60" s="32"/>
      <c r="AK60" s="30">
        <f t="shared" si="14"/>
        <v>560</v>
      </c>
      <c r="AL60" s="31">
        <f t="shared" si="15"/>
        <v>0</v>
      </c>
      <c r="AM60" s="12"/>
      <c r="AN60" s="12"/>
      <c r="AO60" s="12"/>
      <c r="AP60" s="12"/>
      <c r="AQ60" s="12"/>
      <c r="AR60" s="12"/>
      <c r="AS60" s="12">
        <f t="shared" si="16"/>
        <v>0</v>
      </c>
      <c r="AT60" s="12">
        <f t="shared" si="3"/>
        <v>0</v>
      </c>
      <c r="AU60" s="12"/>
      <c r="AV60" s="32"/>
      <c r="AW60" s="30">
        <f t="shared" si="17"/>
        <v>560</v>
      </c>
      <c r="AX60" s="31">
        <f t="shared" si="18"/>
        <v>0</v>
      </c>
      <c r="AY60" s="12"/>
      <c r="AZ60" s="12"/>
      <c r="BA60" s="12"/>
      <c r="BB60" s="12"/>
      <c r="BC60" s="12"/>
      <c r="BD60" s="12"/>
      <c r="BE60" s="12">
        <f t="shared" si="19"/>
        <v>0</v>
      </c>
      <c r="BF60" s="12">
        <f t="shared" si="4"/>
        <v>0</v>
      </c>
      <c r="BG60" s="12"/>
      <c r="BH60" s="32"/>
    </row>
    <row r="61" spans="1:60" x14ac:dyDescent="0.25">
      <c r="A61" s="30">
        <f t="shared" si="5"/>
        <v>570</v>
      </c>
      <c r="B61" s="31">
        <f t="shared" si="6"/>
        <v>23.650600000000001</v>
      </c>
      <c r="C61" s="12">
        <v>23.625399999999999</v>
      </c>
      <c r="D61" s="12"/>
      <c r="E61" s="12"/>
      <c r="F61" s="12"/>
      <c r="G61" s="12" t="s">
        <v>120</v>
      </c>
      <c r="H61" s="12" t="s">
        <v>127</v>
      </c>
      <c r="I61" s="12">
        <f t="shared" si="7"/>
        <v>2.5200000000001666</v>
      </c>
      <c r="J61" s="12">
        <f t="shared" si="0"/>
        <v>0.34878892733566325</v>
      </c>
      <c r="K61" s="12">
        <f>_xlfn.STDEV.P(I59:I61)/AVERAGE(I59:I61)</f>
        <v>5.7292354085299292E-2</v>
      </c>
      <c r="L61" s="32">
        <f>AVERAGE(I59:I61)</f>
        <v>2.6700000000000537</v>
      </c>
      <c r="M61" s="30">
        <f t="shared" si="8"/>
        <v>570</v>
      </c>
      <c r="N61" s="31">
        <v>0</v>
      </c>
      <c r="O61" s="12"/>
      <c r="P61" s="12"/>
      <c r="Q61" s="12"/>
      <c r="R61" s="12"/>
      <c r="S61" s="12"/>
      <c r="T61" s="12"/>
      <c r="U61" s="12">
        <f t="shared" si="10"/>
        <v>0</v>
      </c>
      <c r="V61" s="12">
        <f t="shared" si="1"/>
        <v>0</v>
      </c>
      <c r="W61" s="12">
        <f>_xlfn.STDEV.P(U59:U61)/AVERAGE(U59:U61)</f>
        <v>0.71076741021142686</v>
      </c>
      <c r="X61" s="32">
        <f>AVERAGE(U59:U61)</f>
        <v>0.28333333333338356</v>
      </c>
      <c r="Y61" s="30"/>
      <c r="Z61" s="31"/>
      <c r="AA61" s="12"/>
      <c r="AB61" s="12"/>
      <c r="AC61" s="12"/>
      <c r="AD61" s="12"/>
      <c r="AE61" s="12"/>
      <c r="AF61" s="12"/>
      <c r="AG61" s="12"/>
      <c r="AH61" s="12"/>
      <c r="AI61" s="12"/>
      <c r="AJ61" s="32"/>
      <c r="AK61" s="30">
        <f t="shared" si="14"/>
        <v>570</v>
      </c>
      <c r="AL61" s="31">
        <f t="shared" si="15"/>
        <v>0</v>
      </c>
      <c r="AM61" s="12"/>
      <c r="AN61" s="12"/>
      <c r="AO61" s="12"/>
      <c r="AP61" s="12"/>
      <c r="AQ61" s="12"/>
      <c r="AR61" s="12"/>
      <c r="AS61" s="12">
        <f t="shared" si="16"/>
        <v>0</v>
      </c>
      <c r="AT61" s="12">
        <f t="shared" si="3"/>
        <v>0</v>
      </c>
      <c r="AU61" s="12" t="e">
        <f>_xlfn.STDEV.P(AS59:AS61)/AVERAGE(AS59:AS61)</f>
        <v>#DIV/0!</v>
      </c>
      <c r="AV61" s="32">
        <f>AVERAGE(AS59:AS61)</f>
        <v>0</v>
      </c>
      <c r="AW61" s="30">
        <f t="shared" si="17"/>
        <v>570</v>
      </c>
      <c r="AX61" s="31">
        <f t="shared" si="18"/>
        <v>0</v>
      </c>
      <c r="AY61" s="12"/>
      <c r="AZ61" s="12"/>
      <c r="BA61" s="12"/>
      <c r="BB61" s="12"/>
      <c r="BC61" s="12"/>
      <c r="BD61" s="12"/>
      <c r="BE61" s="12">
        <f t="shared" si="19"/>
        <v>0</v>
      </c>
      <c r="BF61" s="12">
        <f t="shared" si="4"/>
        <v>0</v>
      </c>
      <c r="BG61" s="12" t="e">
        <f>_xlfn.STDEV.P(BE59:BE61)/AVERAGE(BE59:BE61)</f>
        <v>#DIV/0!</v>
      </c>
      <c r="BH61" s="32">
        <f>AVERAGE(BE59:BE61)</f>
        <v>0</v>
      </c>
    </row>
    <row r="62" spans="1:60" x14ac:dyDescent="0.25">
      <c r="A62" s="30">
        <f t="shared" si="5"/>
        <v>580</v>
      </c>
      <c r="B62" s="31">
        <f t="shared" si="6"/>
        <v>23.625399999999999</v>
      </c>
      <c r="C62" s="12">
        <v>23.601400000000002</v>
      </c>
      <c r="D62" s="12"/>
      <c r="E62" s="12"/>
      <c r="F62" s="12"/>
      <c r="G62" s="12" t="s">
        <v>120</v>
      </c>
      <c r="H62" s="12"/>
      <c r="I62" s="12">
        <f t="shared" si="7"/>
        <v>2.3999999999997357</v>
      </c>
      <c r="J62" s="12">
        <f t="shared" si="0"/>
        <v>0.33217993079581121</v>
      </c>
      <c r="K62" s="12"/>
      <c r="L62" s="32"/>
      <c r="M62" s="30">
        <f t="shared" si="8"/>
        <v>580</v>
      </c>
      <c r="N62" s="31">
        <f t="shared" si="9"/>
        <v>0</v>
      </c>
      <c r="O62" s="12"/>
      <c r="P62" s="12"/>
      <c r="Q62" s="12"/>
      <c r="R62" s="12"/>
      <c r="S62" s="12"/>
      <c r="T62" s="12"/>
      <c r="U62" s="12">
        <f t="shared" si="10"/>
        <v>0</v>
      </c>
      <c r="V62" s="12">
        <f t="shared" si="1"/>
        <v>0</v>
      </c>
      <c r="W62" s="12"/>
      <c r="X62" s="32"/>
      <c r="Y62" s="30"/>
      <c r="Z62" s="31"/>
      <c r="AA62" s="12"/>
      <c r="AB62" s="12"/>
      <c r="AC62" s="12"/>
      <c r="AD62" s="12"/>
      <c r="AE62" s="12"/>
      <c r="AF62" s="12"/>
      <c r="AG62" s="12"/>
      <c r="AH62" s="12"/>
      <c r="AI62" s="12"/>
      <c r="AJ62" s="32"/>
      <c r="AK62" s="30">
        <f t="shared" si="14"/>
        <v>580</v>
      </c>
      <c r="AL62" s="31">
        <f t="shared" si="15"/>
        <v>0</v>
      </c>
      <c r="AM62" s="12"/>
      <c r="AN62" s="12"/>
      <c r="AO62" s="12"/>
      <c r="AP62" s="12"/>
      <c r="AQ62" s="12"/>
      <c r="AR62" s="12"/>
      <c r="AS62" s="12">
        <f t="shared" si="16"/>
        <v>0</v>
      </c>
      <c r="AT62" s="12">
        <f t="shared" si="3"/>
        <v>0</v>
      </c>
      <c r="AU62" s="12"/>
      <c r="AV62" s="32"/>
      <c r="AW62" s="30">
        <f t="shared" si="17"/>
        <v>580</v>
      </c>
      <c r="AX62" s="31">
        <f t="shared" si="18"/>
        <v>0</v>
      </c>
      <c r="AY62" s="12"/>
      <c r="AZ62" s="12"/>
      <c r="BA62" s="12"/>
      <c r="BB62" s="12"/>
      <c r="BC62" s="12"/>
      <c r="BD62" s="12"/>
      <c r="BE62" s="12">
        <f t="shared" si="19"/>
        <v>0</v>
      </c>
      <c r="BF62" s="12">
        <f t="shared" si="4"/>
        <v>0</v>
      </c>
      <c r="BG62" s="12"/>
      <c r="BH62" s="32"/>
    </row>
    <row r="63" spans="1:60" x14ac:dyDescent="0.25">
      <c r="A63" s="30">
        <f t="shared" si="5"/>
        <v>590</v>
      </c>
      <c r="B63" s="31">
        <f t="shared" si="6"/>
        <v>23.601400000000002</v>
      </c>
      <c r="C63" s="12">
        <v>23.5884</v>
      </c>
      <c r="D63" s="12"/>
      <c r="E63" s="12"/>
      <c r="F63" s="12"/>
      <c r="G63" s="12" t="s">
        <v>120</v>
      </c>
      <c r="H63" s="12"/>
      <c r="I63" s="12">
        <f t="shared" si="7"/>
        <v>1.3000000000001677</v>
      </c>
      <c r="J63" s="12">
        <f t="shared" si="0"/>
        <v>0.17993079584777411</v>
      </c>
      <c r="K63" s="12"/>
      <c r="L63" s="32"/>
      <c r="M63" s="30">
        <f t="shared" si="8"/>
        <v>590</v>
      </c>
      <c r="N63" s="31">
        <f t="shared" si="9"/>
        <v>0</v>
      </c>
      <c r="O63" s="12"/>
      <c r="P63" s="12"/>
      <c r="Q63" s="12"/>
      <c r="R63" s="12"/>
      <c r="S63" s="12"/>
      <c r="T63" s="12"/>
      <c r="U63" s="12">
        <f t="shared" si="10"/>
        <v>0</v>
      </c>
      <c r="V63" s="12">
        <f t="shared" si="1"/>
        <v>0</v>
      </c>
      <c r="W63" s="12"/>
      <c r="X63" s="32"/>
      <c r="Y63" s="30"/>
      <c r="Z63" s="31"/>
      <c r="AA63" s="12"/>
      <c r="AB63" s="12"/>
      <c r="AC63" s="12"/>
      <c r="AD63" s="12"/>
      <c r="AE63" s="12"/>
      <c r="AF63" s="12"/>
      <c r="AG63" s="12"/>
      <c r="AH63" s="12"/>
      <c r="AI63" s="12"/>
      <c r="AJ63" s="32"/>
      <c r="AK63" s="30">
        <f t="shared" si="14"/>
        <v>590</v>
      </c>
      <c r="AL63" s="31">
        <f t="shared" si="15"/>
        <v>0</v>
      </c>
      <c r="AM63" s="12"/>
      <c r="AN63" s="12"/>
      <c r="AO63" s="12"/>
      <c r="AP63" s="12"/>
      <c r="AQ63" s="12"/>
      <c r="AR63" s="12"/>
      <c r="AS63" s="12">
        <f t="shared" si="16"/>
        <v>0</v>
      </c>
      <c r="AT63" s="12">
        <f t="shared" si="3"/>
        <v>0</v>
      </c>
      <c r="AU63" s="12"/>
      <c r="AV63" s="32"/>
      <c r="AW63" s="30">
        <f t="shared" si="17"/>
        <v>590</v>
      </c>
      <c r="AX63" s="31">
        <f t="shared" si="18"/>
        <v>0</v>
      </c>
      <c r="AY63" s="12"/>
      <c r="AZ63" s="12"/>
      <c r="BA63" s="12"/>
      <c r="BB63" s="12"/>
      <c r="BC63" s="12"/>
      <c r="BD63" s="12"/>
      <c r="BE63" s="12">
        <f t="shared" si="19"/>
        <v>0</v>
      </c>
      <c r="BF63" s="12">
        <f t="shared" si="4"/>
        <v>0</v>
      </c>
      <c r="BG63" s="12"/>
      <c r="BH63" s="32"/>
    </row>
    <row r="64" spans="1:60" x14ac:dyDescent="0.25">
      <c r="A64" s="30">
        <f t="shared" si="5"/>
        <v>600</v>
      </c>
      <c r="B64" s="31">
        <f t="shared" si="6"/>
        <v>23.5884</v>
      </c>
      <c r="C64" s="12">
        <v>23.580400000000001</v>
      </c>
      <c r="D64" s="12"/>
      <c r="E64" s="12"/>
      <c r="F64" s="12"/>
      <c r="G64" s="12" t="s">
        <v>120</v>
      </c>
      <c r="H64" s="12"/>
      <c r="I64" s="12">
        <f t="shared" si="7"/>
        <v>0.79999999999991189</v>
      </c>
      <c r="J64" s="12">
        <f t="shared" si="0"/>
        <v>0.11072664359860374</v>
      </c>
      <c r="K64" s="12">
        <f>_xlfn.STDEV.P(I62:I64)/AVERAGE(I62:I64)</f>
        <v>0.44555417012802456</v>
      </c>
      <c r="L64" s="32">
        <f>AVERAGE(I62:I64)</f>
        <v>1.4999999999999385</v>
      </c>
      <c r="M64" s="30">
        <f t="shared" si="8"/>
        <v>600</v>
      </c>
      <c r="N64" s="31">
        <f t="shared" si="9"/>
        <v>0</v>
      </c>
      <c r="O64" s="12"/>
      <c r="P64" s="12"/>
      <c r="Q64" s="12"/>
      <c r="R64" s="12"/>
      <c r="S64" s="12"/>
      <c r="T64" s="12"/>
      <c r="U64" s="12">
        <f t="shared" si="10"/>
        <v>0</v>
      </c>
      <c r="V64" s="12">
        <f t="shared" si="1"/>
        <v>0</v>
      </c>
      <c r="W64" s="12" t="e">
        <f>_xlfn.STDEV.P(U62:U64)/AVERAGE(U62:U64)</f>
        <v>#DIV/0!</v>
      </c>
      <c r="X64" s="32">
        <f>AVERAGE(U62:U64)</f>
        <v>0</v>
      </c>
      <c r="Y64" s="30"/>
      <c r="Z64" s="31"/>
      <c r="AA64" s="12"/>
      <c r="AB64" s="12"/>
      <c r="AC64" s="12"/>
      <c r="AD64" s="12"/>
      <c r="AE64" s="12"/>
      <c r="AF64" s="12"/>
      <c r="AG64" s="12"/>
      <c r="AH64" s="12"/>
      <c r="AI64" s="12"/>
      <c r="AJ64" s="32"/>
      <c r="AK64" s="30">
        <f t="shared" si="14"/>
        <v>600</v>
      </c>
      <c r="AL64" s="31">
        <f t="shared" si="15"/>
        <v>0</v>
      </c>
      <c r="AM64" s="12"/>
      <c r="AN64" s="12"/>
      <c r="AO64" s="12"/>
      <c r="AP64" s="12"/>
      <c r="AQ64" s="12"/>
      <c r="AR64" s="12"/>
      <c r="AS64" s="12">
        <f t="shared" si="16"/>
        <v>0</v>
      </c>
      <c r="AT64" s="12">
        <f t="shared" si="3"/>
        <v>0</v>
      </c>
      <c r="AU64" s="12" t="e">
        <f>_xlfn.STDEV.P(AS62:AS64)/AVERAGE(AS62:AS64)</f>
        <v>#DIV/0!</v>
      </c>
      <c r="AV64" s="32">
        <f>AVERAGE(AS62:AS64)</f>
        <v>0</v>
      </c>
      <c r="AW64" s="30">
        <f t="shared" si="17"/>
        <v>600</v>
      </c>
      <c r="AX64" s="31">
        <f t="shared" si="18"/>
        <v>0</v>
      </c>
      <c r="AY64" s="12"/>
      <c r="AZ64" s="12"/>
      <c r="BA64" s="12"/>
      <c r="BB64" s="12"/>
      <c r="BC64" s="12"/>
      <c r="BD64" s="12"/>
      <c r="BE64" s="12">
        <f t="shared" si="19"/>
        <v>0</v>
      </c>
      <c r="BF64" s="12">
        <f t="shared" si="4"/>
        <v>0</v>
      </c>
      <c r="BG64" s="12" t="e">
        <f>_xlfn.STDEV.P(BE62:BE64)/AVERAGE(BE62:BE64)</f>
        <v>#DIV/0!</v>
      </c>
      <c r="BH64" s="32">
        <f>AVERAGE(BE62:BE64)</f>
        <v>0</v>
      </c>
    </row>
    <row r="65" spans="1:60" x14ac:dyDescent="0.25">
      <c r="A65" s="30">
        <f t="shared" si="5"/>
        <v>610</v>
      </c>
      <c r="B65" s="31">
        <f t="shared" si="6"/>
        <v>23.580400000000001</v>
      </c>
      <c r="C65" s="12">
        <v>23.574100000000001</v>
      </c>
      <c r="D65" s="12"/>
      <c r="E65" s="12"/>
      <c r="F65" s="12"/>
      <c r="G65" s="12" t="s">
        <v>120</v>
      </c>
      <c r="H65" s="12"/>
      <c r="I65" s="12">
        <f t="shared" si="7"/>
        <v>0.62999999999995282</v>
      </c>
      <c r="J65" s="12">
        <f t="shared" si="0"/>
        <v>8.7197231833903516E-2</v>
      </c>
      <c r="K65" s="12"/>
      <c r="L65" s="32"/>
      <c r="M65" s="30">
        <f t="shared" si="8"/>
        <v>610</v>
      </c>
      <c r="N65" s="31">
        <f t="shared" si="9"/>
        <v>0</v>
      </c>
      <c r="O65" s="12"/>
      <c r="P65" s="12"/>
      <c r="Q65" s="12"/>
      <c r="R65" s="12"/>
      <c r="S65" s="12"/>
      <c r="T65" s="12"/>
      <c r="U65" s="12">
        <f t="shared" si="10"/>
        <v>0</v>
      </c>
      <c r="V65" s="12">
        <f t="shared" si="1"/>
        <v>0</v>
      </c>
      <c r="W65" s="12"/>
      <c r="X65" s="32"/>
      <c r="Y65" s="30"/>
      <c r="Z65" s="31"/>
      <c r="AA65" s="12"/>
      <c r="AB65" s="12"/>
      <c r="AC65" s="12"/>
      <c r="AD65" s="12"/>
      <c r="AE65" s="12"/>
      <c r="AF65" s="12"/>
      <c r="AG65" s="12"/>
      <c r="AH65" s="12"/>
      <c r="AI65" s="12"/>
      <c r="AJ65" s="32"/>
      <c r="AK65" s="30">
        <f t="shared" si="14"/>
        <v>610</v>
      </c>
      <c r="AL65" s="31">
        <f t="shared" si="15"/>
        <v>0</v>
      </c>
      <c r="AM65" s="12"/>
      <c r="AN65" s="12"/>
      <c r="AO65" s="12"/>
      <c r="AP65" s="12"/>
      <c r="AQ65" s="12"/>
      <c r="AR65" s="12"/>
      <c r="AS65" s="12">
        <f t="shared" si="16"/>
        <v>0</v>
      </c>
      <c r="AT65" s="12">
        <f t="shared" si="3"/>
        <v>0</v>
      </c>
      <c r="AU65" s="12"/>
      <c r="AV65" s="32"/>
      <c r="AW65" s="30">
        <f t="shared" si="17"/>
        <v>610</v>
      </c>
      <c r="AX65" s="31">
        <f t="shared" si="18"/>
        <v>0</v>
      </c>
      <c r="AY65" s="12"/>
      <c r="AZ65" s="12"/>
      <c r="BA65" s="12"/>
      <c r="BB65" s="12"/>
      <c r="BC65" s="12"/>
      <c r="BD65" s="12"/>
      <c r="BE65" s="12">
        <f t="shared" si="19"/>
        <v>0</v>
      </c>
      <c r="BF65" s="12">
        <f t="shared" si="4"/>
        <v>0</v>
      </c>
      <c r="BG65" s="12"/>
      <c r="BH65" s="32"/>
    </row>
    <row r="66" spans="1:60" x14ac:dyDescent="0.25">
      <c r="A66" s="30">
        <f t="shared" si="5"/>
        <v>620</v>
      </c>
      <c r="B66" s="31">
        <f t="shared" si="6"/>
        <v>23.574100000000001</v>
      </c>
      <c r="C66" s="12">
        <v>23.5703</v>
      </c>
      <c r="D66" s="12">
        <v>1.18</v>
      </c>
      <c r="E66" s="12">
        <v>1.64</v>
      </c>
      <c r="F66" s="12"/>
      <c r="G66" s="12" t="s">
        <v>120</v>
      </c>
      <c r="H66" s="12" t="s">
        <v>128</v>
      </c>
      <c r="I66" s="12">
        <f t="shared" si="7"/>
        <v>0.38000000000018019</v>
      </c>
      <c r="J66" s="12">
        <f t="shared" si="0"/>
        <v>5.2595155709367507E-2</v>
      </c>
      <c r="K66" s="12"/>
      <c r="L66" s="32"/>
      <c r="M66" s="30">
        <f t="shared" si="8"/>
        <v>620</v>
      </c>
      <c r="N66" s="31">
        <f t="shared" si="9"/>
        <v>0</v>
      </c>
      <c r="O66" s="12"/>
      <c r="P66" s="12"/>
      <c r="Q66" s="12"/>
      <c r="R66" s="12"/>
      <c r="S66" s="12"/>
      <c r="T66" s="12"/>
      <c r="U66" s="12">
        <f t="shared" si="10"/>
        <v>0</v>
      </c>
      <c r="V66" s="12">
        <f t="shared" si="1"/>
        <v>0</v>
      </c>
      <c r="W66" s="12"/>
      <c r="X66" s="32"/>
      <c r="Y66" s="30"/>
      <c r="Z66" s="31"/>
      <c r="AA66" s="12"/>
      <c r="AB66" s="12"/>
      <c r="AC66" s="12"/>
      <c r="AD66" s="12"/>
      <c r="AE66" s="12"/>
      <c r="AF66" s="12"/>
      <c r="AG66" s="12"/>
      <c r="AH66" s="12"/>
      <c r="AI66" s="12"/>
      <c r="AJ66" s="32"/>
      <c r="AK66" s="30">
        <f t="shared" si="14"/>
        <v>620</v>
      </c>
      <c r="AL66" s="31">
        <f t="shared" si="15"/>
        <v>0</v>
      </c>
      <c r="AM66" s="12"/>
      <c r="AN66" s="12"/>
      <c r="AO66" s="12"/>
      <c r="AP66" s="12"/>
      <c r="AQ66" s="12"/>
      <c r="AR66" s="12"/>
      <c r="AS66" s="12">
        <f t="shared" si="16"/>
        <v>0</v>
      </c>
      <c r="AT66" s="12">
        <f t="shared" si="3"/>
        <v>0</v>
      </c>
      <c r="AU66" s="12"/>
      <c r="AV66" s="32"/>
      <c r="AW66" s="30">
        <f t="shared" si="17"/>
        <v>620</v>
      </c>
      <c r="AX66" s="31">
        <f t="shared" si="18"/>
        <v>0</v>
      </c>
      <c r="AY66" s="12"/>
      <c r="AZ66" s="12"/>
      <c r="BA66" s="12"/>
      <c r="BB66" s="12"/>
      <c r="BC66" s="12"/>
      <c r="BD66" s="12"/>
      <c r="BE66" s="12">
        <f t="shared" si="19"/>
        <v>0</v>
      </c>
      <c r="BF66" s="12">
        <f t="shared" si="4"/>
        <v>0</v>
      </c>
      <c r="BG66" s="12"/>
      <c r="BH66" s="32"/>
    </row>
    <row r="67" spans="1:60" x14ac:dyDescent="0.25">
      <c r="A67" s="30">
        <f t="shared" si="5"/>
        <v>630</v>
      </c>
      <c r="B67" s="31">
        <v>0</v>
      </c>
      <c r="C67" s="12"/>
      <c r="D67" s="12"/>
      <c r="E67" s="12"/>
      <c r="F67" s="12"/>
      <c r="G67" s="12"/>
      <c r="H67" s="12"/>
      <c r="I67" s="12">
        <f t="shared" si="7"/>
        <v>0</v>
      </c>
      <c r="J67" s="12">
        <f t="shared" si="0"/>
        <v>0</v>
      </c>
      <c r="K67" s="12">
        <f>_xlfn.STDEV.P(I65:I67)/AVERAGE(I65:I67)</f>
        <v>0.76935216554690189</v>
      </c>
      <c r="L67" s="32">
        <f>AVERAGE(I65:I67)</f>
        <v>0.33666666666671102</v>
      </c>
      <c r="M67" s="30">
        <f t="shared" si="8"/>
        <v>630</v>
      </c>
      <c r="N67" s="31">
        <f t="shared" si="9"/>
        <v>0</v>
      </c>
      <c r="O67" s="12"/>
      <c r="P67" s="12"/>
      <c r="Q67" s="12"/>
      <c r="R67" s="12"/>
      <c r="S67" s="12"/>
      <c r="T67" s="12"/>
      <c r="U67" s="12">
        <f t="shared" si="10"/>
        <v>0</v>
      </c>
      <c r="V67" s="12">
        <f t="shared" si="1"/>
        <v>0</v>
      </c>
      <c r="W67" s="12" t="e">
        <f>_xlfn.STDEV.P(U65:U67)/AVERAGE(U65:U67)</f>
        <v>#DIV/0!</v>
      </c>
      <c r="X67" s="32">
        <f>AVERAGE(U65:U67)</f>
        <v>0</v>
      </c>
      <c r="Y67" s="30"/>
      <c r="Z67" s="31"/>
      <c r="AA67" s="12"/>
      <c r="AB67" s="12"/>
      <c r="AC67" s="12"/>
      <c r="AD67" s="12"/>
      <c r="AE67" s="12"/>
      <c r="AF67" s="12"/>
      <c r="AG67" s="12"/>
      <c r="AH67" s="12"/>
      <c r="AI67" s="12"/>
      <c r="AJ67" s="32"/>
      <c r="AK67" s="30">
        <f t="shared" si="14"/>
        <v>630</v>
      </c>
      <c r="AL67" s="31">
        <f t="shared" si="15"/>
        <v>0</v>
      </c>
      <c r="AM67" s="12"/>
      <c r="AN67" s="12"/>
      <c r="AO67" s="12"/>
      <c r="AP67" s="12"/>
      <c r="AQ67" s="12"/>
      <c r="AR67" s="12"/>
      <c r="AS67" s="12">
        <f t="shared" si="16"/>
        <v>0</v>
      </c>
      <c r="AT67" s="12">
        <f t="shared" si="3"/>
        <v>0</v>
      </c>
      <c r="AU67" s="12" t="e">
        <f>_xlfn.STDEV.P(AS65:AS67)/AVERAGE(AS65:AS67)</f>
        <v>#DIV/0!</v>
      </c>
      <c r="AV67" s="32">
        <f>AVERAGE(AS65:AS67)</f>
        <v>0</v>
      </c>
      <c r="AW67" s="30">
        <f t="shared" si="17"/>
        <v>630</v>
      </c>
      <c r="AX67" s="31">
        <f t="shared" si="18"/>
        <v>0</v>
      </c>
      <c r="AY67" s="12"/>
      <c r="AZ67" s="12"/>
      <c r="BA67" s="12"/>
      <c r="BB67" s="12"/>
      <c r="BC67" s="12"/>
      <c r="BD67" s="12"/>
      <c r="BE67" s="12">
        <f t="shared" si="19"/>
        <v>0</v>
      </c>
      <c r="BF67" s="12">
        <f t="shared" si="4"/>
        <v>0</v>
      </c>
      <c r="BG67" s="12" t="e">
        <f>_xlfn.STDEV.P(BE65:BE67)/AVERAGE(BE65:BE67)</f>
        <v>#DIV/0!</v>
      </c>
      <c r="BH67" s="32">
        <f>AVERAGE(BE65:BE67)</f>
        <v>0</v>
      </c>
    </row>
    <row r="68" spans="1:60" x14ac:dyDescent="0.25">
      <c r="A68" s="30">
        <f t="shared" si="5"/>
        <v>640</v>
      </c>
      <c r="B68" s="31">
        <f t="shared" si="6"/>
        <v>0</v>
      </c>
      <c r="C68" s="12"/>
      <c r="D68" s="12"/>
      <c r="E68" s="12"/>
      <c r="F68" s="12"/>
      <c r="G68" s="12"/>
      <c r="H68" s="12"/>
      <c r="I68" s="12">
        <f t="shared" si="7"/>
        <v>0</v>
      </c>
      <c r="J68" s="12">
        <f t="shared" si="0"/>
        <v>0</v>
      </c>
      <c r="K68" s="12"/>
      <c r="L68" s="32"/>
      <c r="M68" s="30">
        <f t="shared" si="8"/>
        <v>640</v>
      </c>
      <c r="N68" s="31">
        <f t="shared" si="9"/>
        <v>0</v>
      </c>
      <c r="O68" s="12"/>
      <c r="P68" s="12"/>
      <c r="Q68" s="12"/>
      <c r="R68" s="12"/>
      <c r="S68" s="12"/>
      <c r="T68" s="12"/>
      <c r="U68" s="12">
        <f t="shared" si="10"/>
        <v>0</v>
      </c>
      <c r="V68" s="12">
        <f t="shared" si="1"/>
        <v>0</v>
      </c>
      <c r="W68" s="12"/>
      <c r="X68" s="32"/>
      <c r="Y68" s="30"/>
      <c r="Z68" s="31"/>
      <c r="AA68" s="12"/>
      <c r="AB68" s="12"/>
      <c r="AC68" s="12"/>
      <c r="AD68" s="12"/>
      <c r="AE68" s="12"/>
      <c r="AF68" s="12"/>
      <c r="AG68" s="12"/>
      <c r="AH68" s="12"/>
      <c r="AI68" s="12"/>
      <c r="AJ68" s="32"/>
      <c r="AK68" s="30">
        <f t="shared" si="14"/>
        <v>640</v>
      </c>
      <c r="AL68" s="31">
        <f t="shared" si="15"/>
        <v>0</v>
      </c>
      <c r="AM68" s="12"/>
      <c r="AN68" s="12"/>
      <c r="AO68" s="12"/>
      <c r="AP68" s="12"/>
      <c r="AQ68" s="12"/>
      <c r="AR68" s="12"/>
      <c r="AS68" s="12">
        <f t="shared" si="16"/>
        <v>0</v>
      </c>
      <c r="AT68" s="12">
        <f t="shared" si="3"/>
        <v>0</v>
      </c>
      <c r="AU68" s="12"/>
      <c r="AV68" s="32"/>
      <c r="AW68" s="30">
        <f t="shared" si="17"/>
        <v>640</v>
      </c>
      <c r="AX68" s="31">
        <f t="shared" si="18"/>
        <v>0</v>
      </c>
      <c r="AY68" s="12"/>
      <c r="AZ68" s="12"/>
      <c r="BA68" s="12"/>
      <c r="BB68" s="12"/>
      <c r="BC68" s="12"/>
      <c r="BD68" s="12"/>
      <c r="BE68" s="12">
        <f t="shared" si="19"/>
        <v>0</v>
      </c>
      <c r="BF68" s="12">
        <f t="shared" si="4"/>
        <v>0</v>
      </c>
      <c r="BG68" s="12"/>
      <c r="BH68" s="32"/>
    </row>
    <row r="69" spans="1:60" x14ac:dyDescent="0.25">
      <c r="A69" s="30">
        <f t="shared" si="5"/>
        <v>650</v>
      </c>
      <c r="B69" s="31">
        <f t="shared" si="6"/>
        <v>0</v>
      </c>
      <c r="C69" s="12"/>
      <c r="D69" s="12"/>
      <c r="E69" s="12"/>
      <c r="F69" s="12"/>
      <c r="G69" s="12"/>
      <c r="H69" s="12"/>
      <c r="I69" s="12">
        <f t="shared" si="7"/>
        <v>0</v>
      </c>
      <c r="J69" s="12">
        <f t="shared" si="0"/>
        <v>0</v>
      </c>
      <c r="K69" s="12"/>
      <c r="L69" s="32"/>
      <c r="M69" s="30">
        <f t="shared" si="8"/>
        <v>650</v>
      </c>
      <c r="N69" s="31">
        <f t="shared" si="9"/>
        <v>0</v>
      </c>
      <c r="O69" s="12"/>
      <c r="P69" s="12"/>
      <c r="Q69" s="12"/>
      <c r="R69" s="12"/>
      <c r="S69" s="12"/>
      <c r="T69" s="12"/>
      <c r="U69" s="12">
        <f t="shared" si="10"/>
        <v>0</v>
      </c>
      <c r="V69" s="12">
        <f t="shared" si="1"/>
        <v>0</v>
      </c>
      <c r="W69" s="12"/>
      <c r="X69" s="32"/>
      <c r="Y69" s="30"/>
      <c r="Z69" s="31"/>
      <c r="AA69" s="12"/>
      <c r="AB69" s="12"/>
      <c r="AC69" s="12"/>
      <c r="AD69" s="12"/>
      <c r="AE69" s="12"/>
      <c r="AF69" s="12"/>
      <c r="AG69" s="12"/>
      <c r="AH69" s="12"/>
      <c r="AI69" s="12"/>
      <c r="AJ69" s="32"/>
      <c r="AK69" s="30">
        <f t="shared" si="14"/>
        <v>650</v>
      </c>
      <c r="AL69" s="31">
        <f t="shared" si="15"/>
        <v>0</v>
      </c>
      <c r="AM69" s="12"/>
      <c r="AN69" s="12"/>
      <c r="AO69" s="12"/>
      <c r="AP69" s="12"/>
      <c r="AQ69" s="12"/>
      <c r="AR69" s="12"/>
      <c r="AS69" s="12">
        <f t="shared" si="16"/>
        <v>0</v>
      </c>
      <c r="AT69" s="12">
        <f t="shared" si="3"/>
        <v>0</v>
      </c>
      <c r="AU69" s="12"/>
      <c r="AV69" s="32"/>
      <c r="AW69" s="30">
        <f t="shared" si="17"/>
        <v>650</v>
      </c>
      <c r="AX69" s="31">
        <f t="shared" si="18"/>
        <v>0</v>
      </c>
      <c r="AY69" s="12"/>
      <c r="AZ69" s="12"/>
      <c r="BA69" s="12"/>
      <c r="BB69" s="12"/>
      <c r="BC69" s="12"/>
      <c r="BD69" s="12"/>
      <c r="BE69" s="12">
        <f t="shared" si="19"/>
        <v>0</v>
      </c>
      <c r="BF69" s="12">
        <f t="shared" si="4"/>
        <v>0</v>
      </c>
      <c r="BG69" s="12"/>
      <c r="BH69" s="32"/>
    </row>
    <row r="70" spans="1:60" x14ac:dyDescent="0.25">
      <c r="A70" s="30">
        <f t="shared" si="5"/>
        <v>660</v>
      </c>
      <c r="B70" s="31">
        <f t="shared" si="6"/>
        <v>0</v>
      </c>
      <c r="C70" s="12"/>
      <c r="D70" s="12"/>
      <c r="E70" s="12"/>
      <c r="F70" s="12"/>
      <c r="G70" s="12"/>
      <c r="H70" s="12"/>
      <c r="I70" s="12">
        <f t="shared" si="7"/>
        <v>0</v>
      </c>
      <c r="J70" s="12">
        <f t="shared" ref="J70:J115" si="20">I70/F$2</f>
        <v>0</v>
      </c>
      <c r="K70" s="12" t="e">
        <f>_xlfn.STDEV.P(I68:I70)/AVERAGE(I68:I70)</f>
        <v>#DIV/0!</v>
      </c>
      <c r="L70" s="32">
        <f>AVERAGE(I68:I70)</f>
        <v>0</v>
      </c>
      <c r="M70" s="30">
        <f t="shared" si="8"/>
        <v>660</v>
      </c>
      <c r="N70" s="31">
        <f t="shared" si="9"/>
        <v>0</v>
      </c>
      <c r="O70" s="12"/>
      <c r="P70" s="12"/>
      <c r="Q70" s="12"/>
      <c r="R70" s="12"/>
      <c r="S70" s="12"/>
      <c r="T70" s="12"/>
      <c r="U70" s="12">
        <f t="shared" si="10"/>
        <v>0</v>
      </c>
      <c r="V70" s="12">
        <f t="shared" ref="V70:V115" si="21">U70/R$2</f>
        <v>0</v>
      </c>
      <c r="W70" s="12" t="e">
        <f>_xlfn.STDEV.P(U68:U70)/AVERAGE(U68:U70)</f>
        <v>#DIV/0!</v>
      </c>
      <c r="X70" s="32">
        <f>AVERAGE(U68:U70)</f>
        <v>0</v>
      </c>
      <c r="Y70" s="30"/>
      <c r="Z70" s="31"/>
      <c r="AA70" s="12"/>
      <c r="AB70" s="12"/>
      <c r="AC70" s="12"/>
      <c r="AD70" s="12"/>
      <c r="AE70" s="12"/>
      <c r="AF70" s="12"/>
      <c r="AG70" s="12"/>
      <c r="AH70" s="12"/>
      <c r="AI70" s="12"/>
      <c r="AJ70" s="32"/>
      <c r="AK70" s="30">
        <f t="shared" si="14"/>
        <v>660</v>
      </c>
      <c r="AL70" s="31">
        <f t="shared" si="15"/>
        <v>0</v>
      </c>
      <c r="AM70" s="12"/>
      <c r="AN70" s="12"/>
      <c r="AO70" s="12"/>
      <c r="AP70" s="12"/>
      <c r="AQ70" s="12"/>
      <c r="AR70" s="12"/>
      <c r="AS70" s="12">
        <f t="shared" si="16"/>
        <v>0</v>
      </c>
      <c r="AT70" s="12">
        <f t="shared" ref="AT70:AT115" si="22">AS70/AP$2</f>
        <v>0</v>
      </c>
      <c r="AU70" s="12" t="e">
        <f>_xlfn.STDEV.P(AS68:AS70)/AVERAGE(AS68:AS70)</f>
        <v>#DIV/0!</v>
      </c>
      <c r="AV70" s="32">
        <f>AVERAGE(AS68:AS70)</f>
        <v>0</v>
      </c>
      <c r="AW70" s="30">
        <f t="shared" si="17"/>
        <v>660</v>
      </c>
      <c r="AX70" s="31">
        <f t="shared" si="18"/>
        <v>0</v>
      </c>
      <c r="AY70" s="12"/>
      <c r="AZ70" s="12"/>
      <c r="BA70" s="12"/>
      <c r="BB70" s="12"/>
      <c r="BC70" s="12"/>
      <c r="BD70" s="12"/>
      <c r="BE70" s="12">
        <f t="shared" si="19"/>
        <v>0</v>
      </c>
      <c r="BF70" s="12">
        <f t="shared" ref="BF70:BF115" si="23">BE70/BB$2</f>
        <v>0</v>
      </c>
      <c r="BG70" s="12" t="e">
        <f>_xlfn.STDEV.P(BE68:BE70)/AVERAGE(BE68:BE70)</f>
        <v>#DIV/0!</v>
      </c>
      <c r="BH70" s="32">
        <f>AVERAGE(BE68:BE70)</f>
        <v>0</v>
      </c>
    </row>
    <row r="71" spans="1:60" x14ac:dyDescent="0.25">
      <c r="A71" s="30">
        <f t="shared" ref="A71:A115" si="24">A70+10</f>
        <v>670</v>
      </c>
      <c r="B71" s="31">
        <f t="shared" ref="B71:B115" si="25">C70</f>
        <v>0</v>
      </c>
      <c r="C71" s="12"/>
      <c r="D71" s="12"/>
      <c r="E71" s="12"/>
      <c r="F71" s="12"/>
      <c r="G71" s="12"/>
      <c r="H71" s="12"/>
      <c r="I71" s="12">
        <f t="shared" ref="I71:I115" si="26">(B71-C71)*1000/(A71-A70)</f>
        <v>0</v>
      </c>
      <c r="J71" s="12">
        <f t="shared" si="20"/>
        <v>0</v>
      </c>
      <c r="K71" s="12"/>
      <c r="L71" s="32"/>
      <c r="M71" s="30">
        <f t="shared" ref="M71:M115" si="27">M70+10</f>
        <v>670</v>
      </c>
      <c r="N71" s="31">
        <f t="shared" ref="N71:N115" si="28">O70</f>
        <v>0</v>
      </c>
      <c r="O71" s="12"/>
      <c r="P71" s="12"/>
      <c r="Q71" s="12"/>
      <c r="R71" s="12"/>
      <c r="S71" s="12"/>
      <c r="T71" s="12"/>
      <c r="U71" s="12">
        <f t="shared" ref="U71:U115" si="29">(N71-O71)*1000/(M71-M70)</f>
        <v>0</v>
      </c>
      <c r="V71" s="12">
        <f t="shared" si="21"/>
        <v>0</v>
      </c>
      <c r="W71" s="12"/>
      <c r="X71" s="32"/>
      <c r="Y71" s="30"/>
      <c r="Z71" s="31"/>
      <c r="AA71" s="12"/>
      <c r="AB71" s="12"/>
      <c r="AC71" s="12"/>
      <c r="AD71" s="12"/>
      <c r="AE71" s="12"/>
      <c r="AF71" s="12"/>
      <c r="AG71" s="12"/>
      <c r="AH71" s="12"/>
      <c r="AI71" s="12"/>
      <c r="AJ71" s="32"/>
      <c r="AK71" s="30">
        <f t="shared" ref="AK71:AK115" si="30">AK70+10</f>
        <v>670</v>
      </c>
      <c r="AL71" s="31">
        <f t="shared" ref="AL71:AL115" si="31">AM70</f>
        <v>0</v>
      </c>
      <c r="AM71" s="12"/>
      <c r="AN71" s="12"/>
      <c r="AO71" s="12"/>
      <c r="AP71" s="12"/>
      <c r="AQ71" s="12"/>
      <c r="AR71" s="12"/>
      <c r="AS71" s="12">
        <f t="shared" ref="AS71:AS115" si="32">(AL71-AM71)*1000/(AK71-AK70)</f>
        <v>0</v>
      </c>
      <c r="AT71" s="12">
        <f t="shared" si="22"/>
        <v>0</v>
      </c>
      <c r="AU71" s="12"/>
      <c r="AV71" s="32"/>
      <c r="AW71" s="30">
        <f t="shared" ref="AW71:AW115" si="33">AW70+10</f>
        <v>670</v>
      </c>
      <c r="AX71" s="31">
        <f t="shared" ref="AX71:AX115" si="34">AY70</f>
        <v>0</v>
      </c>
      <c r="AY71" s="12"/>
      <c r="AZ71" s="12"/>
      <c r="BA71" s="12"/>
      <c r="BB71" s="12"/>
      <c r="BC71" s="12"/>
      <c r="BD71" s="12"/>
      <c r="BE71" s="12">
        <f t="shared" ref="BE71:BE115" si="35">(AX71-AY71)*1000/(AW71-AW70)</f>
        <v>0</v>
      </c>
      <c r="BF71" s="12">
        <f t="shared" si="23"/>
        <v>0</v>
      </c>
      <c r="BG71" s="12"/>
      <c r="BH71" s="32"/>
    </row>
    <row r="72" spans="1:60" x14ac:dyDescent="0.25">
      <c r="A72" s="30">
        <f t="shared" si="24"/>
        <v>680</v>
      </c>
      <c r="B72" s="31">
        <f t="shared" si="25"/>
        <v>0</v>
      </c>
      <c r="C72" s="12"/>
      <c r="D72" s="12"/>
      <c r="E72" s="12"/>
      <c r="F72" s="12"/>
      <c r="G72" s="12"/>
      <c r="H72" s="12"/>
      <c r="I72" s="12">
        <f t="shared" si="26"/>
        <v>0</v>
      </c>
      <c r="J72" s="12">
        <f t="shared" si="20"/>
        <v>0</v>
      </c>
      <c r="K72" s="12"/>
      <c r="L72" s="32"/>
      <c r="M72" s="30">
        <f t="shared" si="27"/>
        <v>680</v>
      </c>
      <c r="N72" s="31">
        <f t="shared" si="28"/>
        <v>0</v>
      </c>
      <c r="O72" s="12"/>
      <c r="P72" s="12"/>
      <c r="Q72" s="12"/>
      <c r="R72" s="12"/>
      <c r="S72" s="12"/>
      <c r="T72" s="12"/>
      <c r="U72" s="12">
        <f t="shared" si="29"/>
        <v>0</v>
      </c>
      <c r="V72" s="12">
        <f t="shared" si="21"/>
        <v>0</v>
      </c>
      <c r="W72" s="12"/>
      <c r="X72" s="32"/>
      <c r="Y72" s="30"/>
      <c r="Z72" s="31"/>
      <c r="AA72" s="12"/>
      <c r="AB72" s="12"/>
      <c r="AC72" s="12"/>
      <c r="AD72" s="12"/>
      <c r="AE72" s="12"/>
      <c r="AF72" s="12"/>
      <c r="AG72" s="12"/>
      <c r="AH72" s="12"/>
      <c r="AI72" s="12"/>
      <c r="AJ72" s="32"/>
      <c r="AK72" s="30">
        <f t="shared" si="30"/>
        <v>680</v>
      </c>
      <c r="AL72" s="31">
        <f t="shared" si="31"/>
        <v>0</v>
      </c>
      <c r="AM72" s="12"/>
      <c r="AN72" s="12"/>
      <c r="AO72" s="12"/>
      <c r="AP72" s="12"/>
      <c r="AQ72" s="12"/>
      <c r="AR72" s="12"/>
      <c r="AS72" s="12">
        <f t="shared" si="32"/>
        <v>0</v>
      </c>
      <c r="AT72" s="12">
        <f t="shared" si="22"/>
        <v>0</v>
      </c>
      <c r="AU72" s="12"/>
      <c r="AV72" s="32"/>
      <c r="AW72" s="30">
        <f t="shared" si="33"/>
        <v>680</v>
      </c>
      <c r="AX72" s="31">
        <f t="shared" si="34"/>
        <v>0</v>
      </c>
      <c r="AY72" s="12"/>
      <c r="AZ72" s="12"/>
      <c r="BA72" s="12"/>
      <c r="BB72" s="12"/>
      <c r="BC72" s="12"/>
      <c r="BD72" s="12"/>
      <c r="BE72" s="12">
        <f t="shared" si="35"/>
        <v>0</v>
      </c>
      <c r="BF72" s="12">
        <f t="shared" si="23"/>
        <v>0</v>
      </c>
      <c r="BG72" s="12"/>
      <c r="BH72" s="32"/>
    </row>
    <row r="73" spans="1:60" x14ac:dyDescent="0.25">
      <c r="A73" s="30">
        <f t="shared" si="24"/>
        <v>690</v>
      </c>
      <c r="B73" s="31">
        <f t="shared" si="25"/>
        <v>0</v>
      </c>
      <c r="C73" s="12"/>
      <c r="D73" s="12"/>
      <c r="E73" s="12"/>
      <c r="F73" s="12"/>
      <c r="G73" s="12"/>
      <c r="H73" s="12"/>
      <c r="I73" s="12">
        <f t="shared" si="26"/>
        <v>0</v>
      </c>
      <c r="J73" s="12">
        <f t="shared" si="20"/>
        <v>0</v>
      </c>
      <c r="K73" s="12" t="e">
        <f>_xlfn.STDEV.P(I71:I73)/AVERAGE(I71:I73)</f>
        <v>#DIV/0!</v>
      </c>
      <c r="L73" s="32">
        <f>AVERAGE(I71:I73)</f>
        <v>0</v>
      </c>
      <c r="M73" s="30">
        <f t="shared" si="27"/>
        <v>690</v>
      </c>
      <c r="N73" s="31">
        <f t="shared" si="28"/>
        <v>0</v>
      </c>
      <c r="O73" s="12"/>
      <c r="P73" s="12"/>
      <c r="Q73" s="12"/>
      <c r="R73" s="12"/>
      <c r="S73" s="12"/>
      <c r="T73" s="12"/>
      <c r="U73" s="12">
        <f t="shared" si="29"/>
        <v>0</v>
      </c>
      <c r="V73" s="12">
        <f t="shared" si="21"/>
        <v>0</v>
      </c>
      <c r="W73" s="12" t="e">
        <f>_xlfn.STDEV.P(U71:U73)/AVERAGE(U71:U73)</f>
        <v>#DIV/0!</v>
      </c>
      <c r="X73" s="32">
        <f>AVERAGE(U71:U73)</f>
        <v>0</v>
      </c>
      <c r="Y73" s="30"/>
      <c r="Z73" s="31"/>
      <c r="AA73" s="12"/>
      <c r="AB73" s="12"/>
      <c r="AC73" s="12"/>
      <c r="AD73" s="12"/>
      <c r="AE73" s="12"/>
      <c r="AF73" s="12"/>
      <c r="AG73" s="12"/>
      <c r="AH73" s="12"/>
      <c r="AI73" s="12"/>
      <c r="AJ73" s="32"/>
      <c r="AK73" s="30">
        <f t="shared" si="30"/>
        <v>690</v>
      </c>
      <c r="AL73" s="31">
        <f t="shared" si="31"/>
        <v>0</v>
      </c>
      <c r="AM73" s="12"/>
      <c r="AN73" s="12"/>
      <c r="AO73" s="12"/>
      <c r="AP73" s="12"/>
      <c r="AQ73" s="12"/>
      <c r="AR73" s="12"/>
      <c r="AS73" s="12">
        <f t="shared" si="32"/>
        <v>0</v>
      </c>
      <c r="AT73" s="12">
        <f t="shared" si="22"/>
        <v>0</v>
      </c>
      <c r="AU73" s="12" t="e">
        <f>_xlfn.STDEV.P(AS71:AS73)/AVERAGE(AS71:AS73)</f>
        <v>#DIV/0!</v>
      </c>
      <c r="AV73" s="32">
        <f>AVERAGE(AS71:AS73)</f>
        <v>0</v>
      </c>
      <c r="AW73" s="30">
        <f t="shared" si="33"/>
        <v>690</v>
      </c>
      <c r="AX73" s="31">
        <f t="shared" si="34"/>
        <v>0</v>
      </c>
      <c r="AY73" s="12"/>
      <c r="AZ73" s="12"/>
      <c r="BA73" s="12"/>
      <c r="BB73" s="12"/>
      <c r="BC73" s="12"/>
      <c r="BD73" s="12"/>
      <c r="BE73" s="12">
        <f t="shared" si="35"/>
        <v>0</v>
      </c>
      <c r="BF73" s="12">
        <f t="shared" si="23"/>
        <v>0</v>
      </c>
      <c r="BG73" s="12" t="e">
        <f>_xlfn.STDEV.P(BE71:BE73)/AVERAGE(BE71:BE73)</f>
        <v>#DIV/0!</v>
      </c>
      <c r="BH73" s="32">
        <f>AVERAGE(BE71:BE73)</f>
        <v>0</v>
      </c>
    </row>
    <row r="74" spans="1:60" x14ac:dyDescent="0.25">
      <c r="A74" s="30">
        <f t="shared" si="24"/>
        <v>700</v>
      </c>
      <c r="B74" s="31">
        <f t="shared" si="25"/>
        <v>0</v>
      </c>
      <c r="C74" s="12"/>
      <c r="D74" s="12"/>
      <c r="E74" s="12"/>
      <c r="F74" s="12"/>
      <c r="G74" s="12"/>
      <c r="H74" s="12"/>
      <c r="I74" s="12">
        <f t="shared" si="26"/>
        <v>0</v>
      </c>
      <c r="J74" s="12">
        <f t="shared" si="20"/>
        <v>0</v>
      </c>
      <c r="K74" s="12"/>
      <c r="L74" s="32"/>
      <c r="M74" s="30">
        <f t="shared" si="27"/>
        <v>700</v>
      </c>
      <c r="N74" s="31">
        <f t="shared" si="28"/>
        <v>0</v>
      </c>
      <c r="O74" s="12"/>
      <c r="P74" s="12"/>
      <c r="Q74" s="12"/>
      <c r="R74" s="12"/>
      <c r="S74" s="12"/>
      <c r="T74" s="12"/>
      <c r="U74" s="12">
        <f t="shared" si="29"/>
        <v>0</v>
      </c>
      <c r="V74" s="12">
        <f t="shared" si="21"/>
        <v>0</v>
      </c>
      <c r="W74" s="12"/>
      <c r="X74" s="32"/>
      <c r="Y74" s="30"/>
      <c r="Z74" s="31"/>
      <c r="AA74" s="12"/>
      <c r="AB74" s="12"/>
      <c r="AC74" s="12"/>
      <c r="AD74" s="12"/>
      <c r="AE74" s="12"/>
      <c r="AF74" s="12"/>
      <c r="AG74" s="12"/>
      <c r="AH74" s="12"/>
      <c r="AI74" s="12"/>
      <c r="AJ74" s="32"/>
      <c r="AK74" s="30">
        <f t="shared" si="30"/>
        <v>700</v>
      </c>
      <c r="AL74" s="31">
        <f t="shared" si="31"/>
        <v>0</v>
      </c>
      <c r="AM74" s="12"/>
      <c r="AN74" s="12"/>
      <c r="AO74" s="12"/>
      <c r="AP74" s="12"/>
      <c r="AQ74" s="12"/>
      <c r="AR74" s="12"/>
      <c r="AS74" s="12">
        <f t="shared" si="32"/>
        <v>0</v>
      </c>
      <c r="AT74" s="12">
        <f t="shared" si="22"/>
        <v>0</v>
      </c>
      <c r="AU74" s="12"/>
      <c r="AV74" s="32"/>
      <c r="AW74" s="30">
        <f t="shared" si="33"/>
        <v>700</v>
      </c>
      <c r="AX74" s="31">
        <f t="shared" si="34"/>
        <v>0</v>
      </c>
      <c r="AY74" s="12"/>
      <c r="AZ74" s="12"/>
      <c r="BA74" s="12"/>
      <c r="BB74" s="12"/>
      <c r="BC74" s="12"/>
      <c r="BD74" s="12"/>
      <c r="BE74" s="12">
        <f t="shared" si="35"/>
        <v>0</v>
      </c>
      <c r="BF74" s="12">
        <f t="shared" si="23"/>
        <v>0</v>
      </c>
      <c r="BG74" s="12"/>
      <c r="BH74" s="32"/>
    </row>
    <row r="75" spans="1:60" x14ac:dyDescent="0.25">
      <c r="A75" s="30">
        <f t="shared" si="24"/>
        <v>710</v>
      </c>
      <c r="B75" s="31">
        <f t="shared" si="25"/>
        <v>0</v>
      </c>
      <c r="C75" s="12"/>
      <c r="D75" s="12"/>
      <c r="E75" s="12"/>
      <c r="F75" s="12"/>
      <c r="G75" s="12"/>
      <c r="H75" s="12"/>
      <c r="I75" s="12">
        <f t="shared" si="26"/>
        <v>0</v>
      </c>
      <c r="J75" s="12">
        <f t="shared" si="20"/>
        <v>0</v>
      </c>
      <c r="K75" s="12"/>
      <c r="L75" s="32"/>
      <c r="M75" s="30">
        <f t="shared" si="27"/>
        <v>710</v>
      </c>
      <c r="N75" s="31">
        <f t="shared" si="28"/>
        <v>0</v>
      </c>
      <c r="O75" s="12"/>
      <c r="P75" s="12"/>
      <c r="Q75" s="12"/>
      <c r="R75" s="12"/>
      <c r="S75" s="12"/>
      <c r="T75" s="12"/>
      <c r="U75" s="12">
        <f t="shared" si="29"/>
        <v>0</v>
      </c>
      <c r="V75" s="12">
        <f t="shared" si="21"/>
        <v>0</v>
      </c>
      <c r="W75" s="12"/>
      <c r="X75" s="32"/>
      <c r="Y75" s="30"/>
      <c r="Z75" s="31"/>
      <c r="AA75" s="12"/>
      <c r="AB75" s="12"/>
      <c r="AC75" s="12"/>
      <c r="AD75" s="12"/>
      <c r="AE75" s="12"/>
      <c r="AF75" s="12"/>
      <c r="AG75" s="12"/>
      <c r="AH75" s="12"/>
      <c r="AI75" s="12"/>
      <c r="AJ75" s="32"/>
      <c r="AK75" s="30">
        <f t="shared" si="30"/>
        <v>710</v>
      </c>
      <c r="AL75" s="31">
        <f t="shared" si="31"/>
        <v>0</v>
      </c>
      <c r="AM75" s="12"/>
      <c r="AN75" s="12"/>
      <c r="AO75" s="12"/>
      <c r="AP75" s="12"/>
      <c r="AQ75" s="12"/>
      <c r="AR75" s="12"/>
      <c r="AS75" s="12">
        <f t="shared" si="32"/>
        <v>0</v>
      </c>
      <c r="AT75" s="12">
        <f t="shared" si="22"/>
        <v>0</v>
      </c>
      <c r="AU75" s="12"/>
      <c r="AV75" s="32"/>
      <c r="AW75" s="30">
        <f t="shared" si="33"/>
        <v>710</v>
      </c>
      <c r="AX75" s="31">
        <f t="shared" si="34"/>
        <v>0</v>
      </c>
      <c r="AY75" s="12"/>
      <c r="AZ75" s="12"/>
      <c r="BA75" s="12"/>
      <c r="BB75" s="12"/>
      <c r="BC75" s="12"/>
      <c r="BD75" s="12"/>
      <c r="BE75" s="12">
        <f t="shared" si="35"/>
        <v>0</v>
      </c>
      <c r="BF75" s="12">
        <f t="shared" si="23"/>
        <v>0</v>
      </c>
      <c r="BG75" s="12"/>
      <c r="BH75" s="32"/>
    </row>
    <row r="76" spans="1:60" x14ac:dyDescent="0.25">
      <c r="A76" s="30">
        <f t="shared" si="24"/>
        <v>720</v>
      </c>
      <c r="B76" s="31">
        <f t="shared" si="25"/>
        <v>0</v>
      </c>
      <c r="C76" s="12"/>
      <c r="D76" s="12"/>
      <c r="E76" s="12"/>
      <c r="F76" s="12"/>
      <c r="G76" s="12"/>
      <c r="H76" s="12"/>
      <c r="I76" s="12">
        <f t="shared" si="26"/>
        <v>0</v>
      </c>
      <c r="J76" s="12">
        <f t="shared" si="20"/>
        <v>0</v>
      </c>
      <c r="K76" s="12" t="e">
        <f>_xlfn.STDEV.P(I74:I76)/AVERAGE(I74:I76)</f>
        <v>#DIV/0!</v>
      </c>
      <c r="L76" s="32">
        <f>AVERAGE(I74:I76)</f>
        <v>0</v>
      </c>
      <c r="M76" s="30">
        <f t="shared" si="27"/>
        <v>720</v>
      </c>
      <c r="N76" s="31">
        <f t="shared" si="28"/>
        <v>0</v>
      </c>
      <c r="O76" s="12"/>
      <c r="P76" s="12"/>
      <c r="Q76" s="12"/>
      <c r="R76" s="12"/>
      <c r="S76" s="12"/>
      <c r="T76" s="12"/>
      <c r="U76" s="12">
        <f t="shared" si="29"/>
        <v>0</v>
      </c>
      <c r="V76" s="12">
        <f t="shared" si="21"/>
        <v>0</v>
      </c>
      <c r="W76" s="12" t="e">
        <f>_xlfn.STDEV.P(U74:U76)/AVERAGE(U74:U76)</f>
        <v>#DIV/0!</v>
      </c>
      <c r="X76" s="32">
        <f>AVERAGE(U74:U76)</f>
        <v>0</v>
      </c>
      <c r="Y76" s="30"/>
      <c r="Z76" s="31"/>
      <c r="AA76" s="12"/>
      <c r="AB76" s="12"/>
      <c r="AC76" s="12"/>
      <c r="AD76" s="12"/>
      <c r="AE76" s="12"/>
      <c r="AF76" s="12"/>
      <c r="AG76" s="12"/>
      <c r="AH76" s="12"/>
      <c r="AI76" s="12"/>
      <c r="AJ76" s="32"/>
      <c r="AK76" s="30">
        <f t="shared" si="30"/>
        <v>720</v>
      </c>
      <c r="AL76" s="31">
        <f t="shared" si="31"/>
        <v>0</v>
      </c>
      <c r="AM76" s="12"/>
      <c r="AN76" s="12"/>
      <c r="AO76" s="12"/>
      <c r="AP76" s="12"/>
      <c r="AQ76" s="12"/>
      <c r="AR76" s="12"/>
      <c r="AS76" s="12">
        <f t="shared" si="32"/>
        <v>0</v>
      </c>
      <c r="AT76" s="12">
        <f t="shared" si="22"/>
        <v>0</v>
      </c>
      <c r="AU76" s="12" t="e">
        <f>_xlfn.STDEV.P(AS74:AS76)/AVERAGE(AS74:AS76)</f>
        <v>#DIV/0!</v>
      </c>
      <c r="AV76" s="32">
        <f>AVERAGE(AS74:AS76)</f>
        <v>0</v>
      </c>
      <c r="AW76" s="30">
        <f t="shared" si="33"/>
        <v>720</v>
      </c>
      <c r="AX76" s="31">
        <f t="shared" si="34"/>
        <v>0</v>
      </c>
      <c r="AY76" s="12"/>
      <c r="AZ76" s="12"/>
      <c r="BA76" s="12"/>
      <c r="BB76" s="12"/>
      <c r="BC76" s="12"/>
      <c r="BD76" s="12"/>
      <c r="BE76" s="12">
        <f t="shared" si="35"/>
        <v>0</v>
      </c>
      <c r="BF76" s="12">
        <f t="shared" si="23"/>
        <v>0</v>
      </c>
      <c r="BG76" s="12" t="e">
        <f>_xlfn.STDEV.P(BE74:BE76)/AVERAGE(BE74:BE76)</f>
        <v>#DIV/0!</v>
      </c>
      <c r="BH76" s="32">
        <f>AVERAGE(BE74:BE76)</f>
        <v>0</v>
      </c>
    </row>
    <row r="77" spans="1:60" x14ac:dyDescent="0.25">
      <c r="A77" s="30">
        <f t="shared" si="24"/>
        <v>730</v>
      </c>
      <c r="B77" s="31">
        <f t="shared" si="25"/>
        <v>0</v>
      </c>
      <c r="C77" s="12"/>
      <c r="D77" s="12"/>
      <c r="E77" s="12"/>
      <c r="F77" s="12"/>
      <c r="G77" s="12"/>
      <c r="H77" s="12"/>
      <c r="I77" s="12">
        <f t="shared" si="26"/>
        <v>0</v>
      </c>
      <c r="J77" s="12">
        <f t="shared" si="20"/>
        <v>0</v>
      </c>
      <c r="K77" s="12"/>
      <c r="L77" s="32"/>
      <c r="M77" s="30">
        <f t="shared" si="27"/>
        <v>730</v>
      </c>
      <c r="N77" s="31">
        <f t="shared" si="28"/>
        <v>0</v>
      </c>
      <c r="O77" s="12"/>
      <c r="P77" s="12"/>
      <c r="Q77" s="12"/>
      <c r="R77" s="12"/>
      <c r="S77" s="12"/>
      <c r="T77" s="12"/>
      <c r="U77" s="12">
        <f t="shared" si="29"/>
        <v>0</v>
      </c>
      <c r="V77" s="12">
        <f t="shared" si="21"/>
        <v>0</v>
      </c>
      <c r="W77" s="12"/>
      <c r="X77" s="32"/>
      <c r="Y77" s="30"/>
      <c r="Z77" s="31"/>
      <c r="AA77" s="12"/>
      <c r="AB77" s="12"/>
      <c r="AC77" s="12"/>
      <c r="AD77" s="12"/>
      <c r="AE77" s="12"/>
      <c r="AF77" s="12"/>
      <c r="AG77" s="12"/>
      <c r="AH77" s="12"/>
      <c r="AI77" s="12"/>
      <c r="AJ77" s="32"/>
      <c r="AK77" s="30">
        <f t="shared" si="30"/>
        <v>730</v>
      </c>
      <c r="AL77" s="31">
        <f t="shared" si="31"/>
        <v>0</v>
      </c>
      <c r="AM77" s="12"/>
      <c r="AN77" s="12"/>
      <c r="AO77" s="12"/>
      <c r="AP77" s="12"/>
      <c r="AQ77" s="12"/>
      <c r="AR77" s="12"/>
      <c r="AS77" s="12">
        <f t="shared" si="32"/>
        <v>0</v>
      </c>
      <c r="AT77" s="12">
        <f t="shared" si="22"/>
        <v>0</v>
      </c>
      <c r="AU77" s="12"/>
      <c r="AV77" s="32"/>
      <c r="AW77" s="30">
        <f t="shared" si="33"/>
        <v>730</v>
      </c>
      <c r="AX77" s="31">
        <f t="shared" si="34"/>
        <v>0</v>
      </c>
      <c r="AY77" s="12"/>
      <c r="AZ77" s="12"/>
      <c r="BA77" s="12"/>
      <c r="BB77" s="12"/>
      <c r="BC77" s="12"/>
      <c r="BD77" s="12"/>
      <c r="BE77" s="12">
        <f t="shared" si="35"/>
        <v>0</v>
      </c>
      <c r="BF77" s="12">
        <f t="shared" si="23"/>
        <v>0</v>
      </c>
      <c r="BG77" s="12"/>
      <c r="BH77" s="32"/>
    </row>
    <row r="78" spans="1:60" x14ac:dyDescent="0.25">
      <c r="A78" s="30">
        <f t="shared" si="24"/>
        <v>740</v>
      </c>
      <c r="B78" s="31">
        <f t="shared" si="25"/>
        <v>0</v>
      </c>
      <c r="C78" s="12"/>
      <c r="D78" s="12"/>
      <c r="E78" s="12"/>
      <c r="F78" s="12"/>
      <c r="G78" s="12"/>
      <c r="H78" s="12"/>
      <c r="I78" s="12">
        <f t="shared" si="26"/>
        <v>0</v>
      </c>
      <c r="J78" s="12">
        <f t="shared" si="20"/>
        <v>0</v>
      </c>
      <c r="K78" s="12"/>
      <c r="L78" s="32"/>
      <c r="M78" s="30">
        <f t="shared" si="27"/>
        <v>740</v>
      </c>
      <c r="N78" s="31">
        <f t="shared" si="28"/>
        <v>0</v>
      </c>
      <c r="O78" s="12"/>
      <c r="P78" s="12"/>
      <c r="Q78" s="12"/>
      <c r="R78" s="12"/>
      <c r="S78" s="12"/>
      <c r="T78" s="12"/>
      <c r="U78" s="12">
        <f t="shared" si="29"/>
        <v>0</v>
      </c>
      <c r="V78" s="12">
        <f t="shared" si="21"/>
        <v>0</v>
      </c>
      <c r="W78" s="12"/>
      <c r="X78" s="32"/>
      <c r="Y78" s="30"/>
      <c r="Z78" s="31"/>
      <c r="AA78" s="12"/>
      <c r="AB78" s="12"/>
      <c r="AC78" s="12"/>
      <c r="AD78" s="12"/>
      <c r="AE78" s="12"/>
      <c r="AF78" s="12"/>
      <c r="AG78" s="12"/>
      <c r="AH78" s="12"/>
      <c r="AI78" s="12"/>
      <c r="AJ78" s="32"/>
      <c r="AK78" s="30">
        <f t="shared" si="30"/>
        <v>740</v>
      </c>
      <c r="AL78" s="31">
        <f t="shared" si="31"/>
        <v>0</v>
      </c>
      <c r="AM78" s="12"/>
      <c r="AN78" s="12"/>
      <c r="AO78" s="12"/>
      <c r="AP78" s="12"/>
      <c r="AQ78" s="12"/>
      <c r="AR78" s="12"/>
      <c r="AS78" s="12">
        <f t="shared" si="32"/>
        <v>0</v>
      </c>
      <c r="AT78" s="12">
        <f t="shared" si="22"/>
        <v>0</v>
      </c>
      <c r="AU78" s="12"/>
      <c r="AV78" s="32"/>
      <c r="AW78" s="30">
        <f t="shared" si="33"/>
        <v>740</v>
      </c>
      <c r="AX78" s="31">
        <f t="shared" si="34"/>
        <v>0</v>
      </c>
      <c r="AY78" s="12"/>
      <c r="AZ78" s="12"/>
      <c r="BA78" s="12"/>
      <c r="BB78" s="12"/>
      <c r="BC78" s="12"/>
      <c r="BD78" s="12"/>
      <c r="BE78" s="12">
        <f t="shared" si="35"/>
        <v>0</v>
      </c>
      <c r="BF78" s="12">
        <f t="shared" si="23"/>
        <v>0</v>
      </c>
      <c r="BG78" s="12"/>
      <c r="BH78" s="32"/>
    </row>
    <row r="79" spans="1:60" x14ac:dyDescent="0.25">
      <c r="A79" s="30">
        <f t="shared" si="24"/>
        <v>750</v>
      </c>
      <c r="B79" s="31">
        <f t="shared" si="25"/>
        <v>0</v>
      </c>
      <c r="C79" s="12"/>
      <c r="D79" s="12"/>
      <c r="E79" s="12"/>
      <c r="F79" s="12"/>
      <c r="G79" s="12"/>
      <c r="H79" s="12"/>
      <c r="I79" s="12">
        <f t="shared" si="26"/>
        <v>0</v>
      </c>
      <c r="J79" s="12">
        <f t="shared" si="20"/>
        <v>0</v>
      </c>
      <c r="K79" s="12" t="e">
        <f>_xlfn.STDEV.P(I77:I79)/AVERAGE(I77:I79)</f>
        <v>#DIV/0!</v>
      </c>
      <c r="L79" s="32">
        <f>AVERAGE(I77:I79)</f>
        <v>0</v>
      </c>
      <c r="M79" s="30">
        <f t="shared" si="27"/>
        <v>750</v>
      </c>
      <c r="N79" s="31">
        <f t="shared" si="28"/>
        <v>0</v>
      </c>
      <c r="O79" s="12"/>
      <c r="P79" s="12"/>
      <c r="Q79" s="12"/>
      <c r="R79" s="12"/>
      <c r="S79" s="12"/>
      <c r="T79" s="12"/>
      <c r="U79" s="12">
        <f t="shared" si="29"/>
        <v>0</v>
      </c>
      <c r="V79" s="12">
        <f t="shared" si="21"/>
        <v>0</v>
      </c>
      <c r="W79" s="12" t="e">
        <f>_xlfn.STDEV.P(U77:U79)/AVERAGE(U77:U79)</f>
        <v>#DIV/0!</v>
      </c>
      <c r="X79" s="32">
        <f>AVERAGE(U77:U79)</f>
        <v>0</v>
      </c>
      <c r="Y79" s="30"/>
      <c r="Z79" s="31"/>
      <c r="AA79" s="12"/>
      <c r="AB79" s="12"/>
      <c r="AC79" s="12"/>
      <c r="AD79" s="12"/>
      <c r="AE79" s="12"/>
      <c r="AF79" s="12"/>
      <c r="AG79" s="12"/>
      <c r="AH79" s="12"/>
      <c r="AI79" s="12"/>
      <c r="AJ79" s="32"/>
      <c r="AK79" s="30">
        <f t="shared" si="30"/>
        <v>750</v>
      </c>
      <c r="AL79" s="31">
        <f t="shared" si="31"/>
        <v>0</v>
      </c>
      <c r="AM79" s="12"/>
      <c r="AN79" s="12"/>
      <c r="AO79" s="12"/>
      <c r="AP79" s="12"/>
      <c r="AQ79" s="12"/>
      <c r="AR79" s="12"/>
      <c r="AS79" s="12">
        <f t="shared" si="32"/>
        <v>0</v>
      </c>
      <c r="AT79" s="12">
        <f t="shared" si="22"/>
        <v>0</v>
      </c>
      <c r="AU79" s="12" t="e">
        <f>_xlfn.STDEV.P(AS77:AS79)/AVERAGE(AS77:AS79)</f>
        <v>#DIV/0!</v>
      </c>
      <c r="AV79" s="32">
        <f>AVERAGE(AS77:AS79)</f>
        <v>0</v>
      </c>
      <c r="AW79" s="30">
        <f t="shared" si="33"/>
        <v>750</v>
      </c>
      <c r="AX79" s="31">
        <f t="shared" si="34"/>
        <v>0</v>
      </c>
      <c r="AY79" s="12"/>
      <c r="AZ79" s="12"/>
      <c r="BA79" s="12"/>
      <c r="BB79" s="12"/>
      <c r="BC79" s="12"/>
      <c r="BD79" s="12"/>
      <c r="BE79" s="12">
        <f t="shared" si="35"/>
        <v>0</v>
      </c>
      <c r="BF79" s="12">
        <f t="shared" si="23"/>
        <v>0</v>
      </c>
      <c r="BG79" s="12" t="e">
        <f>_xlfn.STDEV.P(BE77:BE79)/AVERAGE(BE77:BE79)</f>
        <v>#DIV/0!</v>
      </c>
      <c r="BH79" s="32">
        <f>AVERAGE(BE77:BE79)</f>
        <v>0</v>
      </c>
    </row>
    <row r="80" spans="1:60" x14ac:dyDescent="0.25">
      <c r="A80" s="30">
        <f t="shared" si="24"/>
        <v>760</v>
      </c>
      <c r="B80" s="31">
        <f t="shared" si="25"/>
        <v>0</v>
      </c>
      <c r="C80" s="12"/>
      <c r="D80" s="12"/>
      <c r="E80" s="12"/>
      <c r="F80" s="12"/>
      <c r="G80" s="12"/>
      <c r="H80" s="12"/>
      <c r="I80" s="12">
        <f t="shared" si="26"/>
        <v>0</v>
      </c>
      <c r="J80" s="12">
        <f t="shared" si="20"/>
        <v>0</v>
      </c>
      <c r="K80" s="12"/>
      <c r="L80" s="32"/>
      <c r="M80" s="30">
        <f t="shared" si="27"/>
        <v>760</v>
      </c>
      <c r="N80" s="31">
        <f t="shared" si="28"/>
        <v>0</v>
      </c>
      <c r="O80" s="12"/>
      <c r="P80" s="12"/>
      <c r="Q80" s="12"/>
      <c r="R80" s="12"/>
      <c r="S80" s="12"/>
      <c r="T80" s="12"/>
      <c r="U80" s="12">
        <f t="shared" si="29"/>
        <v>0</v>
      </c>
      <c r="V80" s="12">
        <f t="shared" si="21"/>
        <v>0</v>
      </c>
      <c r="W80" s="12"/>
      <c r="X80" s="32"/>
      <c r="Y80" s="30"/>
      <c r="Z80" s="31"/>
      <c r="AA80" s="12"/>
      <c r="AB80" s="12"/>
      <c r="AC80" s="12"/>
      <c r="AD80" s="12"/>
      <c r="AE80" s="12"/>
      <c r="AF80" s="12"/>
      <c r="AG80" s="12"/>
      <c r="AH80" s="12"/>
      <c r="AI80" s="12"/>
      <c r="AJ80" s="32"/>
      <c r="AK80" s="30">
        <f t="shared" si="30"/>
        <v>760</v>
      </c>
      <c r="AL80" s="31">
        <f t="shared" si="31"/>
        <v>0</v>
      </c>
      <c r="AM80" s="12"/>
      <c r="AN80" s="12"/>
      <c r="AO80" s="12"/>
      <c r="AP80" s="12"/>
      <c r="AQ80" s="12"/>
      <c r="AR80" s="12"/>
      <c r="AS80" s="12">
        <f t="shared" si="32"/>
        <v>0</v>
      </c>
      <c r="AT80" s="12">
        <f t="shared" si="22"/>
        <v>0</v>
      </c>
      <c r="AU80" s="12"/>
      <c r="AV80" s="32"/>
      <c r="AW80" s="30">
        <f t="shared" si="33"/>
        <v>760</v>
      </c>
      <c r="AX80" s="31">
        <f t="shared" si="34"/>
        <v>0</v>
      </c>
      <c r="AY80" s="12"/>
      <c r="AZ80" s="12"/>
      <c r="BA80" s="12"/>
      <c r="BB80" s="12"/>
      <c r="BC80" s="12"/>
      <c r="BD80" s="12"/>
      <c r="BE80" s="12">
        <f t="shared" si="35"/>
        <v>0</v>
      </c>
      <c r="BF80" s="12">
        <f t="shared" si="23"/>
        <v>0</v>
      </c>
      <c r="BG80" s="12"/>
      <c r="BH80" s="32"/>
    </row>
    <row r="81" spans="1:60" x14ac:dyDescent="0.25">
      <c r="A81" s="30">
        <f t="shared" si="24"/>
        <v>770</v>
      </c>
      <c r="B81" s="31">
        <f t="shared" si="25"/>
        <v>0</v>
      </c>
      <c r="C81" s="12"/>
      <c r="D81" s="12"/>
      <c r="E81" s="12"/>
      <c r="F81" s="12"/>
      <c r="G81" s="12"/>
      <c r="H81" s="12"/>
      <c r="I81" s="12">
        <f t="shared" si="26"/>
        <v>0</v>
      </c>
      <c r="J81" s="12">
        <f t="shared" si="20"/>
        <v>0</v>
      </c>
      <c r="K81" s="12"/>
      <c r="L81" s="32"/>
      <c r="M81" s="30">
        <f t="shared" si="27"/>
        <v>770</v>
      </c>
      <c r="N81" s="31">
        <f t="shared" si="28"/>
        <v>0</v>
      </c>
      <c r="O81" s="12"/>
      <c r="P81" s="12"/>
      <c r="Q81" s="12"/>
      <c r="R81" s="12"/>
      <c r="S81" s="12"/>
      <c r="T81" s="12"/>
      <c r="U81" s="12">
        <f t="shared" si="29"/>
        <v>0</v>
      </c>
      <c r="V81" s="12">
        <f t="shared" si="21"/>
        <v>0</v>
      </c>
      <c r="W81" s="12"/>
      <c r="X81" s="32"/>
      <c r="Y81" s="30"/>
      <c r="Z81" s="31"/>
      <c r="AA81" s="12"/>
      <c r="AB81" s="12"/>
      <c r="AC81" s="12"/>
      <c r="AD81" s="12"/>
      <c r="AE81" s="12"/>
      <c r="AF81" s="12"/>
      <c r="AG81" s="12"/>
      <c r="AH81" s="12"/>
      <c r="AI81" s="12"/>
      <c r="AJ81" s="32"/>
      <c r="AK81" s="30">
        <f t="shared" si="30"/>
        <v>770</v>
      </c>
      <c r="AL81" s="31">
        <f t="shared" si="31"/>
        <v>0</v>
      </c>
      <c r="AM81" s="12"/>
      <c r="AN81" s="12"/>
      <c r="AO81" s="12"/>
      <c r="AP81" s="12"/>
      <c r="AQ81" s="12"/>
      <c r="AR81" s="12"/>
      <c r="AS81" s="12">
        <f t="shared" si="32"/>
        <v>0</v>
      </c>
      <c r="AT81" s="12">
        <f t="shared" si="22"/>
        <v>0</v>
      </c>
      <c r="AU81" s="12"/>
      <c r="AV81" s="32"/>
      <c r="AW81" s="30">
        <f t="shared" si="33"/>
        <v>770</v>
      </c>
      <c r="AX81" s="31">
        <f t="shared" si="34"/>
        <v>0</v>
      </c>
      <c r="AY81" s="12"/>
      <c r="AZ81" s="12"/>
      <c r="BA81" s="12"/>
      <c r="BB81" s="12"/>
      <c r="BC81" s="12"/>
      <c r="BD81" s="12"/>
      <c r="BE81" s="12">
        <f t="shared" si="35"/>
        <v>0</v>
      </c>
      <c r="BF81" s="12">
        <f t="shared" si="23"/>
        <v>0</v>
      </c>
      <c r="BG81" s="12"/>
      <c r="BH81" s="32"/>
    </row>
    <row r="82" spans="1:60" x14ac:dyDescent="0.25">
      <c r="A82" s="30">
        <f t="shared" si="24"/>
        <v>780</v>
      </c>
      <c r="B82" s="31">
        <f t="shared" si="25"/>
        <v>0</v>
      </c>
      <c r="C82" s="12"/>
      <c r="D82" s="12"/>
      <c r="E82" s="12"/>
      <c r="F82" s="12"/>
      <c r="G82" s="12"/>
      <c r="H82" s="12"/>
      <c r="I82" s="12">
        <f t="shared" si="26"/>
        <v>0</v>
      </c>
      <c r="J82" s="12">
        <f t="shared" si="20"/>
        <v>0</v>
      </c>
      <c r="K82" s="12" t="e">
        <f>_xlfn.STDEV.P(I80:I82)/AVERAGE(I80:I82)</f>
        <v>#DIV/0!</v>
      </c>
      <c r="L82" s="32">
        <f>AVERAGE(I80:I82)</f>
        <v>0</v>
      </c>
      <c r="M82" s="30">
        <f t="shared" si="27"/>
        <v>780</v>
      </c>
      <c r="N82" s="31">
        <f t="shared" si="28"/>
        <v>0</v>
      </c>
      <c r="O82" s="12"/>
      <c r="P82" s="12"/>
      <c r="Q82" s="12"/>
      <c r="R82" s="12"/>
      <c r="S82" s="12"/>
      <c r="T82" s="12"/>
      <c r="U82" s="12">
        <f t="shared" si="29"/>
        <v>0</v>
      </c>
      <c r="V82" s="12">
        <f t="shared" si="21"/>
        <v>0</v>
      </c>
      <c r="W82" s="12" t="e">
        <f>_xlfn.STDEV.P(U80:U82)/AVERAGE(U80:U82)</f>
        <v>#DIV/0!</v>
      </c>
      <c r="X82" s="32">
        <f>AVERAGE(U80:U82)</f>
        <v>0</v>
      </c>
      <c r="Y82" s="30"/>
      <c r="Z82" s="31"/>
      <c r="AA82" s="12"/>
      <c r="AB82" s="12"/>
      <c r="AC82" s="12"/>
      <c r="AD82" s="12"/>
      <c r="AE82" s="12"/>
      <c r="AF82" s="12"/>
      <c r="AG82" s="12"/>
      <c r="AH82" s="12"/>
      <c r="AI82" s="12"/>
      <c r="AJ82" s="32"/>
      <c r="AK82" s="30">
        <f t="shared" si="30"/>
        <v>780</v>
      </c>
      <c r="AL82" s="31">
        <f t="shared" si="31"/>
        <v>0</v>
      </c>
      <c r="AM82" s="12"/>
      <c r="AN82" s="12"/>
      <c r="AO82" s="12"/>
      <c r="AP82" s="12"/>
      <c r="AQ82" s="12"/>
      <c r="AR82" s="12"/>
      <c r="AS82" s="12">
        <f t="shared" si="32"/>
        <v>0</v>
      </c>
      <c r="AT82" s="12">
        <f t="shared" si="22"/>
        <v>0</v>
      </c>
      <c r="AU82" s="12" t="e">
        <f>_xlfn.STDEV.P(AS80:AS82)/AVERAGE(AS80:AS82)</f>
        <v>#DIV/0!</v>
      </c>
      <c r="AV82" s="32">
        <f>AVERAGE(AS80:AS82)</f>
        <v>0</v>
      </c>
      <c r="AW82" s="30">
        <f t="shared" si="33"/>
        <v>780</v>
      </c>
      <c r="AX82" s="31">
        <f t="shared" si="34"/>
        <v>0</v>
      </c>
      <c r="AY82" s="12"/>
      <c r="AZ82" s="12"/>
      <c r="BA82" s="12"/>
      <c r="BB82" s="12"/>
      <c r="BC82" s="12"/>
      <c r="BD82" s="12"/>
      <c r="BE82" s="12">
        <f t="shared" si="35"/>
        <v>0</v>
      </c>
      <c r="BF82" s="12">
        <f t="shared" si="23"/>
        <v>0</v>
      </c>
      <c r="BG82" s="12" t="e">
        <f>_xlfn.STDEV.P(BE80:BE82)/AVERAGE(BE80:BE82)</f>
        <v>#DIV/0!</v>
      </c>
      <c r="BH82" s="32">
        <f>AVERAGE(BE80:BE82)</f>
        <v>0</v>
      </c>
    </row>
    <row r="83" spans="1:60" x14ac:dyDescent="0.25">
      <c r="A83" s="30">
        <f t="shared" si="24"/>
        <v>790</v>
      </c>
      <c r="B83" s="31">
        <f t="shared" si="25"/>
        <v>0</v>
      </c>
      <c r="C83" s="12"/>
      <c r="D83" s="12"/>
      <c r="E83" s="12"/>
      <c r="F83" s="12"/>
      <c r="G83" s="12"/>
      <c r="H83" s="12"/>
      <c r="I83" s="12">
        <f t="shared" si="26"/>
        <v>0</v>
      </c>
      <c r="J83" s="12">
        <f t="shared" si="20"/>
        <v>0</v>
      </c>
      <c r="K83" s="12"/>
      <c r="L83" s="32"/>
      <c r="M83" s="30">
        <f t="shared" si="27"/>
        <v>790</v>
      </c>
      <c r="N83" s="31">
        <f t="shared" si="28"/>
        <v>0</v>
      </c>
      <c r="O83" s="12"/>
      <c r="P83" s="12"/>
      <c r="Q83" s="12"/>
      <c r="R83" s="12"/>
      <c r="S83" s="12"/>
      <c r="T83" s="12"/>
      <c r="U83" s="12">
        <f t="shared" si="29"/>
        <v>0</v>
      </c>
      <c r="V83" s="12">
        <f t="shared" si="21"/>
        <v>0</v>
      </c>
      <c r="W83" s="12"/>
      <c r="X83" s="32"/>
      <c r="Y83" s="30"/>
      <c r="Z83" s="31"/>
      <c r="AA83" s="12"/>
      <c r="AB83" s="12"/>
      <c r="AC83" s="12"/>
      <c r="AD83" s="12"/>
      <c r="AE83" s="12"/>
      <c r="AF83" s="12"/>
      <c r="AG83" s="12"/>
      <c r="AH83" s="12"/>
      <c r="AI83" s="12"/>
      <c r="AJ83" s="32"/>
      <c r="AK83" s="30">
        <f t="shared" si="30"/>
        <v>790</v>
      </c>
      <c r="AL83" s="31">
        <f t="shared" si="31"/>
        <v>0</v>
      </c>
      <c r="AM83" s="12"/>
      <c r="AN83" s="12"/>
      <c r="AO83" s="12"/>
      <c r="AP83" s="12"/>
      <c r="AQ83" s="12"/>
      <c r="AR83" s="12"/>
      <c r="AS83" s="12">
        <f t="shared" si="32"/>
        <v>0</v>
      </c>
      <c r="AT83" s="12">
        <f t="shared" si="22"/>
        <v>0</v>
      </c>
      <c r="AU83" s="12"/>
      <c r="AV83" s="32"/>
      <c r="AW83" s="30">
        <f t="shared" si="33"/>
        <v>790</v>
      </c>
      <c r="AX83" s="31">
        <f t="shared" si="34"/>
        <v>0</v>
      </c>
      <c r="AY83" s="12"/>
      <c r="AZ83" s="12"/>
      <c r="BA83" s="12"/>
      <c r="BB83" s="12"/>
      <c r="BC83" s="12"/>
      <c r="BD83" s="12"/>
      <c r="BE83" s="12">
        <f t="shared" si="35"/>
        <v>0</v>
      </c>
      <c r="BF83" s="12">
        <f t="shared" si="23"/>
        <v>0</v>
      </c>
      <c r="BG83" s="12"/>
      <c r="BH83" s="32"/>
    </row>
    <row r="84" spans="1:60" x14ac:dyDescent="0.25">
      <c r="A84" s="30">
        <f t="shared" si="24"/>
        <v>800</v>
      </c>
      <c r="B84" s="31">
        <f t="shared" si="25"/>
        <v>0</v>
      </c>
      <c r="C84" s="12"/>
      <c r="D84" s="12"/>
      <c r="E84" s="12"/>
      <c r="F84" s="12"/>
      <c r="G84" s="12"/>
      <c r="H84" s="12"/>
      <c r="I84" s="12">
        <f t="shared" si="26"/>
        <v>0</v>
      </c>
      <c r="J84" s="12">
        <f t="shared" si="20"/>
        <v>0</v>
      </c>
      <c r="K84" s="12"/>
      <c r="L84" s="32"/>
      <c r="M84" s="30">
        <f t="shared" si="27"/>
        <v>800</v>
      </c>
      <c r="N84" s="31">
        <f t="shared" si="28"/>
        <v>0</v>
      </c>
      <c r="O84" s="12"/>
      <c r="P84" s="12"/>
      <c r="Q84" s="12"/>
      <c r="R84" s="12"/>
      <c r="S84" s="12"/>
      <c r="T84" s="12"/>
      <c r="U84" s="12">
        <f t="shared" si="29"/>
        <v>0</v>
      </c>
      <c r="V84" s="12">
        <f t="shared" si="21"/>
        <v>0</v>
      </c>
      <c r="W84" s="12"/>
      <c r="X84" s="32"/>
      <c r="Y84" s="30"/>
      <c r="Z84" s="31"/>
      <c r="AA84" s="12"/>
      <c r="AB84" s="12"/>
      <c r="AC84" s="12"/>
      <c r="AD84" s="12"/>
      <c r="AE84" s="12"/>
      <c r="AF84" s="12"/>
      <c r="AG84" s="12"/>
      <c r="AH84" s="12"/>
      <c r="AI84" s="12"/>
      <c r="AJ84" s="32"/>
      <c r="AK84" s="30">
        <f t="shared" si="30"/>
        <v>800</v>
      </c>
      <c r="AL84" s="31">
        <f t="shared" si="31"/>
        <v>0</v>
      </c>
      <c r="AM84" s="12"/>
      <c r="AN84" s="12"/>
      <c r="AO84" s="12"/>
      <c r="AP84" s="12"/>
      <c r="AQ84" s="12"/>
      <c r="AR84" s="12"/>
      <c r="AS84" s="12">
        <f t="shared" si="32"/>
        <v>0</v>
      </c>
      <c r="AT84" s="12">
        <f t="shared" si="22"/>
        <v>0</v>
      </c>
      <c r="AU84" s="12"/>
      <c r="AV84" s="32"/>
      <c r="AW84" s="30">
        <f t="shared" si="33"/>
        <v>800</v>
      </c>
      <c r="AX84" s="31">
        <f t="shared" si="34"/>
        <v>0</v>
      </c>
      <c r="AY84" s="12"/>
      <c r="AZ84" s="12"/>
      <c r="BA84" s="12"/>
      <c r="BB84" s="12"/>
      <c r="BC84" s="12"/>
      <c r="BD84" s="12"/>
      <c r="BE84" s="12">
        <f t="shared" si="35"/>
        <v>0</v>
      </c>
      <c r="BF84" s="12">
        <f t="shared" si="23"/>
        <v>0</v>
      </c>
      <c r="BG84" s="12"/>
      <c r="BH84" s="32"/>
    </row>
    <row r="85" spans="1:60" x14ac:dyDescent="0.25">
      <c r="A85" s="30">
        <f t="shared" si="24"/>
        <v>810</v>
      </c>
      <c r="B85" s="31">
        <f t="shared" si="25"/>
        <v>0</v>
      </c>
      <c r="C85" s="12"/>
      <c r="D85" s="12"/>
      <c r="E85" s="12"/>
      <c r="F85" s="12"/>
      <c r="G85" s="12"/>
      <c r="H85" s="12"/>
      <c r="I85" s="12">
        <f t="shared" si="26"/>
        <v>0</v>
      </c>
      <c r="J85" s="12">
        <f t="shared" si="20"/>
        <v>0</v>
      </c>
      <c r="K85" s="12" t="e">
        <f>_xlfn.STDEV.P(I83:I85)/AVERAGE(I83:I85)</f>
        <v>#DIV/0!</v>
      </c>
      <c r="L85" s="32">
        <f>AVERAGE(I83:I85)</f>
        <v>0</v>
      </c>
      <c r="M85" s="30">
        <f t="shared" si="27"/>
        <v>810</v>
      </c>
      <c r="N85" s="31">
        <f t="shared" si="28"/>
        <v>0</v>
      </c>
      <c r="O85" s="12"/>
      <c r="P85" s="12"/>
      <c r="Q85" s="12"/>
      <c r="R85" s="12"/>
      <c r="S85" s="12"/>
      <c r="T85" s="12"/>
      <c r="U85" s="12">
        <f t="shared" si="29"/>
        <v>0</v>
      </c>
      <c r="V85" s="12">
        <f t="shared" si="21"/>
        <v>0</v>
      </c>
      <c r="W85" s="12" t="e">
        <f>_xlfn.STDEV.P(U83:U85)/AVERAGE(U83:U85)</f>
        <v>#DIV/0!</v>
      </c>
      <c r="X85" s="32">
        <f>AVERAGE(U83:U85)</f>
        <v>0</v>
      </c>
      <c r="Y85" s="30"/>
      <c r="Z85" s="31"/>
      <c r="AA85" s="12"/>
      <c r="AB85" s="12"/>
      <c r="AC85" s="12"/>
      <c r="AD85" s="12"/>
      <c r="AE85" s="12"/>
      <c r="AF85" s="12"/>
      <c r="AG85" s="12"/>
      <c r="AH85" s="12"/>
      <c r="AI85" s="12"/>
      <c r="AJ85" s="32"/>
      <c r="AK85" s="30">
        <f t="shared" si="30"/>
        <v>810</v>
      </c>
      <c r="AL85" s="31">
        <f t="shared" si="31"/>
        <v>0</v>
      </c>
      <c r="AM85" s="12"/>
      <c r="AN85" s="12"/>
      <c r="AO85" s="12"/>
      <c r="AP85" s="12"/>
      <c r="AQ85" s="12"/>
      <c r="AR85" s="12"/>
      <c r="AS85" s="12">
        <f t="shared" si="32"/>
        <v>0</v>
      </c>
      <c r="AT85" s="12">
        <f t="shared" si="22"/>
        <v>0</v>
      </c>
      <c r="AU85" s="12" t="e">
        <f>_xlfn.STDEV.P(AS83:AS85)/AVERAGE(AS83:AS85)</f>
        <v>#DIV/0!</v>
      </c>
      <c r="AV85" s="32">
        <f>AVERAGE(AS83:AS85)</f>
        <v>0</v>
      </c>
      <c r="AW85" s="30">
        <f t="shared" si="33"/>
        <v>810</v>
      </c>
      <c r="AX85" s="31">
        <f t="shared" si="34"/>
        <v>0</v>
      </c>
      <c r="AY85" s="12"/>
      <c r="AZ85" s="12"/>
      <c r="BA85" s="12"/>
      <c r="BB85" s="12"/>
      <c r="BC85" s="12"/>
      <c r="BD85" s="12"/>
      <c r="BE85" s="12">
        <f t="shared" si="35"/>
        <v>0</v>
      </c>
      <c r="BF85" s="12">
        <f t="shared" si="23"/>
        <v>0</v>
      </c>
      <c r="BG85" s="12" t="e">
        <f>_xlfn.STDEV.P(BE83:BE85)/AVERAGE(BE83:BE85)</f>
        <v>#DIV/0!</v>
      </c>
      <c r="BH85" s="32">
        <f>AVERAGE(BE83:BE85)</f>
        <v>0</v>
      </c>
    </row>
    <row r="86" spans="1:60" x14ac:dyDescent="0.25">
      <c r="A86" s="30">
        <f t="shared" si="24"/>
        <v>820</v>
      </c>
      <c r="B86" s="31">
        <f t="shared" si="25"/>
        <v>0</v>
      </c>
      <c r="C86" s="12"/>
      <c r="D86" s="12"/>
      <c r="E86" s="12"/>
      <c r="F86" s="12"/>
      <c r="G86" s="12"/>
      <c r="H86" s="12"/>
      <c r="I86" s="12">
        <f t="shared" si="26"/>
        <v>0</v>
      </c>
      <c r="J86" s="12">
        <f t="shared" si="20"/>
        <v>0</v>
      </c>
      <c r="K86" s="12"/>
      <c r="L86" s="32"/>
      <c r="M86" s="30">
        <f t="shared" si="27"/>
        <v>820</v>
      </c>
      <c r="N86" s="31">
        <f t="shared" si="28"/>
        <v>0</v>
      </c>
      <c r="O86" s="12"/>
      <c r="P86" s="12"/>
      <c r="Q86" s="12"/>
      <c r="R86" s="12"/>
      <c r="S86" s="12"/>
      <c r="T86" s="12"/>
      <c r="U86" s="12">
        <f t="shared" si="29"/>
        <v>0</v>
      </c>
      <c r="V86" s="12">
        <f t="shared" si="21"/>
        <v>0</v>
      </c>
      <c r="W86" s="12"/>
      <c r="X86" s="32"/>
      <c r="Y86" s="30"/>
      <c r="Z86" s="31"/>
      <c r="AA86" s="12"/>
      <c r="AB86" s="12"/>
      <c r="AC86" s="12"/>
      <c r="AD86" s="12"/>
      <c r="AE86" s="12"/>
      <c r="AF86" s="12"/>
      <c r="AG86" s="12"/>
      <c r="AH86" s="12"/>
      <c r="AI86" s="12"/>
      <c r="AJ86" s="32"/>
      <c r="AK86" s="30">
        <f t="shared" si="30"/>
        <v>820</v>
      </c>
      <c r="AL86" s="31">
        <f t="shared" si="31"/>
        <v>0</v>
      </c>
      <c r="AM86" s="12"/>
      <c r="AN86" s="12"/>
      <c r="AO86" s="12"/>
      <c r="AP86" s="12"/>
      <c r="AQ86" s="12"/>
      <c r="AR86" s="12"/>
      <c r="AS86" s="12">
        <f t="shared" si="32"/>
        <v>0</v>
      </c>
      <c r="AT86" s="12">
        <f t="shared" si="22"/>
        <v>0</v>
      </c>
      <c r="AU86" s="12"/>
      <c r="AV86" s="32"/>
      <c r="AW86" s="30">
        <f t="shared" si="33"/>
        <v>820</v>
      </c>
      <c r="AX86" s="31">
        <f t="shared" si="34"/>
        <v>0</v>
      </c>
      <c r="AY86" s="12"/>
      <c r="AZ86" s="12"/>
      <c r="BA86" s="12"/>
      <c r="BB86" s="12"/>
      <c r="BC86" s="12"/>
      <c r="BD86" s="12"/>
      <c r="BE86" s="12">
        <f t="shared" si="35"/>
        <v>0</v>
      </c>
      <c r="BF86" s="12">
        <f t="shared" si="23"/>
        <v>0</v>
      </c>
      <c r="BG86" s="12"/>
      <c r="BH86" s="32"/>
    </row>
    <row r="87" spans="1:60" x14ac:dyDescent="0.25">
      <c r="A87" s="30">
        <f t="shared" si="24"/>
        <v>830</v>
      </c>
      <c r="B87" s="31">
        <f t="shared" si="25"/>
        <v>0</v>
      </c>
      <c r="C87" s="12"/>
      <c r="D87" s="12"/>
      <c r="E87" s="12"/>
      <c r="F87" s="12"/>
      <c r="G87" s="12"/>
      <c r="H87" s="12"/>
      <c r="I87" s="12">
        <f t="shared" si="26"/>
        <v>0</v>
      </c>
      <c r="J87" s="12">
        <f t="shared" si="20"/>
        <v>0</v>
      </c>
      <c r="K87" s="12"/>
      <c r="L87" s="32"/>
      <c r="M87" s="30">
        <f t="shared" si="27"/>
        <v>830</v>
      </c>
      <c r="N87" s="31">
        <f t="shared" si="28"/>
        <v>0</v>
      </c>
      <c r="O87" s="12"/>
      <c r="P87" s="12"/>
      <c r="Q87" s="12"/>
      <c r="R87" s="12"/>
      <c r="S87" s="12"/>
      <c r="T87" s="12"/>
      <c r="U87" s="12">
        <f t="shared" si="29"/>
        <v>0</v>
      </c>
      <c r="V87" s="12">
        <f t="shared" si="21"/>
        <v>0</v>
      </c>
      <c r="W87" s="12"/>
      <c r="X87" s="32"/>
      <c r="Y87" s="30"/>
      <c r="Z87" s="31"/>
      <c r="AA87" s="12"/>
      <c r="AB87" s="12"/>
      <c r="AC87" s="12"/>
      <c r="AD87" s="12"/>
      <c r="AE87" s="12"/>
      <c r="AF87" s="12"/>
      <c r="AG87" s="12"/>
      <c r="AH87" s="12"/>
      <c r="AI87" s="12"/>
      <c r="AJ87" s="32"/>
      <c r="AK87" s="30">
        <f t="shared" si="30"/>
        <v>830</v>
      </c>
      <c r="AL87" s="31">
        <f t="shared" si="31"/>
        <v>0</v>
      </c>
      <c r="AM87" s="12"/>
      <c r="AN87" s="12"/>
      <c r="AO87" s="12"/>
      <c r="AP87" s="12"/>
      <c r="AQ87" s="12"/>
      <c r="AR87" s="12"/>
      <c r="AS87" s="12">
        <f t="shared" si="32"/>
        <v>0</v>
      </c>
      <c r="AT87" s="12">
        <f t="shared" si="22"/>
        <v>0</v>
      </c>
      <c r="AU87" s="12"/>
      <c r="AV87" s="32"/>
      <c r="AW87" s="30">
        <f t="shared" si="33"/>
        <v>830</v>
      </c>
      <c r="AX87" s="31">
        <f t="shared" si="34"/>
        <v>0</v>
      </c>
      <c r="AY87" s="12"/>
      <c r="AZ87" s="12"/>
      <c r="BA87" s="12"/>
      <c r="BB87" s="12"/>
      <c r="BC87" s="12"/>
      <c r="BD87" s="12"/>
      <c r="BE87" s="12">
        <f t="shared" si="35"/>
        <v>0</v>
      </c>
      <c r="BF87" s="12">
        <f t="shared" si="23"/>
        <v>0</v>
      </c>
      <c r="BG87" s="12"/>
      <c r="BH87" s="32"/>
    </row>
    <row r="88" spans="1:60" x14ac:dyDescent="0.25">
      <c r="A88" s="30">
        <f t="shared" si="24"/>
        <v>840</v>
      </c>
      <c r="B88" s="31">
        <f t="shared" si="25"/>
        <v>0</v>
      </c>
      <c r="C88" s="12"/>
      <c r="D88" s="12"/>
      <c r="E88" s="12"/>
      <c r="F88" s="12"/>
      <c r="G88" s="12"/>
      <c r="H88" s="12"/>
      <c r="I88" s="12">
        <f t="shared" si="26"/>
        <v>0</v>
      </c>
      <c r="J88" s="12">
        <f t="shared" si="20"/>
        <v>0</v>
      </c>
      <c r="K88" s="12" t="e">
        <f>_xlfn.STDEV.P(I86:I88)/AVERAGE(I86:I88)</f>
        <v>#DIV/0!</v>
      </c>
      <c r="L88" s="32">
        <f>AVERAGE(I86:I88)</f>
        <v>0</v>
      </c>
      <c r="M88" s="30">
        <f t="shared" si="27"/>
        <v>840</v>
      </c>
      <c r="N88" s="31">
        <f t="shared" si="28"/>
        <v>0</v>
      </c>
      <c r="O88" s="12"/>
      <c r="P88" s="12"/>
      <c r="Q88" s="12"/>
      <c r="R88" s="12"/>
      <c r="S88" s="12"/>
      <c r="T88" s="12"/>
      <c r="U88" s="12">
        <f t="shared" si="29"/>
        <v>0</v>
      </c>
      <c r="V88" s="12">
        <f t="shared" si="21"/>
        <v>0</v>
      </c>
      <c r="W88" s="12" t="e">
        <f>_xlfn.STDEV.P(U86:U88)/AVERAGE(U86:U88)</f>
        <v>#DIV/0!</v>
      </c>
      <c r="X88" s="32">
        <f>AVERAGE(U86:U88)</f>
        <v>0</v>
      </c>
      <c r="Y88" s="30"/>
      <c r="Z88" s="31"/>
      <c r="AA88" s="12"/>
      <c r="AB88" s="12"/>
      <c r="AC88" s="12"/>
      <c r="AD88" s="12"/>
      <c r="AE88" s="12"/>
      <c r="AF88" s="12"/>
      <c r="AG88" s="12"/>
      <c r="AH88" s="12"/>
      <c r="AI88" s="12"/>
      <c r="AJ88" s="32"/>
      <c r="AK88" s="30">
        <f t="shared" si="30"/>
        <v>840</v>
      </c>
      <c r="AL88" s="31">
        <f t="shared" si="31"/>
        <v>0</v>
      </c>
      <c r="AM88" s="12"/>
      <c r="AN88" s="12"/>
      <c r="AO88" s="12"/>
      <c r="AP88" s="12"/>
      <c r="AQ88" s="12"/>
      <c r="AR88" s="12"/>
      <c r="AS88" s="12">
        <f t="shared" si="32"/>
        <v>0</v>
      </c>
      <c r="AT88" s="12">
        <f t="shared" si="22"/>
        <v>0</v>
      </c>
      <c r="AU88" s="12" t="e">
        <f>_xlfn.STDEV.P(AS86:AS88)/AVERAGE(AS86:AS88)</f>
        <v>#DIV/0!</v>
      </c>
      <c r="AV88" s="32">
        <f>AVERAGE(AS86:AS88)</f>
        <v>0</v>
      </c>
      <c r="AW88" s="30">
        <f t="shared" si="33"/>
        <v>840</v>
      </c>
      <c r="AX88" s="31">
        <f t="shared" si="34"/>
        <v>0</v>
      </c>
      <c r="AY88" s="12"/>
      <c r="AZ88" s="12"/>
      <c r="BA88" s="12"/>
      <c r="BB88" s="12"/>
      <c r="BC88" s="12"/>
      <c r="BD88" s="12"/>
      <c r="BE88" s="12">
        <f t="shared" si="35"/>
        <v>0</v>
      </c>
      <c r="BF88" s="12">
        <f t="shared" si="23"/>
        <v>0</v>
      </c>
      <c r="BG88" s="12" t="e">
        <f>_xlfn.STDEV.P(BE86:BE88)/AVERAGE(BE86:BE88)</f>
        <v>#DIV/0!</v>
      </c>
      <c r="BH88" s="32">
        <f>AVERAGE(BE86:BE88)</f>
        <v>0</v>
      </c>
    </row>
    <row r="89" spans="1:60" x14ac:dyDescent="0.25">
      <c r="A89" s="30">
        <f t="shared" si="24"/>
        <v>850</v>
      </c>
      <c r="B89" s="31">
        <f t="shared" si="25"/>
        <v>0</v>
      </c>
      <c r="C89" s="12"/>
      <c r="D89" s="12"/>
      <c r="E89" s="12"/>
      <c r="F89" s="12"/>
      <c r="G89" s="12"/>
      <c r="H89" s="12"/>
      <c r="I89" s="12">
        <f t="shared" si="26"/>
        <v>0</v>
      </c>
      <c r="J89" s="12">
        <f t="shared" si="20"/>
        <v>0</v>
      </c>
      <c r="K89" s="12"/>
      <c r="L89" s="32"/>
      <c r="M89" s="30">
        <f t="shared" si="27"/>
        <v>850</v>
      </c>
      <c r="N89" s="31">
        <f t="shared" si="28"/>
        <v>0</v>
      </c>
      <c r="O89" s="12"/>
      <c r="P89" s="12"/>
      <c r="Q89" s="12"/>
      <c r="R89" s="12"/>
      <c r="S89" s="12"/>
      <c r="T89" s="12"/>
      <c r="U89" s="12">
        <f t="shared" si="29"/>
        <v>0</v>
      </c>
      <c r="V89" s="12">
        <f t="shared" si="21"/>
        <v>0</v>
      </c>
      <c r="W89" s="12"/>
      <c r="X89" s="32"/>
      <c r="Y89" s="30"/>
      <c r="Z89" s="31"/>
      <c r="AA89" s="12"/>
      <c r="AB89" s="12"/>
      <c r="AC89" s="12"/>
      <c r="AD89" s="12"/>
      <c r="AE89" s="12"/>
      <c r="AF89" s="12"/>
      <c r="AG89" s="12"/>
      <c r="AH89" s="12"/>
      <c r="AI89" s="12"/>
      <c r="AJ89" s="32"/>
      <c r="AK89" s="30">
        <f t="shared" si="30"/>
        <v>850</v>
      </c>
      <c r="AL89" s="31">
        <f t="shared" si="31"/>
        <v>0</v>
      </c>
      <c r="AM89" s="12"/>
      <c r="AN89" s="12"/>
      <c r="AO89" s="12"/>
      <c r="AP89" s="12"/>
      <c r="AQ89" s="12"/>
      <c r="AR89" s="12"/>
      <c r="AS89" s="12">
        <f t="shared" si="32"/>
        <v>0</v>
      </c>
      <c r="AT89" s="12">
        <f t="shared" si="22"/>
        <v>0</v>
      </c>
      <c r="AU89" s="12"/>
      <c r="AV89" s="32"/>
      <c r="AW89" s="30">
        <f t="shared" si="33"/>
        <v>850</v>
      </c>
      <c r="AX89" s="31">
        <f t="shared" si="34"/>
        <v>0</v>
      </c>
      <c r="AY89" s="12"/>
      <c r="AZ89" s="12"/>
      <c r="BA89" s="12"/>
      <c r="BB89" s="12"/>
      <c r="BC89" s="12"/>
      <c r="BD89" s="12"/>
      <c r="BE89" s="12">
        <f t="shared" si="35"/>
        <v>0</v>
      </c>
      <c r="BF89" s="12">
        <f t="shared" si="23"/>
        <v>0</v>
      </c>
      <c r="BG89" s="12"/>
      <c r="BH89" s="32"/>
    </row>
    <row r="90" spans="1:60" x14ac:dyDescent="0.25">
      <c r="A90" s="30">
        <f t="shared" si="24"/>
        <v>860</v>
      </c>
      <c r="B90" s="31">
        <f t="shared" si="25"/>
        <v>0</v>
      </c>
      <c r="C90" s="12"/>
      <c r="D90" s="12"/>
      <c r="E90" s="12"/>
      <c r="F90" s="12"/>
      <c r="G90" s="12"/>
      <c r="H90" s="12"/>
      <c r="I90" s="12">
        <f t="shared" si="26"/>
        <v>0</v>
      </c>
      <c r="J90" s="12">
        <f t="shared" si="20"/>
        <v>0</v>
      </c>
      <c r="K90" s="12"/>
      <c r="L90" s="32"/>
      <c r="M90" s="30">
        <f t="shared" si="27"/>
        <v>860</v>
      </c>
      <c r="N90" s="31">
        <f t="shared" si="28"/>
        <v>0</v>
      </c>
      <c r="O90" s="12"/>
      <c r="P90" s="12"/>
      <c r="Q90" s="12"/>
      <c r="R90" s="12"/>
      <c r="S90" s="12"/>
      <c r="T90" s="12"/>
      <c r="U90" s="12">
        <f t="shared" si="29"/>
        <v>0</v>
      </c>
      <c r="V90" s="12">
        <f t="shared" si="21"/>
        <v>0</v>
      </c>
      <c r="W90" s="12"/>
      <c r="X90" s="32"/>
      <c r="Y90" s="30"/>
      <c r="Z90" s="31"/>
      <c r="AA90" s="12"/>
      <c r="AB90" s="12"/>
      <c r="AC90" s="12"/>
      <c r="AD90" s="12"/>
      <c r="AE90" s="12"/>
      <c r="AF90" s="12"/>
      <c r="AG90" s="12"/>
      <c r="AH90" s="12"/>
      <c r="AI90" s="12"/>
      <c r="AJ90" s="32"/>
      <c r="AK90" s="30">
        <f t="shared" si="30"/>
        <v>860</v>
      </c>
      <c r="AL90" s="31">
        <f t="shared" si="31"/>
        <v>0</v>
      </c>
      <c r="AM90" s="12"/>
      <c r="AN90" s="12"/>
      <c r="AO90" s="12"/>
      <c r="AP90" s="12"/>
      <c r="AQ90" s="12"/>
      <c r="AR90" s="12"/>
      <c r="AS90" s="12">
        <f t="shared" si="32"/>
        <v>0</v>
      </c>
      <c r="AT90" s="12">
        <f t="shared" si="22"/>
        <v>0</v>
      </c>
      <c r="AU90" s="12"/>
      <c r="AV90" s="32"/>
      <c r="AW90" s="30">
        <f t="shared" si="33"/>
        <v>860</v>
      </c>
      <c r="AX90" s="31">
        <f t="shared" si="34"/>
        <v>0</v>
      </c>
      <c r="AY90" s="12"/>
      <c r="AZ90" s="12"/>
      <c r="BA90" s="12"/>
      <c r="BB90" s="12"/>
      <c r="BC90" s="12"/>
      <c r="BD90" s="12"/>
      <c r="BE90" s="12">
        <f t="shared" si="35"/>
        <v>0</v>
      </c>
      <c r="BF90" s="12">
        <f t="shared" si="23"/>
        <v>0</v>
      </c>
      <c r="BG90" s="12"/>
      <c r="BH90" s="32"/>
    </row>
    <row r="91" spans="1:60" x14ac:dyDescent="0.25">
      <c r="A91" s="30">
        <f t="shared" si="24"/>
        <v>870</v>
      </c>
      <c r="B91" s="31">
        <f t="shared" si="25"/>
        <v>0</v>
      </c>
      <c r="C91" s="12"/>
      <c r="D91" s="12"/>
      <c r="E91" s="12"/>
      <c r="F91" s="12"/>
      <c r="G91" s="12"/>
      <c r="H91" s="12"/>
      <c r="I91" s="12">
        <f t="shared" si="26"/>
        <v>0</v>
      </c>
      <c r="J91" s="12">
        <f t="shared" si="20"/>
        <v>0</v>
      </c>
      <c r="K91" s="12" t="e">
        <f>_xlfn.STDEV.P(I89:I91)/AVERAGE(I89:I91)</f>
        <v>#DIV/0!</v>
      </c>
      <c r="L91" s="32">
        <f>AVERAGE(I89:I91)</f>
        <v>0</v>
      </c>
      <c r="M91" s="30">
        <f t="shared" si="27"/>
        <v>870</v>
      </c>
      <c r="N91" s="31">
        <f t="shared" si="28"/>
        <v>0</v>
      </c>
      <c r="O91" s="12"/>
      <c r="P91" s="12"/>
      <c r="Q91" s="12"/>
      <c r="R91" s="12"/>
      <c r="S91" s="12"/>
      <c r="T91" s="12"/>
      <c r="U91" s="12">
        <f t="shared" si="29"/>
        <v>0</v>
      </c>
      <c r="V91" s="12">
        <f t="shared" si="21"/>
        <v>0</v>
      </c>
      <c r="W91" s="12" t="e">
        <f>_xlfn.STDEV.P(U89:U91)/AVERAGE(U89:U91)</f>
        <v>#DIV/0!</v>
      </c>
      <c r="X91" s="32">
        <f>AVERAGE(U89:U91)</f>
        <v>0</v>
      </c>
      <c r="Y91" s="30"/>
      <c r="Z91" s="31"/>
      <c r="AA91" s="12"/>
      <c r="AB91" s="12"/>
      <c r="AC91" s="12"/>
      <c r="AD91" s="12"/>
      <c r="AE91" s="12"/>
      <c r="AF91" s="12"/>
      <c r="AG91" s="12"/>
      <c r="AH91" s="12"/>
      <c r="AI91" s="12"/>
      <c r="AJ91" s="32"/>
      <c r="AK91" s="30">
        <f t="shared" si="30"/>
        <v>870</v>
      </c>
      <c r="AL91" s="31">
        <f t="shared" si="31"/>
        <v>0</v>
      </c>
      <c r="AM91" s="12"/>
      <c r="AN91" s="12"/>
      <c r="AO91" s="12"/>
      <c r="AP91" s="12"/>
      <c r="AQ91" s="12"/>
      <c r="AR91" s="12"/>
      <c r="AS91" s="12">
        <f t="shared" si="32"/>
        <v>0</v>
      </c>
      <c r="AT91" s="12">
        <f t="shared" si="22"/>
        <v>0</v>
      </c>
      <c r="AU91" s="12" t="e">
        <f>_xlfn.STDEV.P(AS89:AS91)/AVERAGE(AS89:AS91)</f>
        <v>#DIV/0!</v>
      </c>
      <c r="AV91" s="32">
        <f>AVERAGE(AS89:AS91)</f>
        <v>0</v>
      </c>
      <c r="AW91" s="30">
        <f t="shared" si="33"/>
        <v>870</v>
      </c>
      <c r="AX91" s="31">
        <f t="shared" si="34"/>
        <v>0</v>
      </c>
      <c r="AY91" s="12"/>
      <c r="AZ91" s="12"/>
      <c r="BA91" s="12"/>
      <c r="BB91" s="12"/>
      <c r="BC91" s="12"/>
      <c r="BD91" s="12"/>
      <c r="BE91" s="12">
        <f t="shared" si="35"/>
        <v>0</v>
      </c>
      <c r="BF91" s="12">
        <f t="shared" si="23"/>
        <v>0</v>
      </c>
      <c r="BG91" s="12" t="e">
        <f>_xlfn.STDEV.P(BE89:BE91)/AVERAGE(BE89:BE91)</f>
        <v>#DIV/0!</v>
      </c>
      <c r="BH91" s="32">
        <f>AVERAGE(BE89:BE91)</f>
        <v>0</v>
      </c>
    </row>
    <row r="92" spans="1:60" x14ac:dyDescent="0.25">
      <c r="A92" s="30">
        <f t="shared" si="24"/>
        <v>880</v>
      </c>
      <c r="B92" s="31">
        <f t="shared" si="25"/>
        <v>0</v>
      </c>
      <c r="C92" s="12"/>
      <c r="D92" s="12"/>
      <c r="E92" s="12"/>
      <c r="F92" s="12"/>
      <c r="G92" s="12"/>
      <c r="H92" s="12"/>
      <c r="I92" s="12">
        <f t="shared" si="26"/>
        <v>0</v>
      </c>
      <c r="J92" s="12">
        <f t="shared" si="20"/>
        <v>0</v>
      </c>
      <c r="K92" s="12"/>
      <c r="L92" s="32"/>
      <c r="M92" s="30">
        <f t="shared" si="27"/>
        <v>880</v>
      </c>
      <c r="N92" s="31">
        <f t="shared" si="28"/>
        <v>0</v>
      </c>
      <c r="O92" s="12"/>
      <c r="P92" s="12"/>
      <c r="Q92" s="12"/>
      <c r="R92" s="12"/>
      <c r="S92" s="12"/>
      <c r="T92" s="12"/>
      <c r="U92" s="12">
        <f t="shared" si="29"/>
        <v>0</v>
      </c>
      <c r="V92" s="12">
        <f t="shared" si="21"/>
        <v>0</v>
      </c>
      <c r="W92" s="12"/>
      <c r="X92" s="32"/>
      <c r="Y92" s="30"/>
      <c r="Z92" s="31"/>
      <c r="AA92" s="12"/>
      <c r="AB92" s="12"/>
      <c r="AC92" s="12"/>
      <c r="AD92" s="12"/>
      <c r="AE92" s="12"/>
      <c r="AF92" s="12"/>
      <c r="AG92" s="12"/>
      <c r="AH92" s="12"/>
      <c r="AI92" s="12"/>
      <c r="AJ92" s="32"/>
      <c r="AK92" s="30">
        <f t="shared" si="30"/>
        <v>880</v>
      </c>
      <c r="AL92" s="31">
        <f t="shared" si="31"/>
        <v>0</v>
      </c>
      <c r="AM92" s="12"/>
      <c r="AN92" s="12"/>
      <c r="AO92" s="12"/>
      <c r="AP92" s="12"/>
      <c r="AQ92" s="12"/>
      <c r="AR92" s="12"/>
      <c r="AS92" s="12">
        <f t="shared" si="32"/>
        <v>0</v>
      </c>
      <c r="AT92" s="12">
        <f t="shared" si="22"/>
        <v>0</v>
      </c>
      <c r="AU92" s="12"/>
      <c r="AV92" s="32"/>
      <c r="AW92" s="30">
        <f t="shared" si="33"/>
        <v>880</v>
      </c>
      <c r="AX92" s="31">
        <f t="shared" si="34"/>
        <v>0</v>
      </c>
      <c r="AY92" s="12"/>
      <c r="AZ92" s="12"/>
      <c r="BA92" s="12"/>
      <c r="BB92" s="12"/>
      <c r="BC92" s="12"/>
      <c r="BD92" s="12"/>
      <c r="BE92" s="12">
        <f t="shared" si="35"/>
        <v>0</v>
      </c>
      <c r="BF92" s="12">
        <f t="shared" si="23"/>
        <v>0</v>
      </c>
      <c r="BG92" s="12"/>
      <c r="BH92" s="32"/>
    </row>
    <row r="93" spans="1:60" x14ac:dyDescent="0.25">
      <c r="A93" s="30">
        <f t="shared" si="24"/>
        <v>890</v>
      </c>
      <c r="B93" s="31">
        <f t="shared" si="25"/>
        <v>0</v>
      </c>
      <c r="C93" s="12"/>
      <c r="D93" s="12"/>
      <c r="E93" s="12"/>
      <c r="F93" s="12"/>
      <c r="G93" s="12"/>
      <c r="H93" s="12"/>
      <c r="I93" s="12">
        <f t="shared" si="26"/>
        <v>0</v>
      </c>
      <c r="J93" s="12">
        <f t="shared" si="20"/>
        <v>0</v>
      </c>
      <c r="K93" s="12"/>
      <c r="L93" s="32"/>
      <c r="M93" s="30">
        <f t="shared" si="27"/>
        <v>890</v>
      </c>
      <c r="N93" s="31">
        <f t="shared" si="28"/>
        <v>0</v>
      </c>
      <c r="O93" s="12"/>
      <c r="P93" s="12"/>
      <c r="Q93" s="12"/>
      <c r="R93" s="12"/>
      <c r="S93" s="12"/>
      <c r="T93" s="12"/>
      <c r="U93" s="12">
        <f t="shared" si="29"/>
        <v>0</v>
      </c>
      <c r="V93" s="12">
        <f t="shared" si="21"/>
        <v>0</v>
      </c>
      <c r="W93" s="12"/>
      <c r="X93" s="32"/>
      <c r="Y93" s="30"/>
      <c r="Z93" s="31"/>
      <c r="AA93" s="12"/>
      <c r="AB93" s="12"/>
      <c r="AC93" s="12"/>
      <c r="AD93" s="12"/>
      <c r="AE93" s="12"/>
      <c r="AF93" s="12"/>
      <c r="AG93" s="12"/>
      <c r="AH93" s="12"/>
      <c r="AI93" s="12"/>
      <c r="AJ93" s="32"/>
      <c r="AK93" s="30">
        <f t="shared" si="30"/>
        <v>890</v>
      </c>
      <c r="AL93" s="31">
        <f t="shared" si="31"/>
        <v>0</v>
      </c>
      <c r="AM93" s="12"/>
      <c r="AN93" s="12"/>
      <c r="AO93" s="12"/>
      <c r="AP93" s="12"/>
      <c r="AQ93" s="12"/>
      <c r="AR93" s="12"/>
      <c r="AS93" s="12">
        <f t="shared" si="32"/>
        <v>0</v>
      </c>
      <c r="AT93" s="12">
        <f t="shared" si="22"/>
        <v>0</v>
      </c>
      <c r="AU93" s="12"/>
      <c r="AV93" s="32"/>
      <c r="AW93" s="30">
        <f t="shared" si="33"/>
        <v>890</v>
      </c>
      <c r="AX93" s="31">
        <f t="shared" si="34"/>
        <v>0</v>
      </c>
      <c r="AY93" s="12"/>
      <c r="AZ93" s="12"/>
      <c r="BA93" s="12"/>
      <c r="BB93" s="12"/>
      <c r="BC93" s="12"/>
      <c r="BD93" s="12"/>
      <c r="BE93" s="12">
        <f t="shared" si="35"/>
        <v>0</v>
      </c>
      <c r="BF93" s="12">
        <f t="shared" si="23"/>
        <v>0</v>
      </c>
      <c r="BG93" s="12"/>
      <c r="BH93" s="32"/>
    </row>
    <row r="94" spans="1:60" x14ac:dyDescent="0.25">
      <c r="A94" s="30">
        <f t="shared" si="24"/>
        <v>900</v>
      </c>
      <c r="B94" s="31">
        <f t="shared" si="25"/>
        <v>0</v>
      </c>
      <c r="C94" s="12"/>
      <c r="D94" s="12"/>
      <c r="E94" s="12"/>
      <c r="F94" s="12"/>
      <c r="G94" s="12"/>
      <c r="H94" s="12"/>
      <c r="I94" s="12">
        <f t="shared" si="26"/>
        <v>0</v>
      </c>
      <c r="J94" s="12">
        <f t="shared" si="20"/>
        <v>0</v>
      </c>
      <c r="K94" s="12" t="e">
        <f>_xlfn.STDEV.P(I92:I94)/AVERAGE(I92:I94)</f>
        <v>#DIV/0!</v>
      </c>
      <c r="L94" s="32">
        <f>AVERAGE(I92:I94)</f>
        <v>0</v>
      </c>
      <c r="M94" s="30">
        <f t="shared" si="27"/>
        <v>900</v>
      </c>
      <c r="N94" s="31">
        <f t="shared" si="28"/>
        <v>0</v>
      </c>
      <c r="O94" s="12"/>
      <c r="P94" s="12"/>
      <c r="Q94" s="12"/>
      <c r="R94" s="12"/>
      <c r="S94" s="12"/>
      <c r="T94" s="12"/>
      <c r="U94" s="12">
        <f t="shared" si="29"/>
        <v>0</v>
      </c>
      <c r="V94" s="12">
        <f t="shared" si="21"/>
        <v>0</v>
      </c>
      <c r="W94" s="12" t="e">
        <f>_xlfn.STDEV.P(U92:U94)/AVERAGE(U92:U94)</f>
        <v>#DIV/0!</v>
      </c>
      <c r="X94" s="32">
        <f>AVERAGE(U92:U94)</f>
        <v>0</v>
      </c>
      <c r="Y94" s="30"/>
      <c r="Z94" s="31"/>
      <c r="AA94" s="12"/>
      <c r="AB94" s="12"/>
      <c r="AC94" s="12"/>
      <c r="AD94" s="12"/>
      <c r="AE94" s="12"/>
      <c r="AF94" s="12"/>
      <c r="AG94" s="12"/>
      <c r="AH94" s="12"/>
      <c r="AI94" s="12"/>
      <c r="AJ94" s="32"/>
      <c r="AK94" s="30">
        <f t="shared" si="30"/>
        <v>900</v>
      </c>
      <c r="AL94" s="31">
        <f t="shared" si="31"/>
        <v>0</v>
      </c>
      <c r="AM94" s="12"/>
      <c r="AN94" s="12"/>
      <c r="AO94" s="12"/>
      <c r="AP94" s="12"/>
      <c r="AQ94" s="12"/>
      <c r="AR94" s="12"/>
      <c r="AS94" s="12">
        <f t="shared" si="32"/>
        <v>0</v>
      </c>
      <c r="AT94" s="12">
        <f t="shared" si="22"/>
        <v>0</v>
      </c>
      <c r="AU94" s="12" t="e">
        <f>_xlfn.STDEV.P(AS92:AS94)/AVERAGE(AS92:AS94)</f>
        <v>#DIV/0!</v>
      </c>
      <c r="AV94" s="32">
        <f>AVERAGE(AS92:AS94)</f>
        <v>0</v>
      </c>
      <c r="AW94" s="30">
        <f t="shared" si="33"/>
        <v>900</v>
      </c>
      <c r="AX94" s="31">
        <f t="shared" si="34"/>
        <v>0</v>
      </c>
      <c r="AY94" s="12"/>
      <c r="AZ94" s="12"/>
      <c r="BA94" s="12"/>
      <c r="BB94" s="12"/>
      <c r="BC94" s="12"/>
      <c r="BD94" s="12"/>
      <c r="BE94" s="12">
        <f t="shared" si="35"/>
        <v>0</v>
      </c>
      <c r="BF94" s="12">
        <f t="shared" si="23"/>
        <v>0</v>
      </c>
      <c r="BG94" s="12" t="e">
        <f>_xlfn.STDEV.P(BE92:BE94)/AVERAGE(BE92:BE94)</f>
        <v>#DIV/0!</v>
      </c>
      <c r="BH94" s="32">
        <f>AVERAGE(BE92:BE94)</f>
        <v>0</v>
      </c>
    </row>
    <row r="95" spans="1:60" x14ac:dyDescent="0.25">
      <c r="A95" s="30">
        <f t="shared" si="24"/>
        <v>910</v>
      </c>
      <c r="B95" s="31">
        <f t="shared" si="25"/>
        <v>0</v>
      </c>
      <c r="C95" s="12"/>
      <c r="D95" s="12"/>
      <c r="E95" s="12"/>
      <c r="F95" s="12"/>
      <c r="G95" s="12"/>
      <c r="H95" s="12"/>
      <c r="I95" s="12">
        <f t="shared" si="26"/>
        <v>0</v>
      </c>
      <c r="J95" s="12">
        <f t="shared" si="20"/>
        <v>0</v>
      </c>
      <c r="K95" s="12"/>
      <c r="L95" s="32"/>
      <c r="M95" s="30">
        <f t="shared" si="27"/>
        <v>910</v>
      </c>
      <c r="N95" s="31">
        <f t="shared" si="28"/>
        <v>0</v>
      </c>
      <c r="O95" s="12"/>
      <c r="P95" s="12"/>
      <c r="Q95" s="12"/>
      <c r="R95" s="12"/>
      <c r="S95" s="12"/>
      <c r="T95" s="12"/>
      <c r="U95" s="12">
        <f t="shared" si="29"/>
        <v>0</v>
      </c>
      <c r="V95" s="12">
        <f t="shared" si="21"/>
        <v>0</v>
      </c>
      <c r="W95" s="12"/>
      <c r="X95" s="32"/>
      <c r="Y95" s="30"/>
      <c r="Z95" s="31"/>
      <c r="AA95" s="12"/>
      <c r="AB95" s="12"/>
      <c r="AC95" s="12"/>
      <c r="AD95" s="12"/>
      <c r="AE95" s="12"/>
      <c r="AF95" s="12"/>
      <c r="AG95" s="12"/>
      <c r="AH95" s="12"/>
      <c r="AI95" s="12"/>
      <c r="AJ95" s="32"/>
      <c r="AK95" s="30">
        <f t="shared" si="30"/>
        <v>910</v>
      </c>
      <c r="AL95" s="31">
        <f t="shared" si="31"/>
        <v>0</v>
      </c>
      <c r="AM95" s="12"/>
      <c r="AN95" s="12"/>
      <c r="AO95" s="12"/>
      <c r="AP95" s="12"/>
      <c r="AQ95" s="12"/>
      <c r="AR95" s="12"/>
      <c r="AS95" s="12">
        <f t="shared" si="32"/>
        <v>0</v>
      </c>
      <c r="AT95" s="12">
        <f t="shared" si="22"/>
        <v>0</v>
      </c>
      <c r="AU95" s="12"/>
      <c r="AV95" s="32"/>
      <c r="AW95" s="30">
        <f t="shared" si="33"/>
        <v>910</v>
      </c>
      <c r="AX95" s="31">
        <f t="shared" si="34"/>
        <v>0</v>
      </c>
      <c r="AY95" s="12"/>
      <c r="AZ95" s="12"/>
      <c r="BA95" s="12"/>
      <c r="BB95" s="12"/>
      <c r="BC95" s="12"/>
      <c r="BD95" s="12"/>
      <c r="BE95" s="12">
        <f t="shared" si="35"/>
        <v>0</v>
      </c>
      <c r="BF95" s="12">
        <f t="shared" si="23"/>
        <v>0</v>
      </c>
      <c r="BG95" s="12"/>
      <c r="BH95" s="32"/>
    </row>
    <row r="96" spans="1:60" x14ac:dyDescent="0.25">
      <c r="A96" s="30">
        <f t="shared" si="24"/>
        <v>920</v>
      </c>
      <c r="B96" s="31">
        <f t="shared" si="25"/>
        <v>0</v>
      </c>
      <c r="C96" s="12"/>
      <c r="D96" s="12"/>
      <c r="E96" s="12"/>
      <c r="F96" s="12"/>
      <c r="G96" s="12"/>
      <c r="H96" s="12"/>
      <c r="I96" s="12">
        <f t="shared" si="26"/>
        <v>0</v>
      </c>
      <c r="J96" s="12">
        <f t="shared" si="20"/>
        <v>0</v>
      </c>
      <c r="K96" s="12"/>
      <c r="L96" s="32"/>
      <c r="M96" s="30">
        <f t="shared" si="27"/>
        <v>920</v>
      </c>
      <c r="N96" s="31">
        <f t="shared" si="28"/>
        <v>0</v>
      </c>
      <c r="O96" s="12"/>
      <c r="P96" s="12"/>
      <c r="Q96" s="12"/>
      <c r="R96" s="12"/>
      <c r="S96" s="12"/>
      <c r="T96" s="12"/>
      <c r="U96" s="12">
        <f t="shared" si="29"/>
        <v>0</v>
      </c>
      <c r="V96" s="12">
        <f t="shared" si="21"/>
        <v>0</v>
      </c>
      <c r="W96" s="12"/>
      <c r="X96" s="32"/>
      <c r="Y96" s="30"/>
      <c r="Z96" s="31"/>
      <c r="AA96" s="12"/>
      <c r="AB96" s="12"/>
      <c r="AC96" s="12"/>
      <c r="AD96" s="12"/>
      <c r="AE96" s="12"/>
      <c r="AF96" s="12"/>
      <c r="AG96" s="12"/>
      <c r="AH96" s="12"/>
      <c r="AI96" s="12"/>
      <c r="AJ96" s="32"/>
      <c r="AK96" s="30">
        <f t="shared" si="30"/>
        <v>920</v>
      </c>
      <c r="AL96" s="31">
        <f t="shared" si="31"/>
        <v>0</v>
      </c>
      <c r="AM96" s="12"/>
      <c r="AN96" s="12"/>
      <c r="AO96" s="12"/>
      <c r="AP96" s="12"/>
      <c r="AQ96" s="12"/>
      <c r="AR96" s="12"/>
      <c r="AS96" s="12">
        <f t="shared" si="32"/>
        <v>0</v>
      </c>
      <c r="AT96" s="12">
        <f t="shared" si="22"/>
        <v>0</v>
      </c>
      <c r="AU96" s="12"/>
      <c r="AV96" s="32"/>
      <c r="AW96" s="30">
        <f t="shared" si="33"/>
        <v>920</v>
      </c>
      <c r="AX96" s="31">
        <f t="shared" si="34"/>
        <v>0</v>
      </c>
      <c r="AY96" s="12"/>
      <c r="AZ96" s="12"/>
      <c r="BA96" s="12"/>
      <c r="BB96" s="12"/>
      <c r="BC96" s="12"/>
      <c r="BD96" s="12"/>
      <c r="BE96" s="12">
        <f t="shared" si="35"/>
        <v>0</v>
      </c>
      <c r="BF96" s="12">
        <f t="shared" si="23"/>
        <v>0</v>
      </c>
      <c r="BG96" s="12"/>
      <c r="BH96" s="32"/>
    </row>
    <row r="97" spans="1:60" x14ac:dyDescent="0.25">
      <c r="A97" s="30">
        <f t="shared" si="24"/>
        <v>930</v>
      </c>
      <c r="B97" s="31">
        <f t="shared" si="25"/>
        <v>0</v>
      </c>
      <c r="C97" s="12"/>
      <c r="D97" s="12"/>
      <c r="E97" s="12"/>
      <c r="F97" s="12"/>
      <c r="G97" s="12"/>
      <c r="H97" s="12"/>
      <c r="I97" s="12">
        <f t="shared" si="26"/>
        <v>0</v>
      </c>
      <c r="J97" s="12">
        <f t="shared" si="20"/>
        <v>0</v>
      </c>
      <c r="K97" s="12" t="e">
        <f>_xlfn.STDEV.P(I95:I97)/AVERAGE(I95:I97)</f>
        <v>#DIV/0!</v>
      </c>
      <c r="L97" s="32">
        <f>AVERAGE(I95:I97)</f>
        <v>0</v>
      </c>
      <c r="M97" s="30">
        <f t="shared" si="27"/>
        <v>930</v>
      </c>
      <c r="N97" s="31">
        <f t="shared" si="28"/>
        <v>0</v>
      </c>
      <c r="O97" s="12"/>
      <c r="P97" s="12"/>
      <c r="Q97" s="12"/>
      <c r="R97" s="12"/>
      <c r="S97" s="12"/>
      <c r="T97" s="12"/>
      <c r="U97" s="12">
        <f t="shared" si="29"/>
        <v>0</v>
      </c>
      <c r="V97" s="12">
        <f t="shared" si="21"/>
        <v>0</v>
      </c>
      <c r="W97" s="12" t="e">
        <f>_xlfn.STDEV.P(U95:U97)/AVERAGE(U95:U97)</f>
        <v>#DIV/0!</v>
      </c>
      <c r="X97" s="32">
        <f>AVERAGE(U95:U97)</f>
        <v>0</v>
      </c>
      <c r="Y97" s="30"/>
      <c r="Z97" s="31"/>
      <c r="AA97" s="12"/>
      <c r="AB97" s="12"/>
      <c r="AC97" s="12"/>
      <c r="AD97" s="12"/>
      <c r="AE97" s="12"/>
      <c r="AF97" s="12"/>
      <c r="AG97" s="12"/>
      <c r="AH97" s="12"/>
      <c r="AI97" s="12"/>
      <c r="AJ97" s="32"/>
      <c r="AK97" s="30">
        <f t="shared" si="30"/>
        <v>930</v>
      </c>
      <c r="AL97" s="31">
        <f t="shared" si="31"/>
        <v>0</v>
      </c>
      <c r="AM97" s="12"/>
      <c r="AN97" s="12"/>
      <c r="AO97" s="12"/>
      <c r="AP97" s="12"/>
      <c r="AQ97" s="12"/>
      <c r="AR97" s="12"/>
      <c r="AS97" s="12">
        <f t="shared" si="32"/>
        <v>0</v>
      </c>
      <c r="AT97" s="12">
        <f t="shared" si="22"/>
        <v>0</v>
      </c>
      <c r="AU97" s="12" t="e">
        <f>_xlfn.STDEV.P(AS95:AS97)/AVERAGE(AS95:AS97)</f>
        <v>#DIV/0!</v>
      </c>
      <c r="AV97" s="32">
        <f>AVERAGE(AS95:AS97)</f>
        <v>0</v>
      </c>
      <c r="AW97" s="30">
        <f t="shared" si="33"/>
        <v>930</v>
      </c>
      <c r="AX97" s="31">
        <f t="shared" si="34"/>
        <v>0</v>
      </c>
      <c r="AY97" s="12"/>
      <c r="AZ97" s="12"/>
      <c r="BA97" s="12"/>
      <c r="BB97" s="12"/>
      <c r="BC97" s="12"/>
      <c r="BD97" s="12"/>
      <c r="BE97" s="12">
        <f t="shared" si="35"/>
        <v>0</v>
      </c>
      <c r="BF97" s="12">
        <f t="shared" si="23"/>
        <v>0</v>
      </c>
      <c r="BG97" s="12" t="e">
        <f>_xlfn.STDEV.P(BE95:BE97)/AVERAGE(BE95:BE97)</f>
        <v>#DIV/0!</v>
      </c>
      <c r="BH97" s="32">
        <f>AVERAGE(BE95:BE97)</f>
        <v>0</v>
      </c>
    </row>
    <row r="98" spans="1:60" x14ac:dyDescent="0.25">
      <c r="A98" s="30">
        <f t="shared" si="24"/>
        <v>940</v>
      </c>
      <c r="B98" s="31">
        <f t="shared" si="25"/>
        <v>0</v>
      </c>
      <c r="C98" s="12"/>
      <c r="D98" s="12"/>
      <c r="E98" s="12"/>
      <c r="F98" s="12"/>
      <c r="G98" s="12"/>
      <c r="H98" s="12"/>
      <c r="I98" s="12">
        <f t="shared" si="26"/>
        <v>0</v>
      </c>
      <c r="J98" s="12">
        <f t="shared" si="20"/>
        <v>0</v>
      </c>
      <c r="K98" s="12"/>
      <c r="L98" s="32"/>
      <c r="M98" s="30">
        <f t="shared" si="27"/>
        <v>940</v>
      </c>
      <c r="N98" s="31">
        <f t="shared" si="28"/>
        <v>0</v>
      </c>
      <c r="O98" s="12"/>
      <c r="P98" s="12"/>
      <c r="Q98" s="12"/>
      <c r="R98" s="12"/>
      <c r="S98" s="12"/>
      <c r="T98" s="12"/>
      <c r="U98" s="12">
        <f t="shared" si="29"/>
        <v>0</v>
      </c>
      <c r="V98" s="12">
        <f t="shared" si="21"/>
        <v>0</v>
      </c>
      <c r="W98" s="12"/>
      <c r="X98" s="32"/>
      <c r="Y98" s="30"/>
      <c r="Z98" s="31"/>
      <c r="AA98" s="12"/>
      <c r="AB98" s="12"/>
      <c r="AC98" s="12"/>
      <c r="AD98" s="12"/>
      <c r="AE98" s="12"/>
      <c r="AF98" s="12"/>
      <c r="AG98" s="12"/>
      <c r="AH98" s="12"/>
      <c r="AI98" s="12"/>
      <c r="AJ98" s="32"/>
      <c r="AK98" s="30">
        <f t="shared" si="30"/>
        <v>940</v>
      </c>
      <c r="AL98" s="31">
        <f t="shared" si="31"/>
        <v>0</v>
      </c>
      <c r="AM98" s="12"/>
      <c r="AN98" s="12"/>
      <c r="AO98" s="12"/>
      <c r="AP98" s="12"/>
      <c r="AQ98" s="12"/>
      <c r="AR98" s="12"/>
      <c r="AS98" s="12">
        <f t="shared" si="32"/>
        <v>0</v>
      </c>
      <c r="AT98" s="12">
        <f t="shared" si="22"/>
        <v>0</v>
      </c>
      <c r="AU98" s="12"/>
      <c r="AV98" s="32"/>
      <c r="AW98" s="30">
        <f t="shared" si="33"/>
        <v>940</v>
      </c>
      <c r="AX98" s="31">
        <f t="shared" si="34"/>
        <v>0</v>
      </c>
      <c r="AY98" s="12"/>
      <c r="AZ98" s="12"/>
      <c r="BA98" s="12"/>
      <c r="BB98" s="12"/>
      <c r="BC98" s="12"/>
      <c r="BD98" s="12"/>
      <c r="BE98" s="12">
        <f t="shared" si="35"/>
        <v>0</v>
      </c>
      <c r="BF98" s="12">
        <f t="shared" si="23"/>
        <v>0</v>
      </c>
      <c r="BG98" s="12"/>
      <c r="BH98" s="32"/>
    </row>
    <row r="99" spans="1:60" x14ac:dyDescent="0.25">
      <c r="A99" s="30">
        <f t="shared" si="24"/>
        <v>950</v>
      </c>
      <c r="B99" s="31">
        <f t="shared" si="25"/>
        <v>0</v>
      </c>
      <c r="C99" s="12"/>
      <c r="D99" s="12"/>
      <c r="E99" s="12"/>
      <c r="F99" s="12"/>
      <c r="G99" s="12"/>
      <c r="H99" s="12"/>
      <c r="I99" s="12">
        <f t="shared" si="26"/>
        <v>0</v>
      </c>
      <c r="J99" s="12">
        <f t="shared" si="20"/>
        <v>0</v>
      </c>
      <c r="K99" s="12"/>
      <c r="L99" s="32"/>
      <c r="M99" s="30">
        <f t="shared" si="27"/>
        <v>950</v>
      </c>
      <c r="N99" s="31">
        <f t="shared" si="28"/>
        <v>0</v>
      </c>
      <c r="O99" s="12"/>
      <c r="P99" s="12"/>
      <c r="Q99" s="12"/>
      <c r="R99" s="12"/>
      <c r="S99" s="12"/>
      <c r="T99" s="12"/>
      <c r="U99" s="12">
        <f t="shared" si="29"/>
        <v>0</v>
      </c>
      <c r="V99" s="12">
        <f t="shared" si="21"/>
        <v>0</v>
      </c>
      <c r="W99" s="12"/>
      <c r="X99" s="32"/>
      <c r="Y99" s="30"/>
      <c r="Z99" s="31"/>
      <c r="AA99" s="12"/>
      <c r="AB99" s="12"/>
      <c r="AC99" s="12"/>
      <c r="AD99" s="12"/>
      <c r="AE99" s="12"/>
      <c r="AF99" s="12"/>
      <c r="AG99" s="12"/>
      <c r="AH99" s="12"/>
      <c r="AI99" s="12"/>
      <c r="AJ99" s="32"/>
      <c r="AK99" s="30">
        <f t="shared" si="30"/>
        <v>950</v>
      </c>
      <c r="AL99" s="31">
        <f t="shared" si="31"/>
        <v>0</v>
      </c>
      <c r="AM99" s="12"/>
      <c r="AN99" s="12"/>
      <c r="AO99" s="12"/>
      <c r="AP99" s="12"/>
      <c r="AQ99" s="12"/>
      <c r="AR99" s="12"/>
      <c r="AS99" s="12">
        <f t="shared" si="32"/>
        <v>0</v>
      </c>
      <c r="AT99" s="12">
        <f t="shared" si="22"/>
        <v>0</v>
      </c>
      <c r="AU99" s="12"/>
      <c r="AV99" s="32"/>
      <c r="AW99" s="30">
        <f t="shared" si="33"/>
        <v>950</v>
      </c>
      <c r="AX99" s="31">
        <f t="shared" si="34"/>
        <v>0</v>
      </c>
      <c r="AY99" s="12"/>
      <c r="AZ99" s="12"/>
      <c r="BA99" s="12"/>
      <c r="BB99" s="12"/>
      <c r="BC99" s="12"/>
      <c r="BD99" s="12"/>
      <c r="BE99" s="12">
        <f t="shared" si="35"/>
        <v>0</v>
      </c>
      <c r="BF99" s="12">
        <f t="shared" si="23"/>
        <v>0</v>
      </c>
      <c r="BG99" s="12"/>
      <c r="BH99" s="32"/>
    </row>
    <row r="100" spans="1:60" x14ac:dyDescent="0.25">
      <c r="A100" s="30">
        <f t="shared" si="24"/>
        <v>960</v>
      </c>
      <c r="B100" s="31">
        <f t="shared" si="25"/>
        <v>0</v>
      </c>
      <c r="C100" s="12"/>
      <c r="D100" s="12"/>
      <c r="E100" s="12"/>
      <c r="F100" s="12"/>
      <c r="G100" s="12"/>
      <c r="H100" s="12"/>
      <c r="I100" s="12">
        <f t="shared" si="26"/>
        <v>0</v>
      </c>
      <c r="J100" s="12">
        <f t="shared" si="20"/>
        <v>0</v>
      </c>
      <c r="K100" s="12" t="e">
        <f>_xlfn.STDEV.P(I98:I100)/AVERAGE(I98:I100)</f>
        <v>#DIV/0!</v>
      </c>
      <c r="L100" s="32">
        <f>AVERAGE(I98:I100)</f>
        <v>0</v>
      </c>
      <c r="M100" s="30">
        <f t="shared" si="27"/>
        <v>960</v>
      </c>
      <c r="N100" s="31">
        <f t="shared" si="28"/>
        <v>0</v>
      </c>
      <c r="O100" s="12"/>
      <c r="P100" s="12"/>
      <c r="Q100" s="12"/>
      <c r="R100" s="12"/>
      <c r="S100" s="12"/>
      <c r="T100" s="12"/>
      <c r="U100" s="12">
        <f t="shared" si="29"/>
        <v>0</v>
      </c>
      <c r="V100" s="12">
        <f t="shared" si="21"/>
        <v>0</v>
      </c>
      <c r="W100" s="12" t="e">
        <f>_xlfn.STDEV.P(U98:U100)/AVERAGE(U98:U100)</f>
        <v>#DIV/0!</v>
      </c>
      <c r="X100" s="32">
        <f>AVERAGE(U98:U100)</f>
        <v>0</v>
      </c>
      <c r="Y100" s="30"/>
      <c r="Z100" s="31"/>
      <c r="AA100" s="12"/>
      <c r="AB100" s="12"/>
      <c r="AC100" s="12"/>
      <c r="AD100" s="12"/>
      <c r="AE100" s="12"/>
      <c r="AF100" s="12"/>
      <c r="AG100" s="12"/>
      <c r="AH100" s="12"/>
      <c r="AI100" s="12"/>
      <c r="AJ100" s="32"/>
      <c r="AK100" s="30">
        <f t="shared" si="30"/>
        <v>960</v>
      </c>
      <c r="AL100" s="31">
        <f t="shared" si="31"/>
        <v>0</v>
      </c>
      <c r="AM100" s="12"/>
      <c r="AN100" s="12"/>
      <c r="AO100" s="12"/>
      <c r="AP100" s="12"/>
      <c r="AQ100" s="12"/>
      <c r="AR100" s="12"/>
      <c r="AS100" s="12">
        <f t="shared" si="32"/>
        <v>0</v>
      </c>
      <c r="AT100" s="12">
        <f t="shared" si="22"/>
        <v>0</v>
      </c>
      <c r="AU100" s="12" t="e">
        <f>_xlfn.STDEV.P(AS98:AS100)/AVERAGE(AS98:AS100)</f>
        <v>#DIV/0!</v>
      </c>
      <c r="AV100" s="32">
        <f>AVERAGE(AS98:AS100)</f>
        <v>0</v>
      </c>
      <c r="AW100" s="30">
        <f t="shared" si="33"/>
        <v>960</v>
      </c>
      <c r="AX100" s="31">
        <f t="shared" si="34"/>
        <v>0</v>
      </c>
      <c r="AY100" s="12"/>
      <c r="AZ100" s="12"/>
      <c r="BA100" s="12"/>
      <c r="BB100" s="12"/>
      <c r="BC100" s="12"/>
      <c r="BD100" s="12"/>
      <c r="BE100" s="12">
        <f t="shared" si="35"/>
        <v>0</v>
      </c>
      <c r="BF100" s="12">
        <f t="shared" si="23"/>
        <v>0</v>
      </c>
      <c r="BG100" s="12" t="e">
        <f>_xlfn.STDEV.P(BE98:BE100)/AVERAGE(BE98:BE100)</f>
        <v>#DIV/0!</v>
      </c>
      <c r="BH100" s="32">
        <f>AVERAGE(BE98:BE100)</f>
        <v>0</v>
      </c>
    </row>
    <row r="101" spans="1:60" x14ac:dyDescent="0.25">
      <c r="A101" s="30">
        <f t="shared" si="24"/>
        <v>970</v>
      </c>
      <c r="B101" s="31">
        <f t="shared" si="25"/>
        <v>0</v>
      </c>
      <c r="C101" s="12"/>
      <c r="D101" s="12"/>
      <c r="E101" s="12"/>
      <c r="F101" s="12"/>
      <c r="G101" s="12"/>
      <c r="H101" s="12"/>
      <c r="I101" s="12">
        <f t="shared" si="26"/>
        <v>0</v>
      </c>
      <c r="J101" s="12">
        <f t="shared" si="20"/>
        <v>0</v>
      </c>
      <c r="K101" s="12"/>
      <c r="L101" s="32"/>
      <c r="M101" s="30">
        <f t="shared" si="27"/>
        <v>970</v>
      </c>
      <c r="N101" s="31">
        <f t="shared" si="28"/>
        <v>0</v>
      </c>
      <c r="O101" s="12"/>
      <c r="P101" s="12"/>
      <c r="Q101" s="12"/>
      <c r="R101" s="12"/>
      <c r="S101" s="12"/>
      <c r="T101" s="12"/>
      <c r="U101" s="12">
        <f t="shared" si="29"/>
        <v>0</v>
      </c>
      <c r="V101" s="12">
        <f t="shared" si="21"/>
        <v>0</v>
      </c>
      <c r="W101" s="12"/>
      <c r="X101" s="32"/>
      <c r="Y101" s="30"/>
      <c r="Z101" s="31"/>
      <c r="AA101" s="12"/>
      <c r="AB101" s="12"/>
      <c r="AC101" s="12"/>
      <c r="AD101" s="12"/>
      <c r="AE101" s="12"/>
      <c r="AF101" s="12"/>
      <c r="AG101" s="12"/>
      <c r="AH101" s="12"/>
      <c r="AI101" s="12"/>
      <c r="AJ101" s="32"/>
      <c r="AK101" s="30">
        <f t="shared" si="30"/>
        <v>970</v>
      </c>
      <c r="AL101" s="31">
        <f t="shared" si="31"/>
        <v>0</v>
      </c>
      <c r="AM101" s="12"/>
      <c r="AN101" s="12"/>
      <c r="AO101" s="12"/>
      <c r="AP101" s="12"/>
      <c r="AQ101" s="12"/>
      <c r="AR101" s="12"/>
      <c r="AS101" s="12">
        <f t="shared" si="32"/>
        <v>0</v>
      </c>
      <c r="AT101" s="12">
        <f t="shared" si="22"/>
        <v>0</v>
      </c>
      <c r="AU101" s="12"/>
      <c r="AV101" s="32"/>
      <c r="AW101" s="30">
        <f t="shared" si="33"/>
        <v>970</v>
      </c>
      <c r="AX101" s="31">
        <f t="shared" si="34"/>
        <v>0</v>
      </c>
      <c r="AY101" s="12"/>
      <c r="AZ101" s="12"/>
      <c r="BA101" s="12"/>
      <c r="BB101" s="12"/>
      <c r="BC101" s="12"/>
      <c r="BD101" s="12"/>
      <c r="BE101" s="12">
        <f t="shared" si="35"/>
        <v>0</v>
      </c>
      <c r="BF101" s="12">
        <f t="shared" si="23"/>
        <v>0</v>
      </c>
      <c r="BG101" s="12"/>
      <c r="BH101" s="32"/>
    </row>
    <row r="102" spans="1:60" x14ac:dyDescent="0.25">
      <c r="A102" s="30">
        <f t="shared" si="24"/>
        <v>980</v>
      </c>
      <c r="B102" s="31">
        <f t="shared" si="25"/>
        <v>0</v>
      </c>
      <c r="C102" s="12"/>
      <c r="D102" s="12"/>
      <c r="E102" s="12"/>
      <c r="F102" s="12"/>
      <c r="G102" s="12"/>
      <c r="H102" s="12"/>
      <c r="I102" s="12">
        <f t="shared" si="26"/>
        <v>0</v>
      </c>
      <c r="J102" s="12">
        <f t="shared" si="20"/>
        <v>0</v>
      </c>
      <c r="K102" s="12"/>
      <c r="L102" s="32"/>
      <c r="M102" s="30">
        <f t="shared" si="27"/>
        <v>980</v>
      </c>
      <c r="N102" s="31">
        <f t="shared" si="28"/>
        <v>0</v>
      </c>
      <c r="O102" s="12"/>
      <c r="P102" s="12"/>
      <c r="Q102" s="12"/>
      <c r="R102" s="12"/>
      <c r="S102" s="12"/>
      <c r="T102" s="12"/>
      <c r="U102" s="12">
        <f t="shared" si="29"/>
        <v>0</v>
      </c>
      <c r="V102" s="12">
        <f t="shared" si="21"/>
        <v>0</v>
      </c>
      <c r="W102" s="12"/>
      <c r="X102" s="32"/>
      <c r="Y102" s="30"/>
      <c r="Z102" s="31"/>
      <c r="AA102" s="12"/>
      <c r="AB102" s="12"/>
      <c r="AC102" s="12"/>
      <c r="AD102" s="12"/>
      <c r="AE102" s="12"/>
      <c r="AF102" s="12"/>
      <c r="AG102" s="12"/>
      <c r="AH102" s="12"/>
      <c r="AI102" s="12"/>
      <c r="AJ102" s="32"/>
      <c r="AK102" s="30">
        <f t="shared" si="30"/>
        <v>980</v>
      </c>
      <c r="AL102" s="31">
        <f t="shared" si="31"/>
        <v>0</v>
      </c>
      <c r="AM102" s="12"/>
      <c r="AN102" s="12"/>
      <c r="AO102" s="12"/>
      <c r="AP102" s="12"/>
      <c r="AQ102" s="12"/>
      <c r="AR102" s="12"/>
      <c r="AS102" s="12">
        <f t="shared" si="32"/>
        <v>0</v>
      </c>
      <c r="AT102" s="12">
        <f t="shared" si="22"/>
        <v>0</v>
      </c>
      <c r="AU102" s="12"/>
      <c r="AV102" s="32"/>
      <c r="AW102" s="30">
        <f t="shared" si="33"/>
        <v>980</v>
      </c>
      <c r="AX102" s="31">
        <f t="shared" si="34"/>
        <v>0</v>
      </c>
      <c r="AY102" s="12"/>
      <c r="AZ102" s="12"/>
      <c r="BA102" s="12"/>
      <c r="BB102" s="12"/>
      <c r="BC102" s="12"/>
      <c r="BD102" s="12"/>
      <c r="BE102" s="12">
        <f t="shared" si="35"/>
        <v>0</v>
      </c>
      <c r="BF102" s="12">
        <f t="shared" si="23"/>
        <v>0</v>
      </c>
      <c r="BG102" s="12"/>
      <c r="BH102" s="32"/>
    </row>
    <row r="103" spans="1:60" x14ac:dyDescent="0.25">
      <c r="A103" s="30">
        <f t="shared" si="24"/>
        <v>990</v>
      </c>
      <c r="B103" s="31">
        <f t="shared" si="25"/>
        <v>0</v>
      </c>
      <c r="C103" s="12"/>
      <c r="D103" s="12"/>
      <c r="E103" s="12"/>
      <c r="F103" s="12"/>
      <c r="G103" s="12"/>
      <c r="H103" s="12"/>
      <c r="I103" s="12">
        <f t="shared" si="26"/>
        <v>0</v>
      </c>
      <c r="J103" s="12">
        <f t="shared" si="20"/>
        <v>0</v>
      </c>
      <c r="K103" s="12" t="e">
        <f>_xlfn.STDEV.P(I101:I103)/AVERAGE(I101:I103)</f>
        <v>#DIV/0!</v>
      </c>
      <c r="L103" s="32">
        <f>AVERAGE(I101:I103)</f>
        <v>0</v>
      </c>
      <c r="M103" s="30">
        <f t="shared" si="27"/>
        <v>990</v>
      </c>
      <c r="N103" s="31">
        <f t="shared" si="28"/>
        <v>0</v>
      </c>
      <c r="O103" s="12"/>
      <c r="P103" s="12"/>
      <c r="Q103" s="12"/>
      <c r="R103" s="12"/>
      <c r="S103" s="12"/>
      <c r="T103" s="12"/>
      <c r="U103" s="12">
        <f t="shared" si="29"/>
        <v>0</v>
      </c>
      <c r="V103" s="12">
        <f t="shared" si="21"/>
        <v>0</v>
      </c>
      <c r="W103" s="12" t="e">
        <f>_xlfn.STDEV.P(U101:U103)/AVERAGE(U101:U103)</f>
        <v>#DIV/0!</v>
      </c>
      <c r="X103" s="32">
        <f>AVERAGE(U101:U103)</f>
        <v>0</v>
      </c>
      <c r="Y103" s="30"/>
      <c r="Z103" s="31"/>
      <c r="AA103" s="12"/>
      <c r="AB103" s="12"/>
      <c r="AC103" s="12"/>
      <c r="AD103" s="12"/>
      <c r="AE103" s="12"/>
      <c r="AF103" s="12"/>
      <c r="AG103" s="12"/>
      <c r="AH103" s="12"/>
      <c r="AI103" s="12"/>
      <c r="AJ103" s="32"/>
      <c r="AK103" s="30">
        <f t="shared" si="30"/>
        <v>990</v>
      </c>
      <c r="AL103" s="31">
        <f t="shared" si="31"/>
        <v>0</v>
      </c>
      <c r="AM103" s="12"/>
      <c r="AN103" s="12"/>
      <c r="AO103" s="12"/>
      <c r="AP103" s="12"/>
      <c r="AQ103" s="12"/>
      <c r="AR103" s="12"/>
      <c r="AS103" s="12">
        <f t="shared" si="32"/>
        <v>0</v>
      </c>
      <c r="AT103" s="12">
        <f t="shared" si="22"/>
        <v>0</v>
      </c>
      <c r="AU103" s="12" t="e">
        <f>_xlfn.STDEV.P(AS101:AS103)/AVERAGE(AS101:AS103)</f>
        <v>#DIV/0!</v>
      </c>
      <c r="AV103" s="32">
        <f>AVERAGE(AS101:AS103)</f>
        <v>0</v>
      </c>
      <c r="AW103" s="30">
        <f t="shared" si="33"/>
        <v>990</v>
      </c>
      <c r="AX103" s="31">
        <f t="shared" si="34"/>
        <v>0</v>
      </c>
      <c r="AY103" s="12"/>
      <c r="AZ103" s="12"/>
      <c r="BA103" s="12"/>
      <c r="BB103" s="12"/>
      <c r="BC103" s="12"/>
      <c r="BD103" s="12"/>
      <c r="BE103" s="12">
        <f t="shared" si="35"/>
        <v>0</v>
      </c>
      <c r="BF103" s="12">
        <f t="shared" si="23"/>
        <v>0</v>
      </c>
      <c r="BG103" s="12" t="e">
        <f>_xlfn.STDEV.P(BE101:BE103)/AVERAGE(BE101:BE103)</f>
        <v>#DIV/0!</v>
      </c>
      <c r="BH103" s="32">
        <f>AVERAGE(BE101:BE103)</f>
        <v>0</v>
      </c>
    </row>
    <row r="104" spans="1:60" x14ac:dyDescent="0.25">
      <c r="A104" s="30">
        <f t="shared" si="24"/>
        <v>1000</v>
      </c>
      <c r="B104" s="31">
        <f t="shared" si="25"/>
        <v>0</v>
      </c>
      <c r="C104" s="12"/>
      <c r="D104" s="12"/>
      <c r="E104" s="12"/>
      <c r="F104" s="12"/>
      <c r="G104" s="12"/>
      <c r="H104" s="12"/>
      <c r="I104" s="12">
        <f t="shared" si="26"/>
        <v>0</v>
      </c>
      <c r="J104" s="12">
        <f t="shared" si="20"/>
        <v>0</v>
      </c>
      <c r="K104" s="12"/>
      <c r="L104" s="32"/>
      <c r="M104" s="30">
        <f t="shared" si="27"/>
        <v>1000</v>
      </c>
      <c r="N104" s="31">
        <f t="shared" si="28"/>
        <v>0</v>
      </c>
      <c r="O104" s="12"/>
      <c r="P104" s="12"/>
      <c r="Q104" s="12"/>
      <c r="R104" s="12"/>
      <c r="S104" s="12"/>
      <c r="T104" s="12"/>
      <c r="U104" s="12">
        <f t="shared" si="29"/>
        <v>0</v>
      </c>
      <c r="V104" s="12">
        <f t="shared" si="21"/>
        <v>0</v>
      </c>
      <c r="W104" s="12"/>
      <c r="X104" s="32"/>
      <c r="Y104" s="30"/>
      <c r="Z104" s="31"/>
      <c r="AA104" s="12"/>
      <c r="AB104" s="12"/>
      <c r="AC104" s="12"/>
      <c r="AD104" s="12"/>
      <c r="AE104" s="12"/>
      <c r="AF104" s="12"/>
      <c r="AG104" s="12"/>
      <c r="AH104" s="12"/>
      <c r="AI104" s="12"/>
      <c r="AJ104" s="32"/>
      <c r="AK104" s="30">
        <f t="shared" si="30"/>
        <v>1000</v>
      </c>
      <c r="AL104" s="31">
        <f t="shared" si="31"/>
        <v>0</v>
      </c>
      <c r="AM104" s="12"/>
      <c r="AN104" s="12"/>
      <c r="AO104" s="12"/>
      <c r="AP104" s="12"/>
      <c r="AQ104" s="12"/>
      <c r="AR104" s="12"/>
      <c r="AS104" s="12">
        <f t="shared" si="32"/>
        <v>0</v>
      </c>
      <c r="AT104" s="12">
        <f t="shared" si="22"/>
        <v>0</v>
      </c>
      <c r="AU104" s="12"/>
      <c r="AV104" s="32"/>
      <c r="AW104" s="30">
        <f t="shared" si="33"/>
        <v>1000</v>
      </c>
      <c r="AX104" s="31">
        <f t="shared" si="34"/>
        <v>0</v>
      </c>
      <c r="AY104" s="12"/>
      <c r="AZ104" s="12"/>
      <c r="BA104" s="12"/>
      <c r="BB104" s="12"/>
      <c r="BC104" s="12"/>
      <c r="BD104" s="12"/>
      <c r="BE104" s="12">
        <f t="shared" si="35"/>
        <v>0</v>
      </c>
      <c r="BF104" s="12">
        <f t="shared" si="23"/>
        <v>0</v>
      </c>
      <c r="BG104" s="12"/>
      <c r="BH104" s="32"/>
    </row>
    <row r="105" spans="1:60" x14ac:dyDescent="0.25">
      <c r="A105" s="30">
        <f t="shared" si="24"/>
        <v>1010</v>
      </c>
      <c r="B105" s="31">
        <f t="shared" si="25"/>
        <v>0</v>
      </c>
      <c r="C105" s="12"/>
      <c r="D105" s="12"/>
      <c r="E105" s="12"/>
      <c r="F105" s="12"/>
      <c r="G105" s="12"/>
      <c r="H105" s="12"/>
      <c r="I105" s="12">
        <f t="shared" si="26"/>
        <v>0</v>
      </c>
      <c r="J105" s="12">
        <f t="shared" si="20"/>
        <v>0</v>
      </c>
      <c r="K105" s="12"/>
      <c r="L105" s="32"/>
      <c r="M105" s="30">
        <f t="shared" si="27"/>
        <v>1010</v>
      </c>
      <c r="N105" s="31">
        <f t="shared" si="28"/>
        <v>0</v>
      </c>
      <c r="O105" s="12"/>
      <c r="P105" s="12"/>
      <c r="Q105" s="12"/>
      <c r="R105" s="12"/>
      <c r="S105" s="12"/>
      <c r="T105" s="12"/>
      <c r="U105" s="12">
        <f t="shared" si="29"/>
        <v>0</v>
      </c>
      <c r="V105" s="12">
        <f t="shared" si="21"/>
        <v>0</v>
      </c>
      <c r="W105" s="12"/>
      <c r="X105" s="32"/>
      <c r="Y105" s="30"/>
      <c r="Z105" s="31"/>
      <c r="AA105" s="12"/>
      <c r="AB105" s="12"/>
      <c r="AC105" s="12"/>
      <c r="AD105" s="12"/>
      <c r="AE105" s="12"/>
      <c r="AF105" s="12"/>
      <c r="AG105" s="12"/>
      <c r="AH105" s="12"/>
      <c r="AI105" s="12"/>
      <c r="AJ105" s="32"/>
      <c r="AK105" s="30">
        <f t="shared" si="30"/>
        <v>1010</v>
      </c>
      <c r="AL105" s="31">
        <f t="shared" si="31"/>
        <v>0</v>
      </c>
      <c r="AM105" s="12"/>
      <c r="AN105" s="12"/>
      <c r="AO105" s="12"/>
      <c r="AP105" s="12"/>
      <c r="AQ105" s="12"/>
      <c r="AR105" s="12"/>
      <c r="AS105" s="12">
        <f t="shared" si="32"/>
        <v>0</v>
      </c>
      <c r="AT105" s="12">
        <f t="shared" si="22"/>
        <v>0</v>
      </c>
      <c r="AU105" s="12"/>
      <c r="AV105" s="32"/>
      <c r="AW105" s="30">
        <f t="shared" si="33"/>
        <v>1010</v>
      </c>
      <c r="AX105" s="31">
        <f t="shared" si="34"/>
        <v>0</v>
      </c>
      <c r="AY105" s="12"/>
      <c r="AZ105" s="12"/>
      <c r="BA105" s="12"/>
      <c r="BB105" s="12"/>
      <c r="BC105" s="12"/>
      <c r="BD105" s="12"/>
      <c r="BE105" s="12">
        <f t="shared" si="35"/>
        <v>0</v>
      </c>
      <c r="BF105" s="12">
        <f t="shared" si="23"/>
        <v>0</v>
      </c>
      <c r="BG105" s="12"/>
      <c r="BH105" s="32"/>
    </row>
    <row r="106" spans="1:60" x14ac:dyDescent="0.25">
      <c r="A106" s="30">
        <f t="shared" si="24"/>
        <v>1020</v>
      </c>
      <c r="B106" s="31">
        <f t="shared" si="25"/>
        <v>0</v>
      </c>
      <c r="C106" s="12"/>
      <c r="D106" s="12"/>
      <c r="E106" s="12"/>
      <c r="F106" s="12"/>
      <c r="G106" s="12"/>
      <c r="H106" s="12"/>
      <c r="I106" s="12">
        <f t="shared" si="26"/>
        <v>0</v>
      </c>
      <c r="J106" s="12">
        <f t="shared" si="20"/>
        <v>0</v>
      </c>
      <c r="K106" s="12" t="e">
        <f>_xlfn.STDEV.P(I104:I106)/AVERAGE(I104:I106)</f>
        <v>#DIV/0!</v>
      </c>
      <c r="L106" s="32">
        <f>AVERAGE(I104:I106)</f>
        <v>0</v>
      </c>
      <c r="M106" s="30">
        <f t="shared" si="27"/>
        <v>1020</v>
      </c>
      <c r="N106" s="31">
        <f t="shared" si="28"/>
        <v>0</v>
      </c>
      <c r="O106" s="12"/>
      <c r="P106" s="12"/>
      <c r="Q106" s="12"/>
      <c r="R106" s="12"/>
      <c r="S106" s="12"/>
      <c r="T106" s="12"/>
      <c r="U106" s="12">
        <f t="shared" si="29"/>
        <v>0</v>
      </c>
      <c r="V106" s="12">
        <f t="shared" si="21"/>
        <v>0</v>
      </c>
      <c r="W106" s="12" t="e">
        <f>_xlfn.STDEV.P(U104:U106)/AVERAGE(U104:U106)</f>
        <v>#DIV/0!</v>
      </c>
      <c r="X106" s="32">
        <f>AVERAGE(U104:U106)</f>
        <v>0</v>
      </c>
      <c r="Y106" s="30"/>
      <c r="Z106" s="31"/>
      <c r="AA106" s="12"/>
      <c r="AB106" s="12"/>
      <c r="AC106" s="12"/>
      <c r="AD106" s="12"/>
      <c r="AE106" s="12"/>
      <c r="AF106" s="12"/>
      <c r="AG106" s="12"/>
      <c r="AH106" s="12"/>
      <c r="AI106" s="12"/>
      <c r="AJ106" s="32"/>
      <c r="AK106" s="30">
        <f t="shared" si="30"/>
        <v>1020</v>
      </c>
      <c r="AL106" s="31">
        <f t="shared" si="31"/>
        <v>0</v>
      </c>
      <c r="AM106" s="12"/>
      <c r="AN106" s="12"/>
      <c r="AO106" s="12"/>
      <c r="AP106" s="12"/>
      <c r="AQ106" s="12"/>
      <c r="AR106" s="12"/>
      <c r="AS106" s="12">
        <f t="shared" si="32"/>
        <v>0</v>
      </c>
      <c r="AT106" s="12">
        <f t="shared" si="22"/>
        <v>0</v>
      </c>
      <c r="AU106" s="12" t="e">
        <f>_xlfn.STDEV.P(AS104:AS106)/AVERAGE(AS104:AS106)</f>
        <v>#DIV/0!</v>
      </c>
      <c r="AV106" s="32">
        <f>AVERAGE(AS104:AS106)</f>
        <v>0</v>
      </c>
      <c r="AW106" s="30">
        <f t="shared" si="33"/>
        <v>1020</v>
      </c>
      <c r="AX106" s="31">
        <f t="shared" si="34"/>
        <v>0</v>
      </c>
      <c r="AY106" s="12"/>
      <c r="AZ106" s="12"/>
      <c r="BA106" s="12"/>
      <c r="BB106" s="12"/>
      <c r="BC106" s="12"/>
      <c r="BD106" s="12"/>
      <c r="BE106" s="12">
        <f t="shared" si="35"/>
        <v>0</v>
      </c>
      <c r="BF106" s="12">
        <f t="shared" si="23"/>
        <v>0</v>
      </c>
      <c r="BG106" s="12" t="e">
        <f>_xlfn.STDEV.P(BE104:BE106)/AVERAGE(BE104:BE106)</f>
        <v>#DIV/0!</v>
      </c>
      <c r="BH106" s="32">
        <f>AVERAGE(BE104:BE106)</f>
        <v>0</v>
      </c>
    </row>
    <row r="107" spans="1:60" x14ac:dyDescent="0.25">
      <c r="A107" s="30">
        <f t="shared" si="24"/>
        <v>1030</v>
      </c>
      <c r="B107" s="31">
        <f t="shared" si="25"/>
        <v>0</v>
      </c>
      <c r="C107" s="12"/>
      <c r="D107" s="12"/>
      <c r="E107" s="12"/>
      <c r="F107" s="12"/>
      <c r="G107" s="12"/>
      <c r="H107" s="12"/>
      <c r="I107" s="12">
        <f t="shared" si="26"/>
        <v>0</v>
      </c>
      <c r="J107" s="12">
        <f t="shared" si="20"/>
        <v>0</v>
      </c>
      <c r="K107" s="12"/>
      <c r="L107" s="32"/>
      <c r="M107" s="30">
        <f t="shared" si="27"/>
        <v>1030</v>
      </c>
      <c r="N107" s="31">
        <f t="shared" si="28"/>
        <v>0</v>
      </c>
      <c r="O107" s="12"/>
      <c r="P107" s="12"/>
      <c r="Q107" s="12"/>
      <c r="R107" s="12"/>
      <c r="S107" s="12"/>
      <c r="T107" s="12"/>
      <c r="U107" s="12">
        <f t="shared" si="29"/>
        <v>0</v>
      </c>
      <c r="V107" s="12">
        <f t="shared" si="21"/>
        <v>0</v>
      </c>
      <c r="W107" s="12"/>
      <c r="X107" s="32"/>
      <c r="Y107" s="30"/>
      <c r="Z107" s="31"/>
      <c r="AA107" s="12"/>
      <c r="AB107" s="12"/>
      <c r="AC107" s="12"/>
      <c r="AD107" s="12"/>
      <c r="AE107" s="12"/>
      <c r="AF107" s="12"/>
      <c r="AG107" s="12"/>
      <c r="AH107" s="12"/>
      <c r="AI107" s="12"/>
      <c r="AJ107" s="32"/>
      <c r="AK107" s="30">
        <f t="shared" si="30"/>
        <v>1030</v>
      </c>
      <c r="AL107" s="31">
        <f t="shared" si="31"/>
        <v>0</v>
      </c>
      <c r="AM107" s="12"/>
      <c r="AN107" s="12"/>
      <c r="AO107" s="12"/>
      <c r="AP107" s="12"/>
      <c r="AQ107" s="12"/>
      <c r="AR107" s="12"/>
      <c r="AS107" s="12">
        <f t="shared" si="32"/>
        <v>0</v>
      </c>
      <c r="AT107" s="12">
        <f t="shared" si="22"/>
        <v>0</v>
      </c>
      <c r="AU107" s="12"/>
      <c r="AV107" s="32"/>
      <c r="AW107" s="30">
        <f t="shared" si="33"/>
        <v>1030</v>
      </c>
      <c r="AX107" s="31">
        <f t="shared" si="34"/>
        <v>0</v>
      </c>
      <c r="AY107" s="12"/>
      <c r="AZ107" s="12"/>
      <c r="BA107" s="12"/>
      <c r="BB107" s="12"/>
      <c r="BC107" s="12"/>
      <c r="BD107" s="12"/>
      <c r="BE107" s="12">
        <f t="shared" si="35"/>
        <v>0</v>
      </c>
      <c r="BF107" s="12">
        <f t="shared" si="23"/>
        <v>0</v>
      </c>
      <c r="BG107" s="12"/>
      <c r="BH107" s="32"/>
    </row>
    <row r="108" spans="1:60" x14ac:dyDescent="0.25">
      <c r="A108" s="30">
        <f t="shared" si="24"/>
        <v>1040</v>
      </c>
      <c r="B108" s="31">
        <f t="shared" si="25"/>
        <v>0</v>
      </c>
      <c r="C108" s="12"/>
      <c r="D108" s="12"/>
      <c r="E108" s="12"/>
      <c r="F108" s="12"/>
      <c r="G108" s="12"/>
      <c r="H108" s="12"/>
      <c r="I108" s="12">
        <f t="shared" si="26"/>
        <v>0</v>
      </c>
      <c r="J108" s="12">
        <f t="shared" si="20"/>
        <v>0</v>
      </c>
      <c r="K108" s="12"/>
      <c r="L108" s="32"/>
      <c r="M108" s="30">
        <f t="shared" si="27"/>
        <v>1040</v>
      </c>
      <c r="N108" s="31">
        <f t="shared" si="28"/>
        <v>0</v>
      </c>
      <c r="O108" s="12"/>
      <c r="P108" s="12"/>
      <c r="Q108" s="12"/>
      <c r="R108" s="12"/>
      <c r="S108" s="12"/>
      <c r="T108" s="12"/>
      <c r="U108" s="12">
        <f t="shared" si="29"/>
        <v>0</v>
      </c>
      <c r="V108" s="12">
        <f t="shared" si="21"/>
        <v>0</v>
      </c>
      <c r="W108" s="12"/>
      <c r="X108" s="32"/>
      <c r="Y108" s="30"/>
      <c r="Z108" s="31"/>
      <c r="AA108" s="12"/>
      <c r="AB108" s="12"/>
      <c r="AC108" s="12"/>
      <c r="AD108" s="12"/>
      <c r="AE108" s="12"/>
      <c r="AF108" s="12"/>
      <c r="AG108" s="12"/>
      <c r="AH108" s="12"/>
      <c r="AI108" s="12"/>
      <c r="AJ108" s="32"/>
      <c r="AK108" s="30">
        <f t="shared" si="30"/>
        <v>1040</v>
      </c>
      <c r="AL108" s="31">
        <f t="shared" si="31"/>
        <v>0</v>
      </c>
      <c r="AM108" s="12"/>
      <c r="AN108" s="12"/>
      <c r="AO108" s="12"/>
      <c r="AP108" s="12"/>
      <c r="AQ108" s="12"/>
      <c r="AR108" s="12"/>
      <c r="AS108" s="12">
        <f t="shared" si="32"/>
        <v>0</v>
      </c>
      <c r="AT108" s="12">
        <f t="shared" si="22"/>
        <v>0</v>
      </c>
      <c r="AU108" s="12"/>
      <c r="AV108" s="32"/>
      <c r="AW108" s="30">
        <f t="shared" si="33"/>
        <v>1040</v>
      </c>
      <c r="AX108" s="31">
        <f t="shared" si="34"/>
        <v>0</v>
      </c>
      <c r="AY108" s="12"/>
      <c r="AZ108" s="12"/>
      <c r="BA108" s="12"/>
      <c r="BB108" s="12"/>
      <c r="BC108" s="12"/>
      <c r="BD108" s="12"/>
      <c r="BE108" s="12">
        <f t="shared" si="35"/>
        <v>0</v>
      </c>
      <c r="BF108" s="12">
        <f t="shared" si="23"/>
        <v>0</v>
      </c>
      <c r="BG108" s="12"/>
      <c r="BH108" s="32"/>
    </row>
    <row r="109" spans="1:60" x14ac:dyDescent="0.25">
      <c r="A109" s="30">
        <f t="shared" si="24"/>
        <v>1050</v>
      </c>
      <c r="B109" s="31">
        <f t="shared" si="25"/>
        <v>0</v>
      </c>
      <c r="C109" s="12"/>
      <c r="D109" s="12"/>
      <c r="E109" s="12"/>
      <c r="F109" s="12"/>
      <c r="G109" s="12"/>
      <c r="H109" s="12"/>
      <c r="I109" s="12">
        <f t="shared" si="26"/>
        <v>0</v>
      </c>
      <c r="J109" s="12">
        <f t="shared" si="20"/>
        <v>0</v>
      </c>
      <c r="K109" s="12" t="e">
        <f>_xlfn.STDEV.P(I107:I109)/AVERAGE(I107:I109)</f>
        <v>#DIV/0!</v>
      </c>
      <c r="L109" s="32">
        <f>AVERAGE(I107:I109)</f>
        <v>0</v>
      </c>
      <c r="M109" s="30">
        <f t="shared" si="27"/>
        <v>1050</v>
      </c>
      <c r="N109" s="31">
        <f t="shared" si="28"/>
        <v>0</v>
      </c>
      <c r="O109" s="12"/>
      <c r="P109" s="12"/>
      <c r="Q109" s="12"/>
      <c r="R109" s="12"/>
      <c r="S109" s="12"/>
      <c r="T109" s="12"/>
      <c r="U109" s="12">
        <f t="shared" si="29"/>
        <v>0</v>
      </c>
      <c r="V109" s="12">
        <f t="shared" si="21"/>
        <v>0</v>
      </c>
      <c r="W109" s="12" t="e">
        <f>_xlfn.STDEV.P(U107:U109)/AVERAGE(U107:U109)</f>
        <v>#DIV/0!</v>
      </c>
      <c r="X109" s="32">
        <f>AVERAGE(U107:U109)</f>
        <v>0</v>
      </c>
      <c r="Y109" s="30"/>
      <c r="Z109" s="31"/>
      <c r="AA109" s="12"/>
      <c r="AB109" s="12"/>
      <c r="AC109" s="12"/>
      <c r="AD109" s="12"/>
      <c r="AE109" s="12"/>
      <c r="AF109" s="12"/>
      <c r="AG109" s="12"/>
      <c r="AH109" s="12"/>
      <c r="AI109" s="12"/>
      <c r="AJ109" s="32"/>
      <c r="AK109" s="30">
        <f t="shared" si="30"/>
        <v>1050</v>
      </c>
      <c r="AL109" s="31">
        <f t="shared" si="31"/>
        <v>0</v>
      </c>
      <c r="AM109" s="12"/>
      <c r="AN109" s="12"/>
      <c r="AO109" s="12"/>
      <c r="AP109" s="12"/>
      <c r="AQ109" s="12"/>
      <c r="AR109" s="12"/>
      <c r="AS109" s="12">
        <f t="shared" si="32"/>
        <v>0</v>
      </c>
      <c r="AT109" s="12">
        <f t="shared" si="22"/>
        <v>0</v>
      </c>
      <c r="AU109" s="12" t="e">
        <f>_xlfn.STDEV.P(AS107:AS109)/AVERAGE(AS107:AS109)</f>
        <v>#DIV/0!</v>
      </c>
      <c r="AV109" s="32">
        <f>AVERAGE(AS107:AS109)</f>
        <v>0</v>
      </c>
      <c r="AW109" s="30">
        <f t="shared" si="33"/>
        <v>1050</v>
      </c>
      <c r="AX109" s="31">
        <f t="shared" si="34"/>
        <v>0</v>
      </c>
      <c r="AY109" s="12"/>
      <c r="AZ109" s="12"/>
      <c r="BA109" s="12"/>
      <c r="BB109" s="12"/>
      <c r="BC109" s="12"/>
      <c r="BD109" s="12"/>
      <c r="BE109" s="12">
        <f t="shared" si="35"/>
        <v>0</v>
      </c>
      <c r="BF109" s="12">
        <f t="shared" si="23"/>
        <v>0</v>
      </c>
      <c r="BG109" s="12" t="e">
        <f>_xlfn.STDEV.P(BE107:BE109)/AVERAGE(BE107:BE109)</f>
        <v>#DIV/0!</v>
      </c>
      <c r="BH109" s="32">
        <f>AVERAGE(BE107:BE109)</f>
        <v>0</v>
      </c>
    </row>
    <row r="110" spans="1:60" x14ac:dyDescent="0.25">
      <c r="A110" s="30">
        <f t="shared" si="24"/>
        <v>1060</v>
      </c>
      <c r="B110" s="31">
        <f t="shared" si="25"/>
        <v>0</v>
      </c>
      <c r="C110" s="12"/>
      <c r="D110" s="12"/>
      <c r="E110" s="12"/>
      <c r="F110" s="12"/>
      <c r="G110" s="12"/>
      <c r="H110" s="12"/>
      <c r="I110" s="12">
        <f t="shared" si="26"/>
        <v>0</v>
      </c>
      <c r="J110" s="12">
        <f t="shared" si="20"/>
        <v>0</v>
      </c>
      <c r="K110" s="12"/>
      <c r="L110" s="32"/>
      <c r="M110" s="30">
        <f t="shared" si="27"/>
        <v>1060</v>
      </c>
      <c r="N110" s="31">
        <f t="shared" si="28"/>
        <v>0</v>
      </c>
      <c r="O110" s="12"/>
      <c r="P110" s="12"/>
      <c r="Q110" s="12"/>
      <c r="R110" s="12"/>
      <c r="S110" s="12"/>
      <c r="T110" s="12"/>
      <c r="U110" s="12">
        <f t="shared" si="29"/>
        <v>0</v>
      </c>
      <c r="V110" s="12">
        <f t="shared" si="21"/>
        <v>0</v>
      </c>
      <c r="W110" s="12"/>
      <c r="X110" s="32"/>
      <c r="Y110" s="30"/>
      <c r="Z110" s="31"/>
      <c r="AA110" s="12"/>
      <c r="AB110" s="12"/>
      <c r="AC110" s="12"/>
      <c r="AD110" s="12"/>
      <c r="AE110" s="12"/>
      <c r="AF110" s="12"/>
      <c r="AG110" s="12"/>
      <c r="AH110" s="12"/>
      <c r="AI110" s="12"/>
      <c r="AJ110" s="32"/>
      <c r="AK110" s="30">
        <f t="shared" si="30"/>
        <v>1060</v>
      </c>
      <c r="AL110" s="31">
        <f t="shared" si="31"/>
        <v>0</v>
      </c>
      <c r="AM110" s="12"/>
      <c r="AN110" s="12"/>
      <c r="AO110" s="12"/>
      <c r="AP110" s="12"/>
      <c r="AQ110" s="12"/>
      <c r="AR110" s="12"/>
      <c r="AS110" s="12">
        <f t="shared" si="32"/>
        <v>0</v>
      </c>
      <c r="AT110" s="12">
        <f t="shared" si="22"/>
        <v>0</v>
      </c>
      <c r="AU110" s="12"/>
      <c r="AV110" s="32"/>
      <c r="AW110" s="30">
        <f t="shared" si="33"/>
        <v>1060</v>
      </c>
      <c r="AX110" s="31">
        <f t="shared" si="34"/>
        <v>0</v>
      </c>
      <c r="AY110" s="12"/>
      <c r="AZ110" s="12"/>
      <c r="BA110" s="12"/>
      <c r="BB110" s="12"/>
      <c r="BC110" s="12"/>
      <c r="BD110" s="12"/>
      <c r="BE110" s="12">
        <f t="shared" si="35"/>
        <v>0</v>
      </c>
      <c r="BF110" s="12">
        <f t="shared" si="23"/>
        <v>0</v>
      </c>
      <c r="BG110" s="12"/>
      <c r="BH110" s="32"/>
    </row>
    <row r="111" spans="1:60" x14ac:dyDescent="0.25">
      <c r="A111" s="30">
        <f t="shared" si="24"/>
        <v>1070</v>
      </c>
      <c r="B111" s="31">
        <f t="shared" si="25"/>
        <v>0</v>
      </c>
      <c r="C111" s="12"/>
      <c r="D111" s="12"/>
      <c r="E111" s="12"/>
      <c r="F111" s="12"/>
      <c r="G111" s="12"/>
      <c r="H111" s="12"/>
      <c r="I111" s="12">
        <f t="shared" si="26"/>
        <v>0</v>
      </c>
      <c r="J111" s="12">
        <f t="shared" si="20"/>
        <v>0</v>
      </c>
      <c r="K111" s="12"/>
      <c r="L111" s="32"/>
      <c r="M111" s="30">
        <f t="shared" si="27"/>
        <v>1070</v>
      </c>
      <c r="N111" s="31">
        <f t="shared" si="28"/>
        <v>0</v>
      </c>
      <c r="O111" s="12"/>
      <c r="P111" s="12"/>
      <c r="Q111" s="12"/>
      <c r="R111" s="12"/>
      <c r="S111" s="12"/>
      <c r="T111" s="12"/>
      <c r="U111" s="12">
        <f t="shared" si="29"/>
        <v>0</v>
      </c>
      <c r="V111" s="12">
        <f t="shared" si="21"/>
        <v>0</v>
      </c>
      <c r="W111" s="12"/>
      <c r="X111" s="32"/>
      <c r="Y111" s="30"/>
      <c r="Z111" s="31"/>
      <c r="AA111" s="12"/>
      <c r="AB111" s="12"/>
      <c r="AC111" s="12"/>
      <c r="AD111" s="12"/>
      <c r="AE111" s="12"/>
      <c r="AF111" s="12"/>
      <c r="AG111" s="12"/>
      <c r="AH111" s="12"/>
      <c r="AI111" s="12"/>
      <c r="AJ111" s="32"/>
      <c r="AK111" s="30">
        <f t="shared" si="30"/>
        <v>1070</v>
      </c>
      <c r="AL111" s="31">
        <f t="shared" si="31"/>
        <v>0</v>
      </c>
      <c r="AM111" s="12"/>
      <c r="AN111" s="12"/>
      <c r="AO111" s="12"/>
      <c r="AP111" s="12"/>
      <c r="AQ111" s="12"/>
      <c r="AR111" s="12"/>
      <c r="AS111" s="12">
        <f t="shared" si="32"/>
        <v>0</v>
      </c>
      <c r="AT111" s="12">
        <f t="shared" si="22"/>
        <v>0</v>
      </c>
      <c r="AU111" s="12"/>
      <c r="AV111" s="32"/>
      <c r="AW111" s="30">
        <f t="shared" si="33"/>
        <v>1070</v>
      </c>
      <c r="AX111" s="31">
        <f t="shared" si="34"/>
        <v>0</v>
      </c>
      <c r="AY111" s="12"/>
      <c r="AZ111" s="12"/>
      <c r="BA111" s="12"/>
      <c r="BB111" s="12"/>
      <c r="BC111" s="12"/>
      <c r="BD111" s="12"/>
      <c r="BE111" s="12">
        <f t="shared" si="35"/>
        <v>0</v>
      </c>
      <c r="BF111" s="12">
        <f t="shared" si="23"/>
        <v>0</v>
      </c>
      <c r="BG111" s="12"/>
      <c r="BH111" s="32"/>
    </row>
    <row r="112" spans="1:60" x14ac:dyDescent="0.25">
      <c r="A112" s="30">
        <f t="shared" si="24"/>
        <v>1080</v>
      </c>
      <c r="B112" s="31">
        <f t="shared" si="25"/>
        <v>0</v>
      </c>
      <c r="C112" s="12"/>
      <c r="D112" s="12"/>
      <c r="E112" s="12"/>
      <c r="F112" s="12"/>
      <c r="G112" s="12"/>
      <c r="H112" s="12"/>
      <c r="I112" s="12">
        <f t="shared" si="26"/>
        <v>0</v>
      </c>
      <c r="J112" s="12">
        <f t="shared" si="20"/>
        <v>0</v>
      </c>
      <c r="K112" s="12" t="e">
        <f>_xlfn.STDEV.P(I110:I112)/AVERAGE(I110:I112)</f>
        <v>#DIV/0!</v>
      </c>
      <c r="L112" s="32">
        <f>AVERAGE(I110:I112)</f>
        <v>0</v>
      </c>
      <c r="M112" s="30">
        <f t="shared" si="27"/>
        <v>1080</v>
      </c>
      <c r="N112" s="31">
        <f t="shared" si="28"/>
        <v>0</v>
      </c>
      <c r="O112" s="12"/>
      <c r="P112" s="12"/>
      <c r="Q112" s="12"/>
      <c r="R112" s="12"/>
      <c r="S112" s="12"/>
      <c r="T112" s="12"/>
      <c r="U112" s="12">
        <f t="shared" si="29"/>
        <v>0</v>
      </c>
      <c r="V112" s="12">
        <f t="shared" si="21"/>
        <v>0</v>
      </c>
      <c r="W112" s="12" t="e">
        <f>_xlfn.STDEV.P(U110:U112)/AVERAGE(U110:U112)</f>
        <v>#DIV/0!</v>
      </c>
      <c r="X112" s="32">
        <f>AVERAGE(U110:U112)</f>
        <v>0</v>
      </c>
      <c r="Y112" s="30"/>
      <c r="Z112" s="31"/>
      <c r="AA112" s="12"/>
      <c r="AB112" s="12"/>
      <c r="AC112" s="12"/>
      <c r="AD112" s="12"/>
      <c r="AE112" s="12"/>
      <c r="AF112" s="12"/>
      <c r="AG112" s="12"/>
      <c r="AH112" s="12"/>
      <c r="AI112" s="12"/>
      <c r="AJ112" s="32"/>
      <c r="AK112" s="30">
        <f t="shared" si="30"/>
        <v>1080</v>
      </c>
      <c r="AL112" s="31">
        <f t="shared" si="31"/>
        <v>0</v>
      </c>
      <c r="AM112" s="12"/>
      <c r="AN112" s="12"/>
      <c r="AO112" s="12"/>
      <c r="AP112" s="12"/>
      <c r="AQ112" s="12"/>
      <c r="AR112" s="12"/>
      <c r="AS112" s="12">
        <f t="shared" si="32"/>
        <v>0</v>
      </c>
      <c r="AT112" s="12">
        <f t="shared" si="22"/>
        <v>0</v>
      </c>
      <c r="AU112" s="12" t="e">
        <f>_xlfn.STDEV.P(AS110:AS112)/AVERAGE(AS110:AS112)</f>
        <v>#DIV/0!</v>
      </c>
      <c r="AV112" s="32">
        <f>AVERAGE(AS110:AS112)</f>
        <v>0</v>
      </c>
      <c r="AW112" s="30">
        <f t="shared" si="33"/>
        <v>1080</v>
      </c>
      <c r="AX112" s="31">
        <f t="shared" si="34"/>
        <v>0</v>
      </c>
      <c r="AY112" s="12"/>
      <c r="AZ112" s="12"/>
      <c r="BA112" s="12"/>
      <c r="BB112" s="12"/>
      <c r="BC112" s="12"/>
      <c r="BD112" s="12"/>
      <c r="BE112" s="12">
        <f t="shared" si="35"/>
        <v>0</v>
      </c>
      <c r="BF112" s="12">
        <f t="shared" si="23"/>
        <v>0</v>
      </c>
      <c r="BG112" s="12" t="e">
        <f>_xlfn.STDEV.P(BE110:BE112)/AVERAGE(BE110:BE112)</f>
        <v>#DIV/0!</v>
      </c>
      <c r="BH112" s="32">
        <f>AVERAGE(BE110:BE112)</f>
        <v>0</v>
      </c>
    </row>
    <row r="113" spans="1:60" x14ac:dyDescent="0.25">
      <c r="A113" s="30">
        <f t="shared" si="24"/>
        <v>1090</v>
      </c>
      <c r="B113" s="31">
        <f t="shared" si="25"/>
        <v>0</v>
      </c>
      <c r="C113" s="12"/>
      <c r="D113" s="12"/>
      <c r="E113" s="12"/>
      <c r="F113" s="12"/>
      <c r="G113" s="12"/>
      <c r="H113" s="12"/>
      <c r="I113" s="12">
        <f t="shared" si="26"/>
        <v>0</v>
      </c>
      <c r="J113" s="12">
        <f t="shared" si="20"/>
        <v>0</v>
      </c>
      <c r="K113" s="12"/>
      <c r="L113" s="32"/>
      <c r="M113" s="30">
        <f t="shared" si="27"/>
        <v>1090</v>
      </c>
      <c r="N113" s="31">
        <f t="shared" si="28"/>
        <v>0</v>
      </c>
      <c r="O113" s="12"/>
      <c r="P113" s="12"/>
      <c r="Q113" s="12"/>
      <c r="R113" s="12"/>
      <c r="S113" s="12"/>
      <c r="T113" s="12"/>
      <c r="U113" s="12">
        <f t="shared" si="29"/>
        <v>0</v>
      </c>
      <c r="V113" s="12">
        <f t="shared" si="21"/>
        <v>0</v>
      </c>
      <c r="W113" s="12"/>
      <c r="X113" s="32"/>
      <c r="Y113" s="30"/>
      <c r="Z113" s="31"/>
      <c r="AA113" s="12"/>
      <c r="AB113" s="12"/>
      <c r="AC113" s="12"/>
      <c r="AD113" s="12"/>
      <c r="AE113" s="12"/>
      <c r="AF113" s="12"/>
      <c r="AG113" s="12"/>
      <c r="AH113" s="12"/>
      <c r="AI113" s="12"/>
      <c r="AJ113" s="32"/>
      <c r="AK113" s="30">
        <f t="shared" si="30"/>
        <v>1090</v>
      </c>
      <c r="AL113" s="31">
        <f t="shared" si="31"/>
        <v>0</v>
      </c>
      <c r="AM113" s="12"/>
      <c r="AN113" s="12"/>
      <c r="AO113" s="12"/>
      <c r="AP113" s="12"/>
      <c r="AQ113" s="12"/>
      <c r="AR113" s="12"/>
      <c r="AS113" s="12">
        <f t="shared" si="32"/>
        <v>0</v>
      </c>
      <c r="AT113" s="12">
        <f t="shared" si="22"/>
        <v>0</v>
      </c>
      <c r="AU113" s="12"/>
      <c r="AV113" s="32"/>
      <c r="AW113" s="30">
        <f t="shared" si="33"/>
        <v>1090</v>
      </c>
      <c r="AX113" s="31">
        <f t="shared" si="34"/>
        <v>0</v>
      </c>
      <c r="AY113" s="12"/>
      <c r="AZ113" s="12"/>
      <c r="BA113" s="12"/>
      <c r="BB113" s="12"/>
      <c r="BC113" s="12"/>
      <c r="BD113" s="12"/>
      <c r="BE113" s="12">
        <f t="shared" si="35"/>
        <v>0</v>
      </c>
      <c r="BF113" s="12">
        <f t="shared" si="23"/>
        <v>0</v>
      </c>
      <c r="BG113" s="12"/>
      <c r="BH113" s="32"/>
    </row>
    <row r="114" spans="1:60" x14ac:dyDescent="0.25">
      <c r="A114" s="30">
        <f t="shared" si="24"/>
        <v>1100</v>
      </c>
      <c r="B114" s="31">
        <f t="shared" si="25"/>
        <v>0</v>
      </c>
      <c r="C114" s="12"/>
      <c r="D114" s="12"/>
      <c r="E114" s="12"/>
      <c r="F114" s="12"/>
      <c r="G114" s="12"/>
      <c r="H114" s="12"/>
      <c r="I114" s="12">
        <f t="shared" si="26"/>
        <v>0</v>
      </c>
      <c r="J114" s="12">
        <f t="shared" si="20"/>
        <v>0</v>
      </c>
      <c r="K114" s="12"/>
      <c r="L114" s="32"/>
      <c r="M114" s="30">
        <f t="shared" si="27"/>
        <v>1100</v>
      </c>
      <c r="N114" s="31">
        <f t="shared" si="28"/>
        <v>0</v>
      </c>
      <c r="O114" s="12"/>
      <c r="P114" s="12"/>
      <c r="Q114" s="12"/>
      <c r="R114" s="12"/>
      <c r="S114" s="12"/>
      <c r="T114" s="12"/>
      <c r="U114" s="12">
        <f t="shared" si="29"/>
        <v>0</v>
      </c>
      <c r="V114" s="12">
        <f t="shared" si="21"/>
        <v>0</v>
      </c>
      <c r="W114" s="12"/>
      <c r="X114" s="32"/>
      <c r="Y114" s="30"/>
      <c r="Z114" s="31"/>
      <c r="AA114" s="12"/>
      <c r="AB114" s="12"/>
      <c r="AC114" s="12"/>
      <c r="AD114" s="12"/>
      <c r="AE114" s="12"/>
      <c r="AF114" s="12"/>
      <c r="AG114" s="12"/>
      <c r="AH114" s="12"/>
      <c r="AI114" s="12"/>
      <c r="AJ114" s="32"/>
      <c r="AK114" s="30">
        <f t="shared" si="30"/>
        <v>1100</v>
      </c>
      <c r="AL114" s="31">
        <f t="shared" si="31"/>
        <v>0</v>
      </c>
      <c r="AM114" s="12"/>
      <c r="AN114" s="12"/>
      <c r="AO114" s="12"/>
      <c r="AP114" s="12"/>
      <c r="AQ114" s="12"/>
      <c r="AR114" s="12"/>
      <c r="AS114" s="12">
        <f t="shared" si="32"/>
        <v>0</v>
      </c>
      <c r="AT114" s="12">
        <f t="shared" si="22"/>
        <v>0</v>
      </c>
      <c r="AU114" s="12"/>
      <c r="AV114" s="32"/>
      <c r="AW114" s="30">
        <f t="shared" si="33"/>
        <v>1100</v>
      </c>
      <c r="AX114" s="31">
        <f t="shared" si="34"/>
        <v>0</v>
      </c>
      <c r="AY114" s="12"/>
      <c r="AZ114" s="12"/>
      <c r="BA114" s="12"/>
      <c r="BB114" s="12"/>
      <c r="BC114" s="12"/>
      <c r="BD114" s="12"/>
      <c r="BE114" s="12">
        <f t="shared" si="35"/>
        <v>0</v>
      </c>
      <c r="BF114" s="12">
        <f t="shared" si="23"/>
        <v>0</v>
      </c>
      <c r="BG114" s="12"/>
      <c r="BH114" s="32"/>
    </row>
    <row r="115" spans="1:60" ht="15.75" thickBot="1" x14ac:dyDescent="0.3">
      <c r="A115" s="37">
        <f t="shared" si="24"/>
        <v>1110</v>
      </c>
      <c r="B115" s="38">
        <f t="shared" si="25"/>
        <v>0</v>
      </c>
      <c r="C115" s="39"/>
      <c r="D115" s="39"/>
      <c r="E115" s="39"/>
      <c r="F115" s="39"/>
      <c r="G115" s="39"/>
      <c r="H115" s="39"/>
      <c r="I115" s="39">
        <f t="shared" si="26"/>
        <v>0</v>
      </c>
      <c r="J115" s="39">
        <f t="shared" si="20"/>
        <v>0</v>
      </c>
      <c r="K115" s="39" t="e">
        <f>_xlfn.STDEV.P(I113:I115)/AVERAGE(I113:I115)</f>
        <v>#DIV/0!</v>
      </c>
      <c r="L115" s="40">
        <f>AVERAGE(I113:I115)</f>
        <v>0</v>
      </c>
      <c r="M115" s="37">
        <f t="shared" si="27"/>
        <v>1110</v>
      </c>
      <c r="N115" s="38">
        <f t="shared" si="28"/>
        <v>0</v>
      </c>
      <c r="O115" s="39"/>
      <c r="P115" s="39"/>
      <c r="Q115" s="39"/>
      <c r="R115" s="39"/>
      <c r="S115" s="39"/>
      <c r="T115" s="39"/>
      <c r="U115" s="39">
        <f t="shared" si="29"/>
        <v>0</v>
      </c>
      <c r="V115" s="39">
        <f t="shared" si="21"/>
        <v>0</v>
      </c>
      <c r="W115" s="39" t="e">
        <f>_xlfn.STDEV.P(U113:U115)/AVERAGE(U113:U115)</f>
        <v>#DIV/0!</v>
      </c>
      <c r="X115" s="40">
        <f>AVERAGE(U113:U115)</f>
        <v>0</v>
      </c>
      <c r="Y115" s="37"/>
      <c r="Z115" s="38"/>
      <c r="AA115" s="39"/>
      <c r="AB115" s="39"/>
      <c r="AC115" s="39"/>
      <c r="AD115" s="39"/>
      <c r="AE115" s="39"/>
      <c r="AF115" s="39"/>
      <c r="AG115" s="39"/>
      <c r="AH115" s="39"/>
      <c r="AI115" s="39"/>
      <c r="AJ115" s="40"/>
      <c r="AK115" s="37">
        <f t="shared" si="30"/>
        <v>1110</v>
      </c>
      <c r="AL115" s="38">
        <f t="shared" si="31"/>
        <v>0</v>
      </c>
      <c r="AM115" s="39"/>
      <c r="AN115" s="39"/>
      <c r="AO115" s="39"/>
      <c r="AP115" s="39"/>
      <c r="AQ115" s="39"/>
      <c r="AR115" s="39"/>
      <c r="AS115" s="39">
        <f t="shared" si="32"/>
        <v>0</v>
      </c>
      <c r="AT115" s="39">
        <f t="shared" si="22"/>
        <v>0</v>
      </c>
      <c r="AU115" s="39" t="e">
        <f>_xlfn.STDEV.P(AS113:AS115)/AVERAGE(AS113:AS115)</f>
        <v>#DIV/0!</v>
      </c>
      <c r="AV115" s="40">
        <f>AVERAGE(AS113:AS115)</f>
        <v>0</v>
      </c>
      <c r="AW115" s="37">
        <f t="shared" si="33"/>
        <v>1110</v>
      </c>
      <c r="AX115" s="38">
        <f t="shared" si="34"/>
        <v>0</v>
      </c>
      <c r="AY115" s="39"/>
      <c r="AZ115" s="39"/>
      <c r="BA115" s="39"/>
      <c r="BB115" s="39"/>
      <c r="BC115" s="39"/>
      <c r="BD115" s="39"/>
      <c r="BE115" s="39">
        <f t="shared" si="35"/>
        <v>0</v>
      </c>
      <c r="BF115" s="39">
        <f t="shared" si="23"/>
        <v>0</v>
      </c>
      <c r="BG115" s="39" t="e">
        <f>_xlfn.STDEV.P(BE113:BE115)/AVERAGE(BE113:BE115)</f>
        <v>#DIV/0!</v>
      </c>
      <c r="BH115" s="40">
        <f>AVERAGE(BE113:BE115)</f>
        <v>0</v>
      </c>
    </row>
  </sheetData>
  <conditionalFormatting sqref="K7:K115">
    <cfRule type="cellIs" dxfId="120" priority="23" operator="greaterThan">
      <formula>0.1</formula>
    </cfRule>
    <cfRule type="cellIs" dxfId="119" priority="24" operator="between">
      <formula>0.05</formula>
      <formula>0.1</formula>
    </cfRule>
    <cfRule type="cellIs" dxfId="118" priority="25" operator="lessThan">
      <formula>0.05</formula>
    </cfRule>
  </conditionalFormatting>
  <conditionalFormatting sqref="L7:L115">
    <cfRule type="cellIs" dxfId="117" priority="21" operator="greaterThan">
      <formula>$L$2+$L$3</formula>
    </cfRule>
    <cfRule type="cellIs" dxfId="116" priority="22" operator="lessThan">
      <formula>$L$2-$L$3</formula>
    </cfRule>
  </conditionalFormatting>
  <conditionalFormatting sqref="W7:W115">
    <cfRule type="cellIs" dxfId="115" priority="18" operator="greaterThan">
      <formula>0.1</formula>
    </cfRule>
    <cfRule type="cellIs" dxfId="114" priority="19" operator="between">
      <formula>0.05</formula>
      <formula>0.1</formula>
    </cfRule>
    <cfRule type="cellIs" dxfId="113" priority="20" operator="lessThan">
      <formula>0.05</formula>
    </cfRule>
  </conditionalFormatting>
  <conditionalFormatting sqref="X7:X115">
    <cfRule type="cellIs" dxfId="112" priority="16" operator="greaterThan">
      <formula>$L$2+$L$3</formula>
    </cfRule>
    <cfRule type="cellIs" dxfId="111" priority="17" operator="lessThan">
      <formula>$L$2-$L$3</formula>
    </cfRule>
  </conditionalFormatting>
  <conditionalFormatting sqref="AI7:AI115">
    <cfRule type="cellIs" dxfId="110" priority="13" operator="greaterThan">
      <formula>0.1</formula>
    </cfRule>
    <cfRule type="cellIs" dxfId="109" priority="14" operator="between">
      <formula>0.05</formula>
      <formula>0.1</formula>
    </cfRule>
    <cfRule type="cellIs" dxfId="108" priority="15" operator="lessThan">
      <formula>0.05</formula>
    </cfRule>
  </conditionalFormatting>
  <conditionalFormatting sqref="AJ7:AJ115">
    <cfRule type="cellIs" dxfId="107" priority="11" operator="greaterThan">
      <formula>$L$2+$L$3</formula>
    </cfRule>
    <cfRule type="cellIs" dxfId="106" priority="12" operator="lessThan">
      <formula>$L$2-$L$3</formula>
    </cfRule>
  </conditionalFormatting>
  <conditionalFormatting sqref="AU7:AU115">
    <cfRule type="cellIs" dxfId="105" priority="8" operator="greaterThan">
      <formula>0.1</formula>
    </cfRule>
    <cfRule type="cellIs" dxfId="104" priority="9" operator="between">
      <formula>0.05</formula>
      <formula>0.1</formula>
    </cfRule>
    <cfRule type="cellIs" dxfId="103" priority="10" operator="lessThan">
      <formula>0.05</formula>
    </cfRule>
  </conditionalFormatting>
  <conditionalFormatting sqref="AV7:AV115">
    <cfRule type="cellIs" dxfId="102" priority="6" operator="greaterThan">
      <formula>$L$2+$L$3</formula>
    </cfRule>
    <cfRule type="cellIs" dxfId="101" priority="7" operator="lessThan">
      <formula>$L$2-$L$3</formula>
    </cfRule>
  </conditionalFormatting>
  <conditionalFormatting sqref="BG7:BG115">
    <cfRule type="cellIs" dxfId="100" priority="3" operator="greaterThan">
      <formula>0.1</formula>
    </cfRule>
    <cfRule type="cellIs" dxfId="99" priority="4" operator="between">
      <formula>0.05</formula>
      <formula>0.1</formula>
    </cfRule>
    <cfRule type="cellIs" dxfId="98" priority="5" operator="lessThan">
      <formula>0.05</formula>
    </cfRule>
  </conditionalFormatting>
  <conditionalFormatting sqref="BH7:BH115">
    <cfRule type="cellIs" dxfId="97" priority="1" operator="greaterThan">
      <formula>$L$2+$L$3</formula>
    </cfRule>
    <cfRule type="cellIs" dxfId="96" priority="2" operator="lessThan">
      <formula>$L$2-$L$3</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6FDB-30E4-4345-B37E-4EEE3CD599C5}">
  <dimension ref="A1:BH115"/>
  <sheetViews>
    <sheetView workbookViewId="0"/>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s>
  <sheetData>
    <row r="1" spans="1:60" ht="60" x14ac:dyDescent="0.25">
      <c r="A1" s="26" t="s">
        <v>0</v>
      </c>
      <c r="B1" s="27" t="s">
        <v>33</v>
      </c>
      <c r="C1" s="28" t="s">
        <v>114</v>
      </c>
      <c r="E1" s="28" t="s">
        <v>35</v>
      </c>
      <c r="F1" s="28" t="s">
        <v>369</v>
      </c>
      <c r="G1" s="28"/>
      <c r="J1" s="28" t="s">
        <v>36</v>
      </c>
      <c r="K1" s="28"/>
      <c r="L1" s="29" t="s">
        <v>58</v>
      </c>
      <c r="M1" s="26" t="s">
        <v>76</v>
      </c>
      <c r="N1" s="27" t="s">
        <v>33</v>
      </c>
      <c r="O1" s="28" t="s">
        <v>114</v>
      </c>
      <c r="Q1" s="28" t="s">
        <v>35</v>
      </c>
      <c r="R1" s="28" t="s">
        <v>368</v>
      </c>
      <c r="S1" s="28"/>
      <c r="V1" s="28" t="s">
        <v>36</v>
      </c>
      <c r="W1" s="28"/>
      <c r="X1" s="29" t="s">
        <v>58</v>
      </c>
      <c r="Y1" s="26" t="s">
        <v>76</v>
      </c>
      <c r="Z1" s="27" t="s">
        <v>33</v>
      </c>
      <c r="AA1" s="28" t="s">
        <v>114</v>
      </c>
      <c r="AC1" s="28" t="s">
        <v>35</v>
      </c>
      <c r="AD1" s="28" t="s">
        <v>367</v>
      </c>
      <c r="AE1" s="28"/>
      <c r="AH1" s="28" t="s">
        <v>36</v>
      </c>
      <c r="AI1" s="28"/>
      <c r="AJ1" s="29" t="s">
        <v>58</v>
      </c>
      <c r="AK1" s="26" t="s">
        <v>76</v>
      </c>
      <c r="AL1" s="27" t="s">
        <v>33</v>
      </c>
      <c r="AM1" s="28" t="s">
        <v>116</v>
      </c>
      <c r="AO1" s="28" t="s">
        <v>35</v>
      </c>
      <c r="AP1" s="28" t="s">
        <v>366</v>
      </c>
      <c r="AQ1" s="28"/>
      <c r="AT1" s="28" t="s">
        <v>36</v>
      </c>
      <c r="AU1" s="28"/>
      <c r="AV1" s="29" t="s">
        <v>58</v>
      </c>
      <c r="AW1" s="26" t="s">
        <v>76</v>
      </c>
      <c r="AX1" s="27" t="s">
        <v>33</v>
      </c>
      <c r="AY1" s="28" t="s">
        <v>116</v>
      </c>
      <c r="BA1" s="28" t="s">
        <v>35</v>
      </c>
      <c r="BB1" s="28" t="s">
        <v>365</v>
      </c>
      <c r="BC1" s="28"/>
      <c r="BF1" s="28" t="s">
        <v>36</v>
      </c>
      <c r="BG1" s="28"/>
      <c r="BH1" s="29" t="s">
        <v>58</v>
      </c>
    </row>
    <row r="2" spans="1:60" ht="45.75" thickBot="1" x14ac:dyDescent="0.3">
      <c r="A2" s="30" t="s">
        <v>4</v>
      </c>
      <c r="B2" s="31" t="s">
        <v>117</v>
      </c>
      <c r="C2" s="12" t="s">
        <v>77</v>
      </c>
      <c r="D2" s="12">
        <v>1.6</v>
      </c>
      <c r="E2" s="12" t="s">
        <v>3</v>
      </c>
      <c r="F2" s="12">
        <f>F3^2/D2</f>
        <v>7.2249999999999988</v>
      </c>
      <c r="G2" s="12" t="s">
        <v>38</v>
      </c>
      <c r="H2" s="12" t="s">
        <v>61</v>
      </c>
      <c r="I2" s="12" t="s">
        <v>39</v>
      </c>
      <c r="J2" s="12" t="s">
        <v>40</v>
      </c>
      <c r="K2" s="12"/>
      <c r="L2" s="32">
        <f>AVERAGEIFS(I5:I115,I5:I115,"&lt;&gt;0",I5:I115,"&lt;&gt;")</f>
        <v>2.6051612903225831</v>
      </c>
      <c r="M2" s="30" t="s">
        <v>4</v>
      </c>
      <c r="N2" s="31" t="s">
        <v>117</v>
      </c>
      <c r="O2" s="12" t="s">
        <v>77</v>
      </c>
      <c r="P2" s="12">
        <v>1.56</v>
      </c>
      <c r="Q2" s="12" t="s">
        <v>3</v>
      </c>
      <c r="R2" s="12">
        <f>R3^2/P2</f>
        <v>7.4102564102564088</v>
      </c>
      <c r="S2" s="12" t="s">
        <v>38</v>
      </c>
      <c r="T2" s="12" t="s">
        <v>61</v>
      </c>
      <c r="U2" s="12" t="s">
        <v>39</v>
      </c>
      <c r="V2" s="12" t="s">
        <v>40</v>
      </c>
      <c r="W2" s="12"/>
      <c r="X2" s="32">
        <f>AVERAGEIFS(U5:U115,U5:U115,"&lt;&gt;0",U5:U115,"&lt;&gt;")</f>
        <v>2.9541071428571413</v>
      </c>
      <c r="Y2" s="30" t="s">
        <v>4</v>
      </c>
      <c r="Z2" s="31" t="s">
        <v>117</v>
      </c>
      <c r="AA2" s="12" t="s">
        <v>77</v>
      </c>
      <c r="AB2" s="12">
        <v>1.52</v>
      </c>
      <c r="AC2" s="12" t="s">
        <v>3</v>
      </c>
      <c r="AD2" s="12">
        <f>AD3^2/AB2</f>
        <v>7.6052631578947363</v>
      </c>
      <c r="AE2" s="12" t="s">
        <v>38</v>
      </c>
      <c r="AF2" s="12" t="s">
        <v>61</v>
      </c>
      <c r="AG2" s="12" t="s">
        <v>39</v>
      </c>
      <c r="AH2" s="12" t="s">
        <v>40</v>
      </c>
      <c r="AI2" s="12"/>
      <c r="AJ2" s="32">
        <f>AVERAGEIFS(AG5:AG115,AG5:AG115,"&lt;&gt;0",AG5:AG115,"&lt;&gt;")</f>
        <v>2.6516666666667041</v>
      </c>
      <c r="AK2" s="30" t="s">
        <v>4</v>
      </c>
      <c r="AL2" s="31" t="s">
        <v>117</v>
      </c>
      <c r="AM2" s="12" t="s">
        <v>77</v>
      </c>
      <c r="AN2" s="12">
        <v>1.58</v>
      </c>
      <c r="AO2" s="12" t="s">
        <v>3</v>
      </c>
      <c r="AP2" s="12">
        <f>AP3^2/AN2</f>
        <v>7.3164556962025307</v>
      </c>
      <c r="AQ2" s="12" t="s">
        <v>38</v>
      </c>
      <c r="AR2" s="12" t="s">
        <v>61</v>
      </c>
      <c r="AS2" s="12" t="s">
        <v>118</v>
      </c>
      <c r="AT2" s="12" t="s">
        <v>40</v>
      </c>
      <c r="AU2" s="12"/>
      <c r="AV2" s="32">
        <f>AVERAGEIFS(AS5:AS115,AS5:AS115,"&lt;&gt;0",AS5:AS115,"&lt;&gt;")</f>
        <v>3.4083333333333243</v>
      </c>
      <c r="AW2" s="30" t="s">
        <v>4</v>
      </c>
      <c r="AX2" s="31" t="s">
        <v>117</v>
      </c>
      <c r="AY2" s="12" t="s">
        <v>77</v>
      </c>
      <c r="AZ2" s="12">
        <v>1.58</v>
      </c>
      <c r="BA2" s="12" t="s">
        <v>3</v>
      </c>
      <c r="BB2" s="12">
        <f>BB3^2/AZ2</f>
        <v>7.3164556962025307</v>
      </c>
      <c r="BC2" s="12" t="s">
        <v>38</v>
      </c>
      <c r="BD2" s="12" t="s">
        <v>61</v>
      </c>
      <c r="BE2" s="12" t="s">
        <v>39</v>
      </c>
      <c r="BF2" s="12" t="s">
        <v>40</v>
      </c>
      <c r="BG2" s="12"/>
      <c r="BH2" s="32">
        <f>AVERAGEIFS(BE5:BE115,BE5:BE115,"&lt;&gt;0",BE5:BE115,"&lt;&gt;")</f>
        <v>3.4516666666666751</v>
      </c>
    </row>
    <row r="3" spans="1:60" ht="30" x14ac:dyDescent="0.25">
      <c r="A3" s="30" t="s">
        <v>41</v>
      </c>
      <c r="B3" s="31" t="s">
        <v>104</v>
      </c>
      <c r="C3" s="28" t="s">
        <v>1</v>
      </c>
      <c r="D3" s="28" t="s">
        <v>115</v>
      </c>
      <c r="E3" s="12" t="s">
        <v>5</v>
      </c>
      <c r="F3" s="12">
        <v>3.4</v>
      </c>
      <c r="G3" s="12" t="s">
        <v>43</v>
      </c>
      <c r="H3" s="12">
        <v>2</v>
      </c>
      <c r="I3" s="12">
        <f t="array" ref="I3">((I5*A5+SUM(I6:I115*(A6:A115-A5:A114)))/1000)/H3</f>
        <v>0.80760000000000054</v>
      </c>
      <c r="J3" s="12" t="s">
        <v>44</v>
      </c>
      <c r="K3" s="12"/>
      <c r="L3" s="32">
        <f t="array" ref="L3">_xlfn.STDEV.P(IF(ISNUMBER(I5:I115), IF(I5:I115&lt;&gt;0,I5:I115)))</f>
        <v>0.54170204265598743</v>
      </c>
      <c r="M3" s="30" t="s">
        <v>41</v>
      </c>
      <c r="N3" s="31" t="s">
        <v>119</v>
      </c>
      <c r="O3" s="28" t="s">
        <v>1</v>
      </c>
      <c r="P3" s="28" t="s">
        <v>115</v>
      </c>
      <c r="Q3" s="12" t="s">
        <v>5</v>
      </c>
      <c r="R3" s="12">
        <v>3.4</v>
      </c>
      <c r="S3" s="12" t="s">
        <v>43</v>
      </c>
      <c r="T3" s="12">
        <v>2</v>
      </c>
      <c r="U3" s="12">
        <f t="array" ref="U3">((U5*M5+SUM(U6:U115*(M6:M115-M5:M114)))/1000)/T3</f>
        <v>0.8271499999999995</v>
      </c>
      <c r="V3" s="12" t="s">
        <v>44</v>
      </c>
      <c r="W3" s="12"/>
      <c r="X3" s="32">
        <f t="array" ref="X3">_xlfn.STDEV.P(IF(ISNUMBER(U5:U115), IF(U5:U115&lt;&gt;0,U5:U115)))</f>
        <v>0.70886422431972507</v>
      </c>
      <c r="Y3" s="30" t="s">
        <v>41</v>
      </c>
      <c r="Z3" s="31" t="s">
        <v>119</v>
      </c>
      <c r="AA3" s="28" t="s">
        <v>1</v>
      </c>
      <c r="AB3" s="28" t="s">
        <v>115</v>
      </c>
      <c r="AC3" s="12" t="s">
        <v>5</v>
      </c>
      <c r="AD3" s="12">
        <v>3.4</v>
      </c>
      <c r="AE3" s="12" t="s">
        <v>43</v>
      </c>
      <c r="AF3" s="12">
        <v>2</v>
      </c>
      <c r="AG3" s="12">
        <f t="array" ref="AG3">((AG5*Y5+SUM(AG6:AG115*(Y6:Y115-Y5:Y114)))/1000)/AF3</f>
        <v>7.955000000000112E-2</v>
      </c>
      <c r="AH3" s="12" t="s">
        <v>44</v>
      </c>
      <c r="AI3" s="12"/>
      <c r="AJ3" s="32">
        <f t="array" ref="AJ3">_xlfn.STDEV.P(IF(ISNUMBER(AG5:AG115), IF(AG5:AG115&lt;&gt;0,AG5:AG115)))</f>
        <v>1.0209377497619505</v>
      </c>
      <c r="AK3" s="30" t="s">
        <v>41</v>
      </c>
      <c r="AL3" s="31" t="s">
        <v>119</v>
      </c>
      <c r="AM3" s="28" t="s">
        <v>1</v>
      </c>
      <c r="AN3" s="28" t="s">
        <v>115</v>
      </c>
      <c r="AO3" s="12" t="s">
        <v>5</v>
      </c>
      <c r="AP3" s="12">
        <v>3.4</v>
      </c>
      <c r="AQ3" s="12" t="s">
        <v>43</v>
      </c>
      <c r="AR3" s="12"/>
      <c r="AS3" s="12" t="e">
        <f t="array" ref="AS3">((AS5*AK5+SUM(AS6:AS115*(AK6:AK115-AK5:AK114)))/1000)/AR3</f>
        <v>#DIV/0!</v>
      </c>
      <c r="AT3" s="12" t="s">
        <v>44</v>
      </c>
      <c r="AU3" s="12"/>
      <c r="AV3" s="32">
        <f t="array" ref="AV3">_xlfn.STDEV.P(IF(ISNUMBER(AS5:AS115), IF(AS5:AS115&lt;&gt;0,AS5:AS115)))</f>
        <v>8.4541245686498082E-2</v>
      </c>
      <c r="AW3" s="30" t="s">
        <v>41</v>
      </c>
      <c r="AX3" s="31" t="s">
        <v>119</v>
      </c>
      <c r="AY3" s="28" t="s">
        <v>1</v>
      </c>
      <c r="AZ3" s="28" t="s">
        <v>115</v>
      </c>
      <c r="BA3" s="12" t="s">
        <v>5</v>
      </c>
      <c r="BB3" s="12">
        <v>3.4</v>
      </c>
      <c r="BC3" s="12" t="s">
        <v>43</v>
      </c>
      <c r="BD3" s="12"/>
      <c r="BE3" s="12" t="e">
        <f t="array" ref="BE3">((BE5*AW5+SUM(BE6:BE115*(AW6:AW115-AW5:AW114)))/1000)/BD3</f>
        <v>#DIV/0!</v>
      </c>
      <c r="BF3" s="12" t="s">
        <v>44</v>
      </c>
      <c r="BG3" s="12"/>
      <c r="BH3" s="32">
        <f t="array" ref="BH3">_xlfn.STDEV.P(IF(ISNUMBER(BE5:BE115), IF(BE5:BE115&lt;&gt;0,BE5:BE115)))</f>
        <v>0.14111657907155362</v>
      </c>
    </row>
    <row r="4" spans="1:60" ht="75" x14ac:dyDescent="0.25">
      <c r="A4" s="30" t="s">
        <v>45</v>
      </c>
      <c r="B4" s="31" t="s">
        <v>46</v>
      </c>
      <c r="C4" s="12" t="s">
        <v>47</v>
      </c>
      <c r="D4" s="12" t="s">
        <v>48</v>
      </c>
      <c r="E4" s="12" t="s">
        <v>49</v>
      </c>
      <c r="F4" s="12" t="s">
        <v>50</v>
      </c>
      <c r="G4" s="12" t="s">
        <v>51</v>
      </c>
      <c r="H4" s="12" t="s">
        <v>52</v>
      </c>
      <c r="I4" s="12" t="s">
        <v>53</v>
      </c>
      <c r="J4" s="12" t="s">
        <v>54</v>
      </c>
      <c r="K4" s="12" t="s">
        <v>55</v>
      </c>
      <c r="L4" s="32" t="s">
        <v>56</v>
      </c>
      <c r="M4" s="30" t="s">
        <v>45</v>
      </c>
      <c r="N4" s="31" t="s">
        <v>46</v>
      </c>
      <c r="O4" s="12" t="s">
        <v>47</v>
      </c>
      <c r="P4" s="12" t="s">
        <v>48</v>
      </c>
      <c r="Q4" s="12" t="s">
        <v>49</v>
      </c>
      <c r="R4" s="12" t="s">
        <v>50</v>
      </c>
      <c r="S4" s="12" t="s">
        <v>51</v>
      </c>
      <c r="T4" s="12" t="s">
        <v>52</v>
      </c>
      <c r="U4" s="12" t="s">
        <v>53</v>
      </c>
      <c r="V4" s="12" t="s">
        <v>54</v>
      </c>
      <c r="W4" s="12" t="s">
        <v>55</v>
      </c>
      <c r="X4" s="32" t="s">
        <v>56</v>
      </c>
      <c r="Y4" s="30" t="s">
        <v>45</v>
      </c>
      <c r="Z4" s="31" t="s">
        <v>46</v>
      </c>
      <c r="AA4" s="12" t="s">
        <v>47</v>
      </c>
      <c r="AB4" s="12" t="s">
        <v>48</v>
      </c>
      <c r="AC4" s="12" t="s">
        <v>49</v>
      </c>
      <c r="AD4" s="12" t="s">
        <v>50</v>
      </c>
      <c r="AE4" s="12" t="s">
        <v>51</v>
      </c>
      <c r="AF4" s="12" t="s">
        <v>52</v>
      </c>
      <c r="AG4" s="12" t="s">
        <v>53</v>
      </c>
      <c r="AH4" s="12" t="s">
        <v>54</v>
      </c>
      <c r="AI4" s="12" t="s">
        <v>55</v>
      </c>
      <c r="AJ4" s="32" t="s">
        <v>56</v>
      </c>
      <c r="AK4" s="30" t="s">
        <v>45</v>
      </c>
      <c r="AL4" s="31" t="s">
        <v>46</v>
      </c>
      <c r="AM4" s="12" t="s">
        <v>47</v>
      </c>
      <c r="AN4" s="12" t="s">
        <v>48</v>
      </c>
      <c r="AO4" s="12" t="s">
        <v>49</v>
      </c>
      <c r="AP4" s="12" t="s">
        <v>50</v>
      </c>
      <c r="AQ4" s="12" t="s">
        <v>51</v>
      </c>
      <c r="AR4" s="12" t="s">
        <v>52</v>
      </c>
      <c r="AS4" s="12" t="s">
        <v>53</v>
      </c>
      <c r="AT4" s="12" t="s">
        <v>54</v>
      </c>
      <c r="AU4" s="12" t="s">
        <v>55</v>
      </c>
      <c r="AV4" s="32" t="s">
        <v>56</v>
      </c>
      <c r="AW4" s="30" t="s">
        <v>45</v>
      </c>
      <c r="AX4" s="31" t="s">
        <v>46</v>
      </c>
      <c r="AY4" s="12" t="s">
        <v>47</v>
      </c>
      <c r="AZ4" s="12" t="s">
        <v>48</v>
      </c>
      <c r="BA4" s="12" t="s">
        <v>49</v>
      </c>
      <c r="BB4" s="12" t="s">
        <v>50</v>
      </c>
      <c r="BC4" s="12" t="s">
        <v>51</v>
      </c>
      <c r="BD4" s="12" t="s">
        <v>52</v>
      </c>
      <c r="BE4" s="12" t="s">
        <v>53</v>
      </c>
      <c r="BF4" s="12" t="s">
        <v>54</v>
      </c>
      <c r="BG4" s="12" t="s">
        <v>55</v>
      </c>
      <c r="BH4" s="32" t="s">
        <v>56</v>
      </c>
    </row>
    <row r="5" spans="1:60" x14ac:dyDescent="0.25">
      <c r="A5" s="30">
        <v>10</v>
      </c>
      <c r="B5" s="31">
        <v>25.017600000000002</v>
      </c>
      <c r="C5" s="12">
        <v>24.9863</v>
      </c>
      <c r="D5" s="12">
        <v>0.71</v>
      </c>
      <c r="E5" s="12">
        <v>1.62</v>
      </c>
      <c r="F5" s="12"/>
      <c r="G5" s="12" t="s">
        <v>120</v>
      </c>
      <c r="H5" s="12"/>
      <c r="I5" s="12">
        <f>(B5-C5)*1000/A5</f>
        <v>3.130000000000166</v>
      </c>
      <c r="J5" s="12">
        <f>I5/F$2</f>
        <v>0.43321799307960784</v>
      </c>
      <c r="K5" s="33"/>
      <c r="L5" s="32"/>
      <c r="M5" s="30">
        <v>10</v>
      </c>
      <c r="N5" s="31">
        <v>25.0732</v>
      </c>
      <c r="O5" s="12">
        <v>25.046700000000001</v>
      </c>
      <c r="P5" s="12">
        <v>0.45</v>
      </c>
      <c r="Q5" s="12">
        <v>1.58</v>
      </c>
      <c r="R5" s="12"/>
      <c r="S5" s="12" t="s">
        <v>120</v>
      </c>
      <c r="T5" s="12"/>
      <c r="U5" s="12">
        <f>(N5-O5)*1000/M5</f>
        <v>2.6499999999998636</v>
      </c>
      <c r="V5" s="12">
        <f>U5/R$2</f>
        <v>0.35761245674738651</v>
      </c>
      <c r="W5" s="33"/>
      <c r="X5" s="32"/>
      <c r="Y5" s="30">
        <v>10</v>
      </c>
      <c r="Z5" s="31">
        <v>25.091200000000001</v>
      </c>
      <c r="AA5" s="12">
        <v>25.0609</v>
      </c>
      <c r="AB5" s="12">
        <v>0.51</v>
      </c>
      <c r="AC5" s="12">
        <v>1.54</v>
      </c>
      <c r="AD5" s="12"/>
      <c r="AE5" s="12" t="s">
        <v>120</v>
      </c>
      <c r="AF5" s="12"/>
      <c r="AG5" s="12">
        <f>(Z5-AA5)*1000/Y5</f>
        <v>3.0300000000000438</v>
      </c>
      <c r="AH5" s="12">
        <f>AG5/AD$2</f>
        <v>0.39840830449827569</v>
      </c>
      <c r="AI5" s="33"/>
      <c r="AJ5" s="32"/>
      <c r="AK5" s="30">
        <v>10</v>
      </c>
      <c r="AL5" s="31">
        <v>25.1023</v>
      </c>
      <c r="AM5" s="12">
        <v>25.068200000000001</v>
      </c>
      <c r="AN5" s="12">
        <v>1</v>
      </c>
      <c r="AO5" s="12"/>
      <c r="AP5" s="12"/>
      <c r="AQ5" s="12"/>
      <c r="AR5" s="12"/>
      <c r="AS5" s="12">
        <f>(AL5-AM5)*1000/AK5</f>
        <v>3.4099999999998687</v>
      </c>
      <c r="AT5" s="12">
        <f>AS5/AP$2</f>
        <v>0.46607266435984368</v>
      </c>
      <c r="AU5" s="33"/>
      <c r="AV5" s="32"/>
      <c r="AW5" s="30">
        <v>10</v>
      </c>
      <c r="AX5" s="31">
        <v>25.053599999999999</v>
      </c>
      <c r="AY5" s="12">
        <v>25.017900000000001</v>
      </c>
      <c r="AZ5" s="12">
        <v>1.1000000000000001</v>
      </c>
      <c r="BA5" s="12"/>
      <c r="BB5" s="12"/>
      <c r="BC5" s="12"/>
      <c r="BD5" s="12"/>
      <c r="BE5" s="12">
        <f>(AX5-AY5)*1000/AW5</f>
        <v>3.5699999999998511</v>
      </c>
      <c r="BF5" s="12">
        <f>BE5/BB$2</f>
        <v>0.48794117647056795</v>
      </c>
      <c r="BG5" s="33"/>
      <c r="BH5" s="32"/>
    </row>
    <row r="6" spans="1:60" x14ac:dyDescent="0.25">
      <c r="A6" s="30">
        <f>A5+10</f>
        <v>20</v>
      </c>
      <c r="B6" s="31">
        <f>C5</f>
        <v>24.9863</v>
      </c>
      <c r="C6" s="12">
        <v>24.956700000000001</v>
      </c>
      <c r="D6" s="12"/>
      <c r="E6" s="12"/>
      <c r="F6" s="12"/>
      <c r="G6" s="12" t="s">
        <v>120</v>
      </c>
      <c r="H6" s="12"/>
      <c r="I6" s="12">
        <f>(B6-C6)*1000/(A6-A5)</f>
        <v>2.9599999999998516</v>
      </c>
      <c r="J6" s="12">
        <f t="shared" ref="J6:J69" si="0">I6/F$2</f>
        <v>0.40968858131485841</v>
      </c>
      <c r="K6" s="33"/>
      <c r="L6" s="32"/>
      <c r="M6" s="30">
        <f>M5+10</f>
        <v>20</v>
      </c>
      <c r="N6" s="31">
        <f>O5</f>
        <v>25.046700000000001</v>
      </c>
      <c r="O6" s="12">
        <v>25.018699999999999</v>
      </c>
      <c r="P6" s="12"/>
      <c r="Q6" s="12"/>
      <c r="R6" s="12"/>
      <c r="S6" s="12" t="s">
        <v>120</v>
      </c>
      <c r="T6" s="12"/>
      <c r="U6" s="12">
        <f>(N6-O6)*1000/(M6-M5)</f>
        <v>2.8000000000002245</v>
      </c>
      <c r="V6" s="12">
        <f t="shared" ref="V6:V69" si="1">U6/R$2</f>
        <v>0.3778546712803072</v>
      </c>
      <c r="W6" s="33"/>
      <c r="X6" s="32"/>
      <c r="Y6" s="30">
        <f>Y5+10</f>
        <v>20</v>
      </c>
      <c r="Z6" s="31">
        <f>AA5</f>
        <v>25.0609</v>
      </c>
      <c r="AA6" s="12">
        <v>25.0291</v>
      </c>
      <c r="AB6" s="12"/>
      <c r="AC6" s="12"/>
      <c r="AD6" s="12"/>
      <c r="AE6" s="12" t="s">
        <v>120</v>
      </c>
      <c r="AF6" s="12"/>
      <c r="AG6" s="12">
        <f>(Z6-AA6)*1000/(Y6-Y5)</f>
        <v>3.1800000000000495</v>
      </c>
      <c r="AH6" s="12">
        <f t="shared" ref="AH6:AH10" si="2">AG6/AD$2</f>
        <v>0.4181314878892799</v>
      </c>
      <c r="AI6" s="33"/>
      <c r="AJ6" s="32"/>
      <c r="AK6" s="30">
        <f>AK5+10</f>
        <v>20</v>
      </c>
      <c r="AL6" s="31">
        <f>AM5</f>
        <v>25.068200000000001</v>
      </c>
      <c r="AM6" s="12">
        <v>25.033300000000001</v>
      </c>
      <c r="AN6" s="12"/>
      <c r="AO6" s="12"/>
      <c r="AP6" s="12"/>
      <c r="AQ6" s="12"/>
      <c r="AR6" s="12"/>
      <c r="AS6" s="12">
        <f>(AL6-AM6)*1000/(AK6-AK5)</f>
        <v>3.4900000000000375</v>
      </c>
      <c r="AT6" s="12">
        <f t="shared" ref="AT6:AT69" si="3">AS6/AP$2</f>
        <v>0.47700692041523013</v>
      </c>
      <c r="AU6" s="33"/>
      <c r="AV6" s="32"/>
      <c r="AW6" s="30">
        <f>AW5+10</f>
        <v>20</v>
      </c>
      <c r="AX6" s="31">
        <f>AY5</f>
        <v>25.017900000000001</v>
      </c>
      <c r="AY6" s="12">
        <v>24.982199999999999</v>
      </c>
      <c r="AZ6" s="12"/>
      <c r="BA6" s="12"/>
      <c r="BB6" s="12"/>
      <c r="BC6" s="12"/>
      <c r="BD6" s="12"/>
      <c r="BE6" s="12">
        <f>(AX6-AY6)*1000/(AW6-AW5)</f>
        <v>3.5700000000002063</v>
      </c>
      <c r="BF6" s="12">
        <f t="shared" ref="BF6:BF69" si="4">BE6/BB$2</f>
        <v>0.48794117647061652</v>
      </c>
      <c r="BG6" s="33"/>
      <c r="BH6" s="32"/>
    </row>
    <row r="7" spans="1:60" x14ac:dyDescent="0.25">
      <c r="A7" s="30">
        <f t="shared" ref="A7:A70" si="5">A6+10</f>
        <v>30</v>
      </c>
      <c r="B7" s="31">
        <f t="shared" ref="B7:B70" si="6">C6</f>
        <v>24.956700000000001</v>
      </c>
      <c r="C7" s="12">
        <v>24.939399999999999</v>
      </c>
      <c r="D7" s="12"/>
      <c r="E7" s="12"/>
      <c r="F7" s="12"/>
      <c r="G7" s="12" t="s">
        <v>120</v>
      </c>
      <c r="H7" s="12" t="s">
        <v>121</v>
      </c>
      <c r="I7" s="12">
        <f t="shared" ref="I7:I70" si="7">(B7-C7)*1000/(A7-A6)</f>
        <v>1.7300000000002314</v>
      </c>
      <c r="J7" s="12">
        <f t="shared" si="0"/>
        <v>0.23944636678203898</v>
      </c>
      <c r="K7" s="12">
        <f>_xlfn.STDEV.P(I5:I7)/AVERAGE(I5:I7)</f>
        <v>0.23929791582942367</v>
      </c>
      <c r="L7" s="32">
        <f>AVERAGE(I5:I7)</f>
        <v>2.6066666666667495</v>
      </c>
      <c r="M7" s="30">
        <f t="shared" ref="M7:M70" si="8">M6+10</f>
        <v>30</v>
      </c>
      <c r="N7" s="31">
        <f t="shared" ref="N7:N70" si="9">O6</f>
        <v>25.018699999999999</v>
      </c>
      <c r="O7" s="12">
        <v>24.993500000000001</v>
      </c>
      <c r="P7" s="12"/>
      <c r="Q7" s="12"/>
      <c r="R7" s="12"/>
      <c r="S7" s="12" t="s">
        <v>120</v>
      </c>
      <c r="T7" s="12"/>
      <c r="U7" s="12">
        <f t="shared" ref="U7:U70" si="10">(N7-O7)*1000/(M7-M6)</f>
        <v>2.5199999999998113</v>
      </c>
      <c r="V7" s="12">
        <f t="shared" si="1"/>
        <v>0.34006920415222375</v>
      </c>
      <c r="W7" s="12">
        <f>_xlfn.STDEV.P(U5:U7)/AVERAGE(U5:U7)</f>
        <v>4.3063995738410202E-2</v>
      </c>
      <c r="X7" s="32">
        <f>AVERAGE(U5:U7)</f>
        <v>2.656666666666633</v>
      </c>
      <c r="Y7" s="30">
        <f t="shared" ref="Y7:Y10" si="11">Y6+10</f>
        <v>30</v>
      </c>
      <c r="Z7" s="31">
        <f t="shared" ref="Z7:Z10" si="12">AA6</f>
        <v>25.0291</v>
      </c>
      <c r="AA7" s="12">
        <v>25.004899999999999</v>
      </c>
      <c r="AB7" s="12"/>
      <c r="AC7" s="12"/>
      <c r="AD7" s="12"/>
      <c r="AE7" s="12" t="s">
        <v>120</v>
      </c>
      <c r="AF7" s="12"/>
      <c r="AG7" s="12">
        <f t="shared" ref="AG7:AG10" si="13">(Z7-AA7)*1000/(Y7-Y6)</f>
        <v>2.4200000000000443</v>
      </c>
      <c r="AH7" s="12">
        <f t="shared" si="2"/>
        <v>0.31820069204152834</v>
      </c>
      <c r="AI7" s="12">
        <f>_xlfn.STDEV.P(AG5:AG7)/AVERAGE(AG5:AG7)</f>
        <v>0.11425284222427246</v>
      </c>
      <c r="AJ7" s="32">
        <f>AVERAGE(AG5:AG7)</f>
        <v>2.8766666666667127</v>
      </c>
      <c r="AK7" s="30">
        <f t="shared" ref="AK7:AK70" si="14">AK6+10</f>
        <v>30</v>
      </c>
      <c r="AL7" s="31">
        <f t="shared" ref="AL7:AL70" si="15">AM6</f>
        <v>25.033300000000001</v>
      </c>
      <c r="AM7" s="12">
        <v>24.999199999999998</v>
      </c>
      <c r="AN7" s="12"/>
      <c r="AO7" s="12"/>
      <c r="AP7" s="12"/>
      <c r="AQ7" s="12"/>
      <c r="AR7" s="12"/>
      <c r="AS7" s="12">
        <f t="shared" ref="AS7:AS70" si="16">(AL7-AM7)*1000/(AK7-AK6)</f>
        <v>3.410000000000224</v>
      </c>
      <c r="AT7" s="12">
        <f t="shared" si="3"/>
        <v>0.46607266435989225</v>
      </c>
      <c r="AU7" s="12">
        <f>_xlfn.STDEV.P(AS5:AS7)/AVERAGE(AS5:AS7)</f>
        <v>1.0973529096977082E-2</v>
      </c>
      <c r="AV7" s="32">
        <f>AVERAGE(AS5:AS7)</f>
        <v>3.4366666666667101</v>
      </c>
      <c r="AW7" s="30">
        <f t="shared" ref="AW7:AW70" si="17">AW6+10</f>
        <v>30</v>
      </c>
      <c r="AX7" s="31">
        <f t="shared" ref="AX7:AX70" si="18">AY6</f>
        <v>24.982199999999999</v>
      </c>
      <c r="AY7" s="12">
        <v>24.946000000000002</v>
      </c>
      <c r="AZ7" s="12"/>
      <c r="BA7" s="12"/>
      <c r="BB7" s="12"/>
      <c r="BC7" s="12"/>
      <c r="BD7" s="12"/>
      <c r="BE7" s="12">
        <f t="shared" ref="BE7:BE70" si="19">(AX7-AY7)*1000/(AW7-AW6)</f>
        <v>3.6199999999997345</v>
      </c>
      <c r="BF7" s="12">
        <f t="shared" si="4"/>
        <v>0.49477508650515412</v>
      </c>
      <c r="BG7" s="12">
        <f>_xlfn.STDEV.P(BE5:BE7)/AVERAGE(BE5:BE7)</f>
        <v>6.5716243604312359E-3</v>
      </c>
      <c r="BH7" s="32">
        <f>AVERAGE(BE5:BE7)</f>
        <v>3.5866666666665972</v>
      </c>
    </row>
    <row r="8" spans="1:60" ht="30" x14ac:dyDescent="0.25">
      <c r="A8" s="30">
        <f t="shared" si="5"/>
        <v>40</v>
      </c>
      <c r="B8" s="31">
        <f t="shared" si="6"/>
        <v>24.939399999999999</v>
      </c>
      <c r="C8" s="12">
        <v>24.910399999999999</v>
      </c>
      <c r="D8" s="12"/>
      <c r="E8" s="12"/>
      <c r="F8" s="12"/>
      <c r="G8" s="12" t="s">
        <v>120</v>
      </c>
      <c r="H8" s="12"/>
      <c r="I8" s="12">
        <f t="shared" si="7"/>
        <v>2.8999999999999915</v>
      </c>
      <c r="J8" s="12">
        <f t="shared" si="0"/>
        <v>0.40138408304498158</v>
      </c>
      <c r="K8" s="12"/>
      <c r="L8" s="32"/>
      <c r="M8" s="30">
        <f t="shared" si="8"/>
        <v>40</v>
      </c>
      <c r="N8" s="31">
        <f t="shared" si="9"/>
        <v>24.993500000000001</v>
      </c>
      <c r="O8" s="12">
        <v>24.967099999999999</v>
      </c>
      <c r="P8" s="12"/>
      <c r="Q8" s="12"/>
      <c r="R8" s="12"/>
      <c r="S8" s="12" t="s">
        <v>120</v>
      </c>
      <c r="T8" s="12"/>
      <c r="U8" s="12">
        <f t="shared" si="10"/>
        <v>2.6400000000002422</v>
      </c>
      <c r="V8" s="12">
        <f t="shared" si="1"/>
        <v>0.35626297577857946</v>
      </c>
      <c r="W8" s="12"/>
      <c r="X8" s="32"/>
      <c r="Y8" s="30">
        <f t="shared" si="11"/>
        <v>40</v>
      </c>
      <c r="Z8" s="31">
        <f t="shared" si="12"/>
        <v>25.004899999999999</v>
      </c>
      <c r="AA8" s="12">
        <v>25</v>
      </c>
      <c r="AB8" s="12"/>
      <c r="AC8" s="12"/>
      <c r="AD8" s="12"/>
      <c r="AE8" s="12" t="s">
        <v>120</v>
      </c>
      <c r="AF8" s="12" t="s">
        <v>121</v>
      </c>
      <c r="AG8" s="12">
        <f t="shared" si="13"/>
        <v>0.48999999999992383</v>
      </c>
      <c r="AH8" s="12">
        <f t="shared" si="2"/>
        <v>6.442906574393463E-2</v>
      </c>
      <c r="AI8" s="12"/>
      <c r="AJ8" s="32"/>
      <c r="AK8" s="30">
        <f t="shared" si="14"/>
        <v>40</v>
      </c>
      <c r="AL8" s="31">
        <f t="shared" si="15"/>
        <v>24.999199999999998</v>
      </c>
      <c r="AM8" s="12">
        <v>24.964600000000001</v>
      </c>
      <c r="AN8" s="12">
        <v>1.1000000000000001</v>
      </c>
      <c r="AO8" s="12"/>
      <c r="AP8" s="12"/>
      <c r="AQ8" s="12"/>
      <c r="AR8" s="12"/>
      <c r="AS8" s="12">
        <f t="shared" si="16"/>
        <v>3.4599999999997522</v>
      </c>
      <c r="AT8" s="12">
        <f t="shared" si="3"/>
        <v>0.47290657439442985</v>
      </c>
      <c r="AU8" s="12"/>
      <c r="AV8" s="32"/>
      <c r="AW8" s="30">
        <f t="shared" si="17"/>
        <v>40</v>
      </c>
      <c r="AX8" s="31">
        <f t="shared" si="18"/>
        <v>24.946000000000002</v>
      </c>
      <c r="AY8" s="12">
        <v>24.913499999999999</v>
      </c>
      <c r="AZ8" s="12">
        <v>1.1000000000000001</v>
      </c>
      <c r="BA8" s="12"/>
      <c r="BB8" s="12"/>
      <c r="BC8" s="12"/>
      <c r="BD8" s="12"/>
      <c r="BE8" s="12">
        <f t="shared" si="19"/>
        <v>3.2500000000002416</v>
      </c>
      <c r="BF8" s="12">
        <f t="shared" si="4"/>
        <v>0.44420415224916804</v>
      </c>
      <c r="BG8" s="12"/>
      <c r="BH8" s="32"/>
    </row>
    <row r="9" spans="1:60" x14ac:dyDescent="0.25">
      <c r="A9" s="30">
        <f t="shared" si="5"/>
        <v>50</v>
      </c>
      <c r="B9" s="31">
        <f t="shared" si="6"/>
        <v>24.910399999999999</v>
      </c>
      <c r="C9" s="12">
        <v>24.885300000000001</v>
      </c>
      <c r="D9" s="12"/>
      <c r="E9" s="12"/>
      <c r="F9" s="12"/>
      <c r="G9" s="12" t="s">
        <v>120</v>
      </c>
      <c r="H9" s="12"/>
      <c r="I9" s="12">
        <f t="shared" si="7"/>
        <v>2.5099999999998346</v>
      </c>
      <c r="J9" s="12">
        <f t="shared" si="0"/>
        <v>0.34740484429063462</v>
      </c>
      <c r="K9" s="12"/>
      <c r="L9" s="32"/>
      <c r="M9" s="30">
        <f t="shared" si="8"/>
        <v>50</v>
      </c>
      <c r="N9" s="31">
        <f t="shared" si="9"/>
        <v>24.967099999999999</v>
      </c>
      <c r="O9" s="12">
        <v>24.937799999999999</v>
      </c>
      <c r="P9" s="12"/>
      <c r="Q9" s="12"/>
      <c r="R9" s="12"/>
      <c r="S9" s="12" t="s">
        <v>120</v>
      </c>
      <c r="T9" s="12"/>
      <c r="U9" s="12">
        <f t="shared" si="10"/>
        <v>2.9299999999999216</v>
      </c>
      <c r="V9" s="12">
        <f t="shared" si="1"/>
        <v>0.395397923875422</v>
      </c>
      <c r="W9" s="12"/>
      <c r="X9" s="32"/>
      <c r="Y9" s="30">
        <f t="shared" si="11"/>
        <v>50</v>
      </c>
      <c r="Z9" s="31">
        <f t="shared" si="12"/>
        <v>25</v>
      </c>
      <c r="AA9" s="12">
        <v>24.966100000000001</v>
      </c>
      <c r="AB9" s="12"/>
      <c r="AC9" s="12"/>
      <c r="AD9" s="12"/>
      <c r="AE9" s="12" t="s">
        <v>120</v>
      </c>
      <c r="AF9" s="12"/>
      <c r="AG9" s="12">
        <f t="shared" si="13"/>
        <v>3.3899999999999153</v>
      </c>
      <c r="AH9" s="12">
        <f t="shared" si="2"/>
        <v>0.44574394463666711</v>
      </c>
      <c r="AI9" s="12"/>
      <c r="AJ9" s="32"/>
      <c r="AK9" s="30">
        <f t="shared" si="14"/>
        <v>50</v>
      </c>
      <c r="AL9" s="31">
        <f t="shared" si="15"/>
        <v>24.964600000000001</v>
      </c>
      <c r="AM9" s="12">
        <v>24.932300000000001</v>
      </c>
      <c r="AN9" s="12"/>
      <c r="AO9" s="12"/>
      <c r="AP9" s="12"/>
      <c r="AQ9" s="12"/>
      <c r="AR9" s="12"/>
      <c r="AS9" s="12">
        <f t="shared" si="16"/>
        <v>3.2299999999999329</v>
      </c>
      <c r="AT9" s="12">
        <f t="shared" si="3"/>
        <v>0.44147058823528501</v>
      </c>
      <c r="AU9" s="12"/>
      <c r="AV9" s="32"/>
      <c r="AW9" s="30">
        <f t="shared" si="17"/>
        <v>50</v>
      </c>
      <c r="AX9" s="31">
        <f t="shared" si="18"/>
        <v>24.913499999999999</v>
      </c>
      <c r="AY9" s="12">
        <v>24.8797</v>
      </c>
      <c r="AZ9" s="12"/>
      <c r="BA9" s="12"/>
      <c r="BB9" s="12"/>
      <c r="BC9" s="12"/>
      <c r="BD9" s="12"/>
      <c r="BE9" s="12">
        <f t="shared" si="19"/>
        <v>3.3799999999999386</v>
      </c>
      <c r="BF9" s="12">
        <f t="shared" si="4"/>
        <v>0.46197231833909203</v>
      </c>
      <c r="BG9" s="12"/>
      <c r="BH9" s="32"/>
    </row>
    <row r="10" spans="1:60" x14ac:dyDescent="0.25">
      <c r="A10" s="30">
        <f t="shared" si="5"/>
        <v>60</v>
      </c>
      <c r="B10" s="31">
        <f t="shared" si="6"/>
        <v>24.885300000000001</v>
      </c>
      <c r="C10" s="12">
        <v>24.8567</v>
      </c>
      <c r="D10" s="12"/>
      <c r="E10" s="12"/>
      <c r="F10" s="12"/>
      <c r="G10" s="12" t="s">
        <v>120</v>
      </c>
      <c r="H10" s="12"/>
      <c r="I10" s="12">
        <f t="shared" si="7"/>
        <v>2.8600000000000847</v>
      </c>
      <c r="J10" s="12">
        <f t="shared" si="0"/>
        <v>0.39584775086506369</v>
      </c>
      <c r="K10" s="12">
        <f>_xlfn.STDEV.P(I8:I10)/AVERAGE(I8:I10)</f>
        <v>6.3548649787075945E-2</v>
      </c>
      <c r="L10" s="32">
        <f>AVERAGE(I8:I10)</f>
        <v>2.7566666666666371</v>
      </c>
      <c r="M10" s="30">
        <f t="shared" si="8"/>
        <v>60</v>
      </c>
      <c r="N10" s="31">
        <f t="shared" si="9"/>
        <v>24.937799999999999</v>
      </c>
      <c r="O10" s="12">
        <v>24.910299999999999</v>
      </c>
      <c r="P10" s="12"/>
      <c r="Q10" s="12"/>
      <c r="R10" s="12"/>
      <c r="S10" s="12" t="s">
        <v>120</v>
      </c>
      <c r="T10" s="12"/>
      <c r="U10" s="12">
        <f t="shared" si="10"/>
        <v>2.7499999999999858</v>
      </c>
      <c r="V10" s="12">
        <f t="shared" si="1"/>
        <v>0.3711072664359843</v>
      </c>
      <c r="W10" s="12">
        <f>_xlfn.STDEV.P(U8:U10)/AVERAGE(U8:U10)</f>
        <v>4.3101973742842019E-2</v>
      </c>
      <c r="X10" s="32">
        <f>AVERAGE(U8:U10)</f>
        <v>2.7733333333333832</v>
      </c>
      <c r="Y10" s="30">
        <f t="shared" si="11"/>
        <v>60</v>
      </c>
      <c r="Z10" s="31">
        <f t="shared" si="12"/>
        <v>24.966100000000001</v>
      </c>
      <c r="AA10" s="12">
        <v>24.932099999999998</v>
      </c>
      <c r="AB10" s="12"/>
      <c r="AC10" s="12"/>
      <c r="AD10" s="12"/>
      <c r="AE10" s="12" t="s">
        <v>120</v>
      </c>
      <c r="AF10" s="12"/>
      <c r="AG10" s="12">
        <f t="shared" si="13"/>
        <v>3.4000000000002473</v>
      </c>
      <c r="AH10" s="12">
        <f t="shared" si="2"/>
        <v>0.44705882352944432</v>
      </c>
      <c r="AI10" s="12">
        <f>_xlfn.STDEV.P(AG8:AG10)/AVERAGE(AG8:AG10)</f>
        <v>0.56432811187119936</v>
      </c>
      <c r="AJ10" s="32">
        <f>AVERAGE(AG8:AG10)</f>
        <v>2.4266666666666956</v>
      </c>
      <c r="AK10" s="30">
        <f t="shared" si="14"/>
        <v>60</v>
      </c>
      <c r="AL10" s="31">
        <f t="shared" si="15"/>
        <v>24.932300000000001</v>
      </c>
      <c r="AM10" s="12">
        <v>24.8978</v>
      </c>
      <c r="AN10" s="12"/>
      <c r="AO10" s="12"/>
      <c r="AP10" s="12"/>
      <c r="AQ10" s="12"/>
      <c r="AR10" s="12"/>
      <c r="AS10" s="12">
        <f t="shared" si="16"/>
        <v>3.4500000000001307</v>
      </c>
      <c r="AT10" s="12">
        <f t="shared" si="3"/>
        <v>0.47153979238756116</v>
      </c>
      <c r="AU10" s="12">
        <f>_xlfn.STDEV.P(AS8:AS10)/AVERAGE(AS8:AS10)</f>
        <v>3.1403714651066388E-2</v>
      </c>
      <c r="AV10" s="32">
        <f>AVERAGE(AS8:AS10)</f>
        <v>3.3799999999999386</v>
      </c>
      <c r="AW10" s="30">
        <f t="shared" si="17"/>
        <v>60</v>
      </c>
      <c r="AX10" s="31">
        <f t="shared" si="18"/>
        <v>24.8797</v>
      </c>
      <c r="AY10" s="12">
        <v>24.846499999999999</v>
      </c>
      <c r="AZ10" s="12"/>
      <c r="BA10" s="12"/>
      <c r="BB10" s="12"/>
      <c r="BC10" s="12"/>
      <c r="BD10" s="12"/>
      <c r="BE10" s="12">
        <f t="shared" si="19"/>
        <v>3.3200000000000784</v>
      </c>
      <c r="BF10" s="12">
        <f t="shared" si="4"/>
        <v>0.45377162629758866</v>
      </c>
      <c r="BG10" s="12">
        <f>_xlfn.STDEV.P(BE8:BE10)/AVERAGE(BE8:BE10)</f>
        <v>1.6017464774343387E-2</v>
      </c>
      <c r="BH10" s="32">
        <f>AVERAGE(BE8:BE10)</f>
        <v>3.316666666666753</v>
      </c>
    </row>
    <row r="11" spans="1:60" x14ac:dyDescent="0.25">
      <c r="A11" s="30">
        <f t="shared" si="5"/>
        <v>70</v>
      </c>
      <c r="B11" s="31">
        <f t="shared" si="6"/>
        <v>24.8567</v>
      </c>
      <c r="C11" s="12">
        <v>24.828199999999999</v>
      </c>
      <c r="D11" s="12"/>
      <c r="E11" s="12"/>
      <c r="F11" s="12"/>
      <c r="G11" s="12" t="s">
        <v>120</v>
      </c>
      <c r="H11" s="12"/>
      <c r="I11" s="12">
        <f t="shared" si="7"/>
        <v>2.850000000000108</v>
      </c>
      <c r="J11" s="12">
        <f t="shared" si="0"/>
        <v>0.39446366782008424</v>
      </c>
      <c r="K11" s="12"/>
      <c r="L11" s="32"/>
      <c r="M11" s="30">
        <f t="shared" si="8"/>
        <v>70</v>
      </c>
      <c r="N11" s="31">
        <f t="shared" si="9"/>
        <v>24.910299999999999</v>
      </c>
      <c r="O11" s="12">
        <v>24.880500000000001</v>
      </c>
      <c r="P11" s="12"/>
      <c r="Q11" s="12"/>
      <c r="R11" s="12"/>
      <c r="S11" s="12" t="s">
        <v>120</v>
      </c>
      <c r="T11" s="12"/>
      <c r="U11" s="12">
        <f t="shared" si="10"/>
        <v>2.979999999999805</v>
      </c>
      <c r="V11" s="12">
        <f t="shared" si="1"/>
        <v>0.40214532871969694</v>
      </c>
      <c r="W11" s="12"/>
      <c r="X11" s="32"/>
      <c r="Y11" s="30"/>
      <c r="Z11" s="31"/>
      <c r="AA11" s="12"/>
      <c r="AB11" s="12"/>
      <c r="AC11" s="12"/>
      <c r="AD11" s="12"/>
      <c r="AE11" s="12"/>
      <c r="AF11" s="12"/>
      <c r="AG11" s="12"/>
      <c r="AH11" s="12"/>
      <c r="AI11" s="12"/>
      <c r="AJ11" s="32"/>
      <c r="AK11" s="30">
        <f t="shared" si="14"/>
        <v>70</v>
      </c>
      <c r="AL11" s="31"/>
      <c r="AM11" s="12"/>
      <c r="AN11" s="12"/>
      <c r="AO11" s="12"/>
      <c r="AP11" s="12"/>
      <c r="AQ11" s="12"/>
      <c r="AR11" s="12"/>
      <c r="AS11" s="12">
        <f t="shared" si="16"/>
        <v>0</v>
      </c>
      <c r="AT11" s="12">
        <f t="shared" si="3"/>
        <v>0</v>
      </c>
      <c r="AU11" s="12"/>
      <c r="AV11" s="32"/>
      <c r="AW11" s="30">
        <f t="shared" si="17"/>
        <v>70</v>
      </c>
      <c r="AX11" s="31"/>
      <c r="AY11" s="12"/>
      <c r="AZ11" s="12"/>
      <c r="BA11" s="12"/>
      <c r="BB11" s="12"/>
      <c r="BC11" s="12"/>
      <c r="BD11" s="12"/>
      <c r="BE11" s="12">
        <f t="shared" si="19"/>
        <v>0</v>
      </c>
      <c r="BF11" s="12">
        <f t="shared" si="4"/>
        <v>0</v>
      </c>
      <c r="BG11" s="12"/>
      <c r="BH11" s="32"/>
    </row>
    <row r="12" spans="1:60" x14ac:dyDescent="0.25">
      <c r="A12" s="30">
        <f t="shared" si="5"/>
        <v>80</v>
      </c>
      <c r="B12" s="31">
        <f t="shared" si="6"/>
        <v>24.828199999999999</v>
      </c>
      <c r="C12" s="12">
        <v>24.799600000000002</v>
      </c>
      <c r="D12" s="12"/>
      <c r="E12" s="12"/>
      <c r="F12" s="12"/>
      <c r="G12" s="12" t="s">
        <v>120</v>
      </c>
      <c r="H12" s="12"/>
      <c r="I12" s="12">
        <f t="shared" si="7"/>
        <v>2.8599999999997294</v>
      </c>
      <c r="J12" s="12">
        <f t="shared" si="0"/>
        <v>0.3958477508650145</v>
      </c>
      <c r="K12" s="12"/>
      <c r="L12" s="32"/>
      <c r="M12" s="30">
        <f t="shared" si="8"/>
        <v>80</v>
      </c>
      <c r="N12" s="31">
        <f t="shared" si="9"/>
        <v>24.880500000000001</v>
      </c>
      <c r="O12" s="12">
        <v>24.85</v>
      </c>
      <c r="P12" s="12"/>
      <c r="Q12" s="12"/>
      <c r="R12" s="12"/>
      <c r="S12" s="12" t="s">
        <v>120</v>
      </c>
      <c r="T12" s="12"/>
      <c r="U12" s="12">
        <f t="shared" si="10"/>
        <v>3.0499999999999972</v>
      </c>
      <c r="V12" s="12">
        <f t="shared" si="1"/>
        <v>0.4115916955017298</v>
      </c>
      <c r="W12" s="12"/>
      <c r="X12" s="32"/>
      <c r="Y12" s="30"/>
      <c r="Z12" s="31"/>
      <c r="AA12" s="12"/>
      <c r="AB12" s="12"/>
      <c r="AC12" s="12"/>
      <c r="AD12" s="12"/>
      <c r="AE12" s="12"/>
      <c r="AF12" s="12"/>
      <c r="AG12" s="12"/>
      <c r="AH12" s="12"/>
      <c r="AI12" s="12"/>
      <c r="AJ12" s="32"/>
      <c r="AK12" s="30">
        <f t="shared" si="14"/>
        <v>80</v>
      </c>
      <c r="AL12" s="31">
        <f t="shared" si="15"/>
        <v>0</v>
      </c>
      <c r="AM12" s="12"/>
      <c r="AN12" s="12"/>
      <c r="AO12" s="12"/>
      <c r="AP12" s="12"/>
      <c r="AQ12" s="12"/>
      <c r="AR12" s="12"/>
      <c r="AS12" s="12">
        <f t="shared" si="16"/>
        <v>0</v>
      </c>
      <c r="AT12" s="12">
        <f t="shared" si="3"/>
        <v>0</v>
      </c>
      <c r="AU12" s="12"/>
      <c r="AV12" s="32"/>
      <c r="AW12" s="30">
        <f t="shared" si="17"/>
        <v>80</v>
      </c>
      <c r="AX12" s="31">
        <f t="shared" si="18"/>
        <v>0</v>
      </c>
      <c r="AY12" s="12"/>
      <c r="AZ12" s="12"/>
      <c r="BA12" s="12"/>
      <c r="BB12" s="12"/>
      <c r="BC12" s="12"/>
      <c r="BD12" s="12"/>
      <c r="BE12" s="12">
        <f t="shared" si="19"/>
        <v>0</v>
      </c>
      <c r="BF12" s="12">
        <f t="shared" si="4"/>
        <v>0</v>
      </c>
      <c r="BG12" s="12"/>
      <c r="BH12" s="32"/>
    </row>
    <row r="13" spans="1:60" x14ac:dyDescent="0.25">
      <c r="A13" s="30">
        <f t="shared" si="5"/>
        <v>90</v>
      </c>
      <c r="B13" s="31">
        <f t="shared" si="6"/>
        <v>24.799600000000002</v>
      </c>
      <c r="C13" s="12">
        <v>24.770600000000002</v>
      </c>
      <c r="D13" s="12"/>
      <c r="E13" s="12"/>
      <c r="F13" s="12"/>
      <c r="G13" s="12" t="s">
        <v>120</v>
      </c>
      <c r="H13" s="12"/>
      <c r="I13" s="12">
        <f t="shared" si="7"/>
        <v>2.8999999999999915</v>
      </c>
      <c r="J13" s="12">
        <f t="shared" si="0"/>
        <v>0.40138408304498158</v>
      </c>
      <c r="K13" s="12">
        <f>_xlfn.STDEV.P(I11:I13)/AVERAGE(I11:I13)</f>
        <v>7.5269926810793628E-3</v>
      </c>
      <c r="L13" s="32">
        <f>AVERAGE(I11:I13)</f>
        <v>2.8699999999999428</v>
      </c>
      <c r="M13" s="30">
        <f t="shared" si="8"/>
        <v>90</v>
      </c>
      <c r="N13" s="31">
        <f t="shared" si="9"/>
        <v>24.85</v>
      </c>
      <c r="O13" s="12">
        <v>24.8188</v>
      </c>
      <c r="P13" s="12"/>
      <c r="Q13" s="12"/>
      <c r="R13" s="12"/>
      <c r="S13" s="12" t="s">
        <v>120</v>
      </c>
      <c r="T13" s="12"/>
      <c r="U13" s="12">
        <f t="shared" si="10"/>
        <v>3.1200000000001893</v>
      </c>
      <c r="V13" s="12">
        <f t="shared" si="1"/>
        <v>0.42103806228376267</v>
      </c>
      <c r="W13" s="12">
        <f>_xlfn.STDEV.P(U11:U13)/AVERAGE(U11:U13)</f>
        <v>1.8739265791835328E-2</v>
      </c>
      <c r="X13" s="32">
        <f>AVERAGE(U11:U13)</f>
        <v>3.0499999999999972</v>
      </c>
      <c r="Y13" s="30"/>
      <c r="Z13" s="31"/>
      <c r="AA13" s="12"/>
      <c r="AB13" s="12"/>
      <c r="AC13" s="12"/>
      <c r="AD13" s="12"/>
      <c r="AE13" s="12"/>
      <c r="AF13" s="12"/>
      <c r="AG13" s="12"/>
      <c r="AH13" s="12"/>
      <c r="AI13" s="12"/>
      <c r="AJ13" s="32"/>
      <c r="AK13" s="30">
        <f t="shared" si="14"/>
        <v>90</v>
      </c>
      <c r="AL13" s="31">
        <f t="shared" si="15"/>
        <v>0</v>
      </c>
      <c r="AM13" s="12"/>
      <c r="AN13" s="12"/>
      <c r="AO13" s="12"/>
      <c r="AP13" s="12"/>
      <c r="AQ13" s="12"/>
      <c r="AR13" s="12"/>
      <c r="AS13" s="12">
        <f t="shared" si="16"/>
        <v>0</v>
      </c>
      <c r="AT13" s="12">
        <f t="shared" si="3"/>
        <v>0</v>
      </c>
      <c r="AU13" s="12" t="e">
        <f>_xlfn.STDEV.P(AS11:AS13)/AVERAGE(AS11:AS13)</f>
        <v>#DIV/0!</v>
      </c>
      <c r="AV13" s="32">
        <f>AVERAGE(AS11:AS13)</f>
        <v>0</v>
      </c>
      <c r="AW13" s="30">
        <f t="shared" si="17"/>
        <v>90</v>
      </c>
      <c r="AX13" s="31">
        <f t="shared" si="18"/>
        <v>0</v>
      </c>
      <c r="AY13" s="12"/>
      <c r="AZ13" s="12"/>
      <c r="BA13" s="12"/>
      <c r="BB13" s="12"/>
      <c r="BC13" s="12"/>
      <c r="BD13" s="12"/>
      <c r="BE13" s="12">
        <f t="shared" si="19"/>
        <v>0</v>
      </c>
      <c r="BF13" s="12">
        <f t="shared" si="4"/>
        <v>0</v>
      </c>
      <c r="BG13" s="12" t="e">
        <f>_xlfn.STDEV.P(BE11:BE13)/AVERAGE(BE11:BE13)</f>
        <v>#DIV/0!</v>
      </c>
      <c r="BH13" s="32">
        <f>AVERAGE(BE11:BE13)</f>
        <v>0</v>
      </c>
    </row>
    <row r="14" spans="1:60" x14ac:dyDescent="0.25">
      <c r="A14" s="30">
        <f t="shared" si="5"/>
        <v>100</v>
      </c>
      <c r="B14" s="31">
        <f t="shared" si="6"/>
        <v>24.770600000000002</v>
      </c>
      <c r="C14" s="12">
        <v>24.744499999999999</v>
      </c>
      <c r="D14" s="12"/>
      <c r="E14" s="12">
        <v>1.63</v>
      </c>
      <c r="F14" s="12"/>
      <c r="G14" s="12" t="s">
        <v>120</v>
      </c>
      <c r="H14" s="12"/>
      <c r="I14" s="12">
        <f t="shared" si="7"/>
        <v>2.6100000000003121</v>
      </c>
      <c r="J14" s="12">
        <f t="shared" si="0"/>
        <v>0.36124567474052771</v>
      </c>
      <c r="K14" s="12"/>
      <c r="L14" s="32"/>
      <c r="M14" s="30">
        <f t="shared" si="8"/>
        <v>100</v>
      </c>
      <c r="N14" s="31">
        <f t="shared" si="9"/>
        <v>24.8188</v>
      </c>
      <c r="O14" s="12">
        <v>24.790500000000002</v>
      </c>
      <c r="P14" s="12"/>
      <c r="Q14" s="12">
        <v>1.59</v>
      </c>
      <c r="R14" s="12"/>
      <c r="S14" s="12" t="s">
        <v>120</v>
      </c>
      <c r="T14" s="12"/>
      <c r="U14" s="12">
        <f t="shared" si="10"/>
        <v>2.8299999999997993</v>
      </c>
      <c r="V14" s="12">
        <f t="shared" si="1"/>
        <v>0.38190311418682421</v>
      </c>
      <c r="W14" s="12"/>
      <c r="X14" s="32"/>
      <c r="Y14" s="30"/>
      <c r="Z14" s="31"/>
      <c r="AA14" s="12"/>
      <c r="AB14" s="12"/>
      <c r="AC14" s="12"/>
      <c r="AD14" s="12"/>
      <c r="AE14" s="12"/>
      <c r="AF14" s="12"/>
      <c r="AG14" s="12"/>
      <c r="AH14" s="12"/>
      <c r="AI14" s="12"/>
      <c r="AJ14" s="32"/>
      <c r="AK14" s="30">
        <f t="shared" si="14"/>
        <v>100</v>
      </c>
      <c r="AL14" s="31">
        <f t="shared" si="15"/>
        <v>0</v>
      </c>
      <c r="AM14" s="12"/>
      <c r="AN14" s="12"/>
      <c r="AO14" s="12"/>
      <c r="AP14" s="12"/>
      <c r="AQ14" s="12"/>
      <c r="AR14" s="12"/>
      <c r="AS14" s="12">
        <f t="shared" si="16"/>
        <v>0</v>
      </c>
      <c r="AT14" s="12">
        <f t="shared" si="3"/>
        <v>0</v>
      </c>
      <c r="AU14" s="12"/>
      <c r="AV14" s="32"/>
      <c r="AW14" s="30">
        <f t="shared" si="17"/>
        <v>100</v>
      </c>
      <c r="AX14" s="31">
        <f t="shared" si="18"/>
        <v>0</v>
      </c>
      <c r="AY14" s="12"/>
      <c r="AZ14" s="12"/>
      <c r="BA14" s="12"/>
      <c r="BB14" s="12"/>
      <c r="BC14" s="12"/>
      <c r="BD14" s="12"/>
      <c r="BE14" s="12">
        <f t="shared" si="19"/>
        <v>0</v>
      </c>
      <c r="BF14" s="12">
        <f t="shared" si="4"/>
        <v>0</v>
      </c>
      <c r="BG14" s="12"/>
      <c r="BH14" s="32"/>
    </row>
    <row r="15" spans="1:60" x14ac:dyDescent="0.25">
      <c r="A15" s="30">
        <f t="shared" si="5"/>
        <v>110</v>
      </c>
      <c r="B15" s="31">
        <f t="shared" si="6"/>
        <v>24.744499999999999</v>
      </c>
      <c r="C15" s="12">
        <v>24.715800000000002</v>
      </c>
      <c r="D15" s="12"/>
      <c r="E15" s="12"/>
      <c r="F15" s="12"/>
      <c r="G15" s="12" t="s">
        <v>120</v>
      </c>
      <c r="H15" s="12"/>
      <c r="I15" s="12">
        <f t="shared" si="7"/>
        <v>2.8699999999997061</v>
      </c>
      <c r="J15" s="12">
        <f t="shared" si="0"/>
        <v>0.397231833909994</v>
      </c>
      <c r="K15" s="12"/>
      <c r="L15" s="32"/>
      <c r="M15" s="30">
        <f t="shared" si="8"/>
        <v>110</v>
      </c>
      <c r="N15" s="31">
        <f t="shared" si="9"/>
        <v>24.790500000000002</v>
      </c>
      <c r="O15" s="12">
        <v>24.760999999999999</v>
      </c>
      <c r="P15" s="12"/>
      <c r="Q15" s="12"/>
      <c r="R15" s="12"/>
      <c r="S15" s="12" t="s">
        <v>120</v>
      </c>
      <c r="T15" s="12"/>
      <c r="U15" s="12">
        <f t="shared" si="10"/>
        <v>2.9500000000002302</v>
      </c>
      <c r="V15" s="12">
        <f t="shared" si="1"/>
        <v>0.39809688581317992</v>
      </c>
      <c r="W15" s="12"/>
      <c r="X15" s="32"/>
      <c r="Y15" s="30"/>
      <c r="Z15" s="31"/>
      <c r="AA15" s="12"/>
      <c r="AB15" s="12"/>
      <c r="AC15" s="12"/>
      <c r="AD15" s="12"/>
      <c r="AE15" s="12"/>
      <c r="AF15" s="12"/>
      <c r="AG15" s="12"/>
      <c r="AH15" s="12"/>
      <c r="AI15" s="12"/>
      <c r="AJ15" s="32"/>
      <c r="AK15" s="30">
        <f t="shared" si="14"/>
        <v>110</v>
      </c>
      <c r="AL15" s="31">
        <f t="shared" si="15"/>
        <v>0</v>
      </c>
      <c r="AM15" s="12"/>
      <c r="AN15" s="12"/>
      <c r="AO15" s="12"/>
      <c r="AP15" s="12"/>
      <c r="AQ15" s="12"/>
      <c r="AR15" s="12"/>
      <c r="AS15" s="12">
        <f t="shared" si="16"/>
        <v>0</v>
      </c>
      <c r="AT15" s="12">
        <f t="shared" si="3"/>
        <v>0</v>
      </c>
      <c r="AU15" s="12"/>
      <c r="AV15" s="32"/>
      <c r="AW15" s="30">
        <f t="shared" si="17"/>
        <v>110</v>
      </c>
      <c r="AX15" s="31">
        <f t="shared" si="18"/>
        <v>0</v>
      </c>
      <c r="AY15" s="12"/>
      <c r="AZ15" s="12"/>
      <c r="BA15" s="12"/>
      <c r="BB15" s="12"/>
      <c r="BC15" s="12"/>
      <c r="BD15" s="12"/>
      <c r="BE15" s="12">
        <f t="shared" si="19"/>
        <v>0</v>
      </c>
      <c r="BF15" s="12">
        <f t="shared" si="4"/>
        <v>0</v>
      </c>
      <c r="BG15" s="12"/>
      <c r="BH15" s="32"/>
    </row>
    <row r="16" spans="1:60" x14ac:dyDescent="0.25">
      <c r="A16" s="30">
        <f t="shared" si="5"/>
        <v>120</v>
      </c>
      <c r="B16" s="31">
        <f t="shared" si="6"/>
        <v>24.715800000000002</v>
      </c>
      <c r="C16" s="12">
        <v>24.688600000000001</v>
      </c>
      <c r="D16" s="12"/>
      <c r="E16" s="12"/>
      <c r="F16" s="12"/>
      <c r="G16" s="12" t="s">
        <v>120</v>
      </c>
      <c r="H16" s="12"/>
      <c r="I16" s="12">
        <f t="shared" si="7"/>
        <v>2.7200000000000557</v>
      </c>
      <c r="J16" s="12">
        <f t="shared" si="0"/>
        <v>0.37647058823530188</v>
      </c>
      <c r="K16" s="12">
        <f>_xlfn.STDEV.P(I14:I16)/AVERAGE(I14:I16)</f>
        <v>3.8986261861239963E-2</v>
      </c>
      <c r="L16" s="32">
        <f>AVERAGE(I14:I16)</f>
        <v>2.7333333333333578</v>
      </c>
      <c r="M16" s="30">
        <f t="shared" si="8"/>
        <v>120</v>
      </c>
      <c r="N16" s="31">
        <f t="shared" si="9"/>
        <v>24.760999999999999</v>
      </c>
      <c r="O16" s="12">
        <v>24.7302</v>
      </c>
      <c r="P16" s="12"/>
      <c r="Q16" s="12"/>
      <c r="R16" s="12"/>
      <c r="S16" s="12" t="s">
        <v>120</v>
      </c>
      <c r="T16" s="12"/>
      <c r="U16" s="12">
        <f t="shared" si="10"/>
        <v>3.0799999999999272</v>
      </c>
      <c r="V16" s="12">
        <f t="shared" si="1"/>
        <v>0.41564013840829478</v>
      </c>
      <c r="W16" s="12">
        <f>_xlfn.STDEV.P(U14:U16)/AVERAGE(U14:U16)</f>
        <v>3.4567478174087722E-2</v>
      </c>
      <c r="X16" s="32">
        <f>AVERAGE(U14:U16)</f>
        <v>2.9533333333333189</v>
      </c>
      <c r="Y16" s="30"/>
      <c r="Z16" s="31"/>
      <c r="AA16" s="12"/>
      <c r="AB16" s="12"/>
      <c r="AC16" s="12"/>
      <c r="AD16" s="12"/>
      <c r="AE16" s="12"/>
      <c r="AF16" s="12"/>
      <c r="AG16" s="12"/>
      <c r="AH16" s="12"/>
      <c r="AI16" s="12"/>
      <c r="AJ16" s="32"/>
      <c r="AK16" s="30">
        <f t="shared" si="14"/>
        <v>120</v>
      </c>
      <c r="AL16" s="31">
        <f t="shared" si="15"/>
        <v>0</v>
      </c>
      <c r="AM16" s="12"/>
      <c r="AN16" s="12"/>
      <c r="AO16" s="12"/>
      <c r="AP16" s="12"/>
      <c r="AQ16" s="12"/>
      <c r="AR16" s="12"/>
      <c r="AS16" s="12">
        <f t="shared" si="16"/>
        <v>0</v>
      </c>
      <c r="AT16" s="12">
        <f t="shared" si="3"/>
        <v>0</v>
      </c>
      <c r="AU16" s="12" t="e">
        <f>_xlfn.STDEV.P(AS14:AS16)/AVERAGE(AS14:AS16)</f>
        <v>#DIV/0!</v>
      </c>
      <c r="AV16" s="32">
        <f>AVERAGE(AS14:AS16)</f>
        <v>0</v>
      </c>
      <c r="AW16" s="30">
        <f t="shared" si="17"/>
        <v>120</v>
      </c>
      <c r="AX16" s="31">
        <f t="shared" si="18"/>
        <v>0</v>
      </c>
      <c r="AY16" s="12"/>
      <c r="AZ16" s="12"/>
      <c r="BA16" s="12"/>
      <c r="BB16" s="12"/>
      <c r="BC16" s="12"/>
      <c r="BD16" s="12"/>
      <c r="BE16" s="12">
        <f t="shared" si="19"/>
        <v>0</v>
      </c>
      <c r="BF16" s="12">
        <f t="shared" si="4"/>
        <v>0</v>
      </c>
      <c r="BG16" s="12" t="e">
        <f>_xlfn.STDEV.P(BE14:BE16)/AVERAGE(BE14:BE16)</f>
        <v>#DIV/0!</v>
      </c>
      <c r="BH16" s="32">
        <f>AVERAGE(BE14:BE16)</f>
        <v>0</v>
      </c>
    </row>
    <row r="17" spans="1:60" x14ac:dyDescent="0.25">
      <c r="A17" s="30">
        <f t="shared" si="5"/>
        <v>130</v>
      </c>
      <c r="B17" s="31">
        <f t="shared" si="6"/>
        <v>24.688600000000001</v>
      </c>
      <c r="C17" s="12">
        <v>24.661899999999999</v>
      </c>
      <c r="D17" s="12"/>
      <c r="E17" s="12"/>
      <c r="F17" s="12"/>
      <c r="G17" s="12" t="s">
        <v>120</v>
      </c>
      <c r="H17" s="12"/>
      <c r="I17" s="12">
        <f t="shared" si="7"/>
        <v>2.6700000000001722</v>
      </c>
      <c r="J17" s="12">
        <f t="shared" si="0"/>
        <v>0.36955017301040455</v>
      </c>
      <c r="K17" s="12"/>
      <c r="L17" s="32"/>
      <c r="M17" s="30">
        <f t="shared" si="8"/>
        <v>130</v>
      </c>
      <c r="N17" s="31">
        <f t="shared" si="9"/>
        <v>24.7302</v>
      </c>
      <c r="O17" s="12">
        <v>24.7</v>
      </c>
      <c r="P17" s="12"/>
      <c r="Q17" s="12"/>
      <c r="R17" s="12"/>
      <c r="S17" s="12" t="s">
        <v>120</v>
      </c>
      <c r="T17" s="12"/>
      <c r="U17" s="12">
        <f t="shared" si="10"/>
        <v>3.0200000000000671</v>
      </c>
      <c r="V17" s="12">
        <f t="shared" si="1"/>
        <v>0.40754325259516483</v>
      </c>
      <c r="W17" s="12"/>
      <c r="X17" s="32"/>
      <c r="Y17" s="30"/>
      <c r="Z17" s="31"/>
      <c r="AA17" s="12"/>
      <c r="AB17" s="12"/>
      <c r="AC17" s="12"/>
      <c r="AD17" s="12"/>
      <c r="AE17" s="12"/>
      <c r="AF17" s="12"/>
      <c r="AG17" s="12"/>
      <c r="AH17" s="12"/>
      <c r="AI17" s="12"/>
      <c r="AJ17" s="32"/>
      <c r="AK17" s="30">
        <f t="shared" si="14"/>
        <v>130</v>
      </c>
      <c r="AL17" s="31">
        <f t="shared" si="15"/>
        <v>0</v>
      </c>
      <c r="AM17" s="12"/>
      <c r="AN17" s="12"/>
      <c r="AO17" s="12"/>
      <c r="AP17" s="12"/>
      <c r="AQ17" s="12"/>
      <c r="AR17" s="12"/>
      <c r="AS17" s="12">
        <f t="shared" si="16"/>
        <v>0</v>
      </c>
      <c r="AT17" s="12">
        <f t="shared" si="3"/>
        <v>0</v>
      </c>
      <c r="AU17" s="12"/>
      <c r="AV17" s="32"/>
      <c r="AW17" s="30">
        <f t="shared" si="17"/>
        <v>130</v>
      </c>
      <c r="AX17" s="31">
        <f t="shared" si="18"/>
        <v>0</v>
      </c>
      <c r="AY17" s="12"/>
      <c r="AZ17" s="12"/>
      <c r="BA17" s="12"/>
      <c r="BB17" s="12"/>
      <c r="BC17" s="12"/>
      <c r="BD17" s="12"/>
      <c r="BE17" s="12">
        <f t="shared" si="19"/>
        <v>0</v>
      </c>
      <c r="BF17" s="12">
        <f t="shared" si="4"/>
        <v>0</v>
      </c>
      <c r="BG17" s="12"/>
      <c r="BH17" s="32"/>
    </row>
    <row r="18" spans="1:60" x14ac:dyDescent="0.25">
      <c r="A18" s="30">
        <f t="shared" si="5"/>
        <v>140</v>
      </c>
      <c r="B18" s="31">
        <f t="shared" si="6"/>
        <v>24.661899999999999</v>
      </c>
      <c r="C18" s="12">
        <v>24.6343</v>
      </c>
      <c r="D18" s="12"/>
      <c r="E18" s="12"/>
      <c r="F18" s="12"/>
      <c r="G18" s="12" t="s">
        <v>120</v>
      </c>
      <c r="H18" s="12"/>
      <c r="I18" s="12">
        <f t="shared" si="7"/>
        <v>2.7599999999999625</v>
      </c>
      <c r="J18" s="12">
        <f t="shared" si="0"/>
        <v>0.38200692041521978</v>
      </c>
      <c r="K18" s="12"/>
      <c r="L18" s="32"/>
      <c r="M18" s="30">
        <f t="shared" si="8"/>
        <v>140</v>
      </c>
      <c r="N18" s="31">
        <f t="shared" si="9"/>
        <v>24.7</v>
      </c>
      <c r="O18" s="12">
        <v>24.669799999999999</v>
      </c>
      <c r="P18" s="12"/>
      <c r="Q18" s="12"/>
      <c r="R18" s="12"/>
      <c r="S18" s="12" t="s">
        <v>120</v>
      </c>
      <c r="T18" s="12"/>
      <c r="U18" s="12">
        <f t="shared" si="10"/>
        <v>3.0200000000000671</v>
      </c>
      <c r="V18" s="12">
        <f t="shared" si="1"/>
        <v>0.40754325259516483</v>
      </c>
      <c r="W18" s="12"/>
      <c r="X18" s="32"/>
      <c r="Y18" s="30"/>
      <c r="Z18" s="31"/>
      <c r="AA18" s="12"/>
      <c r="AB18" s="12"/>
      <c r="AC18" s="12"/>
      <c r="AD18" s="12"/>
      <c r="AE18" s="12"/>
      <c r="AF18" s="12"/>
      <c r="AG18" s="12"/>
      <c r="AH18" s="12"/>
      <c r="AI18" s="12"/>
      <c r="AJ18" s="32"/>
      <c r="AK18" s="30">
        <f t="shared" si="14"/>
        <v>140</v>
      </c>
      <c r="AL18" s="31">
        <f t="shared" si="15"/>
        <v>0</v>
      </c>
      <c r="AM18" s="12"/>
      <c r="AN18" s="12"/>
      <c r="AO18" s="12"/>
      <c r="AP18" s="12"/>
      <c r="AQ18" s="12"/>
      <c r="AR18" s="12"/>
      <c r="AS18" s="12">
        <f t="shared" si="16"/>
        <v>0</v>
      </c>
      <c r="AT18" s="12">
        <f t="shared" si="3"/>
        <v>0</v>
      </c>
      <c r="AU18" s="12"/>
      <c r="AV18" s="32"/>
      <c r="AW18" s="30">
        <f t="shared" si="17"/>
        <v>140</v>
      </c>
      <c r="AX18" s="31">
        <f t="shared" si="18"/>
        <v>0</v>
      </c>
      <c r="AY18" s="12"/>
      <c r="AZ18" s="12"/>
      <c r="BA18" s="12"/>
      <c r="BB18" s="12"/>
      <c r="BC18" s="12"/>
      <c r="BD18" s="12"/>
      <c r="BE18" s="12">
        <f t="shared" si="19"/>
        <v>0</v>
      </c>
      <c r="BF18" s="12">
        <f t="shared" si="4"/>
        <v>0</v>
      </c>
      <c r="BG18" s="12"/>
      <c r="BH18" s="32"/>
    </row>
    <row r="19" spans="1:60" x14ac:dyDescent="0.25">
      <c r="A19" s="30">
        <f t="shared" si="5"/>
        <v>150</v>
      </c>
      <c r="B19" s="31">
        <f t="shared" si="6"/>
        <v>24.6343</v>
      </c>
      <c r="C19" s="12">
        <v>24.605899999999998</v>
      </c>
      <c r="D19" s="12"/>
      <c r="E19" s="12"/>
      <c r="F19" s="12"/>
      <c r="G19" s="12" t="s">
        <v>120</v>
      </c>
      <c r="H19" s="12"/>
      <c r="I19" s="12">
        <f t="shared" si="7"/>
        <v>2.8400000000001313</v>
      </c>
      <c r="J19" s="12">
        <f t="shared" si="0"/>
        <v>0.39307958477510474</v>
      </c>
      <c r="K19" s="12">
        <f>_xlfn.STDEV.P(I17:I19)/AVERAGE(I17:I19)</f>
        <v>2.5190648918975905E-2</v>
      </c>
      <c r="L19" s="32">
        <f>AVERAGE(I17:I19)</f>
        <v>2.7566666666667552</v>
      </c>
      <c r="M19" s="30">
        <f t="shared" si="8"/>
        <v>150</v>
      </c>
      <c r="N19" s="31">
        <f t="shared" si="9"/>
        <v>24.669799999999999</v>
      </c>
      <c r="O19" s="12">
        <v>24.6417</v>
      </c>
      <c r="P19" s="12"/>
      <c r="Q19" s="12"/>
      <c r="R19" s="12"/>
      <c r="S19" s="12" t="s">
        <v>120</v>
      </c>
      <c r="T19" s="12"/>
      <c r="U19" s="12">
        <f t="shared" si="10"/>
        <v>2.809999999999846</v>
      </c>
      <c r="V19" s="12">
        <f t="shared" si="1"/>
        <v>0.37920415224911425</v>
      </c>
      <c r="W19" s="12">
        <f>_xlfn.STDEV.P(U17:U19)/AVERAGE(U17:U19)</f>
        <v>3.3557609954651221E-2</v>
      </c>
      <c r="X19" s="32">
        <f>AVERAGE(U17:U19)</f>
        <v>2.9499999999999935</v>
      </c>
      <c r="Y19" s="30"/>
      <c r="Z19" s="31"/>
      <c r="AA19" s="12"/>
      <c r="AB19" s="12"/>
      <c r="AC19" s="12"/>
      <c r="AD19" s="12"/>
      <c r="AE19" s="12"/>
      <c r="AF19" s="12"/>
      <c r="AG19" s="12"/>
      <c r="AH19" s="12"/>
      <c r="AI19" s="12"/>
      <c r="AJ19" s="32"/>
      <c r="AK19" s="30">
        <f t="shared" si="14"/>
        <v>150</v>
      </c>
      <c r="AL19" s="31">
        <f t="shared" si="15"/>
        <v>0</v>
      </c>
      <c r="AM19" s="12"/>
      <c r="AN19" s="12"/>
      <c r="AO19" s="12"/>
      <c r="AP19" s="12"/>
      <c r="AQ19" s="12"/>
      <c r="AR19" s="12"/>
      <c r="AS19" s="12">
        <f t="shared" si="16"/>
        <v>0</v>
      </c>
      <c r="AT19" s="12">
        <f t="shared" si="3"/>
        <v>0</v>
      </c>
      <c r="AU19" s="12" t="e">
        <f>_xlfn.STDEV.P(AS17:AS19)/AVERAGE(AS17:AS19)</f>
        <v>#DIV/0!</v>
      </c>
      <c r="AV19" s="32">
        <f>AVERAGE(AS17:AS19)</f>
        <v>0</v>
      </c>
      <c r="AW19" s="30">
        <f t="shared" si="17"/>
        <v>150</v>
      </c>
      <c r="AX19" s="31">
        <f t="shared" si="18"/>
        <v>0</v>
      </c>
      <c r="AY19" s="12"/>
      <c r="AZ19" s="12"/>
      <c r="BA19" s="12"/>
      <c r="BB19" s="12"/>
      <c r="BC19" s="12"/>
      <c r="BD19" s="12"/>
      <c r="BE19" s="12">
        <f t="shared" si="19"/>
        <v>0</v>
      </c>
      <c r="BF19" s="12">
        <f t="shared" si="4"/>
        <v>0</v>
      </c>
      <c r="BG19" s="12" t="e">
        <f>_xlfn.STDEV.P(BE17:BE19)/AVERAGE(BE17:BE19)</f>
        <v>#DIV/0!</v>
      </c>
      <c r="BH19" s="32">
        <f>AVERAGE(BE17:BE19)</f>
        <v>0</v>
      </c>
    </row>
    <row r="20" spans="1:60" x14ac:dyDescent="0.25">
      <c r="A20" s="30">
        <f t="shared" si="5"/>
        <v>160</v>
      </c>
      <c r="B20" s="31">
        <f t="shared" si="6"/>
        <v>24.605899999999998</v>
      </c>
      <c r="C20" s="12">
        <v>24.580300000000001</v>
      </c>
      <c r="D20" s="12"/>
      <c r="E20" s="12"/>
      <c r="F20" s="12"/>
      <c r="G20" s="12" t="s">
        <v>120</v>
      </c>
      <c r="H20" s="12"/>
      <c r="I20" s="12">
        <f t="shared" si="7"/>
        <v>2.5599999999997181</v>
      </c>
      <c r="J20" s="12">
        <f t="shared" si="0"/>
        <v>0.35432525951553195</v>
      </c>
      <c r="K20" s="12"/>
      <c r="L20" s="32"/>
      <c r="M20" s="30">
        <f t="shared" si="8"/>
        <v>160</v>
      </c>
      <c r="N20" s="31">
        <f t="shared" si="9"/>
        <v>24.6417</v>
      </c>
      <c r="O20" s="12">
        <v>24.611499999999999</v>
      </c>
      <c r="P20" s="12"/>
      <c r="Q20" s="12"/>
      <c r="R20" s="12"/>
      <c r="S20" s="12" t="s">
        <v>120</v>
      </c>
      <c r="T20" s="12"/>
      <c r="U20" s="12">
        <f t="shared" si="10"/>
        <v>3.0200000000000671</v>
      </c>
      <c r="V20" s="12">
        <f t="shared" si="1"/>
        <v>0.40754325259516483</v>
      </c>
      <c r="W20" s="12"/>
      <c r="X20" s="32"/>
      <c r="Y20" s="30"/>
      <c r="Z20" s="31"/>
      <c r="AA20" s="12"/>
      <c r="AB20" s="12"/>
      <c r="AC20" s="12"/>
      <c r="AD20" s="12"/>
      <c r="AE20" s="12"/>
      <c r="AF20" s="12"/>
      <c r="AG20" s="12"/>
      <c r="AH20" s="12"/>
      <c r="AI20" s="12"/>
      <c r="AJ20" s="32"/>
      <c r="AK20" s="30">
        <f t="shared" si="14"/>
        <v>160</v>
      </c>
      <c r="AL20" s="31">
        <f t="shared" si="15"/>
        <v>0</v>
      </c>
      <c r="AM20" s="12"/>
      <c r="AN20" s="12"/>
      <c r="AO20" s="12"/>
      <c r="AP20" s="12"/>
      <c r="AQ20" s="12"/>
      <c r="AR20" s="12"/>
      <c r="AS20" s="12">
        <f t="shared" si="16"/>
        <v>0</v>
      </c>
      <c r="AT20" s="12">
        <f t="shared" si="3"/>
        <v>0</v>
      </c>
      <c r="AU20" s="12"/>
      <c r="AV20" s="32"/>
      <c r="AW20" s="30">
        <f t="shared" si="17"/>
        <v>160</v>
      </c>
      <c r="AX20" s="31">
        <f t="shared" si="18"/>
        <v>0</v>
      </c>
      <c r="AY20" s="12"/>
      <c r="AZ20" s="12"/>
      <c r="BA20" s="12"/>
      <c r="BB20" s="12"/>
      <c r="BC20" s="12"/>
      <c r="BD20" s="12"/>
      <c r="BE20" s="12">
        <f t="shared" si="19"/>
        <v>0</v>
      </c>
      <c r="BF20" s="12">
        <f t="shared" si="4"/>
        <v>0</v>
      </c>
      <c r="BG20" s="12"/>
      <c r="BH20" s="32"/>
    </row>
    <row r="21" spans="1:60" x14ac:dyDescent="0.25">
      <c r="A21" s="30">
        <f t="shared" si="5"/>
        <v>170</v>
      </c>
      <c r="B21" s="31">
        <f t="shared" si="6"/>
        <v>24.580300000000001</v>
      </c>
      <c r="C21" s="12">
        <v>24.555800000000001</v>
      </c>
      <c r="D21" s="12"/>
      <c r="E21" s="12"/>
      <c r="F21" s="12"/>
      <c r="G21" s="12" t="s">
        <v>120</v>
      </c>
      <c r="H21" s="12"/>
      <c r="I21" s="12">
        <f t="shared" si="7"/>
        <v>2.4499999999999744</v>
      </c>
      <c r="J21" s="12">
        <f t="shared" si="0"/>
        <v>0.33910034602075778</v>
      </c>
      <c r="K21" s="12"/>
      <c r="L21" s="32"/>
      <c r="M21" s="30">
        <f t="shared" si="8"/>
        <v>170</v>
      </c>
      <c r="N21" s="31">
        <f t="shared" si="9"/>
        <v>24.611499999999999</v>
      </c>
      <c r="O21" s="12">
        <v>24.584800000000001</v>
      </c>
      <c r="P21" s="12"/>
      <c r="Q21" s="12"/>
      <c r="R21" s="12"/>
      <c r="S21" s="12" t="s">
        <v>120</v>
      </c>
      <c r="T21" s="12"/>
      <c r="U21" s="12">
        <f t="shared" si="10"/>
        <v>2.669999999999817</v>
      </c>
      <c r="V21" s="12">
        <f t="shared" si="1"/>
        <v>0.36031141868509647</v>
      </c>
      <c r="W21" s="12"/>
      <c r="X21" s="32"/>
      <c r="Y21" s="30"/>
      <c r="Z21" s="31"/>
      <c r="AA21" s="12"/>
      <c r="AB21" s="12"/>
      <c r="AC21" s="12"/>
      <c r="AD21" s="12"/>
      <c r="AE21" s="12"/>
      <c r="AF21" s="12"/>
      <c r="AG21" s="12"/>
      <c r="AH21" s="12"/>
      <c r="AI21" s="12"/>
      <c r="AJ21" s="32"/>
      <c r="AK21" s="30">
        <f t="shared" si="14"/>
        <v>170</v>
      </c>
      <c r="AL21" s="31">
        <f t="shared" si="15"/>
        <v>0</v>
      </c>
      <c r="AM21" s="12"/>
      <c r="AN21" s="12"/>
      <c r="AO21" s="12"/>
      <c r="AP21" s="12"/>
      <c r="AQ21" s="12"/>
      <c r="AR21" s="12"/>
      <c r="AS21" s="12">
        <f t="shared" si="16"/>
        <v>0</v>
      </c>
      <c r="AT21" s="12">
        <f t="shared" si="3"/>
        <v>0</v>
      </c>
      <c r="AU21" s="12"/>
      <c r="AV21" s="32"/>
      <c r="AW21" s="30">
        <f t="shared" si="17"/>
        <v>170</v>
      </c>
      <c r="AX21" s="31">
        <f t="shared" si="18"/>
        <v>0</v>
      </c>
      <c r="AY21" s="12"/>
      <c r="AZ21" s="12"/>
      <c r="BA21" s="12"/>
      <c r="BB21" s="12"/>
      <c r="BC21" s="12"/>
      <c r="BD21" s="12"/>
      <c r="BE21" s="12">
        <f t="shared" si="19"/>
        <v>0</v>
      </c>
      <c r="BF21" s="12">
        <f t="shared" si="4"/>
        <v>0</v>
      </c>
      <c r="BG21" s="12"/>
      <c r="BH21" s="32"/>
    </row>
    <row r="22" spans="1:60" x14ac:dyDescent="0.25">
      <c r="A22" s="30">
        <f t="shared" si="5"/>
        <v>180</v>
      </c>
      <c r="B22" s="31">
        <f t="shared" si="6"/>
        <v>24.555800000000001</v>
      </c>
      <c r="C22" s="12">
        <v>24.528500000000001</v>
      </c>
      <c r="D22" s="12"/>
      <c r="E22" s="12"/>
      <c r="F22" s="12"/>
      <c r="G22" s="12" t="s">
        <v>120</v>
      </c>
      <c r="H22" s="12"/>
      <c r="I22" s="12">
        <f t="shared" si="7"/>
        <v>2.7300000000000324</v>
      </c>
      <c r="J22" s="12">
        <f t="shared" si="0"/>
        <v>0.37785467128028138</v>
      </c>
      <c r="K22" s="12">
        <f>_xlfn.STDEV.P(I20:I22)/AVERAGE(I20:I22)</f>
        <v>4.4643805021130779E-2</v>
      </c>
      <c r="L22" s="32">
        <f>AVERAGE(I20:I22)</f>
        <v>2.5799999999999081</v>
      </c>
      <c r="M22" s="30">
        <f t="shared" si="8"/>
        <v>180</v>
      </c>
      <c r="N22" s="31">
        <f t="shared" si="9"/>
        <v>24.584800000000001</v>
      </c>
      <c r="O22" s="12">
        <v>24.556799999999999</v>
      </c>
      <c r="P22" s="12"/>
      <c r="Q22" s="12"/>
      <c r="R22" s="12"/>
      <c r="S22" s="12" t="s">
        <v>120</v>
      </c>
      <c r="T22" s="12"/>
      <c r="U22" s="12">
        <f t="shared" si="10"/>
        <v>2.8000000000002245</v>
      </c>
      <c r="V22" s="12">
        <f t="shared" si="1"/>
        <v>0.3778546712803072</v>
      </c>
      <c r="W22" s="12">
        <f>_xlfn.STDEV.P(U20:U22)/AVERAGE(U20:U22)</f>
        <v>5.104345978806217E-2</v>
      </c>
      <c r="X22" s="32">
        <f>AVERAGE(U20:U22)</f>
        <v>2.830000000000036</v>
      </c>
      <c r="Y22" s="30"/>
      <c r="Z22" s="31"/>
      <c r="AA22" s="12"/>
      <c r="AB22" s="12"/>
      <c r="AC22" s="12"/>
      <c r="AD22" s="12"/>
      <c r="AE22" s="12"/>
      <c r="AF22" s="12"/>
      <c r="AG22" s="12"/>
      <c r="AH22" s="12"/>
      <c r="AI22" s="12"/>
      <c r="AJ22" s="32"/>
      <c r="AK22" s="30">
        <f t="shared" si="14"/>
        <v>180</v>
      </c>
      <c r="AL22" s="31">
        <f t="shared" si="15"/>
        <v>0</v>
      </c>
      <c r="AM22" s="12"/>
      <c r="AN22" s="12"/>
      <c r="AO22" s="12"/>
      <c r="AP22" s="12"/>
      <c r="AQ22" s="12"/>
      <c r="AR22" s="12"/>
      <c r="AS22" s="12">
        <f t="shared" si="16"/>
        <v>0</v>
      </c>
      <c r="AT22" s="12">
        <f t="shared" si="3"/>
        <v>0</v>
      </c>
      <c r="AU22" s="12" t="e">
        <f>_xlfn.STDEV.P(AS20:AS22)/AVERAGE(AS20:AS22)</f>
        <v>#DIV/0!</v>
      </c>
      <c r="AV22" s="32">
        <f>AVERAGE(AS20:AS22)</f>
        <v>0</v>
      </c>
      <c r="AW22" s="30">
        <f t="shared" si="17"/>
        <v>180</v>
      </c>
      <c r="AX22" s="31">
        <f t="shared" si="18"/>
        <v>0</v>
      </c>
      <c r="AY22" s="12"/>
      <c r="AZ22" s="12"/>
      <c r="BA22" s="12"/>
      <c r="BB22" s="12"/>
      <c r="BC22" s="12"/>
      <c r="BD22" s="12"/>
      <c r="BE22" s="12">
        <f t="shared" si="19"/>
        <v>0</v>
      </c>
      <c r="BF22" s="12">
        <f t="shared" si="4"/>
        <v>0</v>
      </c>
      <c r="BG22" s="12" t="e">
        <f>_xlfn.STDEV.P(BE20:BE22)/AVERAGE(BE20:BE22)</f>
        <v>#DIV/0!</v>
      </c>
      <c r="BH22" s="32">
        <f>AVERAGE(BE20:BE22)</f>
        <v>0</v>
      </c>
    </row>
    <row r="23" spans="1:60" x14ac:dyDescent="0.25">
      <c r="A23" s="30">
        <f t="shared" si="5"/>
        <v>190</v>
      </c>
      <c r="B23" s="31">
        <f t="shared" si="6"/>
        <v>24.528500000000001</v>
      </c>
      <c r="C23" s="12">
        <v>24.5029</v>
      </c>
      <c r="D23" s="12"/>
      <c r="E23" s="12"/>
      <c r="F23" s="12"/>
      <c r="G23" s="12" t="s">
        <v>120</v>
      </c>
      <c r="H23" s="12"/>
      <c r="I23" s="12">
        <f t="shared" si="7"/>
        <v>2.5600000000000733</v>
      </c>
      <c r="J23" s="12">
        <f t="shared" si="0"/>
        <v>0.35432525951558114</v>
      </c>
      <c r="K23" s="12"/>
      <c r="L23" s="32"/>
      <c r="M23" s="30">
        <f t="shared" si="8"/>
        <v>190</v>
      </c>
      <c r="N23" s="31">
        <f t="shared" si="9"/>
        <v>24.556799999999999</v>
      </c>
      <c r="O23" s="12">
        <v>24.527200000000001</v>
      </c>
      <c r="P23" s="12"/>
      <c r="Q23" s="12"/>
      <c r="R23" s="12"/>
      <c r="S23" s="12" t="s">
        <v>120</v>
      </c>
      <c r="T23" s="12"/>
      <c r="U23" s="12">
        <f t="shared" si="10"/>
        <v>2.9599999999998516</v>
      </c>
      <c r="V23" s="12">
        <f t="shared" si="1"/>
        <v>0.39944636678198697</v>
      </c>
      <c r="W23" s="12"/>
      <c r="X23" s="32"/>
      <c r="Y23" s="30"/>
      <c r="Z23" s="31"/>
      <c r="AA23" s="12"/>
      <c r="AB23" s="12"/>
      <c r="AC23" s="12"/>
      <c r="AD23" s="12"/>
      <c r="AE23" s="12"/>
      <c r="AF23" s="12"/>
      <c r="AG23" s="12"/>
      <c r="AH23" s="12"/>
      <c r="AI23" s="12"/>
      <c r="AJ23" s="32"/>
      <c r="AK23" s="30">
        <f t="shared" si="14"/>
        <v>190</v>
      </c>
      <c r="AL23" s="31">
        <f t="shared" si="15"/>
        <v>0</v>
      </c>
      <c r="AM23" s="12"/>
      <c r="AN23" s="12"/>
      <c r="AO23" s="12"/>
      <c r="AP23" s="12"/>
      <c r="AQ23" s="12"/>
      <c r="AR23" s="12"/>
      <c r="AS23" s="12">
        <f t="shared" si="16"/>
        <v>0</v>
      </c>
      <c r="AT23" s="12">
        <f t="shared" si="3"/>
        <v>0</v>
      </c>
      <c r="AU23" s="12"/>
      <c r="AV23" s="32"/>
      <c r="AW23" s="30">
        <f t="shared" si="17"/>
        <v>190</v>
      </c>
      <c r="AX23" s="31">
        <f t="shared" si="18"/>
        <v>0</v>
      </c>
      <c r="AY23" s="12"/>
      <c r="AZ23" s="12"/>
      <c r="BA23" s="12"/>
      <c r="BB23" s="12"/>
      <c r="BC23" s="12"/>
      <c r="BD23" s="12"/>
      <c r="BE23" s="12">
        <f t="shared" si="19"/>
        <v>0</v>
      </c>
      <c r="BF23" s="12">
        <f t="shared" si="4"/>
        <v>0</v>
      </c>
      <c r="BG23" s="12"/>
      <c r="BH23" s="32"/>
    </row>
    <row r="24" spans="1:60" x14ac:dyDescent="0.25">
      <c r="A24" s="30">
        <f t="shared" si="5"/>
        <v>200</v>
      </c>
      <c r="B24" s="31">
        <f t="shared" si="6"/>
        <v>24.5029</v>
      </c>
      <c r="C24" s="12">
        <v>24.475200000000001</v>
      </c>
      <c r="D24" s="12"/>
      <c r="E24" s="12"/>
      <c r="F24" s="12"/>
      <c r="G24" s="12" t="s">
        <v>120</v>
      </c>
      <c r="H24" s="12"/>
      <c r="I24" s="12">
        <f t="shared" si="7"/>
        <v>2.7699999999999392</v>
      </c>
      <c r="J24" s="12">
        <f t="shared" si="0"/>
        <v>0.38339100346019928</v>
      </c>
      <c r="K24" s="12"/>
      <c r="L24" s="32"/>
      <c r="M24" s="30">
        <f t="shared" si="8"/>
        <v>200</v>
      </c>
      <c r="N24" s="31">
        <f t="shared" si="9"/>
        <v>24.527200000000001</v>
      </c>
      <c r="O24" s="12">
        <v>24.4985</v>
      </c>
      <c r="P24" s="12"/>
      <c r="Q24" s="12"/>
      <c r="R24" s="12"/>
      <c r="S24" s="12" t="s">
        <v>120</v>
      </c>
      <c r="T24" s="12"/>
      <c r="U24" s="12">
        <f t="shared" si="10"/>
        <v>2.8700000000000614</v>
      </c>
      <c r="V24" s="12">
        <f t="shared" si="1"/>
        <v>0.3873010380622921</v>
      </c>
      <c r="W24" s="12"/>
      <c r="X24" s="32"/>
      <c r="Y24" s="30"/>
      <c r="Z24" s="31"/>
      <c r="AA24" s="12"/>
      <c r="AB24" s="12"/>
      <c r="AC24" s="12"/>
      <c r="AD24" s="12"/>
      <c r="AE24" s="12"/>
      <c r="AF24" s="12"/>
      <c r="AG24" s="12"/>
      <c r="AH24" s="12"/>
      <c r="AI24" s="12"/>
      <c r="AJ24" s="32"/>
      <c r="AK24" s="30">
        <f t="shared" si="14"/>
        <v>200</v>
      </c>
      <c r="AL24" s="31">
        <f t="shared" si="15"/>
        <v>0</v>
      </c>
      <c r="AM24" s="12"/>
      <c r="AN24" s="12"/>
      <c r="AO24" s="12"/>
      <c r="AP24" s="12"/>
      <c r="AQ24" s="12"/>
      <c r="AR24" s="12"/>
      <c r="AS24" s="12">
        <f t="shared" si="16"/>
        <v>0</v>
      </c>
      <c r="AT24" s="12">
        <f t="shared" si="3"/>
        <v>0</v>
      </c>
      <c r="AU24" s="12"/>
      <c r="AV24" s="32"/>
      <c r="AW24" s="30">
        <f t="shared" si="17"/>
        <v>200</v>
      </c>
      <c r="AX24" s="31">
        <f t="shared" si="18"/>
        <v>0</v>
      </c>
      <c r="AY24" s="12"/>
      <c r="AZ24" s="12"/>
      <c r="BA24" s="12"/>
      <c r="BB24" s="12"/>
      <c r="BC24" s="12"/>
      <c r="BD24" s="12"/>
      <c r="BE24" s="12">
        <f t="shared" si="19"/>
        <v>0</v>
      </c>
      <c r="BF24" s="12">
        <f t="shared" si="4"/>
        <v>0</v>
      </c>
      <c r="BG24" s="12"/>
      <c r="BH24" s="32"/>
    </row>
    <row r="25" spans="1:60" x14ac:dyDescent="0.25">
      <c r="A25" s="30">
        <f t="shared" si="5"/>
        <v>210</v>
      </c>
      <c r="B25" s="31">
        <f t="shared" si="6"/>
        <v>24.475200000000001</v>
      </c>
      <c r="C25" s="12">
        <v>24.448</v>
      </c>
      <c r="D25" s="12"/>
      <c r="E25" s="12"/>
      <c r="F25" s="12"/>
      <c r="G25" s="12" t="s">
        <v>120</v>
      </c>
      <c r="H25" s="12"/>
      <c r="I25" s="12">
        <f t="shared" si="7"/>
        <v>2.7200000000000557</v>
      </c>
      <c r="J25" s="12">
        <f t="shared" si="0"/>
        <v>0.37647058823530188</v>
      </c>
      <c r="K25" s="12">
        <f>_xlfn.STDEV.P(I23:I25)/AVERAGE(I23:I25)</f>
        <v>3.337895364605574E-2</v>
      </c>
      <c r="L25" s="32">
        <f>AVERAGE(I23:I25)</f>
        <v>2.6833333333333562</v>
      </c>
      <c r="M25" s="30">
        <f t="shared" si="8"/>
        <v>210</v>
      </c>
      <c r="N25" s="31">
        <f t="shared" si="9"/>
        <v>24.4985</v>
      </c>
      <c r="O25" s="12">
        <v>24.472000000000001</v>
      </c>
      <c r="P25" s="12"/>
      <c r="Q25" s="12"/>
      <c r="R25" s="12"/>
      <c r="S25" s="12" t="s">
        <v>120</v>
      </c>
      <c r="T25" s="12"/>
      <c r="U25" s="12">
        <f t="shared" si="10"/>
        <v>2.6499999999998636</v>
      </c>
      <c r="V25" s="12">
        <f t="shared" si="1"/>
        <v>0.35761245674738651</v>
      </c>
      <c r="W25" s="12">
        <f>_xlfn.STDEV.P(U23:U25)/AVERAGE(U23:U25)</f>
        <v>4.6066096661858034E-2</v>
      </c>
      <c r="X25" s="32">
        <f>AVERAGE(U23:U25)</f>
        <v>2.8266666666665921</v>
      </c>
      <c r="Y25" s="30"/>
      <c r="Z25" s="31"/>
      <c r="AA25" s="12"/>
      <c r="AB25" s="12"/>
      <c r="AC25" s="12"/>
      <c r="AD25" s="12"/>
      <c r="AE25" s="12"/>
      <c r="AF25" s="12"/>
      <c r="AG25" s="12"/>
      <c r="AH25" s="12"/>
      <c r="AI25" s="12"/>
      <c r="AJ25" s="32"/>
      <c r="AK25" s="30">
        <f t="shared" si="14"/>
        <v>210</v>
      </c>
      <c r="AL25" s="31">
        <f t="shared" si="15"/>
        <v>0</v>
      </c>
      <c r="AM25" s="12"/>
      <c r="AN25" s="12"/>
      <c r="AO25" s="12"/>
      <c r="AP25" s="12"/>
      <c r="AQ25" s="12"/>
      <c r="AR25" s="12"/>
      <c r="AS25" s="12">
        <f t="shared" si="16"/>
        <v>0</v>
      </c>
      <c r="AT25" s="12">
        <f t="shared" si="3"/>
        <v>0</v>
      </c>
      <c r="AU25" s="12" t="e">
        <f>_xlfn.STDEV.P(AS23:AS25)/AVERAGE(AS23:AS25)</f>
        <v>#DIV/0!</v>
      </c>
      <c r="AV25" s="32">
        <f>AVERAGE(AS23:AS25)</f>
        <v>0</v>
      </c>
      <c r="AW25" s="30">
        <f t="shared" si="17"/>
        <v>210</v>
      </c>
      <c r="AX25" s="31">
        <f t="shared" si="18"/>
        <v>0</v>
      </c>
      <c r="AY25" s="12"/>
      <c r="AZ25" s="12"/>
      <c r="BA25" s="12"/>
      <c r="BB25" s="12"/>
      <c r="BC25" s="12"/>
      <c r="BD25" s="12"/>
      <c r="BE25" s="12">
        <f t="shared" si="19"/>
        <v>0</v>
      </c>
      <c r="BF25" s="12">
        <f t="shared" si="4"/>
        <v>0</v>
      </c>
      <c r="BG25" s="12" t="e">
        <f>_xlfn.STDEV.P(BE23:BE25)/AVERAGE(BE23:BE25)</f>
        <v>#DIV/0!</v>
      </c>
      <c r="BH25" s="32">
        <f>AVERAGE(BE23:BE25)</f>
        <v>0</v>
      </c>
    </row>
    <row r="26" spans="1:60" x14ac:dyDescent="0.25">
      <c r="A26" s="30">
        <f t="shared" si="5"/>
        <v>220</v>
      </c>
      <c r="B26" s="31">
        <f t="shared" si="6"/>
        <v>24.448</v>
      </c>
      <c r="C26" s="12">
        <v>24.419</v>
      </c>
      <c r="D26" s="12"/>
      <c r="E26" s="12"/>
      <c r="F26" s="12"/>
      <c r="G26" s="12" t="s">
        <v>120</v>
      </c>
      <c r="H26" s="12"/>
      <c r="I26" s="12">
        <f t="shared" si="7"/>
        <v>2.8999999999999915</v>
      </c>
      <c r="J26" s="12">
        <f t="shared" si="0"/>
        <v>0.40138408304498158</v>
      </c>
      <c r="K26" s="12"/>
      <c r="L26" s="32"/>
      <c r="M26" s="30">
        <f t="shared" si="8"/>
        <v>220</v>
      </c>
      <c r="N26" s="31">
        <f t="shared" si="9"/>
        <v>24.472000000000001</v>
      </c>
      <c r="O26" s="12">
        <v>24.445399999999999</v>
      </c>
      <c r="P26" s="12"/>
      <c r="Q26" s="12"/>
      <c r="R26" s="12"/>
      <c r="S26" s="12" t="s">
        <v>120</v>
      </c>
      <c r="T26" s="12"/>
      <c r="U26" s="12">
        <f t="shared" si="10"/>
        <v>2.6600000000001955</v>
      </c>
      <c r="V26" s="12">
        <f t="shared" si="1"/>
        <v>0.35896193771628943</v>
      </c>
      <c r="W26" s="12"/>
      <c r="X26" s="32"/>
      <c r="Y26" s="30"/>
      <c r="Z26" s="31"/>
      <c r="AA26" s="12"/>
      <c r="AB26" s="12"/>
      <c r="AC26" s="12"/>
      <c r="AD26" s="12"/>
      <c r="AE26" s="12"/>
      <c r="AF26" s="12"/>
      <c r="AG26" s="12"/>
      <c r="AH26" s="12"/>
      <c r="AI26" s="12"/>
      <c r="AJ26" s="32"/>
      <c r="AK26" s="30">
        <f t="shared" si="14"/>
        <v>220</v>
      </c>
      <c r="AL26" s="31">
        <f t="shared" si="15"/>
        <v>0</v>
      </c>
      <c r="AM26" s="12"/>
      <c r="AN26" s="12"/>
      <c r="AO26" s="12"/>
      <c r="AP26" s="12"/>
      <c r="AQ26" s="12"/>
      <c r="AR26" s="12"/>
      <c r="AS26" s="12">
        <f t="shared" si="16"/>
        <v>0</v>
      </c>
      <c r="AT26" s="12">
        <f t="shared" si="3"/>
        <v>0</v>
      </c>
      <c r="AU26" s="12"/>
      <c r="AV26" s="32"/>
      <c r="AW26" s="30">
        <f t="shared" si="17"/>
        <v>220</v>
      </c>
      <c r="AX26" s="31">
        <f t="shared" si="18"/>
        <v>0</v>
      </c>
      <c r="AY26" s="12"/>
      <c r="AZ26" s="12"/>
      <c r="BA26" s="12"/>
      <c r="BB26" s="12"/>
      <c r="BC26" s="12"/>
      <c r="BD26" s="12"/>
      <c r="BE26" s="12">
        <f t="shared" si="19"/>
        <v>0</v>
      </c>
      <c r="BF26" s="12">
        <f t="shared" si="4"/>
        <v>0</v>
      </c>
      <c r="BG26" s="12"/>
      <c r="BH26" s="32"/>
    </row>
    <row r="27" spans="1:60" x14ac:dyDescent="0.25">
      <c r="A27" s="30">
        <f t="shared" si="5"/>
        <v>230</v>
      </c>
      <c r="B27" s="31">
        <f t="shared" si="6"/>
        <v>24.419</v>
      </c>
      <c r="C27" s="12">
        <v>24.392499999999998</v>
      </c>
      <c r="D27" s="12"/>
      <c r="E27" s="12"/>
      <c r="F27" s="12"/>
      <c r="G27" s="12" t="s">
        <v>120</v>
      </c>
      <c r="H27" s="12"/>
      <c r="I27" s="12">
        <f t="shared" si="7"/>
        <v>2.6500000000002188</v>
      </c>
      <c r="J27" s="12">
        <f t="shared" si="0"/>
        <v>0.3667820069204456</v>
      </c>
      <c r="K27" s="12"/>
      <c r="L27" s="32"/>
      <c r="M27" s="30">
        <f t="shared" si="8"/>
        <v>230</v>
      </c>
      <c r="N27" s="31">
        <f t="shared" si="9"/>
        <v>24.445399999999999</v>
      </c>
      <c r="O27" s="12">
        <v>24.416</v>
      </c>
      <c r="P27" s="12"/>
      <c r="Q27" s="12"/>
      <c r="R27" s="12"/>
      <c r="S27" s="12" t="s">
        <v>120</v>
      </c>
      <c r="T27" s="12"/>
      <c r="U27" s="12">
        <f t="shared" si="10"/>
        <v>2.9399999999998983</v>
      </c>
      <c r="V27" s="12">
        <f t="shared" si="1"/>
        <v>0.39674740484427701</v>
      </c>
      <c r="W27" s="12"/>
      <c r="X27" s="32"/>
      <c r="Y27" s="30"/>
      <c r="Z27" s="31"/>
      <c r="AA27" s="12"/>
      <c r="AB27" s="12"/>
      <c r="AC27" s="12"/>
      <c r="AD27" s="12"/>
      <c r="AE27" s="12"/>
      <c r="AF27" s="12"/>
      <c r="AG27" s="12"/>
      <c r="AH27" s="12"/>
      <c r="AI27" s="12"/>
      <c r="AJ27" s="32"/>
      <c r="AK27" s="30">
        <f t="shared" si="14"/>
        <v>230</v>
      </c>
      <c r="AL27" s="31">
        <f t="shared" si="15"/>
        <v>0</v>
      </c>
      <c r="AM27" s="12"/>
      <c r="AN27" s="12"/>
      <c r="AO27" s="12"/>
      <c r="AP27" s="12"/>
      <c r="AQ27" s="12"/>
      <c r="AR27" s="12"/>
      <c r="AS27" s="12">
        <f t="shared" si="16"/>
        <v>0</v>
      </c>
      <c r="AT27" s="12">
        <f t="shared" si="3"/>
        <v>0</v>
      </c>
      <c r="AU27" s="12"/>
      <c r="AV27" s="32"/>
      <c r="AW27" s="30">
        <f t="shared" si="17"/>
        <v>230</v>
      </c>
      <c r="AX27" s="31">
        <f t="shared" si="18"/>
        <v>0</v>
      </c>
      <c r="AY27" s="12"/>
      <c r="AZ27" s="12"/>
      <c r="BA27" s="12"/>
      <c r="BB27" s="12"/>
      <c r="BC27" s="12"/>
      <c r="BD27" s="12"/>
      <c r="BE27" s="12">
        <f t="shared" si="19"/>
        <v>0</v>
      </c>
      <c r="BF27" s="12">
        <f t="shared" si="4"/>
        <v>0</v>
      </c>
      <c r="BG27" s="12"/>
      <c r="BH27" s="32"/>
    </row>
    <row r="28" spans="1:60" x14ac:dyDescent="0.25">
      <c r="A28" s="30">
        <f t="shared" si="5"/>
        <v>240</v>
      </c>
      <c r="B28" s="31">
        <f t="shared" si="6"/>
        <v>24.392499999999998</v>
      </c>
      <c r="C28" s="12">
        <v>24.3657</v>
      </c>
      <c r="D28" s="12"/>
      <c r="E28" s="12"/>
      <c r="F28" s="12"/>
      <c r="G28" s="12" t="s">
        <v>120</v>
      </c>
      <c r="H28" s="12"/>
      <c r="I28" s="12">
        <f t="shared" si="7"/>
        <v>2.6799999999997937</v>
      </c>
      <c r="J28" s="12">
        <f t="shared" si="0"/>
        <v>0.37093425605533481</v>
      </c>
      <c r="K28" s="12">
        <f>_xlfn.STDEV.P(I26:I28)/AVERAGE(I26:I28)</f>
        <v>4.0627590515909064E-2</v>
      </c>
      <c r="L28" s="32">
        <f>AVERAGE(I26:I28)</f>
        <v>2.7433333333333345</v>
      </c>
      <c r="M28" s="30">
        <f t="shared" si="8"/>
        <v>240</v>
      </c>
      <c r="N28" s="31">
        <f t="shared" si="9"/>
        <v>24.416</v>
      </c>
      <c r="O28" s="12">
        <v>24.387699999999999</v>
      </c>
      <c r="P28" s="12"/>
      <c r="Q28" s="12"/>
      <c r="R28" s="12"/>
      <c r="S28" s="12" t="s">
        <v>120</v>
      </c>
      <c r="T28" s="12"/>
      <c r="U28" s="12">
        <f t="shared" si="10"/>
        <v>2.8300000000001546</v>
      </c>
      <c r="V28" s="12">
        <f t="shared" si="1"/>
        <v>0.38190311418687217</v>
      </c>
      <c r="W28" s="12">
        <f>_xlfn.STDEV.P(U26:U28)/AVERAGE(U26:U28)</f>
        <v>4.0989685748881032E-2</v>
      </c>
      <c r="X28" s="32">
        <f>AVERAGE(U26:U28)</f>
        <v>2.8100000000000827</v>
      </c>
      <c r="Y28" s="30"/>
      <c r="Z28" s="31"/>
      <c r="AA28" s="12"/>
      <c r="AB28" s="12"/>
      <c r="AC28" s="12"/>
      <c r="AD28" s="12"/>
      <c r="AE28" s="12"/>
      <c r="AF28" s="12"/>
      <c r="AG28" s="12"/>
      <c r="AH28" s="12"/>
      <c r="AI28" s="12"/>
      <c r="AJ28" s="32"/>
      <c r="AK28" s="30">
        <f t="shared" si="14"/>
        <v>240</v>
      </c>
      <c r="AL28" s="31">
        <f t="shared" si="15"/>
        <v>0</v>
      </c>
      <c r="AM28" s="12"/>
      <c r="AN28" s="12"/>
      <c r="AO28" s="12"/>
      <c r="AP28" s="12"/>
      <c r="AQ28" s="12"/>
      <c r="AR28" s="12"/>
      <c r="AS28" s="12">
        <f t="shared" si="16"/>
        <v>0</v>
      </c>
      <c r="AT28" s="12">
        <f t="shared" si="3"/>
        <v>0</v>
      </c>
      <c r="AU28" s="12" t="e">
        <f>_xlfn.STDEV.P(AS26:AS28)/AVERAGE(AS26:AS28)</f>
        <v>#DIV/0!</v>
      </c>
      <c r="AV28" s="32">
        <f>AVERAGE(AS26:AS28)</f>
        <v>0</v>
      </c>
      <c r="AW28" s="30">
        <f t="shared" si="17"/>
        <v>240</v>
      </c>
      <c r="AX28" s="31">
        <f t="shared" si="18"/>
        <v>0</v>
      </c>
      <c r="AY28" s="12"/>
      <c r="AZ28" s="12"/>
      <c r="BA28" s="12"/>
      <c r="BB28" s="12"/>
      <c r="BC28" s="12"/>
      <c r="BD28" s="12"/>
      <c r="BE28" s="12">
        <f t="shared" si="19"/>
        <v>0</v>
      </c>
      <c r="BF28" s="12">
        <f t="shared" si="4"/>
        <v>0</v>
      </c>
      <c r="BG28" s="12" t="e">
        <f>_xlfn.STDEV.P(BE26:BE28)/AVERAGE(BE26:BE28)</f>
        <v>#DIV/0!</v>
      </c>
      <c r="BH28" s="32">
        <f>AVERAGE(BE26:BE28)</f>
        <v>0</v>
      </c>
    </row>
    <row r="29" spans="1:60" x14ac:dyDescent="0.25">
      <c r="A29" s="30">
        <f t="shared" si="5"/>
        <v>250</v>
      </c>
      <c r="B29" s="31">
        <f t="shared" si="6"/>
        <v>24.3657</v>
      </c>
      <c r="C29" s="12">
        <v>24.341100000000001</v>
      </c>
      <c r="D29" s="12"/>
      <c r="E29" s="12"/>
      <c r="F29" s="16"/>
      <c r="G29" s="12" t="s">
        <v>120</v>
      </c>
      <c r="H29" s="16"/>
      <c r="I29" s="12">
        <f t="shared" si="7"/>
        <v>2.4599999999999511</v>
      </c>
      <c r="J29" s="12">
        <f t="shared" si="0"/>
        <v>0.34048442906573723</v>
      </c>
      <c r="K29" s="12"/>
      <c r="L29" s="32"/>
      <c r="M29" s="30">
        <f t="shared" si="8"/>
        <v>250</v>
      </c>
      <c r="N29" s="31">
        <f t="shared" si="9"/>
        <v>24.387699999999999</v>
      </c>
      <c r="O29" s="12">
        <v>24.359400000000001</v>
      </c>
      <c r="P29" s="12"/>
      <c r="Q29" s="12"/>
      <c r="R29" s="16"/>
      <c r="S29" s="12" t="s">
        <v>120</v>
      </c>
      <c r="T29" s="16"/>
      <c r="U29" s="12">
        <f t="shared" si="10"/>
        <v>2.8299999999997993</v>
      </c>
      <c r="V29" s="12">
        <f t="shared" si="1"/>
        <v>0.38190311418682421</v>
      </c>
      <c r="W29" s="12"/>
      <c r="X29" s="32"/>
      <c r="Y29" s="30"/>
      <c r="Z29" s="31"/>
      <c r="AA29" s="12"/>
      <c r="AB29" s="12"/>
      <c r="AC29" s="12"/>
      <c r="AD29" s="16"/>
      <c r="AE29" s="12"/>
      <c r="AF29" s="16"/>
      <c r="AG29" s="12"/>
      <c r="AH29" s="12"/>
      <c r="AI29" s="12"/>
      <c r="AJ29" s="32"/>
      <c r="AK29" s="30">
        <f t="shared" si="14"/>
        <v>250</v>
      </c>
      <c r="AL29" s="31">
        <f t="shared" si="15"/>
        <v>0</v>
      </c>
      <c r="AM29" s="12"/>
      <c r="AN29" s="12"/>
      <c r="AO29" s="12"/>
      <c r="AP29" s="16"/>
      <c r="AQ29" s="16"/>
      <c r="AR29" s="16"/>
      <c r="AS29" s="12">
        <f t="shared" si="16"/>
        <v>0</v>
      </c>
      <c r="AT29" s="12">
        <f t="shared" si="3"/>
        <v>0</v>
      </c>
      <c r="AU29" s="12"/>
      <c r="AV29" s="32"/>
      <c r="AW29" s="30">
        <f t="shared" si="17"/>
        <v>250</v>
      </c>
      <c r="AX29" s="31">
        <f t="shared" si="18"/>
        <v>0</v>
      </c>
      <c r="AY29" s="12"/>
      <c r="AZ29" s="12"/>
      <c r="BA29" s="12"/>
      <c r="BB29" s="16"/>
      <c r="BC29" s="16"/>
      <c r="BD29" s="16"/>
      <c r="BE29" s="12">
        <f t="shared" si="19"/>
        <v>0</v>
      </c>
      <c r="BF29" s="12">
        <f t="shared" si="4"/>
        <v>0</v>
      </c>
      <c r="BG29" s="12"/>
      <c r="BH29" s="32"/>
    </row>
    <row r="30" spans="1:60" ht="30" x14ac:dyDescent="0.25">
      <c r="A30" s="34">
        <f t="shared" si="5"/>
        <v>260</v>
      </c>
      <c r="B30" s="31">
        <v>24.5093</v>
      </c>
      <c r="C30" s="31">
        <v>24.4754</v>
      </c>
      <c r="D30" s="31">
        <v>0.85</v>
      </c>
      <c r="E30" s="31">
        <v>1.6</v>
      </c>
      <c r="F30" s="31"/>
      <c r="G30" s="31" t="s">
        <v>120</v>
      </c>
      <c r="H30" s="31" t="s">
        <v>122</v>
      </c>
      <c r="I30" s="31">
        <f t="shared" si="7"/>
        <v>3.3899999999999153</v>
      </c>
      <c r="J30" s="31">
        <f t="shared" si="0"/>
        <v>0.46920415224912332</v>
      </c>
      <c r="K30" s="31"/>
      <c r="L30" s="35"/>
      <c r="M30" s="34">
        <f t="shared" si="8"/>
        <v>260</v>
      </c>
      <c r="N30" s="31">
        <v>24.25</v>
      </c>
      <c r="O30" s="31">
        <v>24.221</v>
      </c>
      <c r="P30" s="31">
        <v>0.71</v>
      </c>
      <c r="Q30" s="31">
        <v>1.56</v>
      </c>
      <c r="R30" s="31"/>
      <c r="S30" s="31" t="s">
        <v>120</v>
      </c>
      <c r="T30" s="31" t="s">
        <v>122</v>
      </c>
      <c r="U30" s="31">
        <f t="shared" si="10"/>
        <v>2.8999999999999915</v>
      </c>
      <c r="V30" s="31">
        <f t="shared" si="1"/>
        <v>0.39134948096885708</v>
      </c>
      <c r="W30" s="31"/>
      <c r="X30" s="35"/>
      <c r="Y30" s="34"/>
      <c r="Z30" s="31"/>
      <c r="AA30" s="31"/>
      <c r="AB30" s="31"/>
      <c r="AC30" s="31"/>
      <c r="AD30" s="31"/>
      <c r="AE30" s="31"/>
      <c r="AF30" s="31"/>
      <c r="AG30" s="31"/>
      <c r="AH30" s="31"/>
      <c r="AI30" s="31"/>
      <c r="AJ30" s="35"/>
      <c r="AK30" s="34">
        <f t="shared" si="14"/>
        <v>260</v>
      </c>
      <c r="AL30" s="31">
        <f t="shared" si="15"/>
        <v>0</v>
      </c>
      <c r="AM30" s="31"/>
      <c r="AN30" s="31"/>
      <c r="AO30" s="31"/>
      <c r="AP30" s="31"/>
      <c r="AQ30" s="31"/>
      <c r="AR30" s="31"/>
      <c r="AS30" s="31">
        <f t="shared" si="16"/>
        <v>0</v>
      </c>
      <c r="AT30" s="31">
        <f t="shared" si="3"/>
        <v>0</v>
      </c>
      <c r="AU30" s="31"/>
      <c r="AV30" s="35"/>
      <c r="AW30" s="34">
        <f t="shared" si="17"/>
        <v>260</v>
      </c>
      <c r="AX30" s="31">
        <f t="shared" si="18"/>
        <v>0</v>
      </c>
      <c r="AY30" s="31"/>
      <c r="AZ30" s="31"/>
      <c r="BA30" s="31"/>
      <c r="BB30" s="31"/>
      <c r="BC30" s="31"/>
      <c r="BD30" s="31"/>
      <c r="BE30" s="31">
        <f t="shared" si="19"/>
        <v>0</v>
      </c>
      <c r="BF30" s="31">
        <f t="shared" si="4"/>
        <v>0</v>
      </c>
      <c r="BG30" s="31"/>
      <c r="BH30" s="35"/>
    </row>
    <row r="31" spans="1:60" x14ac:dyDescent="0.25">
      <c r="A31" s="30">
        <f t="shared" si="5"/>
        <v>270</v>
      </c>
      <c r="B31" s="31">
        <f t="shared" si="6"/>
        <v>24.4754</v>
      </c>
      <c r="C31" s="12">
        <v>24.445499999999999</v>
      </c>
      <c r="D31" s="12"/>
      <c r="E31" s="12"/>
      <c r="F31" s="12"/>
      <c r="G31" s="12" t="s">
        <v>120</v>
      </c>
      <c r="H31" s="12"/>
      <c r="I31" s="12">
        <f t="shared" si="7"/>
        <v>2.990000000000137</v>
      </c>
      <c r="J31" s="12">
        <f t="shared" si="0"/>
        <v>0.41384083044984604</v>
      </c>
      <c r="K31" s="12">
        <f>_xlfn.STDEV.P(I29:I31)/AVERAGE(I29:I31)</f>
        <v>0.12926652293220828</v>
      </c>
      <c r="L31" s="32">
        <f>AVERAGE(I29:I31)</f>
        <v>2.9466666666666677</v>
      </c>
      <c r="M31" s="30">
        <f t="shared" si="8"/>
        <v>270</v>
      </c>
      <c r="N31" s="31">
        <f t="shared" si="9"/>
        <v>24.221</v>
      </c>
      <c r="O31" s="12">
        <v>24.192299999999999</v>
      </c>
      <c r="P31" s="12"/>
      <c r="Q31" s="12"/>
      <c r="R31" s="12"/>
      <c r="S31" s="12" t="s">
        <v>120</v>
      </c>
      <c r="T31" s="12"/>
      <c r="U31" s="12">
        <f t="shared" si="10"/>
        <v>2.8700000000000614</v>
      </c>
      <c r="V31" s="12">
        <f t="shared" si="1"/>
        <v>0.3873010380622921</v>
      </c>
      <c r="W31" s="12">
        <f>_xlfn.STDEV.P(U29:U31)/AVERAGE(U29:U31)</f>
        <v>1.0002703798916459E-2</v>
      </c>
      <c r="X31" s="32">
        <f>AVERAGE(U29:U31)</f>
        <v>2.8666666666666174</v>
      </c>
      <c r="Y31" s="30"/>
      <c r="Z31" s="31"/>
      <c r="AA31" s="12"/>
      <c r="AB31" s="12"/>
      <c r="AC31" s="12"/>
      <c r="AD31" s="12"/>
      <c r="AE31" s="12"/>
      <c r="AF31" s="12"/>
      <c r="AG31" s="12"/>
      <c r="AH31" s="12"/>
      <c r="AI31" s="12"/>
      <c r="AJ31" s="32"/>
      <c r="AK31" s="30">
        <f t="shared" si="14"/>
        <v>270</v>
      </c>
      <c r="AL31" s="31">
        <f t="shared" si="15"/>
        <v>0</v>
      </c>
      <c r="AM31" s="12"/>
      <c r="AN31" s="12"/>
      <c r="AO31" s="12"/>
      <c r="AP31" s="12"/>
      <c r="AQ31" s="12"/>
      <c r="AR31" s="12"/>
      <c r="AS31" s="12">
        <f t="shared" si="16"/>
        <v>0</v>
      </c>
      <c r="AT31" s="12">
        <f t="shared" si="3"/>
        <v>0</v>
      </c>
      <c r="AU31" s="12" t="e">
        <f>_xlfn.STDEV.P(AS29:AS31)/AVERAGE(AS29:AS31)</f>
        <v>#DIV/0!</v>
      </c>
      <c r="AV31" s="32">
        <f>AVERAGE(AS29:AS31)</f>
        <v>0</v>
      </c>
      <c r="AW31" s="30">
        <f t="shared" si="17"/>
        <v>270</v>
      </c>
      <c r="AX31" s="31">
        <f t="shared" si="18"/>
        <v>0</v>
      </c>
      <c r="AY31" s="12"/>
      <c r="AZ31" s="12"/>
      <c r="BA31" s="12"/>
      <c r="BB31" s="12"/>
      <c r="BC31" s="12"/>
      <c r="BD31" s="12"/>
      <c r="BE31" s="12">
        <f t="shared" si="19"/>
        <v>0</v>
      </c>
      <c r="BF31" s="12">
        <f t="shared" si="4"/>
        <v>0</v>
      </c>
      <c r="BG31" s="12" t="e">
        <f>_xlfn.STDEV.P(BE29:BE31)/AVERAGE(BE29:BE31)</f>
        <v>#DIV/0!</v>
      </c>
      <c r="BH31" s="32">
        <f>AVERAGE(BE29:BE31)</f>
        <v>0</v>
      </c>
    </row>
    <row r="32" spans="1:60" x14ac:dyDescent="0.25">
      <c r="A32" s="30">
        <f t="shared" si="5"/>
        <v>280</v>
      </c>
      <c r="B32" s="31">
        <f t="shared" si="6"/>
        <v>24.445499999999999</v>
      </c>
      <c r="C32" s="12">
        <v>24.417400000000001</v>
      </c>
      <c r="D32" s="12"/>
      <c r="E32" s="12"/>
      <c r="F32" s="12"/>
      <c r="G32" s="12" t="s">
        <v>120</v>
      </c>
      <c r="H32" s="12"/>
      <c r="I32" s="12">
        <f t="shared" si="7"/>
        <v>2.809999999999846</v>
      </c>
      <c r="J32" s="12">
        <f t="shared" si="0"/>
        <v>0.38892733564011717</v>
      </c>
      <c r="K32" s="12"/>
      <c r="L32" s="32"/>
      <c r="M32" s="30">
        <f t="shared" si="8"/>
        <v>280</v>
      </c>
      <c r="N32" s="31">
        <f t="shared" si="9"/>
        <v>24.192299999999999</v>
      </c>
      <c r="O32" s="12">
        <v>24.156099999999999</v>
      </c>
      <c r="P32" s="12"/>
      <c r="Q32" s="12"/>
      <c r="R32" s="12"/>
      <c r="S32" s="12" t="s">
        <v>120</v>
      </c>
      <c r="T32" s="12"/>
      <c r="U32" s="12">
        <f t="shared" si="10"/>
        <v>3.6200000000000898</v>
      </c>
      <c r="V32" s="12">
        <f t="shared" si="1"/>
        <v>0.48851211072665579</v>
      </c>
      <c r="W32" s="12"/>
      <c r="X32" s="32"/>
      <c r="Y32" s="30"/>
      <c r="Z32" s="31"/>
      <c r="AA32" s="12"/>
      <c r="AB32" s="12"/>
      <c r="AC32" s="12"/>
      <c r="AD32" s="12"/>
      <c r="AE32" s="12"/>
      <c r="AF32" s="12"/>
      <c r="AG32" s="12"/>
      <c r="AH32" s="12"/>
      <c r="AI32" s="12"/>
      <c r="AJ32" s="32"/>
      <c r="AK32" s="30">
        <f t="shared" si="14"/>
        <v>280</v>
      </c>
      <c r="AL32" s="31">
        <f t="shared" si="15"/>
        <v>0</v>
      </c>
      <c r="AM32" s="12"/>
      <c r="AN32" s="12"/>
      <c r="AO32" s="12"/>
      <c r="AP32" s="12"/>
      <c r="AQ32" s="12"/>
      <c r="AR32" s="12"/>
      <c r="AS32" s="12">
        <f t="shared" si="16"/>
        <v>0</v>
      </c>
      <c r="AT32" s="12">
        <f t="shared" si="3"/>
        <v>0</v>
      </c>
      <c r="AU32" s="12"/>
      <c r="AV32" s="32"/>
      <c r="AW32" s="30">
        <f t="shared" si="17"/>
        <v>280</v>
      </c>
      <c r="AX32" s="31">
        <f t="shared" si="18"/>
        <v>0</v>
      </c>
      <c r="AY32" s="12"/>
      <c r="AZ32" s="12"/>
      <c r="BA32" s="12"/>
      <c r="BB32" s="12"/>
      <c r="BC32" s="12"/>
      <c r="BD32" s="12"/>
      <c r="BE32" s="12">
        <f t="shared" si="19"/>
        <v>0</v>
      </c>
      <c r="BF32" s="12">
        <f t="shared" si="4"/>
        <v>0</v>
      </c>
      <c r="BG32" s="12"/>
      <c r="BH32" s="32"/>
    </row>
    <row r="33" spans="1:60" x14ac:dyDescent="0.25">
      <c r="A33" s="30">
        <f t="shared" si="5"/>
        <v>290</v>
      </c>
      <c r="B33" s="31">
        <f t="shared" si="6"/>
        <v>24.417400000000001</v>
      </c>
      <c r="C33" s="12">
        <v>24.3903</v>
      </c>
      <c r="D33" s="12"/>
      <c r="E33" s="12"/>
      <c r="F33" s="12"/>
      <c r="G33" s="12" t="s">
        <v>120</v>
      </c>
      <c r="H33" s="12"/>
      <c r="I33" s="12">
        <f t="shared" si="7"/>
        <v>2.710000000000079</v>
      </c>
      <c r="J33" s="12">
        <f t="shared" si="0"/>
        <v>0.37508650519032244</v>
      </c>
      <c r="K33" s="12"/>
      <c r="L33" s="32"/>
      <c r="M33" s="30">
        <f t="shared" si="8"/>
        <v>290</v>
      </c>
      <c r="N33" s="31">
        <f t="shared" si="9"/>
        <v>24.156099999999999</v>
      </c>
      <c r="O33" s="12">
        <v>24.1188</v>
      </c>
      <c r="P33" s="12"/>
      <c r="Q33" s="12"/>
      <c r="R33" s="12"/>
      <c r="S33" s="12" t="s">
        <v>120</v>
      </c>
      <c r="T33" s="12"/>
      <c r="U33" s="12">
        <f t="shared" si="10"/>
        <v>3.7299999999998334</v>
      </c>
      <c r="V33" s="12">
        <f t="shared" si="1"/>
        <v>0.50335640138406068</v>
      </c>
      <c r="W33" s="12"/>
      <c r="X33" s="32"/>
      <c r="Y33" s="30"/>
      <c r="Z33" s="31"/>
      <c r="AA33" s="12"/>
      <c r="AB33" s="12"/>
      <c r="AC33" s="12"/>
      <c r="AD33" s="12"/>
      <c r="AE33" s="12"/>
      <c r="AF33" s="12"/>
      <c r="AG33" s="12"/>
      <c r="AH33" s="12"/>
      <c r="AI33" s="12"/>
      <c r="AJ33" s="32"/>
      <c r="AK33" s="30">
        <f t="shared" si="14"/>
        <v>290</v>
      </c>
      <c r="AL33" s="31">
        <f t="shared" si="15"/>
        <v>0</v>
      </c>
      <c r="AM33" s="12"/>
      <c r="AN33" s="12"/>
      <c r="AO33" s="12"/>
      <c r="AP33" s="12"/>
      <c r="AQ33" s="12"/>
      <c r="AR33" s="12"/>
      <c r="AS33" s="12">
        <f t="shared" si="16"/>
        <v>0</v>
      </c>
      <c r="AT33" s="12">
        <f t="shared" si="3"/>
        <v>0</v>
      </c>
      <c r="AU33" s="12"/>
      <c r="AV33" s="32"/>
      <c r="AW33" s="30">
        <f t="shared" si="17"/>
        <v>290</v>
      </c>
      <c r="AX33" s="31">
        <f t="shared" si="18"/>
        <v>0</v>
      </c>
      <c r="AY33" s="12"/>
      <c r="AZ33" s="12"/>
      <c r="BA33" s="12"/>
      <c r="BB33" s="12"/>
      <c r="BC33" s="12"/>
      <c r="BD33" s="12"/>
      <c r="BE33" s="12">
        <f t="shared" si="19"/>
        <v>0</v>
      </c>
      <c r="BF33" s="12">
        <f t="shared" si="4"/>
        <v>0</v>
      </c>
      <c r="BG33" s="12"/>
      <c r="BH33" s="32"/>
    </row>
    <row r="34" spans="1:60" x14ac:dyDescent="0.25">
      <c r="A34" s="30">
        <f t="shared" si="5"/>
        <v>300</v>
      </c>
      <c r="B34" s="31">
        <f t="shared" si="6"/>
        <v>24.3903</v>
      </c>
      <c r="C34" s="12">
        <v>24.364699999999999</v>
      </c>
      <c r="D34" s="12"/>
      <c r="E34" s="12"/>
      <c r="F34" s="12"/>
      <c r="G34" s="12" t="s">
        <v>120</v>
      </c>
      <c r="H34" s="12"/>
      <c r="I34" s="12">
        <f t="shared" si="7"/>
        <v>2.5600000000000733</v>
      </c>
      <c r="J34" s="12">
        <f t="shared" si="0"/>
        <v>0.35432525951558114</v>
      </c>
      <c r="K34" s="12">
        <f>_xlfn.STDEV.P(I32:I34)/AVERAGE(I32:I34)</f>
        <v>3.8146126255964308E-2</v>
      </c>
      <c r="L34" s="32">
        <f>AVERAGE(I32:I34)</f>
        <v>2.6933333333333329</v>
      </c>
      <c r="M34" s="30">
        <f t="shared" si="8"/>
        <v>300</v>
      </c>
      <c r="N34" s="31">
        <f t="shared" si="9"/>
        <v>24.1188</v>
      </c>
      <c r="O34" s="12">
        <v>24.081600000000002</v>
      </c>
      <c r="P34" s="12"/>
      <c r="Q34" s="12"/>
      <c r="R34" s="12"/>
      <c r="S34" s="12" t="s">
        <v>120</v>
      </c>
      <c r="T34" s="12"/>
      <c r="U34" s="12">
        <f t="shared" si="10"/>
        <v>3.7199999999998568</v>
      </c>
      <c r="V34" s="12">
        <f t="shared" si="1"/>
        <v>0.50200692041520567</v>
      </c>
      <c r="W34" s="12">
        <f>_xlfn.STDEV.P(U32:U34)/AVERAGE(U32:U34)</f>
        <v>1.3459498126212206E-2</v>
      </c>
      <c r="X34" s="32">
        <f>AVERAGE(U32:U34)</f>
        <v>3.6899999999999267</v>
      </c>
      <c r="Y34" s="30"/>
      <c r="Z34" s="31"/>
      <c r="AA34" s="12"/>
      <c r="AB34" s="12"/>
      <c r="AC34" s="12"/>
      <c r="AD34" s="12"/>
      <c r="AE34" s="12"/>
      <c r="AF34" s="12"/>
      <c r="AG34" s="12"/>
      <c r="AH34" s="12"/>
      <c r="AI34" s="12"/>
      <c r="AJ34" s="32"/>
      <c r="AK34" s="30">
        <f t="shared" si="14"/>
        <v>300</v>
      </c>
      <c r="AL34" s="31">
        <f t="shared" si="15"/>
        <v>0</v>
      </c>
      <c r="AM34" s="12"/>
      <c r="AN34" s="12"/>
      <c r="AO34" s="12"/>
      <c r="AP34" s="12"/>
      <c r="AQ34" s="12"/>
      <c r="AR34" s="12"/>
      <c r="AS34" s="12">
        <f t="shared" si="16"/>
        <v>0</v>
      </c>
      <c r="AT34" s="12">
        <f t="shared" si="3"/>
        <v>0</v>
      </c>
      <c r="AU34" s="12" t="e">
        <f>_xlfn.STDEV.P(AS32:AS34)/AVERAGE(AS32:AS34)</f>
        <v>#DIV/0!</v>
      </c>
      <c r="AV34" s="32">
        <f>AVERAGE(AS32:AS34)</f>
        <v>0</v>
      </c>
      <c r="AW34" s="30">
        <f t="shared" si="17"/>
        <v>300</v>
      </c>
      <c r="AX34" s="31">
        <f t="shared" si="18"/>
        <v>0</v>
      </c>
      <c r="AY34" s="12"/>
      <c r="AZ34" s="12"/>
      <c r="BA34" s="12"/>
      <c r="BB34" s="12"/>
      <c r="BC34" s="12"/>
      <c r="BD34" s="12"/>
      <c r="BE34" s="12">
        <f t="shared" si="19"/>
        <v>0</v>
      </c>
      <c r="BF34" s="12">
        <f t="shared" si="4"/>
        <v>0</v>
      </c>
      <c r="BG34" s="12" t="e">
        <f>_xlfn.STDEV.P(BE32:BE34)/AVERAGE(BE32:BE34)</f>
        <v>#DIV/0!</v>
      </c>
      <c r="BH34" s="32">
        <f>AVERAGE(BE32:BE34)</f>
        <v>0</v>
      </c>
    </row>
    <row r="35" spans="1:60" x14ac:dyDescent="0.25">
      <c r="A35" s="30">
        <f t="shared" si="5"/>
        <v>310</v>
      </c>
      <c r="B35" s="31">
        <f t="shared" si="6"/>
        <v>24.364699999999999</v>
      </c>
      <c r="C35" s="12">
        <v>24.335699999999999</v>
      </c>
      <c r="D35" s="12"/>
      <c r="E35" s="12"/>
      <c r="F35" s="12"/>
      <c r="G35" s="12" t="s">
        <v>120</v>
      </c>
      <c r="H35" s="12"/>
      <c r="I35" s="12">
        <f t="shared" si="7"/>
        <v>2.8999999999999915</v>
      </c>
      <c r="J35" s="12">
        <f t="shared" si="0"/>
        <v>0.40138408304498158</v>
      </c>
      <c r="K35" s="12"/>
      <c r="L35" s="32"/>
      <c r="M35" s="30">
        <f t="shared" si="8"/>
        <v>310</v>
      </c>
      <c r="N35" s="31">
        <f t="shared" si="9"/>
        <v>24.081600000000002</v>
      </c>
      <c r="O35" s="12">
        <v>24.044</v>
      </c>
      <c r="P35" s="12"/>
      <c r="Q35" s="12"/>
      <c r="R35" s="12"/>
      <c r="S35" s="12" t="s">
        <v>120</v>
      </c>
      <c r="T35" s="12"/>
      <c r="U35" s="12">
        <f t="shared" si="10"/>
        <v>3.7600000000001188</v>
      </c>
      <c r="V35" s="12">
        <f t="shared" si="1"/>
        <v>0.50740484429067356</v>
      </c>
      <c r="W35" s="12"/>
      <c r="X35" s="32"/>
      <c r="Y35" s="30"/>
      <c r="Z35" s="31"/>
      <c r="AA35" s="12"/>
      <c r="AB35" s="12"/>
      <c r="AC35" s="12"/>
      <c r="AD35" s="12"/>
      <c r="AE35" s="12"/>
      <c r="AF35" s="12"/>
      <c r="AG35" s="12"/>
      <c r="AH35" s="12"/>
      <c r="AI35" s="12"/>
      <c r="AJ35" s="32"/>
      <c r="AK35" s="30">
        <f t="shared" si="14"/>
        <v>310</v>
      </c>
      <c r="AL35" s="31">
        <f t="shared" si="15"/>
        <v>0</v>
      </c>
      <c r="AM35" s="12"/>
      <c r="AN35" s="12"/>
      <c r="AO35" s="12"/>
      <c r="AP35" s="12"/>
      <c r="AQ35" s="12"/>
      <c r="AR35" s="12"/>
      <c r="AS35" s="12">
        <f t="shared" si="16"/>
        <v>0</v>
      </c>
      <c r="AT35" s="12">
        <f t="shared" si="3"/>
        <v>0</v>
      </c>
      <c r="AU35" s="12"/>
      <c r="AV35" s="32"/>
      <c r="AW35" s="30">
        <f t="shared" si="17"/>
        <v>310</v>
      </c>
      <c r="AX35" s="31">
        <f t="shared" si="18"/>
        <v>0</v>
      </c>
      <c r="AY35" s="12"/>
      <c r="AZ35" s="12"/>
      <c r="BA35" s="12"/>
      <c r="BB35" s="12"/>
      <c r="BC35" s="12"/>
      <c r="BD35" s="12"/>
      <c r="BE35" s="12">
        <f t="shared" si="19"/>
        <v>0</v>
      </c>
      <c r="BF35" s="12">
        <f t="shared" si="4"/>
        <v>0</v>
      </c>
      <c r="BG35" s="12"/>
      <c r="BH35" s="32"/>
    </row>
    <row r="36" spans="1:60" x14ac:dyDescent="0.25">
      <c r="A36" s="30">
        <f t="shared" si="5"/>
        <v>320</v>
      </c>
      <c r="B36" s="31">
        <f t="shared" si="6"/>
        <v>24.335699999999999</v>
      </c>
      <c r="C36" s="12">
        <v>24.306899999999999</v>
      </c>
      <c r="D36" s="12"/>
      <c r="E36" s="12"/>
      <c r="F36" s="12"/>
      <c r="G36" s="12" t="s">
        <v>120</v>
      </c>
      <c r="H36" s="12"/>
      <c r="I36" s="12">
        <f t="shared" si="7"/>
        <v>2.8800000000000381</v>
      </c>
      <c r="J36" s="12">
        <f t="shared" si="0"/>
        <v>0.39861591695502263</v>
      </c>
      <c r="K36" s="12"/>
      <c r="L36" s="32"/>
      <c r="M36" s="30">
        <f t="shared" si="8"/>
        <v>320</v>
      </c>
      <c r="N36" s="31">
        <f t="shared" si="9"/>
        <v>24.044</v>
      </c>
      <c r="O36" s="12">
        <v>24.010100000000001</v>
      </c>
      <c r="P36" s="12"/>
      <c r="Q36" s="12"/>
      <c r="R36" s="12"/>
      <c r="S36" s="12" t="s">
        <v>120</v>
      </c>
      <c r="T36" s="12"/>
      <c r="U36" s="12">
        <f t="shared" si="10"/>
        <v>3.3899999999999153</v>
      </c>
      <c r="V36" s="12">
        <f t="shared" si="1"/>
        <v>0.45747404844289524</v>
      </c>
      <c r="W36" s="12"/>
      <c r="X36" s="32"/>
      <c r="Y36" s="30"/>
      <c r="Z36" s="31"/>
      <c r="AA36" s="12"/>
      <c r="AB36" s="12"/>
      <c r="AC36" s="12"/>
      <c r="AD36" s="12"/>
      <c r="AE36" s="12"/>
      <c r="AF36" s="12"/>
      <c r="AG36" s="12"/>
      <c r="AH36" s="12"/>
      <c r="AI36" s="12"/>
      <c r="AJ36" s="32"/>
      <c r="AK36" s="30">
        <f t="shared" si="14"/>
        <v>320</v>
      </c>
      <c r="AL36" s="31">
        <f t="shared" si="15"/>
        <v>0</v>
      </c>
      <c r="AM36" s="12"/>
      <c r="AN36" s="12"/>
      <c r="AO36" s="12"/>
      <c r="AP36" s="12"/>
      <c r="AQ36" s="12"/>
      <c r="AR36" s="12"/>
      <c r="AS36" s="12">
        <f t="shared" si="16"/>
        <v>0</v>
      </c>
      <c r="AT36" s="12">
        <f t="shared" si="3"/>
        <v>0</v>
      </c>
      <c r="AU36" s="12"/>
      <c r="AV36" s="32"/>
      <c r="AW36" s="30">
        <f t="shared" si="17"/>
        <v>320</v>
      </c>
      <c r="AX36" s="31">
        <f t="shared" si="18"/>
        <v>0</v>
      </c>
      <c r="AY36" s="12"/>
      <c r="AZ36" s="12"/>
      <c r="BA36" s="12"/>
      <c r="BB36" s="12"/>
      <c r="BC36" s="12"/>
      <c r="BD36" s="12"/>
      <c r="BE36" s="12">
        <f t="shared" si="19"/>
        <v>0</v>
      </c>
      <c r="BF36" s="12">
        <f t="shared" si="4"/>
        <v>0</v>
      </c>
      <c r="BG36" s="12"/>
      <c r="BH36" s="32"/>
    </row>
    <row r="37" spans="1:60" x14ac:dyDescent="0.25">
      <c r="A37" s="30">
        <f t="shared" si="5"/>
        <v>330</v>
      </c>
      <c r="B37" s="31">
        <f t="shared" si="6"/>
        <v>24.306899999999999</v>
      </c>
      <c r="C37" s="12">
        <v>24.278400000000001</v>
      </c>
      <c r="D37" s="12"/>
      <c r="E37" s="12"/>
      <c r="F37" s="12"/>
      <c r="G37" s="12" t="s">
        <v>120</v>
      </c>
      <c r="H37" s="12"/>
      <c r="I37" s="12">
        <f t="shared" si="7"/>
        <v>2.8499999999997527</v>
      </c>
      <c r="J37" s="12">
        <f t="shared" si="0"/>
        <v>0.39446366782003506</v>
      </c>
      <c r="K37" s="12">
        <f>_xlfn.STDEV.P(I35:I37)/AVERAGE(I35:I37)</f>
        <v>7.1430057972200122E-3</v>
      </c>
      <c r="L37" s="32">
        <f>AVERAGE(I35:I37)</f>
        <v>2.8766666666665941</v>
      </c>
      <c r="M37" s="30">
        <f t="shared" si="8"/>
        <v>330</v>
      </c>
      <c r="N37" s="31">
        <f t="shared" si="9"/>
        <v>24.010100000000001</v>
      </c>
      <c r="O37" s="12">
        <v>23.974699999999999</v>
      </c>
      <c r="P37" s="12"/>
      <c r="Q37" s="12"/>
      <c r="R37" s="12"/>
      <c r="S37" s="12" t="s">
        <v>120</v>
      </c>
      <c r="T37" s="12"/>
      <c r="U37" s="12">
        <f t="shared" si="10"/>
        <v>3.5400000000002763</v>
      </c>
      <c r="V37" s="12">
        <f t="shared" si="1"/>
        <v>0.47771626297581593</v>
      </c>
      <c r="W37" s="12">
        <f>_xlfn.STDEV.P(U35:U37)/AVERAGE(U35:U37)</f>
        <v>4.2642736464158455E-2</v>
      </c>
      <c r="X37" s="32">
        <f>AVERAGE(U35:U37)</f>
        <v>3.5633333333334369</v>
      </c>
      <c r="Y37" s="30"/>
      <c r="Z37" s="31"/>
      <c r="AA37" s="12"/>
      <c r="AB37" s="12"/>
      <c r="AC37" s="12"/>
      <c r="AD37" s="12"/>
      <c r="AE37" s="12"/>
      <c r="AF37" s="12"/>
      <c r="AG37" s="12"/>
      <c r="AH37" s="12"/>
      <c r="AI37" s="12"/>
      <c r="AJ37" s="32"/>
      <c r="AK37" s="30">
        <f t="shared" si="14"/>
        <v>330</v>
      </c>
      <c r="AL37" s="31">
        <f t="shared" si="15"/>
        <v>0</v>
      </c>
      <c r="AM37" s="12"/>
      <c r="AN37" s="12"/>
      <c r="AO37" s="12"/>
      <c r="AP37" s="12"/>
      <c r="AQ37" s="12"/>
      <c r="AR37" s="12"/>
      <c r="AS37" s="12">
        <f t="shared" si="16"/>
        <v>0</v>
      </c>
      <c r="AT37" s="12">
        <f t="shared" si="3"/>
        <v>0</v>
      </c>
      <c r="AU37" s="12" t="e">
        <f>_xlfn.STDEV.P(AS35:AS37)/AVERAGE(AS35:AS37)</f>
        <v>#DIV/0!</v>
      </c>
      <c r="AV37" s="32">
        <f>AVERAGE(AS35:AS37)</f>
        <v>0</v>
      </c>
      <c r="AW37" s="30">
        <f t="shared" si="17"/>
        <v>330</v>
      </c>
      <c r="AX37" s="31">
        <f t="shared" si="18"/>
        <v>0</v>
      </c>
      <c r="AY37" s="12"/>
      <c r="AZ37" s="12"/>
      <c r="BA37" s="12"/>
      <c r="BB37" s="12"/>
      <c r="BC37" s="12"/>
      <c r="BD37" s="12"/>
      <c r="BE37" s="12">
        <f t="shared" si="19"/>
        <v>0</v>
      </c>
      <c r="BF37" s="12">
        <f t="shared" si="4"/>
        <v>0</v>
      </c>
      <c r="BG37" s="12" t="e">
        <f>_xlfn.STDEV.P(BE35:BE37)/AVERAGE(BE35:BE37)</f>
        <v>#DIV/0!</v>
      </c>
      <c r="BH37" s="32">
        <f>AVERAGE(BE35:BE37)</f>
        <v>0</v>
      </c>
    </row>
    <row r="38" spans="1:60" x14ac:dyDescent="0.25">
      <c r="A38" s="30">
        <f t="shared" si="5"/>
        <v>340</v>
      </c>
      <c r="B38" s="31">
        <f t="shared" si="6"/>
        <v>24.278400000000001</v>
      </c>
      <c r="C38" s="12">
        <v>24.247199999999999</v>
      </c>
      <c r="D38" s="12"/>
      <c r="E38" s="12"/>
      <c r="F38" s="12"/>
      <c r="G38" s="12" t="s">
        <v>120</v>
      </c>
      <c r="H38" s="12"/>
      <c r="I38" s="12">
        <f t="shared" si="7"/>
        <v>3.1200000000001893</v>
      </c>
      <c r="J38" s="12">
        <f t="shared" si="0"/>
        <v>0.43183391003462834</v>
      </c>
      <c r="K38" s="12"/>
      <c r="L38" s="32"/>
      <c r="M38" s="30">
        <f t="shared" si="8"/>
        <v>340</v>
      </c>
      <c r="N38" s="31">
        <f t="shared" si="9"/>
        <v>23.974699999999999</v>
      </c>
      <c r="O38" s="12">
        <v>23.94</v>
      </c>
      <c r="P38" s="12"/>
      <c r="Q38" s="12"/>
      <c r="R38" s="12"/>
      <c r="S38" s="12" t="s">
        <v>120</v>
      </c>
      <c r="T38" s="12"/>
      <c r="U38" s="12">
        <f t="shared" si="10"/>
        <v>3.4699999999997289</v>
      </c>
      <c r="V38" s="12">
        <f t="shared" si="1"/>
        <v>0.4682698961937351</v>
      </c>
      <c r="W38" s="12"/>
      <c r="X38" s="32"/>
      <c r="Y38" s="30"/>
      <c r="Z38" s="31"/>
      <c r="AA38" s="12"/>
      <c r="AB38" s="12"/>
      <c r="AC38" s="12"/>
      <c r="AD38" s="12"/>
      <c r="AE38" s="12"/>
      <c r="AF38" s="12"/>
      <c r="AG38" s="12"/>
      <c r="AH38" s="12"/>
      <c r="AI38" s="12"/>
      <c r="AJ38" s="32"/>
      <c r="AK38" s="30">
        <f t="shared" si="14"/>
        <v>340</v>
      </c>
      <c r="AL38" s="31">
        <f t="shared" si="15"/>
        <v>0</v>
      </c>
      <c r="AM38" s="12"/>
      <c r="AN38" s="12"/>
      <c r="AO38" s="12"/>
      <c r="AP38" s="12"/>
      <c r="AQ38" s="12"/>
      <c r="AR38" s="12"/>
      <c r="AS38" s="12">
        <f t="shared" si="16"/>
        <v>0</v>
      </c>
      <c r="AT38" s="12">
        <f t="shared" si="3"/>
        <v>0</v>
      </c>
      <c r="AU38" s="12"/>
      <c r="AV38" s="32"/>
      <c r="AW38" s="30">
        <f t="shared" si="17"/>
        <v>340</v>
      </c>
      <c r="AX38" s="31">
        <f t="shared" si="18"/>
        <v>0</v>
      </c>
      <c r="AY38" s="12"/>
      <c r="AZ38" s="12"/>
      <c r="BA38" s="12"/>
      <c r="BB38" s="12"/>
      <c r="BC38" s="12"/>
      <c r="BD38" s="12"/>
      <c r="BE38" s="12">
        <f t="shared" si="19"/>
        <v>0</v>
      </c>
      <c r="BF38" s="12">
        <f t="shared" si="4"/>
        <v>0</v>
      </c>
      <c r="BG38" s="12"/>
      <c r="BH38" s="32"/>
    </row>
    <row r="39" spans="1:60" x14ac:dyDescent="0.25">
      <c r="A39" s="30">
        <f t="shared" si="5"/>
        <v>350</v>
      </c>
      <c r="B39" s="31">
        <f t="shared" si="6"/>
        <v>24.247199999999999</v>
      </c>
      <c r="C39" s="12">
        <v>24.221299999999999</v>
      </c>
      <c r="D39" s="12"/>
      <c r="E39" s="12"/>
      <c r="F39" s="12"/>
      <c r="G39" s="12" t="s">
        <v>120</v>
      </c>
      <c r="H39" s="12"/>
      <c r="I39" s="12">
        <f t="shared" si="7"/>
        <v>2.5900000000000034</v>
      </c>
      <c r="J39" s="12">
        <f t="shared" si="0"/>
        <v>0.35847750865051958</v>
      </c>
      <c r="K39" s="12"/>
      <c r="L39" s="32"/>
      <c r="M39" s="30">
        <f t="shared" si="8"/>
        <v>350</v>
      </c>
      <c r="N39" s="31">
        <f t="shared" si="9"/>
        <v>23.94</v>
      </c>
      <c r="O39" s="12">
        <v>23.904900000000001</v>
      </c>
      <c r="P39" s="12"/>
      <c r="Q39" s="12"/>
      <c r="R39" s="12"/>
      <c r="S39" s="12" t="s">
        <v>120</v>
      </c>
      <c r="T39" s="12"/>
      <c r="U39" s="12">
        <f t="shared" si="10"/>
        <v>3.5099999999999909</v>
      </c>
      <c r="V39" s="12">
        <f t="shared" si="1"/>
        <v>0.47366782006920299</v>
      </c>
      <c r="W39" s="12"/>
      <c r="X39" s="32"/>
      <c r="Y39" s="30"/>
      <c r="Z39" s="31"/>
      <c r="AA39" s="12"/>
      <c r="AB39" s="12"/>
      <c r="AC39" s="12"/>
      <c r="AD39" s="12"/>
      <c r="AE39" s="12"/>
      <c r="AF39" s="12"/>
      <c r="AG39" s="12"/>
      <c r="AH39" s="12"/>
      <c r="AI39" s="12"/>
      <c r="AJ39" s="32"/>
      <c r="AK39" s="30">
        <f t="shared" si="14"/>
        <v>350</v>
      </c>
      <c r="AL39" s="31">
        <f t="shared" si="15"/>
        <v>0</v>
      </c>
      <c r="AM39" s="12"/>
      <c r="AN39" s="12"/>
      <c r="AO39" s="12"/>
      <c r="AP39" s="12"/>
      <c r="AQ39" s="12"/>
      <c r="AR39" s="12"/>
      <c r="AS39" s="12">
        <f t="shared" si="16"/>
        <v>0</v>
      </c>
      <c r="AT39" s="12">
        <f t="shared" si="3"/>
        <v>0</v>
      </c>
      <c r="AU39" s="12"/>
      <c r="AV39" s="32"/>
      <c r="AW39" s="30">
        <f t="shared" si="17"/>
        <v>350</v>
      </c>
      <c r="AX39" s="31">
        <f t="shared" si="18"/>
        <v>0</v>
      </c>
      <c r="AY39" s="12"/>
      <c r="AZ39" s="12"/>
      <c r="BA39" s="12"/>
      <c r="BB39" s="12"/>
      <c r="BC39" s="12"/>
      <c r="BD39" s="12"/>
      <c r="BE39" s="12">
        <f t="shared" si="19"/>
        <v>0</v>
      </c>
      <c r="BF39" s="12">
        <f t="shared" si="4"/>
        <v>0</v>
      </c>
      <c r="BG39" s="12"/>
      <c r="BH39" s="32"/>
    </row>
    <row r="40" spans="1:60" x14ac:dyDescent="0.25">
      <c r="A40" s="30">
        <f t="shared" si="5"/>
        <v>360</v>
      </c>
      <c r="B40" s="31">
        <f t="shared" si="6"/>
        <v>24.221299999999999</v>
      </c>
      <c r="C40" s="12">
        <v>24.193999999999999</v>
      </c>
      <c r="D40" s="12"/>
      <c r="E40" s="12"/>
      <c r="F40" s="12"/>
      <c r="G40" s="12" t="s">
        <v>120</v>
      </c>
      <c r="H40" s="12"/>
      <c r="I40" s="12">
        <f t="shared" si="7"/>
        <v>2.7300000000000324</v>
      </c>
      <c r="J40" s="12">
        <f t="shared" si="0"/>
        <v>0.37785467128028138</v>
      </c>
      <c r="K40" s="12">
        <f>_xlfn.STDEV.P(I38:I40)/AVERAGE(I38:I40)</f>
        <v>7.9710370576112771E-2</v>
      </c>
      <c r="L40" s="32">
        <f>AVERAGE(I38:I40)</f>
        <v>2.8133333333334085</v>
      </c>
      <c r="M40" s="30">
        <f t="shared" si="8"/>
        <v>360</v>
      </c>
      <c r="N40" s="31">
        <f t="shared" si="9"/>
        <v>23.904900000000001</v>
      </c>
      <c r="O40" s="12">
        <v>23.8688</v>
      </c>
      <c r="P40" s="12"/>
      <c r="Q40" s="12"/>
      <c r="R40" s="12"/>
      <c r="S40" s="12" t="s">
        <v>120</v>
      </c>
      <c r="T40" s="12"/>
      <c r="U40" s="12">
        <f t="shared" si="10"/>
        <v>3.6100000000001131</v>
      </c>
      <c r="V40" s="12">
        <f t="shared" si="1"/>
        <v>0.48716262975780084</v>
      </c>
      <c r="W40" s="12">
        <f>_xlfn.STDEV.P(U38:U40)/AVERAGE(U38:U40)</f>
        <v>1.6679435063927557E-2</v>
      </c>
      <c r="X40" s="32">
        <f>AVERAGE(U38:U40)</f>
        <v>3.5299999999999443</v>
      </c>
      <c r="Y40" s="30"/>
      <c r="Z40" s="31"/>
      <c r="AA40" s="12"/>
      <c r="AB40" s="12"/>
      <c r="AC40" s="12"/>
      <c r="AD40" s="12"/>
      <c r="AE40" s="12"/>
      <c r="AF40" s="12"/>
      <c r="AG40" s="12"/>
      <c r="AH40" s="12"/>
      <c r="AI40" s="12"/>
      <c r="AJ40" s="32"/>
      <c r="AK40" s="30">
        <f t="shared" si="14"/>
        <v>360</v>
      </c>
      <c r="AL40" s="31">
        <f t="shared" si="15"/>
        <v>0</v>
      </c>
      <c r="AM40" s="12"/>
      <c r="AN40" s="12"/>
      <c r="AO40" s="12"/>
      <c r="AP40" s="12"/>
      <c r="AQ40" s="12"/>
      <c r="AR40" s="12"/>
      <c r="AS40" s="12">
        <f t="shared" si="16"/>
        <v>0</v>
      </c>
      <c r="AT40" s="12">
        <f t="shared" si="3"/>
        <v>0</v>
      </c>
      <c r="AU40" s="12" t="e">
        <f>_xlfn.STDEV.P(AS38:AS40)/AVERAGE(AS38:AS40)</f>
        <v>#DIV/0!</v>
      </c>
      <c r="AV40" s="32">
        <f>AVERAGE(AS38:AS40)</f>
        <v>0</v>
      </c>
      <c r="AW40" s="30">
        <f t="shared" si="17"/>
        <v>360</v>
      </c>
      <c r="AX40" s="31">
        <f t="shared" si="18"/>
        <v>0</v>
      </c>
      <c r="AY40" s="12"/>
      <c r="AZ40" s="12"/>
      <c r="BA40" s="12"/>
      <c r="BB40" s="12"/>
      <c r="BC40" s="12"/>
      <c r="BD40" s="12"/>
      <c r="BE40" s="12">
        <f t="shared" si="19"/>
        <v>0</v>
      </c>
      <c r="BF40" s="12">
        <f t="shared" si="4"/>
        <v>0</v>
      </c>
      <c r="BG40" s="12" t="e">
        <f>_xlfn.STDEV.P(BE38:BE40)/AVERAGE(BE38:BE40)</f>
        <v>#DIV/0!</v>
      </c>
      <c r="BH40" s="32">
        <f>AVERAGE(BE38:BE40)</f>
        <v>0</v>
      </c>
    </row>
    <row r="41" spans="1:60" x14ac:dyDescent="0.25">
      <c r="A41" s="30">
        <f t="shared" si="5"/>
        <v>370</v>
      </c>
      <c r="B41" s="31">
        <f t="shared" si="6"/>
        <v>24.193999999999999</v>
      </c>
      <c r="C41" s="12">
        <v>24.165900000000001</v>
      </c>
      <c r="D41" s="12"/>
      <c r="E41" s="12"/>
      <c r="F41" s="12"/>
      <c r="G41" s="12" t="s">
        <v>120</v>
      </c>
      <c r="H41" s="12"/>
      <c r="I41" s="12">
        <f t="shared" si="7"/>
        <v>2.809999999999846</v>
      </c>
      <c r="J41" s="12">
        <f t="shared" si="0"/>
        <v>0.38892733564011717</v>
      </c>
      <c r="K41" s="12"/>
      <c r="L41" s="32"/>
      <c r="M41" s="30">
        <f t="shared" si="8"/>
        <v>370</v>
      </c>
      <c r="N41" s="31">
        <f t="shared" si="9"/>
        <v>23.8688</v>
      </c>
      <c r="O41" s="12">
        <v>23.833100000000002</v>
      </c>
      <c r="P41" s="12"/>
      <c r="Q41" s="12"/>
      <c r="R41" s="12"/>
      <c r="S41" s="12" t="s">
        <v>120</v>
      </c>
      <c r="T41" s="12"/>
      <c r="U41" s="12">
        <f t="shared" si="10"/>
        <v>3.5699999999998511</v>
      </c>
      <c r="V41" s="12">
        <f t="shared" si="1"/>
        <v>0.48176470588233294</v>
      </c>
      <c r="W41" s="12"/>
      <c r="X41" s="32"/>
      <c r="Y41" s="30"/>
      <c r="Z41" s="31"/>
      <c r="AA41" s="12"/>
      <c r="AB41" s="12"/>
      <c r="AC41" s="12"/>
      <c r="AD41" s="12"/>
      <c r="AE41" s="12"/>
      <c r="AF41" s="12"/>
      <c r="AG41" s="12"/>
      <c r="AH41" s="12"/>
      <c r="AI41" s="12"/>
      <c r="AJ41" s="32"/>
      <c r="AK41" s="30">
        <f t="shared" si="14"/>
        <v>370</v>
      </c>
      <c r="AL41" s="31">
        <f t="shared" si="15"/>
        <v>0</v>
      </c>
      <c r="AM41" s="12"/>
      <c r="AN41" s="12"/>
      <c r="AO41" s="12"/>
      <c r="AP41" s="12"/>
      <c r="AQ41" s="12"/>
      <c r="AR41" s="12"/>
      <c r="AS41" s="12">
        <f t="shared" si="16"/>
        <v>0</v>
      </c>
      <c r="AT41" s="12">
        <f t="shared" si="3"/>
        <v>0</v>
      </c>
      <c r="AU41" s="12"/>
      <c r="AV41" s="32"/>
      <c r="AW41" s="30">
        <f t="shared" si="17"/>
        <v>370</v>
      </c>
      <c r="AX41" s="31">
        <f t="shared" si="18"/>
        <v>0</v>
      </c>
      <c r="AY41" s="12"/>
      <c r="AZ41" s="12"/>
      <c r="BA41" s="12"/>
      <c r="BB41" s="12"/>
      <c r="BC41" s="12"/>
      <c r="BD41" s="12"/>
      <c r="BE41" s="12">
        <f t="shared" si="19"/>
        <v>0</v>
      </c>
      <c r="BF41" s="12">
        <f t="shared" si="4"/>
        <v>0</v>
      </c>
      <c r="BG41" s="12"/>
      <c r="BH41" s="32"/>
    </row>
    <row r="42" spans="1:60" x14ac:dyDescent="0.25">
      <c r="A42" s="30">
        <f t="shared" si="5"/>
        <v>380</v>
      </c>
      <c r="B42" s="31">
        <f t="shared" si="6"/>
        <v>24.165900000000001</v>
      </c>
      <c r="C42" s="12">
        <v>24.135999999999999</v>
      </c>
      <c r="D42" s="12"/>
      <c r="E42" s="12"/>
      <c r="F42" s="12"/>
      <c r="G42" s="12" t="s">
        <v>120</v>
      </c>
      <c r="H42" s="12"/>
      <c r="I42" s="12">
        <f t="shared" si="7"/>
        <v>2.990000000000137</v>
      </c>
      <c r="J42" s="12">
        <f t="shared" si="0"/>
        <v>0.41384083044984604</v>
      </c>
      <c r="K42" s="12"/>
      <c r="L42" s="32"/>
      <c r="M42" s="30">
        <f t="shared" si="8"/>
        <v>380</v>
      </c>
      <c r="N42" s="31">
        <f t="shared" si="9"/>
        <v>23.833100000000002</v>
      </c>
      <c r="O42" s="12">
        <v>23.7972</v>
      </c>
      <c r="P42" s="12"/>
      <c r="Q42" s="12"/>
      <c r="R42" s="12"/>
      <c r="S42" s="12" t="s">
        <v>120</v>
      </c>
      <c r="T42" s="12"/>
      <c r="U42" s="12">
        <f t="shared" si="10"/>
        <v>3.5900000000001597</v>
      </c>
      <c r="V42" s="12">
        <f t="shared" si="1"/>
        <v>0.48446366782009087</v>
      </c>
      <c r="W42" s="12"/>
      <c r="X42" s="32"/>
      <c r="Y42" s="30"/>
      <c r="Z42" s="31"/>
      <c r="AA42" s="12"/>
      <c r="AB42" s="12"/>
      <c r="AC42" s="12"/>
      <c r="AD42" s="12"/>
      <c r="AE42" s="12"/>
      <c r="AF42" s="12"/>
      <c r="AG42" s="12"/>
      <c r="AH42" s="12"/>
      <c r="AI42" s="12"/>
      <c r="AJ42" s="32"/>
      <c r="AK42" s="30">
        <f t="shared" si="14"/>
        <v>380</v>
      </c>
      <c r="AL42" s="31">
        <f t="shared" si="15"/>
        <v>0</v>
      </c>
      <c r="AM42" s="12"/>
      <c r="AN42" s="12"/>
      <c r="AO42" s="12"/>
      <c r="AP42" s="12"/>
      <c r="AQ42" s="12"/>
      <c r="AR42" s="12"/>
      <c r="AS42" s="12">
        <f t="shared" si="16"/>
        <v>0</v>
      </c>
      <c r="AT42" s="12">
        <f t="shared" si="3"/>
        <v>0</v>
      </c>
      <c r="AU42" s="12"/>
      <c r="AV42" s="32"/>
      <c r="AW42" s="30">
        <f t="shared" si="17"/>
        <v>380</v>
      </c>
      <c r="AX42" s="31">
        <f t="shared" si="18"/>
        <v>0</v>
      </c>
      <c r="AY42" s="12"/>
      <c r="AZ42" s="12"/>
      <c r="BA42" s="12"/>
      <c r="BB42" s="12"/>
      <c r="BC42" s="12"/>
      <c r="BD42" s="12"/>
      <c r="BE42" s="12">
        <f t="shared" si="19"/>
        <v>0</v>
      </c>
      <c r="BF42" s="12">
        <f t="shared" si="4"/>
        <v>0</v>
      </c>
      <c r="BG42" s="12"/>
      <c r="BH42" s="32"/>
    </row>
    <row r="43" spans="1:60" x14ac:dyDescent="0.25">
      <c r="A43" s="30">
        <f t="shared" si="5"/>
        <v>390</v>
      </c>
      <c r="B43" s="31">
        <f t="shared" si="6"/>
        <v>24.135999999999999</v>
      </c>
      <c r="C43" s="12">
        <v>24.110399999999998</v>
      </c>
      <c r="D43" s="12"/>
      <c r="E43" s="12"/>
      <c r="F43" s="12"/>
      <c r="G43" s="12" t="s">
        <v>120</v>
      </c>
      <c r="H43" s="12"/>
      <c r="I43" s="12">
        <f t="shared" si="7"/>
        <v>2.5600000000000733</v>
      </c>
      <c r="J43" s="12">
        <f t="shared" si="0"/>
        <v>0.35432525951558114</v>
      </c>
      <c r="K43" s="12">
        <f>_xlfn.STDEV.P(I41:I43)/AVERAGE(I41:I43)</f>
        <v>6.3272876341814305E-2</v>
      </c>
      <c r="L43" s="32">
        <f>AVERAGE(I41:I43)</f>
        <v>2.7866666666666853</v>
      </c>
      <c r="M43" s="30">
        <f t="shared" si="8"/>
        <v>390</v>
      </c>
      <c r="N43" s="31">
        <f t="shared" si="9"/>
        <v>23.7972</v>
      </c>
      <c r="O43" s="12">
        <v>23.762599999999999</v>
      </c>
      <c r="P43" s="12"/>
      <c r="Q43" s="12"/>
      <c r="R43" s="12"/>
      <c r="S43" s="12" t="s">
        <v>120</v>
      </c>
      <c r="T43" s="12"/>
      <c r="U43" s="12">
        <f t="shared" si="10"/>
        <v>3.4600000000001074</v>
      </c>
      <c r="V43" s="12">
        <f t="shared" si="1"/>
        <v>0.46692041522492811</v>
      </c>
      <c r="W43" s="12">
        <f>_xlfn.STDEV.P(U41:U43)/AVERAGE(U41:U43)</f>
        <v>1.6145412617206381E-2</v>
      </c>
      <c r="X43" s="32">
        <f>AVERAGE(U41:U43)</f>
        <v>3.5400000000000396</v>
      </c>
      <c r="Y43" s="30"/>
      <c r="Z43" s="31"/>
      <c r="AA43" s="12"/>
      <c r="AB43" s="12"/>
      <c r="AC43" s="12"/>
      <c r="AD43" s="12"/>
      <c r="AE43" s="12"/>
      <c r="AF43" s="12"/>
      <c r="AG43" s="12"/>
      <c r="AH43" s="12"/>
      <c r="AI43" s="12"/>
      <c r="AJ43" s="32"/>
      <c r="AK43" s="30">
        <f t="shared" si="14"/>
        <v>390</v>
      </c>
      <c r="AL43" s="31">
        <f t="shared" si="15"/>
        <v>0</v>
      </c>
      <c r="AM43" s="12"/>
      <c r="AN43" s="12"/>
      <c r="AO43" s="12"/>
      <c r="AP43" s="12"/>
      <c r="AQ43" s="12"/>
      <c r="AR43" s="12"/>
      <c r="AS43" s="12">
        <f t="shared" si="16"/>
        <v>0</v>
      </c>
      <c r="AT43" s="12">
        <f t="shared" si="3"/>
        <v>0</v>
      </c>
      <c r="AU43" s="12" t="e">
        <f>_xlfn.STDEV.P(AS41:AS43)/AVERAGE(AS41:AS43)</f>
        <v>#DIV/0!</v>
      </c>
      <c r="AV43" s="32">
        <f>AVERAGE(AS41:AS43)</f>
        <v>0</v>
      </c>
      <c r="AW43" s="30">
        <f t="shared" si="17"/>
        <v>390</v>
      </c>
      <c r="AX43" s="31">
        <f t="shared" si="18"/>
        <v>0</v>
      </c>
      <c r="AY43" s="12"/>
      <c r="AZ43" s="12"/>
      <c r="BA43" s="12"/>
      <c r="BB43" s="12"/>
      <c r="BC43" s="12"/>
      <c r="BD43" s="12"/>
      <c r="BE43" s="12">
        <f t="shared" si="19"/>
        <v>0</v>
      </c>
      <c r="BF43" s="12">
        <f t="shared" si="4"/>
        <v>0</v>
      </c>
      <c r="BG43" s="12" t="e">
        <f>_xlfn.STDEV.P(BE41:BE43)/AVERAGE(BE41:BE43)</f>
        <v>#DIV/0!</v>
      </c>
      <c r="BH43" s="32">
        <f>AVERAGE(BE41:BE43)</f>
        <v>0</v>
      </c>
    </row>
    <row r="44" spans="1:60" x14ac:dyDescent="0.25">
      <c r="A44" s="30">
        <f t="shared" si="5"/>
        <v>400</v>
      </c>
      <c r="B44" s="31">
        <f t="shared" si="6"/>
        <v>24.110399999999998</v>
      </c>
      <c r="C44" s="12">
        <v>24.081</v>
      </c>
      <c r="D44" s="12"/>
      <c r="E44" s="12"/>
      <c r="F44" s="12"/>
      <c r="G44" s="12" t="s">
        <v>120</v>
      </c>
      <c r="H44" s="12"/>
      <c r="I44" s="12">
        <f t="shared" si="7"/>
        <v>2.9399999999998983</v>
      </c>
      <c r="J44" s="12">
        <f t="shared" si="0"/>
        <v>0.40692041522489947</v>
      </c>
      <c r="K44" s="12"/>
      <c r="L44" s="32"/>
      <c r="M44" s="30">
        <f t="shared" si="8"/>
        <v>400</v>
      </c>
      <c r="N44" s="31">
        <f t="shared" si="9"/>
        <v>23.762599999999999</v>
      </c>
      <c r="O44" s="12">
        <v>23.728000000000002</v>
      </c>
      <c r="P44" s="12"/>
      <c r="Q44" s="12"/>
      <c r="R44" s="12"/>
      <c r="S44" s="12" t="s">
        <v>120</v>
      </c>
      <c r="T44" s="12"/>
      <c r="U44" s="12">
        <f t="shared" si="10"/>
        <v>3.4599999999997522</v>
      </c>
      <c r="V44" s="12">
        <f t="shared" si="1"/>
        <v>0.46692041522488015</v>
      </c>
      <c r="W44" s="12"/>
      <c r="X44" s="32"/>
      <c r="Y44" s="30"/>
      <c r="Z44" s="31"/>
      <c r="AA44" s="12"/>
      <c r="AB44" s="12"/>
      <c r="AC44" s="12"/>
      <c r="AD44" s="12"/>
      <c r="AE44" s="12"/>
      <c r="AF44" s="12"/>
      <c r="AG44" s="12"/>
      <c r="AH44" s="12"/>
      <c r="AI44" s="12"/>
      <c r="AJ44" s="32"/>
      <c r="AK44" s="30">
        <f t="shared" si="14"/>
        <v>400</v>
      </c>
      <c r="AL44" s="31">
        <f t="shared" si="15"/>
        <v>0</v>
      </c>
      <c r="AM44" s="12"/>
      <c r="AN44" s="12"/>
      <c r="AO44" s="12"/>
      <c r="AP44" s="12"/>
      <c r="AQ44" s="12"/>
      <c r="AR44" s="12"/>
      <c r="AS44" s="12">
        <f t="shared" si="16"/>
        <v>0</v>
      </c>
      <c r="AT44" s="12">
        <f t="shared" si="3"/>
        <v>0</v>
      </c>
      <c r="AU44" s="12"/>
      <c r="AV44" s="32"/>
      <c r="AW44" s="30">
        <f t="shared" si="17"/>
        <v>400</v>
      </c>
      <c r="AX44" s="31">
        <f t="shared" si="18"/>
        <v>0</v>
      </c>
      <c r="AY44" s="12"/>
      <c r="AZ44" s="12"/>
      <c r="BA44" s="12"/>
      <c r="BB44" s="12"/>
      <c r="BC44" s="12"/>
      <c r="BD44" s="12"/>
      <c r="BE44" s="12">
        <f t="shared" si="19"/>
        <v>0</v>
      </c>
      <c r="BF44" s="12">
        <f t="shared" si="4"/>
        <v>0</v>
      </c>
      <c r="BG44" s="12"/>
      <c r="BH44" s="32"/>
    </row>
    <row r="45" spans="1:60" x14ac:dyDescent="0.25">
      <c r="A45" s="30">
        <f t="shared" si="5"/>
        <v>410</v>
      </c>
      <c r="B45" s="31">
        <f t="shared" si="6"/>
        <v>24.081</v>
      </c>
      <c r="C45" s="12">
        <v>24.048100000000002</v>
      </c>
      <c r="D45" s="12"/>
      <c r="E45" s="12"/>
      <c r="F45" s="12"/>
      <c r="G45" s="12" t="s">
        <v>120</v>
      </c>
      <c r="H45" s="12"/>
      <c r="I45" s="12">
        <f t="shared" si="7"/>
        <v>3.2899999999997931</v>
      </c>
      <c r="J45" s="12">
        <f t="shared" si="0"/>
        <v>0.45536332179927941</v>
      </c>
      <c r="K45" s="12"/>
      <c r="L45" s="32"/>
      <c r="M45" s="30">
        <f t="shared" si="8"/>
        <v>410</v>
      </c>
      <c r="N45" s="31">
        <f t="shared" si="9"/>
        <v>23.728000000000002</v>
      </c>
      <c r="O45" s="12">
        <v>23.6891</v>
      </c>
      <c r="P45" s="12">
        <v>1.1000000000000001</v>
      </c>
      <c r="Q45" s="12"/>
      <c r="R45" s="12"/>
      <c r="S45" s="12" t="s">
        <v>120</v>
      </c>
      <c r="T45" s="12"/>
      <c r="U45" s="12">
        <f t="shared" si="10"/>
        <v>3.8900000000001711</v>
      </c>
      <c r="V45" s="12">
        <f t="shared" si="1"/>
        <v>0.52494809688583632</v>
      </c>
      <c r="W45" s="12"/>
      <c r="X45" s="32"/>
      <c r="Y45" s="30"/>
      <c r="Z45" s="31"/>
      <c r="AA45" s="12"/>
      <c r="AB45" s="12"/>
      <c r="AC45" s="12"/>
      <c r="AD45" s="12"/>
      <c r="AE45" s="12"/>
      <c r="AF45" s="12"/>
      <c r="AG45" s="12"/>
      <c r="AH45" s="12"/>
      <c r="AI45" s="12"/>
      <c r="AJ45" s="32"/>
      <c r="AK45" s="30">
        <f t="shared" si="14"/>
        <v>410</v>
      </c>
      <c r="AL45" s="31">
        <f t="shared" si="15"/>
        <v>0</v>
      </c>
      <c r="AM45" s="12"/>
      <c r="AN45" s="12"/>
      <c r="AO45" s="12"/>
      <c r="AP45" s="12"/>
      <c r="AQ45" s="12"/>
      <c r="AR45" s="12"/>
      <c r="AS45" s="12">
        <f t="shared" si="16"/>
        <v>0</v>
      </c>
      <c r="AT45" s="12">
        <f t="shared" si="3"/>
        <v>0</v>
      </c>
      <c r="AU45" s="12"/>
      <c r="AV45" s="32"/>
      <c r="AW45" s="30">
        <f t="shared" si="17"/>
        <v>410</v>
      </c>
      <c r="AX45" s="31">
        <f t="shared" si="18"/>
        <v>0</v>
      </c>
      <c r="AY45" s="12"/>
      <c r="AZ45" s="12"/>
      <c r="BA45" s="12"/>
      <c r="BB45" s="12"/>
      <c r="BC45" s="12"/>
      <c r="BD45" s="12"/>
      <c r="BE45" s="12">
        <f t="shared" si="19"/>
        <v>0</v>
      </c>
      <c r="BF45" s="12">
        <f t="shared" si="4"/>
        <v>0</v>
      </c>
      <c r="BG45" s="12"/>
      <c r="BH45" s="32"/>
    </row>
    <row r="46" spans="1:60" x14ac:dyDescent="0.25">
      <c r="A46" s="30">
        <f t="shared" si="5"/>
        <v>420</v>
      </c>
      <c r="B46" s="31">
        <f t="shared" si="6"/>
        <v>24.048100000000002</v>
      </c>
      <c r="C46" s="12">
        <v>24.0215</v>
      </c>
      <c r="D46" s="12"/>
      <c r="E46" s="12"/>
      <c r="F46" s="12"/>
      <c r="G46" s="12" t="s">
        <v>120</v>
      </c>
      <c r="H46" s="12" t="s">
        <v>123</v>
      </c>
      <c r="I46" s="12">
        <f t="shared" si="7"/>
        <v>2.6600000000001955</v>
      </c>
      <c r="J46" s="12">
        <f t="shared" si="0"/>
        <v>0.36816608996542505</v>
      </c>
      <c r="K46" s="12">
        <f>_xlfn.STDEV.P(I44:I46)/AVERAGE(I44:I46)</f>
        <v>8.697134659197242E-2</v>
      </c>
      <c r="L46" s="32">
        <f>AVERAGE(I44:I46)</f>
        <v>2.9633333333332956</v>
      </c>
      <c r="M46" s="30">
        <f t="shared" si="8"/>
        <v>420</v>
      </c>
      <c r="N46" s="31">
        <f t="shared" si="9"/>
        <v>23.6891</v>
      </c>
      <c r="O46" s="12">
        <v>23.654800000000002</v>
      </c>
      <c r="P46" s="12"/>
      <c r="Q46" s="12"/>
      <c r="R46" s="12"/>
      <c r="S46" s="12" t="s">
        <v>120</v>
      </c>
      <c r="T46" s="12" t="s">
        <v>123</v>
      </c>
      <c r="U46" s="12">
        <f t="shared" si="10"/>
        <v>3.4299999999998221</v>
      </c>
      <c r="V46" s="12">
        <f t="shared" si="1"/>
        <v>0.46287197231831517</v>
      </c>
      <c r="W46" s="12">
        <f>_xlfn.STDEV.P(U44:U46)/AVERAGE(U44:U46)</f>
        <v>5.8478358116839657E-2</v>
      </c>
      <c r="X46" s="32">
        <f>AVERAGE(U44:U46)</f>
        <v>3.5933333333332484</v>
      </c>
      <c r="Y46" s="30"/>
      <c r="Z46" s="31"/>
      <c r="AA46" s="12"/>
      <c r="AB46" s="12"/>
      <c r="AC46" s="12"/>
      <c r="AD46" s="12"/>
      <c r="AE46" s="12"/>
      <c r="AF46" s="12"/>
      <c r="AG46" s="12"/>
      <c r="AH46" s="12"/>
      <c r="AI46" s="12"/>
      <c r="AJ46" s="32"/>
      <c r="AK46" s="30">
        <f t="shared" si="14"/>
        <v>420</v>
      </c>
      <c r="AL46" s="31">
        <f t="shared" si="15"/>
        <v>0</v>
      </c>
      <c r="AM46" s="12"/>
      <c r="AN46" s="12"/>
      <c r="AO46" s="12"/>
      <c r="AP46" s="12"/>
      <c r="AQ46" s="12"/>
      <c r="AR46" s="12"/>
      <c r="AS46" s="12">
        <f t="shared" si="16"/>
        <v>0</v>
      </c>
      <c r="AT46" s="12">
        <f t="shared" si="3"/>
        <v>0</v>
      </c>
      <c r="AU46" s="12" t="e">
        <f>_xlfn.STDEV.P(AS44:AS46)/AVERAGE(AS44:AS46)</f>
        <v>#DIV/0!</v>
      </c>
      <c r="AV46" s="32">
        <f>AVERAGE(AS44:AS46)</f>
        <v>0</v>
      </c>
      <c r="AW46" s="30">
        <f t="shared" si="17"/>
        <v>420</v>
      </c>
      <c r="AX46" s="31">
        <f t="shared" si="18"/>
        <v>0</v>
      </c>
      <c r="AY46" s="12"/>
      <c r="AZ46" s="12"/>
      <c r="BA46" s="12"/>
      <c r="BB46" s="12"/>
      <c r="BC46" s="12"/>
      <c r="BD46" s="12"/>
      <c r="BE46" s="12">
        <f t="shared" si="19"/>
        <v>0</v>
      </c>
      <c r="BF46" s="12">
        <f t="shared" si="4"/>
        <v>0</v>
      </c>
      <c r="BG46" s="12" t="e">
        <f>_xlfn.STDEV.P(BE44:BE46)/AVERAGE(BE44:BE46)</f>
        <v>#DIV/0!</v>
      </c>
      <c r="BH46" s="32">
        <f>AVERAGE(BE44:BE46)</f>
        <v>0</v>
      </c>
    </row>
    <row r="47" spans="1:60" x14ac:dyDescent="0.25">
      <c r="A47" s="30">
        <f t="shared" si="5"/>
        <v>430</v>
      </c>
      <c r="B47" s="31">
        <f t="shared" si="6"/>
        <v>24.0215</v>
      </c>
      <c r="C47" s="12">
        <v>23.9925</v>
      </c>
      <c r="D47" s="12"/>
      <c r="E47" s="12"/>
      <c r="F47" s="12"/>
      <c r="G47" s="12" t="s">
        <v>120</v>
      </c>
      <c r="H47" s="12"/>
      <c r="I47" s="12">
        <f t="shared" si="7"/>
        <v>2.8999999999999915</v>
      </c>
      <c r="J47" s="12">
        <f t="shared" si="0"/>
        <v>0.40138408304498158</v>
      </c>
      <c r="K47" s="12"/>
      <c r="L47" s="32"/>
      <c r="M47" s="30">
        <f t="shared" si="8"/>
        <v>430</v>
      </c>
      <c r="N47" s="31">
        <f t="shared" si="9"/>
        <v>23.654800000000002</v>
      </c>
      <c r="O47" s="12">
        <v>23.622299999999999</v>
      </c>
      <c r="P47" s="12"/>
      <c r="Q47" s="12"/>
      <c r="R47" s="12"/>
      <c r="S47" s="12" t="s">
        <v>120</v>
      </c>
      <c r="T47" s="12"/>
      <c r="U47" s="12">
        <f t="shared" si="10"/>
        <v>3.2500000000002416</v>
      </c>
      <c r="V47" s="12">
        <f t="shared" si="1"/>
        <v>0.43858131487892543</v>
      </c>
      <c r="W47" s="12"/>
      <c r="X47" s="32"/>
      <c r="Y47" s="30"/>
      <c r="Z47" s="31"/>
      <c r="AA47" s="12"/>
      <c r="AB47" s="12"/>
      <c r="AC47" s="12"/>
      <c r="AD47" s="12"/>
      <c r="AE47" s="12"/>
      <c r="AF47" s="12"/>
      <c r="AG47" s="12"/>
      <c r="AH47" s="12"/>
      <c r="AI47" s="12"/>
      <c r="AJ47" s="32"/>
      <c r="AK47" s="30">
        <f t="shared" si="14"/>
        <v>430</v>
      </c>
      <c r="AL47" s="31">
        <f t="shared" si="15"/>
        <v>0</v>
      </c>
      <c r="AM47" s="12"/>
      <c r="AN47" s="12"/>
      <c r="AO47" s="12"/>
      <c r="AP47" s="12"/>
      <c r="AQ47" s="12"/>
      <c r="AR47" s="12"/>
      <c r="AS47" s="12">
        <f t="shared" si="16"/>
        <v>0</v>
      </c>
      <c r="AT47" s="12">
        <f t="shared" si="3"/>
        <v>0</v>
      </c>
      <c r="AU47" s="12"/>
      <c r="AV47" s="32"/>
      <c r="AW47" s="30">
        <f t="shared" si="17"/>
        <v>430</v>
      </c>
      <c r="AX47" s="31">
        <f t="shared" si="18"/>
        <v>0</v>
      </c>
      <c r="AY47" s="12"/>
      <c r="AZ47" s="12"/>
      <c r="BA47" s="12"/>
      <c r="BB47" s="12"/>
      <c r="BC47" s="12"/>
      <c r="BD47" s="12"/>
      <c r="BE47" s="12">
        <f t="shared" si="19"/>
        <v>0</v>
      </c>
      <c r="BF47" s="12">
        <f t="shared" si="4"/>
        <v>0</v>
      </c>
      <c r="BG47" s="12"/>
      <c r="BH47" s="32"/>
    </row>
    <row r="48" spans="1:60" x14ac:dyDescent="0.25">
      <c r="A48" s="30">
        <f t="shared" si="5"/>
        <v>440</v>
      </c>
      <c r="B48" s="31">
        <f t="shared" si="6"/>
        <v>23.9925</v>
      </c>
      <c r="C48" s="12">
        <v>23.965299999999999</v>
      </c>
      <c r="D48" s="12"/>
      <c r="E48" s="12"/>
      <c r="F48" s="12"/>
      <c r="G48" s="12" t="s">
        <v>120</v>
      </c>
      <c r="H48" s="12"/>
      <c r="I48" s="12">
        <f t="shared" si="7"/>
        <v>2.7200000000000557</v>
      </c>
      <c r="J48" s="12">
        <f t="shared" si="0"/>
        <v>0.37647058823530188</v>
      </c>
      <c r="K48" s="12"/>
      <c r="L48" s="32"/>
      <c r="M48" s="30">
        <f t="shared" si="8"/>
        <v>440</v>
      </c>
      <c r="N48" s="31">
        <f t="shared" si="9"/>
        <v>23.622299999999999</v>
      </c>
      <c r="O48" s="12">
        <v>23.591899999999999</v>
      </c>
      <c r="P48" s="12"/>
      <c r="Q48" s="12"/>
      <c r="R48" s="12"/>
      <c r="S48" s="12" t="s">
        <v>120</v>
      </c>
      <c r="T48" s="12"/>
      <c r="U48" s="12">
        <f t="shared" si="10"/>
        <v>3.0400000000000205</v>
      </c>
      <c r="V48" s="12">
        <f t="shared" si="1"/>
        <v>0.41024221453287479</v>
      </c>
      <c r="W48" s="12"/>
      <c r="X48" s="32"/>
      <c r="Y48" s="30"/>
      <c r="Z48" s="31"/>
      <c r="AA48" s="12"/>
      <c r="AB48" s="12"/>
      <c r="AC48" s="12"/>
      <c r="AD48" s="12"/>
      <c r="AE48" s="12"/>
      <c r="AF48" s="12"/>
      <c r="AG48" s="12"/>
      <c r="AH48" s="12"/>
      <c r="AI48" s="12"/>
      <c r="AJ48" s="32"/>
      <c r="AK48" s="30">
        <f t="shared" si="14"/>
        <v>440</v>
      </c>
      <c r="AL48" s="31">
        <f t="shared" si="15"/>
        <v>0</v>
      </c>
      <c r="AM48" s="12"/>
      <c r="AN48" s="12"/>
      <c r="AO48" s="12"/>
      <c r="AP48" s="12"/>
      <c r="AQ48" s="12"/>
      <c r="AR48" s="12"/>
      <c r="AS48" s="12">
        <f t="shared" si="16"/>
        <v>0</v>
      </c>
      <c r="AT48" s="12">
        <f t="shared" si="3"/>
        <v>0</v>
      </c>
      <c r="AU48" s="12"/>
      <c r="AV48" s="32"/>
      <c r="AW48" s="30">
        <f t="shared" si="17"/>
        <v>440</v>
      </c>
      <c r="AX48" s="31">
        <f t="shared" si="18"/>
        <v>0</v>
      </c>
      <c r="AY48" s="12"/>
      <c r="AZ48" s="12"/>
      <c r="BA48" s="12"/>
      <c r="BB48" s="12"/>
      <c r="BC48" s="12"/>
      <c r="BD48" s="12"/>
      <c r="BE48" s="12">
        <f t="shared" si="19"/>
        <v>0</v>
      </c>
      <c r="BF48" s="12">
        <f t="shared" si="4"/>
        <v>0</v>
      </c>
      <c r="BG48" s="12"/>
      <c r="BH48" s="32"/>
    </row>
    <row r="49" spans="1:60" x14ac:dyDescent="0.25">
      <c r="A49" s="30">
        <f t="shared" si="5"/>
        <v>450</v>
      </c>
      <c r="B49" s="31">
        <f t="shared" si="6"/>
        <v>23.965299999999999</v>
      </c>
      <c r="C49" s="12">
        <v>23.939800000000002</v>
      </c>
      <c r="D49" s="12"/>
      <c r="E49" s="12"/>
      <c r="F49" s="12"/>
      <c r="G49" s="12" t="s">
        <v>120</v>
      </c>
      <c r="H49" s="12"/>
      <c r="I49" s="12">
        <f t="shared" si="7"/>
        <v>2.5499999999997414</v>
      </c>
      <c r="J49" s="12">
        <f t="shared" si="0"/>
        <v>0.35294117647055251</v>
      </c>
      <c r="K49" s="12">
        <f>_xlfn.STDEV.P(I47:I49)/AVERAGE(I47:I49)</f>
        <v>5.2474788519563435E-2</v>
      </c>
      <c r="L49" s="32">
        <f>AVERAGE(I47:I49)</f>
        <v>2.723333333333263</v>
      </c>
      <c r="M49" s="30">
        <f t="shared" si="8"/>
        <v>450</v>
      </c>
      <c r="N49" s="31">
        <f t="shared" si="9"/>
        <v>23.591899999999999</v>
      </c>
      <c r="O49" s="12">
        <v>23.560500000000001</v>
      </c>
      <c r="P49" s="12"/>
      <c r="Q49" s="12"/>
      <c r="R49" s="12"/>
      <c r="S49" s="12" t="s">
        <v>120</v>
      </c>
      <c r="T49" s="12"/>
      <c r="U49" s="12">
        <f t="shared" si="10"/>
        <v>3.1399999999997874</v>
      </c>
      <c r="V49" s="12">
        <f t="shared" si="1"/>
        <v>0.42373702422142467</v>
      </c>
      <c r="W49" s="12">
        <f>_xlfn.STDEV.P(U47:U49)/AVERAGE(U47:U49)</f>
        <v>2.728458182456573E-2</v>
      </c>
      <c r="X49" s="32">
        <f>AVERAGE(U47:U49)</f>
        <v>3.14333333333335</v>
      </c>
      <c r="Y49" s="30"/>
      <c r="Z49" s="31"/>
      <c r="AA49" s="12"/>
      <c r="AB49" s="12"/>
      <c r="AC49" s="12"/>
      <c r="AD49" s="12"/>
      <c r="AE49" s="12"/>
      <c r="AF49" s="12"/>
      <c r="AG49" s="12"/>
      <c r="AH49" s="12"/>
      <c r="AI49" s="12"/>
      <c r="AJ49" s="32"/>
      <c r="AK49" s="30">
        <f t="shared" si="14"/>
        <v>450</v>
      </c>
      <c r="AL49" s="31">
        <f t="shared" si="15"/>
        <v>0</v>
      </c>
      <c r="AM49" s="12"/>
      <c r="AN49" s="12"/>
      <c r="AO49" s="12"/>
      <c r="AP49" s="12"/>
      <c r="AQ49" s="12"/>
      <c r="AR49" s="12"/>
      <c r="AS49" s="12">
        <f t="shared" si="16"/>
        <v>0</v>
      </c>
      <c r="AT49" s="12">
        <f t="shared" si="3"/>
        <v>0</v>
      </c>
      <c r="AU49" s="12" t="e">
        <f>_xlfn.STDEV.P(AS47:AS49)/AVERAGE(AS47:AS49)</f>
        <v>#DIV/0!</v>
      </c>
      <c r="AV49" s="32">
        <f>AVERAGE(AS47:AS49)</f>
        <v>0</v>
      </c>
      <c r="AW49" s="30">
        <f t="shared" si="17"/>
        <v>450</v>
      </c>
      <c r="AX49" s="31">
        <f t="shared" si="18"/>
        <v>0</v>
      </c>
      <c r="AY49" s="12"/>
      <c r="AZ49" s="12"/>
      <c r="BA49" s="12"/>
      <c r="BB49" s="12"/>
      <c r="BC49" s="12"/>
      <c r="BD49" s="12"/>
      <c r="BE49" s="12">
        <f t="shared" si="19"/>
        <v>0</v>
      </c>
      <c r="BF49" s="12">
        <f t="shared" si="4"/>
        <v>0</v>
      </c>
      <c r="BG49" s="12" t="e">
        <f>_xlfn.STDEV.P(BE47:BE49)/AVERAGE(BE47:BE49)</f>
        <v>#DIV/0!</v>
      </c>
      <c r="BH49" s="32">
        <f>AVERAGE(BE47:BE49)</f>
        <v>0</v>
      </c>
    </row>
    <row r="50" spans="1:60" x14ac:dyDescent="0.25">
      <c r="A50" s="30">
        <f t="shared" si="5"/>
        <v>460</v>
      </c>
      <c r="B50" s="31">
        <f t="shared" si="6"/>
        <v>23.939800000000002</v>
      </c>
      <c r="C50" s="12">
        <v>23.9129</v>
      </c>
      <c r="D50" s="12"/>
      <c r="E50" s="12"/>
      <c r="F50" s="12"/>
      <c r="G50" s="12" t="s">
        <v>120</v>
      </c>
      <c r="H50" s="12"/>
      <c r="I50" s="12">
        <f t="shared" si="7"/>
        <v>2.6900000000001256</v>
      </c>
      <c r="J50" s="12">
        <f t="shared" si="0"/>
        <v>0.37231833910036349</v>
      </c>
      <c r="K50" s="12"/>
      <c r="L50" s="32"/>
      <c r="M50" s="30">
        <f t="shared" si="8"/>
        <v>460</v>
      </c>
      <c r="N50" s="31">
        <f t="shared" si="9"/>
        <v>23.560500000000001</v>
      </c>
      <c r="O50" s="12">
        <v>23.527999999999999</v>
      </c>
      <c r="P50" s="12"/>
      <c r="Q50" s="12"/>
      <c r="R50" s="12"/>
      <c r="S50" s="12" t="s">
        <v>120</v>
      </c>
      <c r="T50" s="12"/>
      <c r="U50" s="12">
        <f t="shared" si="10"/>
        <v>3.2500000000002416</v>
      </c>
      <c r="V50" s="12">
        <f t="shared" si="1"/>
        <v>0.43858131487892543</v>
      </c>
      <c r="W50" s="12"/>
      <c r="X50" s="32"/>
      <c r="Y50" s="30"/>
      <c r="Z50" s="31"/>
      <c r="AA50" s="12"/>
      <c r="AB50" s="12"/>
      <c r="AC50" s="12"/>
      <c r="AD50" s="12"/>
      <c r="AE50" s="12"/>
      <c r="AF50" s="12"/>
      <c r="AG50" s="12"/>
      <c r="AH50" s="12"/>
      <c r="AI50" s="12"/>
      <c r="AJ50" s="32"/>
      <c r="AK50" s="30">
        <f t="shared" si="14"/>
        <v>460</v>
      </c>
      <c r="AL50" s="31">
        <f t="shared" si="15"/>
        <v>0</v>
      </c>
      <c r="AM50" s="12"/>
      <c r="AN50" s="12"/>
      <c r="AO50" s="12"/>
      <c r="AP50" s="12"/>
      <c r="AQ50" s="12"/>
      <c r="AR50" s="12"/>
      <c r="AS50" s="12">
        <f t="shared" si="16"/>
        <v>0</v>
      </c>
      <c r="AT50" s="12">
        <f t="shared" si="3"/>
        <v>0</v>
      </c>
      <c r="AU50" s="12"/>
      <c r="AV50" s="32"/>
      <c r="AW50" s="30">
        <f t="shared" si="17"/>
        <v>460</v>
      </c>
      <c r="AX50" s="31">
        <f t="shared" si="18"/>
        <v>0</v>
      </c>
      <c r="AY50" s="12"/>
      <c r="AZ50" s="12"/>
      <c r="BA50" s="12"/>
      <c r="BB50" s="12"/>
      <c r="BC50" s="12"/>
      <c r="BD50" s="12"/>
      <c r="BE50" s="12">
        <f t="shared" si="19"/>
        <v>0</v>
      </c>
      <c r="BF50" s="12">
        <f t="shared" si="4"/>
        <v>0</v>
      </c>
      <c r="BG50" s="12"/>
      <c r="BH50" s="32"/>
    </row>
    <row r="51" spans="1:60" ht="30" x14ac:dyDescent="0.25">
      <c r="A51" s="30">
        <f t="shared" si="5"/>
        <v>470</v>
      </c>
      <c r="B51" s="31">
        <f t="shared" si="6"/>
        <v>23.9129</v>
      </c>
      <c r="C51" s="12">
        <v>23.8872</v>
      </c>
      <c r="D51" s="12"/>
      <c r="E51" s="12"/>
      <c r="F51" s="12"/>
      <c r="G51" s="12" t="s">
        <v>120</v>
      </c>
      <c r="H51" s="12"/>
      <c r="I51" s="12">
        <f t="shared" si="7"/>
        <v>2.57000000000005</v>
      </c>
      <c r="J51" s="12">
        <f t="shared" si="0"/>
        <v>0.35570934256056064</v>
      </c>
      <c r="K51" s="12"/>
      <c r="L51" s="32"/>
      <c r="M51" s="30">
        <f t="shared" si="8"/>
        <v>470</v>
      </c>
      <c r="N51" s="31">
        <v>23.303999999999998</v>
      </c>
      <c r="O51" s="12">
        <v>23.273199999999999</v>
      </c>
      <c r="P51" s="12"/>
      <c r="Q51" s="12"/>
      <c r="R51" s="12"/>
      <c r="S51" s="12" t="s">
        <v>120</v>
      </c>
      <c r="T51" s="12" t="s">
        <v>124</v>
      </c>
      <c r="U51" s="12">
        <f t="shared" si="10"/>
        <v>3.0799999999999272</v>
      </c>
      <c r="V51" s="12">
        <f t="shared" si="1"/>
        <v>0.41564013840829478</v>
      </c>
      <c r="W51" s="12"/>
      <c r="X51" s="32"/>
      <c r="Y51" s="30"/>
      <c r="Z51" s="31"/>
      <c r="AA51" s="12"/>
      <c r="AB51" s="12"/>
      <c r="AC51" s="12"/>
      <c r="AD51" s="12"/>
      <c r="AE51" s="12"/>
      <c r="AF51" s="12"/>
      <c r="AG51" s="12"/>
      <c r="AH51" s="12"/>
      <c r="AI51" s="12"/>
      <c r="AJ51" s="32"/>
      <c r="AK51" s="30">
        <f t="shared" si="14"/>
        <v>470</v>
      </c>
      <c r="AL51" s="31">
        <f t="shared" si="15"/>
        <v>0</v>
      </c>
      <c r="AM51" s="12"/>
      <c r="AN51" s="12"/>
      <c r="AO51" s="12"/>
      <c r="AP51" s="12"/>
      <c r="AQ51" s="12"/>
      <c r="AR51" s="12"/>
      <c r="AS51" s="12">
        <f t="shared" si="16"/>
        <v>0</v>
      </c>
      <c r="AT51" s="12">
        <f t="shared" si="3"/>
        <v>0</v>
      </c>
      <c r="AU51" s="12"/>
      <c r="AV51" s="32"/>
      <c r="AW51" s="30">
        <f t="shared" si="17"/>
        <v>470</v>
      </c>
      <c r="AX51" s="31">
        <f t="shared" si="18"/>
        <v>0</v>
      </c>
      <c r="AY51" s="12"/>
      <c r="AZ51" s="12"/>
      <c r="BA51" s="12"/>
      <c r="BB51" s="12"/>
      <c r="BC51" s="12"/>
      <c r="BD51" s="12"/>
      <c r="BE51" s="12">
        <f t="shared" si="19"/>
        <v>0</v>
      </c>
      <c r="BF51" s="12">
        <f t="shared" si="4"/>
        <v>0</v>
      </c>
      <c r="BG51" s="12"/>
      <c r="BH51" s="32"/>
    </row>
    <row r="52" spans="1:60" ht="30" x14ac:dyDescent="0.25">
      <c r="A52" s="34">
        <f t="shared" si="5"/>
        <v>480</v>
      </c>
      <c r="B52" s="31">
        <v>23.886900000000001</v>
      </c>
      <c r="C52" s="31">
        <v>23.863299999999999</v>
      </c>
      <c r="D52" s="31"/>
      <c r="E52" s="31"/>
      <c r="F52" s="31"/>
      <c r="G52" s="31" t="s">
        <v>120</v>
      </c>
      <c r="H52" s="31" t="s">
        <v>125</v>
      </c>
      <c r="I52" s="31">
        <f t="shared" si="7"/>
        <v>2.3600000000001842</v>
      </c>
      <c r="J52" s="31">
        <f t="shared" si="0"/>
        <v>0.3266435986159425</v>
      </c>
      <c r="K52" s="31">
        <f>_xlfn.STDEV.P(I50:I52)/AVERAGE(I50:I52)</f>
        <v>5.3693628728275912E-2</v>
      </c>
      <c r="L52" s="35">
        <f>AVERAGE(I50:I52)</f>
        <v>2.5400000000001199</v>
      </c>
      <c r="M52" s="34">
        <f t="shared" si="8"/>
        <v>480</v>
      </c>
      <c r="N52" s="31">
        <v>23.273</v>
      </c>
      <c r="O52" s="31">
        <v>23.2379</v>
      </c>
      <c r="P52" s="31"/>
      <c r="Q52" s="31"/>
      <c r="R52" s="31"/>
      <c r="S52" s="31" t="s">
        <v>120</v>
      </c>
      <c r="T52" s="31" t="s">
        <v>125</v>
      </c>
      <c r="U52" s="31">
        <f t="shared" si="10"/>
        <v>3.5099999999999909</v>
      </c>
      <c r="V52" s="31">
        <f t="shared" si="1"/>
        <v>0.47366782006920299</v>
      </c>
      <c r="W52" s="31">
        <f>_xlfn.STDEV.P(U50:U52)/AVERAGE(U50:U52)</f>
        <v>5.3909704105184413E-2</v>
      </c>
      <c r="X52" s="35">
        <f>AVERAGE(U50:U52)</f>
        <v>3.2800000000000531</v>
      </c>
      <c r="Y52" s="34"/>
      <c r="Z52" s="31"/>
      <c r="AA52" s="31"/>
      <c r="AB52" s="31"/>
      <c r="AC52" s="31"/>
      <c r="AD52" s="31"/>
      <c r="AE52" s="31"/>
      <c r="AF52" s="31"/>
      <c r="AG52" s="31"/>
      <c r="AH52" s="31"/>
      <c r="AI52" s="31"/>
      <c r="AJ52" s="35"/>
      <c r="AK52" s="34">
        <f t="shared" si="14"/>
        <v>480</v>
      </c>
      <c r="AL52" s="31">
        <f t="shared" si="15"/>
        <v>0</v>
      </c>
      <c r="AM52" s="31"/>
      <c r="AN52" s="31"/>
      <c r="AO52" s="31"/>
      <c r="AP52" s="31"/>
      <c r="AQ52" s="31"/>
      <c r="AR52" s="31"/>
      <c r="AS52" s="31">
        <f t="shared" si="16"/>
        <v>0</v>
      </c>
      <c r="AT52" s="31">
        <f t="shared" si="3"/>
        <v>0</v>
      </c>
      <c r="AU52" s="31" t="e">
        <f>_xlfn.STDEV.P(AS50:AS52)/AVERAGE(AS50:AS52)</f>
        <v>#DIV/0!</v>
      </c>
      <c r="AV52" s="35">
        <f>AVERAGE(AS50:AS52)</f>
        <v>0</v>
      </c>
      <c r="AW52" s="34">
        <f t="shared" si="17"/>
        <v>480</v>
      </c>
      <c r="AX52" s="31">
        <f t="shared" si="18"/>
        <v>0</v>
      </c>
      <c r="AY52" s="31"/>
      <c r="AZ52" s="31"/>
      <c r="BA52" s="31"/>
      <c r="BB52" s="31"/>
      <c r="BC52" s="31"/>
      <c r="BD52" s="31"/>
      <c r="BE52" s="31">
        <f t="shared" si="19"/>
        <v>0</v>
      </c>
      <c r="BF52" s="31">
        <f t="shared" si="4"/>
        <v>0</v>
      </c>
      <c r="BG52" s="31" t="e">
        <f>_xlfn.STDEV.P(BE50:BE52)/AVERAGE(BE50:BE52)</f>
        <v>#DIV/0!</v>
      </c>
      <c r="BH52" s="35">
        <f>AVERAGE(BE50:BE52)</f>
        <v>0</v>
      </c>
    </row>
    <row r="53" spans="1:60" x14ac:dyDescent="0.25">
      <c r="A53" s="30">
        <f t="shared" si="5"/>
        <v>490</v>
      </c>
      <c r="B53" s="31">
        <f t="shared" si="6"/>
        <v>23.863299999999999</v>
      </c>
      <c r="C53" s="12">
        <v>23.837</v>
      </c>
      <c r="D53" s="12"/>
      <c r="E53" s="12"/>
      <c r="F53" s="12"/>
      <c r="G53" s="12" t="s">
        <v>120</v>
      </c>
      <c r="H53" s="12"/>
      <c r="I53" s="12">
        <f t="shared" si="7"/>
        <v>2.6299999999999102</v>
      </c>
      <c r="J53" s="12">
        <f t="shared" si="0"/>
        <v>0.36401384083043747</v>
      </c>
      <c r="K53" s="12"/>
      <c r="L53" s="32"/>
      <c r="M53" s="30">
        <f t="shared" si="8"/>
        <v>490</v>
      </c>
      <c r="N53" s="31">
        <f t="shared" si="9"/>
        <v>23.2379</v>
      </c>
      <c r="O53" s="12">
        <v>23.206</v>
      </c>
      <c r="P53" s="12"/>
      <c r="Q53" s="12"/>
      <c r="R53" s="12"/>
      <c r="S53" s="12" t="s">
        <v>120</v>
      </c>
      <c r="T53" s="36"/>
      <c r="U53" s="12">
        <f t="shared" si="10"/>
        <v>3.1900000000000261</v>
      </c>
      <c r="V53" s="12">
        <f t="shared" si="1"/>
        <v>0.43048442906574758</v>
      </c>
      <c r="W53" s="12"/>
      <c r="X53" s="32"/>
      <c r="Y53" s="30"/>
      <c r="Z53" s="31"/>
      <c r="AA53" s="12"/>
      <c r="AB53" s="12"/>
      <c r="AC53" s="12"/>
      <c r="AD53" s="12"/>
      <c r="AE53" s="12"/>
      <c r="AF53" s="12"/>
      <c r="AG53" s="12"/>
      <c r="AH53" s="12"/>
      <c r="AI53" s="12"/>
      <c r="AJ53" s="32"/>
      <c r="AK53" s="30">
        <f t="shared" si="14"/>
        <v>490</v>
      </c>
      <c r="AL53" s="31">
        <f t="shared" si="15"/>
        <v>0</v>
      </c>
      <c r="AM53" s="12"/>
      <c r="AN53" s="12"/>
      <c r="AO53" s="12"/>
      <c r="AP53" s="12"/>
      <c r="AQ53" s="12"/>
      <c r="AR53" s="12"/>
      <c r="AS53" s="12">
        <f t="shared" si="16"/>
        <v>0</v>
      </c>
      <c r="AT53" s="12">
        <f t="shared" si="3"/>
        <v>0</v>
      </c>
      <c r="AU53" s="12"/>
      <c r="AV53" s="32"/>
      <c r="AW53" s="30">
        <f t="shared" si="17"/>
        <v>490</v>
      </c>
      <c r="AX53" s="31">
        <f t="shared" si="18"/>
        <v>0</v>
      </c>
      <c r="AY53" s="12"/>
      <c r="AZ53" s="12"/>
      <c r="BA53" s="12"/>
      <c r="BB53" s="12"/>
      <c r="BC53" s="12"/>
      <c r="BD53" s="12"/>
      <c r="BE53" s="12">
        <f t="shared" si="19"/>
        <v>0</v>
      </c>
      <c r="BF53" s="12">
        <f t="shared" si="4"/>
        <v>0</v>
      </c>
      <c r="BG53" s="12"/>
      <c r="BH53" s="32"/>
    </row>
    <row r="54" spans="1:60" x14ac:dyDescent="0.25">
      <c r="A54" s="30">
        <f t="shared" si="5"/>
        <v>500</v>
      </c>
      <c r="B54" s="31">
        <f t="shared" si="6"/>
        <v>23.837</v>
      </c>
      <c r="C54" s="12">
        <v>23.812100000000001</v>
      </c>
      <c r="D54" s="12">
        <v>1.06</v>
      </c>
      <c r="E54" s="12"/>
      <c r="F54" s="12"/>
      <c r="G54" s="12" t="s">
        <v>120</v>
      </c>
      <c r="H54" s="12"/>
      <c r="I54" s="12">
        <f t="shared" si="7"/>
        <v>2.4899999999998812</v>
      </c>
      <c r="J54" s="12">
        <f t="shared" si="0"/>
        <v>0.34463667820067567</v>
      </c>
      <c r="K54" s="12"/>
      <c r="L54" s="32"/>
      <c r="M54" s="30">
        <f t="shared" si="8"/>
        <v>500</v>
      </c>
      <c r="N54" s="31">
        <f t="shared" si="9"/>
        <v>23.206</v>
      </c>
      <c r="O54" s="12">
        <v>23.1737</v>
      </c>
      <c r="P54" s="12">
        <v>1.2</v>
      </c>
      <c r="Q54" s="12"/>
      <c r="R54" s="12"/>
      <c r="S54" s="12" t="s">
        <v>120</v>
      </c>
      <c r="T54" s="12"/>
      <c r="U54" s="12">
        <f t="shared" si="10"/>
        <v>3.2299999999999329</v>
      </c>
      <c r="V54" s="12">
        <f t="shared" si="1"/>
        <v>0.43588235294116751</v>
      </c>
      <c r="W54" s="12"/>
      <c r="X54" s="32"/>
      <c r="Y54" s="30"/>
      <c r="Z54" s="31"/>
      <c r="AA54" s="12"/>
      <c r="AB54" s="12"/>
      <c r="AC54" s="12"/>
      <c r="AD54" s="12"/>
      <c r="AE54" s="12"/>
      <c r="AF54" s="12"/>
      <c r="AG54" s="12"/>
      <c r="AH54" s="12"/>
      <c r="AI54" s="12"/>
      <c r="AJ54" s="32"/>
      <c r="AK54" s="30">
        <f t="shared" si="14"/>
        <v>500</v>
      </c>
      <c r="AL54" s="31">
        <f t="shared" si="15"/>
        <v>0</v>
      </c>
      <c r="AM54" s="12"/>
      <c r="AN54" s="12"/>
      <c r="AO54" s="12"/>
      <c r="AP54" s="12"/>
      <c r="AQ54" s="12"/>
      <c r="AR54" s="12"/>
      <c r="AS54" s="12">
        <f t="shared" si="16"/>
        <v>0</v>
      </c>
      <c r="AT54" s="12">
        <f t="shared" si="3"/>
        <v>0</v>
      </c>
      <c r="AU54" s="12"/>
      <c r="AV54" s="32"/>
      <c r="AW54" s="30">
        <f t="shared" si="17"/>
        <v>500</v>
      </c>
      <c r="AX54" s="31">
        <f t="shared" si="18"/>
        <v>0</v>
      </c>
      <c r="AY54" s="12"/>
      <c r="AZ54" s="12"/>
      <c r="BA54" s="12"/>
      <c r="BB54" s="12"/>
      <c r="BC54" s="12"/>
      <c r="BD54" s="12"/>
      <c r="BE54" s="12">
        <f t="shared" si="19"/>
        <v>0</v>
      </c>
      <c r="BF54" s="12">
        <f t="shared" si="4"/>
        <v>0</v>
      </c>
      <c r="BG54" s="12"/>
      <c r="BH54" s="32"/>
    </row>
    <row r="55" spans="1:60" x14ac:dyDescent="0.25">
      <c r="A55" s="30">
        <f t="shared" si="5"/>
        <v>510</v>
      </c>
      <c r="B55" s="31">
        <f t="shared" si="6"/>
        <v>23.812100000000001</v>
      </c>
      <c r="C55" s="12">
        <v>23.784500000000001</v>
      </c>
      <c r="D55" s="12"/>
      <c r="E55" s="12"/>
      <c r="F55" s="12"/>
      <c r="G55" s="12" t="s">
        <v>120</v>
      </c>
      <c r="H55" s="12"/>
      <c r="I55" s="12">
        <f t="shared" si="7"/>
        <v>2.7599999999999625</v>
      </c>
      <c r="J55" s="12">
        <f t="shared" si="0"/>
        <v>0.38200692041521978</v>
      </c>
      <c r="K55" s="12">
        <f>_xlfn.STDEV.P(I53:I55)/AVERAGE(I53:I55)</f>
        <v>4.1974201544534774E-2</v>
      </c>
      <c r="L55" s="32">
        <f>AVERAGE(I53:I55)</f>
        <v>2.6266666666665848</v>
      </c>
      <c r="M55" s="30">
        <f t="shared" si="8"/>
        <v>510</v>
      </c>
      <c r="N55" s="31">
        <f t="shared" si="9"/>
        <v>23.1737</v>
      </c>
      <c r="O55" s="12">
        <v>23.1431</v>
      </c>
      <c r="P55" s="12"/>
      <c r="Q55" s="12"/>
      <c r="R55" s="12"/>
      <c r="S55" s="12" t="s">
        <v>120</v>
      </c>
      <c r="T55" s="12" t="s">
        <v>126</v>
      </c>
      <c r="U55" s="12">
        <f t="shared" si="10"/>
        <v>3.0599999999999739</v>
      </c>
      <c r="V55" s="12">
        <f t="shared" si="1"/>
        <v>0.41294117647058481</v>
      </c>
      <c r="W55" s="12">
        <f>_xlfn.STDEV.P(U53:U55)/AVERAGE(U53:U55)</f>
        <v>2.2965760608729544E-2</v>
      </c>
      <c r="X55" s="32">
        <f>AVERAGE(U53:U55)</f>
        <v>3.1599999999999775</v>
      </c>
      <c r="Y55" s="30"/>
      <c r="Z55" s="31"/>
      <c r="AA55" s="12"/>
      <c r="AB55" s="12"/>
      <c r="AC55" s="12"/>
      <c r="AD55" s="12"/>
      <c r="AE55" s="12"/>
      <c r="AF55" s="12"/>
      <c r="AG55" s="12"/>
      <c r="AH55" s="12"/>
      <c r="AI55" s="12"/>
      <c r="AJ55" s="32"/>
      <c r="AK55" s="30">
        <f t="shared" si="14"/>
        <v>510</v>
      </c>
      <c r="AL55" s="31">
        <f t="shared" si="15"/>
        <v>0</v>
      </c>
      <c r="AM55" s="12"/>
      <c r="AN55" s="12"/>
      <c r="AO55" s="12"/>
      <c r="AP55" s="12"/>
      <c r="AQ55" s="12"/>
      <c r="AR55" s="12"/>
      <c r="AS55" s="12">
        <f t="shared" si="16"/>
        <v>0</v>
      </c>
      <c r="AT55" s="12">
        <f t="shared" si="3"/>
        <v>0</v>
      </c>
      <c r="AU55" s="12" t="e">
        <f>_xlfn.STDEV.P(AS53:AS55)/AVERAGE(AS53:AS55)</f>
        <v>#DIV/0!</v>
      </c>
      <c r="AV55" s="32">
        <f>AVERAGE(AS53:AS55)</f>
        <v>0</v>
      </c>
      <c r="AW55" s="30">
        <f t="shared" si="17"/>
        <v>510</v>
      </c>
      <c r="AX55" s="31">
        <f t="shared" si="18"/>
        <v>0</v>
      </c>
      <c r="AY55" s="12"/>
      <c r="AZ55" s="12"/>
      <c r="BA55" s="12"/>
      <c r="BB55" s="12"/>
      <c r="BC55" s="12"/>
      <c r="BD55" s="12"/>
      <c r="BE55" s="12">
        <f t="shared" si="19"/>
        <v>0</v>
      </c>
      <c r="BF55" s="12">
        <f t="shared" si="4"/>
        <v>0</v>
      </c>
      <c r="BG55" s="12" t="e">
        <f>_xlfn.STDEV.P(BE53:BE55)/AVERAGE(BE53:BE55)</f>
        <v>#DIV/0!</v>
      </c>
      <c r="BH55" s="32">
        <f>AVERAGE(BE53:BE55)</f>
        <v>0</v>
      </c>
    </row>
    <row r="56" spans="1:60" x14ac:dyDescent="0.25">
      <c r="A56" s="30">
        <f t="shared" si="5"/>
        <v>520</v>
      </c>
      <c r="B56" s="31">
        <f t="shared" si="6"/>
        <v>23.784500000000001</v>
      </c>
      <c r="C56" s="12">
        <v>23.759</v>
      </c>
      <c r="D56" s="12"/>
      <c r="E56" s="12"/>
      <c r="F56" s="12"/>
      <c r="G56" s="12" t="s">
        <v>120</v>
      </c>
      <c r="H56" s="12"/>
      <c r="I56" s="12">
        <f t="shared" si="7"/>
        <v>2.5500000000000966</v>
      </c>
      <c r="J56" s="12">
        <f t="shared" si="0"/>
        <v>0.35294117647060169</v>
      </c>
      <c r="K56" s="12"/>
      <c r="L56" s="32"/>
      <c r="M56" s="30">
        <f t="shared" si="8"/>
        <v>520</v>
      </c>
      <c r="N56" s="31">
        <f t="shared" si="9"/>
        <v>23.1431</v>
      </c>
      <c r="O56" s="12">
        <v>23.114000000000001</v>
      </c>
      <c r="P56" s="12"/>
      <c r="Q56" s="12"/>
      <c r="R56" s="12"/>
      <c r="S56" s="12" t="s">
        <v>120</v>
      </c>
      <c r="T56" s="12"/>
      <c r="U56" s="12">
        <f t="shared" si="10"/>
        <v>2.9099999999999682</v>
      </c>
      <c r="V56" s="12">
        <f t="shared" si="1"/>
        <v>0.39269896193771203</v>
      </c>
      <c r="W56" s="12"/>
      <c r="X56" s="32"/>
      <c r="Y56" s="30"/>
      <c r="Z56" s="31"/>
      <c r="AA56" s="12"/>
      <c r="AB56" s="12"/>
      <c r="AC56" s="12"/>
      <c r="AD56" s="12"/>
      <c r="AE56" s="12"/>
      <c r="AF56" s="12"/>
      <c r="AG56" s="12"/>
      <c r="AH56" s="12"/>
      <c r="AI56" s="12"/>
      <c r="AJ56" s="32"/>
      <c r="AK56" s="30">
        <f t="shared" si="14"/>
        <v>520</v>
      </c>
      <c r="AL56" s="31">
        <f t="shared" si="15"/>
        <v>0</v>
      </c>
      <c r="AM56" s="12"/>
      <c r="AN56" s="12"/>
      <c r="AO56" s="12"/>
      <c r="AP56" s="12"/>
      <c r="AQ56" s="12"/>
      <c r="AR56" s="12"/>
      <c r="AS56" s="12">
        <f t="shared" si="16"/>
        <v>0</v>
      </c>
      <c r="AT56" s="12">
        <f t="shared" si="3"/>
        <v>0</v>
      </c>
      <c r="AU56" s="12"/>
      <c r="AV56" s="32"/>
      <c r="AW56" s="30">
        <f t="shared" si="17"/>
        <v>520</v>
      </c>
      <c r="AX56" s="31">
        <f t="shared" si="18"/>
        <v>0</v>
      </c>
      <c r="AY56" s="12"/>
      <c r="AZ56" s="12"/>
      <c r="BA56" s="12"/>
      <c r="BB56" s="12"/>
      <c r="BC56" s="12"/>
      <c r="BD56" s="12"/>
      <c r="BE56" s="12">
        <f t="shared" si="19"/>
        <v>0</v>
      </c>
      <c r="BF56" s="12">
        <f t="shared" si="4"/>
        <v>0</v>
      </c>
      <c r="BG56" s="12"/>
      <c r="BH56" s="32"/>
    </row>
    <row r="57" spans="1:60" x14ac:dyDescent="0.25">
      <c r="A57" s="30">
        <f t="shared" si="5"/>
        <v>530</v>
      </c>
      <c r="B57" s="31">
        <f t="shared" si="6"/>
        <v>23.759</v>
      </c>
      <c r="C57" s="12">
        <v>23.7334</v>
      </c>
      <c r="D57" s="12"/>
      <c r="E57" s="12"/>
      <c r="F57" s="12"/>
      <c r="G57" s="12" t="s">
        <v>120</v>
      </c>
      <c r="H57" s="12"/>
      <c r="I57" s="12">
        <f t="shared" si="7"/>
        <v>2.5600000000000733</v>
      </c>
      <c r="J57" s="12">
        <f t="shared" si="0"/>
        <v>0.35432525951558114</v>
      </c>
      <c r="K57" s="12"/>
      <c r="L57" s="32"/>
      <c r="M57" s="30">
        <f t="shared" si="8"/>
        <v>530</v>
      </c>
      <c r="N57" s="31">
        <f t="shared" si="9"/>
        <v>23.114000000000001</v>
      </c>
      <c r="O57" s="12">
        <v>23.1036</v>
      </c>
      <c r="P57" s="12"/>
      <c r="Q57" s="12"/>
      <c r="R57" s="12"/>
      <c r="S57" s="12" t="s">
        <v>120</v>
      </c>
      <c r="T57" s="12" t="s">
        <v>127</v>
      </c>
      <c r="U57" s="12">
        <f t="shared" si="10"/>
        <v>1.0400000000000631</v>
      </c>
      <c r="V57" s="12">
        <f t="shared" si="1"/>
        <v>0.14034602076125421</v>
      </c>
      <c r="W57" s="12"/>
      <c r="X57" s="32"/>
      <c r="Y57" s="30"/>
      <c r="Z57" s="31"/>
      <c r="AA57" s="12"/>
      <c r="AB57" s="12"/>
      <c r="AC57" s="12"/>
      <c r="AD57" s="12"/>
      <c r="AE57" s="12"/>
      <c r="AF57" s="12"/>
      <c r="AG57" s="12"/>
      <c r="AH57" s="12"/>
      <c r="AI57" s="12"/>
      <c r="AJ57" s="32"/>
      <c r="AK57" s="30">
        <f t="shared" si="14"/>
        <v>530</v>
      </c>
      <c r="AL57" s="31">
        <f t="shared" si="15"/>
        <v>0</v>
      </c>
      <c r="AM57" s="12"/>
      <c r="AN57" s="12"/>
      <c r="AO57" s="12"/>
      <c r="AP57" s="12"/>
      <c r="AQ57" s="12"/>
      <c r="AR57" s="12"/>
      <c r="AS57" s="12">
        <f t="shared" si="16"/>
        <v>0</v>
      </c>
      <c r="AT57" s="12">
        <f t="shared" si="3"/>
        <v>0</v>
      </c>
      <c r="AU57" s="12"/>
      <c r="AV57" s="32"/>
      <c r="AW57" s="30">
        <f t="shared" si="17"/>
        <v>530</v>
      </c>
      <c r="AX57" s="31">
        <f t="shared" si="18"/>
        <v>0</v>
      </c>
      <c r="AY57" s="12"/>
      <c r="AZ57" s="12"/>
      <c r="BA57" s="12"/>
      <c r="BB57" s="12"/>
      <c r="BC57" s="12"/>
      <c r="BD57" s="12"/>
      <c r="BE57" s="12">
        <f t="shared" si="19"/>
        <v>0</v>
      </c>
      <c r="BF57" s="12">
        <f t="shared" si="4"/>
        <v>0</v>
      </c>
      <c r="BG57" s="12"/>
      <c r="BH57" s="32"/>
    </row>
    <row r="58" spans="1:60" x14ac:dyDescent="0.25">
      <c r="A58" s="30">
        <f t="shared" si="5"/>
        <v>540</v>
      </c>
      <c r="B58" s="31">
        <f t="shared" si="6"/>
        <v>23.7334</v>
      </c>
      <c r="C58" s="12">
        <v>23.705500000000001</v>
      </c>
      <c r="D58" s="12"/>
      <c r="E58" s="12"/>
      <c r="F58" s="12"/>
      <c r="G58" s="12" t="s">
        <v>120</v>
      </c>
      <c r="H58" s="12" t="s">
        <v>126</v>
      </c>
      <c r="I58" s="12">
        <f t="shared" si="7"/>
        <v>2.7899999999998926</v>
      </c>
      <c r="J58" s="12">
        <f t="shared" si="0"/>
        <v>0.38615916955015822</v>
      </c>
      <c r="K58" s="12">
        <f>_xlfn.STDEV.P(I56:I58)/AVERAGE(I56:I58)</f>
        <v>4.209693455266357E-2</v>
      </c>
      <c r="L58" s="32">
        <f>AVERAGE(I56:I58)</f>
        <v>2.6333333333333542</v>
      </c>
      <c r="M58" s="30">
        <f t="shared" si="8"/>
        <v>540</v>
      </c>
      <c r="N58" s="31">
        <f t="shared" si="9"/>
        <v>23.1036</v>
      </c>
      <c r="O58" s="12">
        <v>23.093800000000002</v>
      </c>
      <c r="P58" s="12"/>
      <c r="Q58" s="12"/>
      <c r="R58" s="12"/>
      <c r="S58" s="12" t="s">
        <v>120</v>
      </c>
      <c r="T58" s="12"/>
      <c r="U58" s="12">
        <f t="shared" si="10"/>
        <v>0.97999999999984766</v>
      </c>
      <c r="V58" s="12">
        <f t="shared" si="1"/>
        <v>0.13224913494807636</v>
      </c>
      <c r="W58" s="12">
        <f>_xlfn.STDEV.P(U56:U58)/AVERAGE(U56:U58)</f>
        <v>0.54523537863013694</v>
      </c>
      <c r="X58" s="32">
        <f>AVERAGE(U56:U58)</f>
        <v>1.6433333333332929</v>
      </c>
      <c r="Y58" s="30"/>
      <c r="Z58" s="31"/>
      <c r="AA58" s="12"/>
      <c r="AB58" s="12"/>
      <c r="AC58" s="12"/>
      <c r="AD58" s="12"/>
      <c r="AE58" s="12"/>
      <c r="AF58" s="12"/>
      <c r="AG58" s="12"/>
      <c r="AH58" s="12"/>
      <c r="AI58" s="12"/>
      <c r="AJ58" s="32"/>
      <c r="AK58" s="30">
        <f t="shared" si="14"/>
        <v>540</v>
      </c>
      <c r="AL58" s="31">
        <f t="shared" si="15"/>
        <v>0</v>
      </c>
      <c r="AM58" s="12"/>
      <c r="AN58" s="12"/>
      <c r="AO58" s="12"/>
      <c r="AP58" s="12"/>
      <c r="AQ58" s="12"/>
      <c r="AR58" s="12"/>
      <c r="AS58" s="12">
        <f t="shared" si="16"/>
        <v>0</v>
      </c>
      <c r="AT58" s="12">
        <f t="shared" si="3"/>
        <v>0</v>
      </c>
      <c r="AU58" s="12" t="e">
        <f>_xlfn.STDEV.P(AS56:AS58)/AVERAGE(AS56:AS58)</f>
        <v>#DIV/0!</v>
      </c>
      <c r="AV58" s="32">
        <f>AVERAGE(AS56:AS58)</f>
        <v>0</v>
      </c>
      <c r="AW58" s="30">
        <f t="shared" si="17"/>
        <v>540</v>
      </c>
      <c r="AX58" s="31">
        <f t="shared" si="18"/>
        <v>0</v>
      </c>
      <c r="AY58" s="12"/>
      <c r="AZ58" s="12"/>
      <c r="BA58" s="12"/>
      <c r="BB58" s="12"/>
      <c r="BC58" s="12"/>
      <c r="BD58" s="12"/>
      <c r="BE58" s="12">
        <f t="shared" si="19"/>
        <v>0</v>
      </c>
      <c r="BF58" s="12">
        <f t="shared" si="4"/>
        <v>0</v>
      </c>
      <c r="BG58" s="12" t="e">
        <f>_xlfn.STDEV.P(BE56:BE58)/AVERAGE(BE56:BE58)</f>
        <v>#DIV/0!</v>
      </c>
      <c r="BH58" s="32">
        <f>AVERAGE(BE56:BE58)</f>
        <v>0</v>
      </c>
    </row>
    <row r="59" spans="1:60" x14ac:dyDescent="0.25">
      <c r="A59" s="30">
        <f t="shared" si="5"/>
        <v>550</v>
      </c>
      <c r="B59" s="31">
        <f t="shared" si="6"/>
        <v>23.705500000000001</v>
      </c>
      <c r="C59" s="12">
        <v>23.6767</v>
      </c>
      <c r="D59" s="12"/>
      <c r="E59" s="12"/>
      <c r="F59" s="12"/>
      <c r="G59" s="12" t="s">
        <v>120</v>
      </c>
      <c r="H59" s="12"/>
      <c r="I59" s="12">
        <f t="shared" si="7"/>
        <v>2.8800000000000381</v>
      </c>
      <c r="J59" s="12">
        <f t="shared" si="0"/>
        <v>0.39861591695502263</v>
      </c>
      <c r="K59" s="12"/>
      <c r="L59" s="32"/>
      <c r="M59" s="30">
        <f t="shared" si="8"/>
        <v>550</v>
      </c>
      <c r="N59" s="31">
        <f t="shared" si="9"/>
        <v>23.093800000000002</v>
      </c>
      <c r="O59" s="12">
        <v>23.0898</v>
      </c>
      <c r="P59" s="12"/>
      <c r="Q59" s="12"/>
      <c r="R59" s="12"/>
      <c r="S59" s="12" t="s">
        <v>120</v>
      </c>
      <c r="T59" s="12"/>
      <c r="U59" s="12">
        <f t="shared" si="10"/>
        <v>0.40000000000013358</v>
      </c>
      <c r="V59" s="12">
        <f t="shared" si="1"/>
        <v>5.3979238754343295E-2</v>
      </c>
      <c r="W59" s="12"/>
      <c r="X59" s="32"/>
      <c r="Y59" s="30"/>
      <c r="Z59" s="31"/>
      <c r="AA59" s="12"/>
      <c r="AB59" s="12"/>
      <c r="AC59" s="12"/>
      <c r="AD59" s="12"/>
      <c r="AE59" s="12"/>
      <c r="AF59" s="12"/>
      <c r="AG59" s="12"/>
      <c r="AH59" s="12"/>
      <c r="AI59" s="12"/>
      <c r="AJ59" s="32"/>
      <c r="AK59" s="30">
        <f t="shared" si="14"/>
        <v>550</v>
      </c>
      <c r="AL59" s="31">
        <f t="shared" si="15"/>
        <v>0</v>
      </c>
      <c r="AM59" s="12"/>
      <c r="AN59" s="12"/>
      <c r="AO59" s="12"/>
      <c r="AP59" s="12"/>
      <c r="AQ59" s="12"/>
      <c r="AR59" s="12"/>
      <c r="AS59" s="12">
        <f t="shared" si="16"/>
        <v>0</v>
      </c>
      <c r="AT59" s="12">
        <f t="shared" si="3"/>
        <v>0</v>
      </c>
      <c r="AU59" s="12"/>
      <c r="AV59" s="32"/>
      <c r="AW59" s="30">
        <f t="shared" si="17"/>
        <v>550</v>
      </c>
      <c r="AX59" s="31">
        <f t="shared" si="18"/>
        <v>0</v>
      </c>
      <c r="AY59" s="12"/>
      <c r="AZ59" s="12"/>
      <c r="BA59" s="12"/>
      <c r="BB59" s="12"/>
      <c r="BC59" s="12"/>
      <c r="BD59" s="12"/>
      <c r="BE59" s="12">
        <f t="shared" si="19"/>
        <v>0</v>
      </c>
      <c r="BF59" s="12">
        <f t="shared" si="4"/>
        <v>0</v>
      </c>
      <c r="BG59" s="12"/>
      <c r="BH59" s="32"/>
    </row>
    <row r="60" spans="1:60" x14ac:dyDescent="0.25">
      <c r="A60" s="30">
        <f t="shared" si="5"/>
        <v>560</v>
      </c>
      <c r="B60" s="31">
        <f t="shared" si="6"/>
        <v>23.6767</v>
      </c>
      <c r="C60" s="12">
        <v>23.650600000000001</v>
      </c>
      <c r="D60" s="12"/>
      <c r="E60" s="12"/>
      <c r="F60" s="12"/>
      <c r="G60" s="12" t="s">
        <v>120</v>
      </c>
      <c r="H60" s="12"/>
      <c r="I60" s="12">
        <f t="shared" si="7"/>
        <v>2.6099999999999568</v>
      </c>
      <c r="J60" s="12">
        <f t="shared" si="0"/>
        <v>0.36124567474047853</v>
      </c>
      <c r="K60" s="12"/>
      <c r="L60" s="32"/>
      <c r="M60" s="30">
        <f t="shared" si="8"/>
        <v>560</v>
      </c>
      <c r="N60" s="31">
        <f t="shared" si="9"/>
        <v>23.0898</v>
      </c>
      <c r="O60" s="12">
        <v>23.0853</v>
      </c>
      <c r="P60" s="12">
        <v>1.2</v>
      </c>
      <c r="Q60" s="12">
        <v>1.6</v>
      </c>
      <c r="R60" s="12"/>
      <c r="S60" s="12" t="s">
        <v>120</v>
      </c>
      <c r="T60" s="12" t="s">
        <v>128</v>
      </c>
      <c r="U60" s="12">
        <f t="shared" si="10"/>
        <v>0.45000000000001705</v>
      </c>
      <c r="V60" s="12">
        <f t="shared" si="1"/>
        <v>6.0726643598618228E-2</v>
      </c>
      <c r="W60" s="12"/>
      <c r="X60" s="32"/>
      <c r="Y60" s="30"/>
      <c r="Z60" s="31"/>
      <c r="AA60" s="12"/>
      <c r="AB60" s="12"/>
      <c r="AC60" s="12"/>
      <c r="AD60" s="12"/>
      <c r="AE60" s="12"/>
      <c r="AF60" s="12"/>
      <c r="AG60" s="12"/>
      <c r="AH60" s="12"/>
      <c r="AI60" s="12"/>
      <c r="AJ60" s="32"/>
      <c r="AK60" s="30">
        <f t="shared" si="14"/>
        <v>560</v>
      </c>
      <c r="AL60" s="31">
        <f t="shared" si="15"/>
        <v>0</v>
      </c>
      <c r="AM60" s="12"/>
      <c r="AN60" s="12"/>
      <c r="AO60" s="12"/>
      <c r="AP60" s="12"/>
      <c r="AQ60" s="12"/>
      <c r="AR60" s="12"/>
      <c r="AS60" s="12">
        <f t="shared" si="16"/>
        <v>0</v>
      </c>
      <c r="AT60" s="12">
        <f t="shared" si="3"/>
        <v>0</v>
      </c>
      <c r="AU60" s="12"/>
      <c r="AV60" s="32"/>
      <c r="AW60" s="30">
        <f t="shared" si="17"/>
        <v>560</v>
      </c>
      <c r="AX60" s="31">
        <f t="shared" si="18"/>
        <v>0</v>
      </c>
      <c r="AY60" s="12"/>
      <c r="AZ60" s="12"/>
      <c r="BA60" s="12"/>
      <c r="BB60" s="12"/>
      <c r="BC60" s="12"/>
      <c r="BD60" s="12"/>
      <c r="BE60" s="12">
        <f t="shared" si="19"/>
        <v>0</v>
      </c>
      <c r="BF60" s="12">
        <f t="shared" si="4"/>
        <v>0</v>
      </c>
      <c r="BG60" s="12"/>
      <c r="BH60" s="32"/>
    </row>
    <row r="61" spans="1:60" x14ac:dyDescent="0.25">
      <c r="A61" s="30">
        <f t="shared" si="5"/>
        <v>570</v>
      </c>
      <c r="B61" s="31">
        <f t="shared" si="6"/>
        <v>23.650600000000001</v>
      </c>
      <c r="C61" s="12">
        <v>23.625399999999999</v>
      </c>
      <c r="D61" s="12"/>
      <c r="E61" s="12"/>
      <c r="F61" s="12"/>
      <c r="G61" s="12" t="s">
        <v>120</v>
      </c>
      <c r="H61" s="12" t="s">
        <v>127</v>
      </c>
      <c r="I61" s="12">
        <f t="shared" si="7"/>
        <v>2.5200000000001666</v>
      </c>
      <c r="J61" s="12">
        <f t="shared" si="0"/>
        <v>0.34878892733566325</v>
      </c>
      <c r="K61" s="12">
        <f>_xlfn.STDEV.P(I59:I61)/AVERAGE(I59:I61)</f>
        <v>5.7292354085299292E-2</v>
      </c>
      <c r="L61" s="32">
        <f>AVERAGE(I59:I61)</f>
        <v>2.6700000000000537</v>
      </c>
      <c r="M61" s="30">
        <f t="shared" si="8"/>
        <v>570</v>
      </c>
      <c r="N61" s="31">
        <v>0</v>
      </c>
      <c r="O61" s="12"/>
      <c r="P61" s="12"/>
      <c r="Q61" s="12"/>
      <c r="R61" s="12"/>
      <c r="S61" s="12"/>
      <c r="T61" s="12"/>
      <c r="U61" s="12">
        <f t="shared" si="10"/>
        <v>0</v>
      </c>
      <c r="V61" s="12">
        <f t="shared" si="1"/>
        <v>0</v>
      </c>
      <c r="W61" s="12">
        <f>_xlfn.STDEV.P(U59:U61)/AVERAGE(U59:U61)</f>
        <v>0.71076741021142686</v>
      </c>
      <c r="X61" s="32">
        <f>AVERAGE(U59:U61)</f>
        <v>0.28333333333338356</v>
      </c>
      <c r="Y61" s="30"/>
      <c r="Z61" s="31"/>
      <c r="AA61" s="12"/>
      <c r="AB61" s="12"/>
      <c r="AC61" s="12"/>
      <c r="AD61" s="12"/>
      <c r="AE61" s="12"/>
      <c r="AF61" s="12"/>
      <c r="AG61" s="12"/>
      <c r="AH61" s="12"/>
      <c r="AI61" s="12"/>
      <c r="AJ61" s="32"/>
      <c r="AK61" s="30">
        <f t="shared" si="14"/>
        <v>570</v>
      </c>
      <c r="AL61" s="31">
        <f t="shared" si="15"/>
        <v>0</v>
      </c>
      <c r="AM61" s="12"/>
      <c r="AN61" s="12"/>
      <c r="AO61" s="12"/>
      <c r="AP61" s="12"/>
      <c r="AQ61" s="12"/>
      <c r="AR61" s="12"/>
      <c r="AS61" s="12">
        <f t="shared" si="16"/>
        <v>0</v>
      </c>
      <c r="AT61" s="12">
        <f t="shared" si="3"/>
        <v>0</v>
      </c>
      <c r="AU61" s="12" t="e">
        <f>_xlfn.STDEV.P(AS59:AS61)/AVERAGE(AS59:AS61)</f>
        <v>#DIV/0!</v>
      </c>
      <c r="AV61" s="32">
        <f>AVERAGE(AS59:AS61)</f>
        <v>0</v>
      </c>
      <c r="AW61" s="30">
        <f t="shared" si="17"/>
        <v>570</v>
      </c>
      <c r="AX61" s="31">
        <f t="shared" si="18"/>
        <v>0</v>
      </c>
      <c r="AY61" s="12"/>
      <c r="AZ61" s="12"/>
      <c r="BA61" s="12"/>
      <c r="BB61" s="12"/>
      <c r="BC61" s="12"/>
      <c r="BD61" s="12"/>
      <c r="BE61" s="12">
        <f t="shared" si="19"/>
        <v>0</v>
      </c>
      <c r="BF61" s="12">
        <f t="shared" si="4"/>
        <v>0</v>
      </c>
      <c r="BG61" s="12" t="e">
        <f>_xlfn.STDEV.P(BE59:BE61)/AVERAGE(BE59:BE61)</f>
        <v>#DIV/0!</v>
      </c>
      <c r="BH61" s="32">
        <f>AVERAGE(BE59:BE61)</f>
        <v>0</v>
      </c>
    </row>
    <row r="62" spans="1:60" x14ac:dyDescent="0.25">
      <c r="A62" s="30">
        <f t="shared" si="5"/>
        <v>580</v>
      </c>
      <c r="B62" s="31">
        <f t="shared" si="6"/>
        <v>23.625399999999999</v>
      </c>
      <c r="C62" s="12">
        <v>23.601400000000002</v>
      </c>
      <c r="D62" s="12"/>
      <c r="E62" s="12"/>
      <c r="F62" s="12"/>
      <c r="G62" s="12" t="s">
        <v>120</v>
      </c>
      <c r="H62" s="12"/>
      <c r="I62" s="12">
        <f t="shared" si="7"/>
        <v>2.3999999999997357</v>
      </c>
      <c r="J62" s="12">
        <f t="shared" si="0"/>
        <v>0.33217993079581121</v>
      </c>
      <c r="K62" s="12"/>
      <c r="L62" s="32"/>
      <c r="M62" s="30">
        <f t="shared" si="8"/>
        <v>580</v>
      </c>
      <c r="N62" s="31">
        <f t="shared" si="9"/>
        <v>0</v>
      </c>
      <c r="O62" s="12"/>
      <c r="P62" s="12"/>
      <c r="Q62" s="12"/>
      <c r="R62" s="12"/>
      <c r="S62" s="12"/>
      <c r="T62" s="12"/>
      <c r="U62" s="12">
        <f t="shared" si="10"/>
        <v>0</v>
      </c>
      <c r="V62" s="12">
        <f t="shared" si="1"/>
        <v>0</v>
      </c>
      <c r="W62" s="12"/>
      <c r="X62" s="32"/>
      <c r="Y62" s="30"/>
      <c r="Z62" s="31"/>
      <c r="AA62" s="12"/>
      <c r="AB62" s="12"/>
      <c r="AC62" s="12"/>
      <c r="AD62" s="12"/>
      <c r="AE62" s="12"/>
      <c r="AF62" s="12"/>
      <c r="AG62" s="12"/>
      <c r="AH62" s="12"/>
      <c r="AI62" s="12"/>
      <c r="AJ62" s="32"/>
      <c r="AK62" s="30">
        <f t="shared" si="14"/>
        <v>580</v>
      </c>
      <c r="AL62" s="31">
        <f t="shared" si="15"/>
        <v>0</v>
      </c>
      <c r="AM62" s="12"/>
      <c r="AN62" s="12"/>
      <c r="AO62" s="12"/>
      <c r="AP62" s="12"/>
      <c r="AQ62" s="12"/>
      <c r="AR62" s="12"/>
      <c r="AS62" s="12">
        <f t="shared" si="16"/>
        <v>0</v>
      </c>
      <c r="AT62" s="12">
        <f t="shared" si="3"/>
        <v>0</v>
      </c>
      <c r="AU62" s="12"/>
      <c r="AV62" s="32"/>
      <c r="AW62" s="30">
        <f t="shared" si="17"/>
        <v>580</v>
      </c>
      <c r="AX62" s="31">
        <f t="shared" si="18"/>
        <v>0</v>
      </c>
      <c r="AY62" s="12"/>
      <c r="AZ62" s="12"/>
      <c r="BA62" s="12"/>
      <c r="BB62" s="12"/>
      <c r="BC62" s="12"/>
      <c r="BD62" s="12"/>
      <c r="BE62" s="12">
        <f t="shared" si="19"/>
        <v>0</v>
      </c>
      <c r="BF62" s="12">
        <f t="shared" si="4"/>
        <v>0</v>
      </c>
      <c r="BG62" s="12"/>
      <c r="BH62" s="32"/>
    </row>
    <row r="63" spans="1:60" x14ac:dyDescent="0.25">
      <c r="A63" s="30">
        <f t="shared" si="5"/>
        <v>590</v>
      </c>
      <c r="B63" s="31">
        <f t="shared" si="6"/>
        <v>23.601400000000002</v>
      </c>
      <c r="C63" s="12">
        <v>23.5884</v>
      </c>
      <c r="D63" s="12"/>
      <c r="E63" s="12"/>
      <c r="F63" s="12"/>
      <c r="G63" s="12" t="s">
        <v>120</v>
      </c>
      <c r="H63" s="12"/>
      <c r="I63" s="12">
        <f t="shared" si="7"/>
        <v>1.3000000000001677</v>
      </c>
      <c r="J63" s="12">
        <f t="shared" si="0"/>
        <v>0.17993079584777411</v>
      </c>
      <c r="K63" s="12"/>
      <c r="L63" s="32"/>
      <c r="M63" s="30">
        <f t="shared" si="8"/>
        <v>590</v>
      </c>
      <c r="N63" s="31">
        <f t="shared" si="9"/>
        <v>0</v>
      </c>
      <c r="O63" s="12"/>
      <c r="P63" s="12"/>
      <c r="Q63" s="12"/>
      <c r="R63" s="12"/>
      <c r="S63" s="12"/>
      <c r="T63" s="12"/>
      <c r="U63" s="12">
        <f t="shared" si="10"/>
        <v>0</v>
      </c>
      <c r="V63" s="12">
        <f t="shared" si="1"/>
        <v>0</v>
      </c>
      <c r="W63" s="12"/>
      <c r="X63" s="32"/>
      <c r="Y63" s="30"/>
      <c r="Z63" s="31"/>
      <c r="AA63" s="12"/>
      <c r="AB63" s="12"/>
      <c r="AC63" s="12"/>
      <c r="AD63" s="12"/>
      <c r="AE63" s="12"/>
      <c r="AF63" s="12"/>
      <c r="AG63" s="12"/>
      <c r="AH63" s="12"/>
      <c r="AI63" s="12"/>
      <c r="AJ63" s="32"/>
      <c r="AK63" s="30">
        <f t="shared" si="14"/>
        <v>590</v>
      </c>
      <c r="AL63" s="31">
        <f t="shared" si="15"/>
        <v>0</v>
      </c>
      <c r="AM63" s="12"/>
      <c r="AN63" s="12"/>
      <c r="AO63" s="12"/>
      <c r="AP63" s="12"/>
      <c r="AQ63" s="12"/>
      <c r="AR63" s="12"/>
      <c r="AS63" s="12">
        <f t="shared" si="16"/>
        <v>0</v>
      </c>
      <c r="AT63" s="12">
        <f t="shared" si="3"/>
        <v>0</v>
      </c>
      <c r="AU63" s="12"/>
      <c r="AV63" s="32"/>
      <c r="AW63" s="30">
        <f t="shared" si="17"/>
        <v>590</v>
      </c>
      <c r="AX63" s="31">
        <f t="shared" si="18"/>
        <v>0</v>
      </c>
      <c r="AY63" s="12"/>
      <c r="AZ63" s="12"/>
      <c r="BA63" s="12"/>
      <c r="BB63" s="12"/>
      <c r="BC63" s="12"/>
      <c r="BD63" s="12"/>
      <c r="BE63" s="12">
        <f t="shared" si="19"/>
        <v>0</v>
      </c>
      <c r="BF63" s="12">
        <f t="shared" si="4"/>
        <v>0</v>
      </c>
      <c r="BG63" s="12"/>
      <c r="BH63" s="32"/>
    </row>
    <row r="64" spans="1:60" x14ac:dyDescent="0.25">
      <c r="A64" s="30">
        <f t="shared" si="5"/>
        <v>600</v>
      </c>
      <c r="B64" s="31">
        <f t="shared" si="6"/>
        <v>23.5884</v>
      </c>
      <c r="C64" s="12">
        <v>23.580400000000001</v>
      </c>
      <c r="D64" s="12"/>
      <c r="E64" s="12"/>
      <c r="F64" s="12"/>
      <c r="G64" s="12" t="s">
        <v>120</v>
      </c>
      <c r="H64" s="12"/>
      <c r="I64" s="12">
        <f t="shared" si="7"/>
        <v>0.79999999999991189</v>
      </c>
      <c r="J64" s="12">
        <f t="shared" si="0"/>
        <v>0.11072664359860374</v>
      </c>
      <c r="K64" s="12">
        <f>_xlfn.STDEV.P(I62:I64)/AVERAGE(I62:I64)</f>
        <v>0.44555417012802456</v>
      </c>
      <c r="L64" s="32">
        <f>AVERAGE(I62:I64)</f>
        <v>1.4999999999999385</v>
      </c>
      <c r="M64" s="30">
        <f t="shared" si="8"/>
        <v>600</v>
      </c>
      <c r="N64" s="31">
        <f t="shared" si="9"/>
        <v>0</v>
      </c>
      <c r="O64" s="12"/>
      <c r="P64" s="12"/>
      <c r="Q64" s="12"/>
      <c r="R64" s="12"/>
      <c r="S64" s="12"/>
      <c r="T64" s="12"/>
      <c r="U64" s="12">
        <f t="shared" si="10"/>
        <v>0</v>
      </c>
      <c r="V64" s="12">
        <f t="shared" si="1"/>
        <v>0</v>
      </c>
      <c r="W64" s="12" t="e">
        <f>_xlfn.STDEV.P(U62:U64)/AVERAGE(U62:U64)</f>
        <v>#DIV/0!</v>
      </c>
      <c r="X64" s="32">
        <f>AVERAGE(U62:U64)</f>
        <v>0</v>
      </c>
      <c r="Y64" s="30"/>
      <c r="Z64" s="31"/>
      <c r="AA64" s="12"/>
      <c r="AB64" s="12"/>
      <c r="AC64" s="12"/>
      <c r="AD64" s="12"/>
      <c r="AE64" s="12"/>
      <c r="AF64" s="12"/>
      <c r="AG64" s="12"/>
      <c r="AH64" s="12"/>
      <c r="AI64" s="12"/>
      <c r="AJ64" s="32"/>
      <c r="AK64" s="30">
        <f t="shared" si="14"/>
        <v>600</v>
      </c>
      <c r="AL64" s="31">
        <f t="shared" si="15"/>
        <v>0</v>
      </c>
      <c r="AM64" s="12"/>
      <c r="AN64" s="12"/>
      <c r="AO64" s="12"/>
      <c r="AP64" s="12"/>
      <c r="AQ64" s="12"/>
      <c r="AR64" s="12"/>
      <c r="AS64" s="12">
        <f t="shared" si="16"/>
        <v>0</v>
      </c>
      <c r="AT64" s="12">
        <f t="shared" si="3"/>
        <v>0</v>
      </c>
      <c r="AU64" s="12" t="e">
        <f>_xlfn.STDEV.P(AS62:AS64)/AVERAGE(AS62:AS64)</f>
        <v>#DIV/0!</v>
      </c>
      <c r="AV64" s="32">
        <f>AVERAGE(AS62:AS64)</f>
        <v>0</v>
      </c>
      <c r="AW64" s="30">
        <f t="shared" si="17"/>
        <v>600</v>
      </c>
      <c r="AX64" s="31">
        <f t="shared" si="18"/>
        <v>0</v>
      </c>
      <c r="AY64" s="12"/>
      <c r="AZ64" s="12"/>
      <c r="BA64" s="12"/>
      <c r="BB64" s="12"/>
      <c r="BC64" s="12"/>
      <c r="BD64" s="12"/>
      <c r="BE64" s="12">
        <f t="shared" si="19"/>
        <v>0</v>
      </c>
      <c r="BF64" s="12">
        <f t="shared" si="4"/>
        <v>0</v>
      </c>
      <c r="BG64" s="12" t="e">
        <f>_xlfn.STDEV.P(BE62:BE64)/AVERAGE(BE62:BE64)</f>
        <v>#DIV/0!</v>
      </c>
      <c r="BH64" s="32">
        <f>AVERAGE(BE62:BE64)</f>
        <v>0</v>
      </c>
    </row>
    <row r="65" spans="1:60" x14ac:dyDescent="0.25">
      <c r="A65" s="30">
        <f t="shared" si="5"/>
        <v>610</v>
      </c>
      <c r="B65" s="31">
        <f t="shared" si="6"/>
        <v>23.580400000000001</v>
      </c>
      <c r="C65" s="12">
        <v>23.574100000000001</v>
      </c>
      <c r="D65" s="12"/>
      <c r="E65" s="12"/>
      <c r="F65" s="12"/>
      <c r="G65" s="12" t="s">
        <v>120</v>
      </c>
      <c r="H65" s="12"/>
      <c r="I65" s="12">
        <f t="shared" si="7"/>
        <v>0.62999999999995282</v>
      </c>
      <c r="J65" s="12">
        <f t="shared" si="0"/>
        <v>8.7197231833903516E-2</v>
      </c>
      <c r="K65" s="12"/>
      <c r="L65" s="32"/>
      <c r="M65" s="30">
        <f t="shared" si="8"/>
        <v>610</v>
      </c>
      <c r="N65" s="31">
        <f t="shared" si="9"/>
        <v>0</v>
      </c>
      <c r="O65" s="12"/>
      <c r="P65" s="12"/>
      <c r="Q65" s="12"/>
      <c r="R65" s="12"/>
      <c r="S65" s="12"/>
      <c r="T65" s="12"/>
      <c r="U65" s="12">
        <f t="shared" si="10"/>
        <v>0</v>
      </c>
      <c r="V65" s="12">
        <f t="shared" si="1"/>
        <v>0</v>
      </c>
      <c r="W65" s="12"/>
      <c r="X65" s="32"/>
      <c r="Y65" s="30"/>
      <c r="Z65" s="31"/>
      <c r="AA65" s="12"/>
      <c r="AB65" s="12"/>
      <c r="AC65" s="12"/>
      <c r="AD65" s="12"/>
      <c r="AE65" s="12"/>
      <c r="AF65" s="12"/>
      <c r="AG65" s="12"/>
      <c r="AH65" s="12"/>
      <c r="AI65" s="12"/>
      <c r="AJ65" s="32"/>
      <c r="AK65" s="30">
        <f t="shared" si="14"/>
        <v>610</v>
      </c>
      <c r="AL65" s="31">
        <f t="shared" si="15"/>
        <v>0</v>
      </c>
      <c r="AM65" s="12"/>
      <c r="AN65" s="12"/>
      <c r="AO65" s="12"/>
      <c r="AP65" s="12"/>
      <c r="AQ65" s="12"/>
      <c r="AR65" s="12"/>
      <c r="AS65" s="12">
        <f t="shared" si="16"/>
        <v>0</v>
      </c>
      <c r="AT65" s="12">
        <f t="shared" si="3"/>
        <v>0</v>
      </c>
      <c r="AU65" s="12"/>
      <c r="AV65" s="32"/>
      <c r="AW65" s="30">
        <f t="shared" si="17"/>
        <v>610</v>
      </c>
      <c r="AX65" s="31">
        <f t="shared" si="18"/>
        <v>0</v>
      </c>
      <c r="AY65" s="12"/>
      <c r="AZ65" s="12"/>
      <c r="BA65" s="12"/>
      <c r="BB65" s="12"/>
      <c r="BC65" s="12"/>
      <c r="BD65" s="12"/>
      <c r="BE65" s="12">
        <f t="shared" si="19"/>
        <v>0</v>
      </c>
      <c r="BF65" s="12">
        <f t="shared" si="4"/>
        <v>0</v>
      </c>
      <c r="BG65" s="12"/>
      <c r="BH65" s="32"/>
    </row>
    <row r="66" spans="1:60" x14ac:dyDescent="0.25">
      <c r="A66" s="30">
        <f t="shared" si="5"/>
        <v>620</v>
      </c>
      <c r="B66" s="31">
        <f t="shared" si="6"/>
        <v>23.574100000000001</v>
      </c>
      <c r="C66" s="12">
        <v>23.5703</v>
      </c>
      <c r="D66" s="12">
        <v>1.18</v>
      </c>
      <c r="E66" s="12">
        <v>1.64</v>
      </c>
      <c r="F66" s="12"/>
      <c r="G66" s="12" t="s">
        <v>120</v>
      </c>
      <c r="H66" s="12" t="s">
        <v>128</v>
      </c>
      <c r="I66" s="12">
        <f t="shared" si="7"/>
        <v>0.38000000000018019</v>
      </c>
      <c r="J66" s="12">
        <f t="shared" si="0"/>
        <v>5.2595155709367507E-2</v>
      </c>
      <c r="K66" s="12"/>
      <c r="L66" s="32"/>
      <c r="M66" s="30">
        <f t="shared" si="8"/>
        <v>620</v>
      </c>
      <c r="N66" s="31">
        <f t="shared" si="9"/>
        <v>0</v>
      </c>
      <c r="O66" s="12"/>
      <c r="P66" s="12"/>
      <c r="Q66" s="12"/>
      <c r="R66" s="12"/>
      <c r="S66" s="12"/>
      <c r="T66" s="12"/>
      <c r="U66" s="12">
        <f t="shared" si="10"/>
        <v>0</v>
      </c>
      <c r="V66" s="12">
        <f t="shared" si="1"/>
        <v>0</v>
      </c>
      <c r="W66" s="12"/>
      <c r="X66" s="32"/>
      <c r="Y66" s="30"/>
      <c r="Z66" s="31"/>
      <c r="AA66" s="12"/>
      <c r="AB66" s="12"/>
      <c r="AC66" s="12"/>
      <c r="AD66" s="12"/>
      <c r="AE66" s="12"/>
      <c r="AF66" s="12"/>
      <c r="AG66" s="12"/>
      <c r="AH66" s="12"/>
      <c r="AI66" s="12"/>
      <c r="AJ66" s="32"/>
      <c r="AK66" s="30">
        <f t="shared" si="14"/>
        <v>620</v>
      </c>
      <c r="AL66" s="31">
        <f t="shared" si="15"/>
        <v>0</v>
      </c>
      <c r="AM66" s="12"/>
      <c r="AN66" s="12"/>
      <c r="AO66" s="12"/>
      <c r="AP66" s="12"/>
      <c r="AQ66" s="12"/>
      <c r="AR66" s="12"/>
      <c r="AS66" s="12">
        <f t="shared" si="16"/>
        <v>0</v>
      </c>
      <c r="AT66" s="12">
        <f t="shared" si="3"/>
        <v>0</v>
      </c>
      <c r="AU66" s="12"/>
      <c r="AV66" s="32"/>
      <c r="AW66" s="30">
        <f t="shared" si="17"/>
        <v>620</v>
      </c>
      <c r="AX66" s="31">
        <f t="shared" si="18"/>
        <v>0</v>
      </c>
      <c r="AY66" s="12"/>
      <c r="AZ66" s="12"/>
      <c r="BA66" s="12"/>
      <c r="BB66" s="12"/>
      <c r="BC66" s="12"/>
      <c r="BD66" s="12"/>
      <c r="BE66" s="12">
        <f t="shared" si="19"/>
        <v>0</v>
      </c>
      <c r="BF66" s="12">
        <f t="shared" si="4"/>
        <v>0</v>
      </c>
      <c r="BG66" s="12"/>
      <c r="BH66" s="32"/>
    </row>
    <row r="67" spans="1:60" x14ac:dyDescent="0.25">
      <c r="A67" s="30">
        <f t="shared" si="5"/>
        <v>630</v>
      </c>
      <c r="B67" s="31">
        <v>0</v>
      </c>
      <c r="C67" s="12"/>
      <c r="D67" s="12"/>
      <c r="E67" s="12"/>
      <c r="F67" s="12"/>
      <c r="G67" s="12"/>
      <c r="H67" s="12"/>
      <c r="I67" s="12">
        <f t="shared" si="7"/>
        <v>0</v>
      </c>
      <c r="J67" s="12">
        <f t="shared" si="0"/>
        <v>0</v>
      </c>
      <c r="K67" s="12">
        <f>_xlfn.STDEV.P(I65:I67)/AVERAGE(I65:I67)</f>
        <v>0.76935216554690189</v>
      </c>
      <c r="L67" s="32">
        <f>AVERAGE(I65:I67)</f>
        <v>0.33666666666671102</v>
      </c>
      <c r="M67" s="30">
        <f t="shared" si="8"/>
        <v>630</v>
      </c>
      <c r="N67" s="31">
        <f t="shared" si="9"/>
        <v>0</v>
      </c>
      <c r="O67" s="12"/>
      <c r="P67" s="12"/>
      <c r="Q67" s="12"/>
      <c r="R67" s="12"/>
      <c r="S67" s="12"/>
      <c r="T67" s="12"/>
      <c r="U67" s="12">
        <f t="shared" si="10"/>
        <v>0</v>
      </c>
      <c r="V67" s="12">
        <f t="shared" si="1"/>
        <v>0</v>
      </c>
      <c r="W67" s="12" t="e">
        <f>_xlfn.STDEV.P(U65:U67)/AVERAGE(U65:U67)</f>
        <v>#DIV/0!</v>
      </c>
      <c r="X67" s="32">
        <f>AVERAGE(U65:U67)</f>
        <v>0</v>
      </c>
      <c r="Y67" s="30"/>
      <c r="Z67" s="31"/>
      <c r="AA67" s="12"/>
      <c r="AB67" s="12"/>
      <c r="AC67" s="12"/>
      <c r="AD67" s="12"/>
      <c r="AE67" s="12"/>
      <c r="AF67" s="12"/>
      <c r="AG67" s="12"/>
      <c r="AH67" s="12"/>
      <c r="AI67" s="12"/>
      <c r="AJ67" s="32"/>
      <c r="AK67" s="30">
        <f t="shared" si="14"/>
        <v>630</v>
      </c>
      <c r="AL67" s="31">
        <f t="shared" si="15"/>
        <v>0</v>
      </c>
      <c r="AM67" s="12"/>
      <c r="AN67" s="12"/>
      <c r="AO67" s="12"/>
      <c r="AP67" s="12"/>
      <c r="AQ67" s="12"/>
      <c r="AR67" s="12"/>
      <c r="AS67" s="12">
        <f t="shared" si="16"/>
        <v>0</v>
      </c>
      <c r="AT67" s="12">
        <f t="shared" si="3"/>
        <v>0</v>
      </c>
      <c r="AU67" s="12" t="e">
        <f>_xlfn.STDEV.P(AS65:AS67)/AVERAGE(AS65:AS67)</f>
        <v>#DIV/0!</v>
      </c>
      <c r="AV67" s="32">
        <f>AVERAGE(AS65:AS67)</f>
        <v>0</v>
      </c>
      <c r="AW67" s="30">
        <f t="shared" si="17"/>
        <v>630</v>
      </c>
      <c r="AX67" s="31">
        <f t="shared" si="18"/>
        <v>0</v>
      </c>
      <c r="AY67" s="12"/>
      <c r="AZ67" s="12"/>
      <c r="BA67" s="12"/>
      <c r="BB67" s="12"/>
      <c r="BC67" s="12"/>
      <c r="BD67" s="12"/>
      <c r="BE67" s="12">
        <f t="shared" si="19"/>
        <v>0</v>
      </c>
      <c r="BF67" s="12">
        <f t="shared" si="4"/>
        <v>0</v>
      </c>
      <c r="BG67" s="12" t="e">
        <f>_xlfn.STDEV.P(BE65:BE67)/AVERAGE(BE65:BE67)</f>
        <v>#DIV/0!</v>
      </c>
      <c r="BH67" s="32">
        <f>AVERAGE(BE65:BE67)</f>
        <v>0</v>
      </c>
    </row>
    <row r="68" spans="1:60" x14ac:dyDescent="0.25">
      <c r="A68" s="30">
        <f t="shared" si="5"/>
        <v>640</v>
      </c>
      <c r="B68" s="31">
        <f t="shared" si="6"/>
        <v>0</v>
      </c>
      <c r="C68" s="12"/>
      <c r="D68" s="12"/>
      <c r="E68" s="12"/>
      <c r="F68" s="12"/>
      <c r="G68" s="12"/>
      <c r="H68" s="12"/>
      <c r="I68" s="12">
        <f t="shared" si="7"/>
        <v>0</v>
      </c>
      <c r="J68" s="12">
        <f t="shared" si="0"/>
        <v>0</v>
      </c>
      <c r="K68" s="12"/>
      <c r="L68" s="32"/>
      <c r="M68" s="30">
        <f t="shared" si="8"/>
        <v>640</v>
      </c>
      <c r="N68" s="31">
        <f t="shared" si="9"/>
        <v>0</v>
      </c>
      <c r="O68" s="12"/>
      <c r="P68" s="12"/>
      <c r="Q68" s="12"/>
      <c r="R68" s="12"/>
      <c r="S68" s="12"/>
      <c r="T68" s="12"/>
      <c r="U68" s="12">
        <f t="shared" si="10"/>
        <v>0</v>
      </c>
      <c r="V68" s="12">
        <f t="shared" si="1"/>
        <v>0</v>
      </c>
      <c r="W68" s="12"/>
      <c r="X68" s="32"/>
      <c r="Y68" s="30"/>
      <c r="Z68" s="31"/>
      <c r="AA68" s="12"/>
      <c r="AB68" s="12"/>
      <c r="AC68" s="12"/>
      <c r="AD68" s="12"/>
      <c r="AE68" s="12"/>
      <c r="AF68" s="12"/>
      <c r="AG68" s="12"/>
      <c r="AH68" s="12"/>
      <c r="AI68" s="12"/>
      <c r="AJ68" s="32"/>
      <c r="AK68" s="30">
        <f t="shared" si="14"/>
        <v>640</v>
      </c>
      <c r="AL68" s="31">
        <f t="shared" si="15"/>
        <v>0</v>
      </c>
      <c r="AM68" s="12"/>
      <c r="AN68" s="12"/>
      <c r="AO68" s="12"/>
      <c r="AP68" s="12"/>
      <c r="AQ68" s="12"/>
      <c r="AR68" s="12"/>
      <c r="AS68" s="12">
        <f t="shared" si="16"/>
        <v>0</v>
      </c>
      <c r="AT68" s="12">
        <f t="shared" si="3"/>
        <v>0</v>
      </c>
      <c r="AU68" s="12"/>
      <c r="AV68" s="32"/>
      <c r="AW68" s="30">
        <f t="shared" si="17"/>
        <v>640</v>
      </c>
      <c r="AX68" s="31">
        <f t="shared" si="18"/>
        <v>0</v>
      </c>
      <c r="AY68" s="12"/>
      <c r="AZ68" s="12"/>
      <c r="BA68" s="12"/>
      <c r="BB68" s="12"/>
      <c r="BC68" s="12"/>
      <c r="BD68" s="12"/>
      <c r="BE68" s="12">
        <f t="shared" si="19"/>
        <v>0</v>
      </c>
      <c r="BF68" s="12">
        <f t="shared" si="4"/>
        <v>0</v>
      </c>
      <c r="BG68" s="12"/>
      <c r="BH68" s="32"/>
    </row>
    <row r="69" spans="1:60" x14ac:dyDescent="0.25">
      <c r="A69" s="30">
        <f t="shared" si="5"/>
        <v>650</v>
      </c>
      <c r="B69" s="31">
        <f t="shared" si="6"/>
        <v>0</v>
      </c>
      <c r="C69" s="12"/>
      <c r="D69" s="12"/>
      <c r="E69" s="12"/>
      <c r="F69" s="12"/>
      <c r="G69" s="12"/>
      <c r="H69" s="12"/>
      <c r="I69" s="12">
        <f t="shared" si="7"/>
        <v>0</v>
      </c>
      <c r="J69" s="12">
        <f t="shared" si="0"/>
        <v>0</v>
      </c>
      <c r="K69" s="12"/>
      <c r="L69" s="32"/>
      <c r="M69" s="30">
        <f t="shared" si="8"/>
        <v>650</v>
      </c>
      <c r="N69" s="31">
        <f t="shared" si="9"/>
        <v>0</v>
      </c>
      <c r="O69" s="12"/>
      <c r="P69" s="12"/>
      <c r="Q69" s="12"/>
      <c r="R69" s="12"/>
      <c r="S69" s="12"/>
      <c r="T69" s="12"/>
      <c r="U69" s="12">
        <f t="shared" si="10"/>
        <v>0</v>
      </c>
      <c r="V69" s="12">
        <f t="shared" si="1"/>
        <v>0</v>
      </c>
      <c r="W69" s="12"/>
      <c r="X69" s="32"/>
      <c r="Y69" s="30"/>
      <c r="Z69" s="31"/>
      <c r="AA69" s="12"/>
      <c r="AB69" s="12"/>
      <c r="AC69" s="12"/>
      <c r="AD69" s="12"/>
      <c r="AE69" s="12"/>
      <c r="AF69" s="12"/>
      <c r="AG69" s="12"/>
      <c r="AH69" s="12"/>
      <c r="AI69" s="12"/>
      <c r="AJ69" s="32"/>
      <c r="AK69" s="30">
        <f t="shared" si="14"/>
        <v>650</v>
      </c>
      <c r="AL69" s="31">
        <f t="shared" si="15"/>
        <v>0</v>
      </c>
      <c r="AM69" s="12"/>
      <c r="AN69" s="12"/>
      <c r="AO69" s="12"/>
      <c r="AP69" s="12"/>
      <c r="AQ69" s="12"/>
      <c r="AR69" s="12"/>
      <c r="AS69" s="12">
        <f t="shared" si="16"/>
        <v>0</v>
      </c>
      <c r="AT69" s="12">
        <f t="shared" si="3"/>
        <v>0</v>
      </c>
      <c r="AU69" s="12"/>
      <c r="AV69" s="32"/>
      <c r="AW69" s="30">
        <f t="shared" si="17"/>
        <v>650</v>
      </c>
      <c r="AX69" s="31">
        <f t="shared" si="18"/>
        <v>0</v>
      </c>
      <c r="AY69" s="12"/>
      <c r="AZ69" s="12"/>
      <c r="BA69" s="12"/>
      <c r="BB69" s="12"/>
      <c r="BC69" s="12"/>
      <c r="BD69" s="12"/>
      <c r="BE69" s="12">
        <f t="shared" si="19"/>
        <v>0</v>
      </c>
      <c r="BF69" s="12">
        <f t="shared" si="4"/>
        <v>0</v>
      </c>
      <c r="BG69" s="12"/>
      <c r="BH69" s="32"/>
    </row>
    <row r="70" spans="1:60" x14ac:dyDescent="0.25">
      <c r="A70" s="30">
        <f t="shared" si="5"/>
        <v>660</v>
      </c>
      <c r="B70" s="31">
        <f t="shared" si="6"/>
        <v>0</v>
      </c>
      <c r="C70" s="12"/>
      <c r="D70" s="12"/>
      <c r="E70" s="12"/>
      <c r="F70" s="12"/>
      <c r="G70" s="12"/>
      <c r="H70" s="12"/>
      <c r="I70" s="12">
        <f t="shared" si="7"/>
        <v>0</v>
      </c>
      <c r="J70" s="12">
        <f t="shared" ref="J70:J115" si="20">I70/F$2</f>
        <v>0</v>
      </c>
      <c r="K70" s="12" t="e">
        <f>_xlfn.STDEV.P(I68:I70)/AVERAGE(I68:I70)</f>
        <v>#DIV/0!</v>
      </c>
      <c r="L70" s="32">
        <f>AVERAGE(I68:I70)</f>
        <v>0</v>
      </c>
      <c r="M70" s="30">
        <f t="shared" si="8"/>
        <v>660</v>
      </c>
      <c r="N70" s="31">
        <f t="shared" si="9"/>
        <v>0</v>
      </c>
      <c r="O70" s="12"/>
      <c r="P70" s="12"/>
      <c r="Q70" s="12"/>
      <c r="R70" s="12"/>
      <c r="S70" s="12"/>
      <c r="T70" s="12"/>
      <c r="U70" s="12">
        <f t="shared" si="10"/>
        <v>0</v>
      </c>
      <c r="V70" s="12">
        <f t="shared" ref="V70:V115" si="21">U70/R$2</f>
        <v>0</v>
      </c>
      <c r="W70" s="12" t="e">
        <f>_xlfn.STDEV.P(U68:U70)/AVERAGE(U68:U70)</f>
        <v>#DIV/0!</v>
      </c>
      <c r="X70" s="32">
        <f>AVERAGE(U68:U70)</f>
        <v>0</v>
      </c>
      <c r="Y70" s="30"/>
      <c r="Z70" s="31"/>
      <c r="AA70" s="12"/>
      <c r="AB70" s="12"/>
      <c r="AC70" s="12"/>
      <c r="AD70" s="12"/>
      <c r="AE70" s="12"/>
      <c r="AF70" s="12"/>
      <c r="AG70" s="12"/>
      <c r="AH70" s="12"/>
      <c r="AI70" s="12"/>
      <c r="AJ70" s="32"/>
      <c r="AK70" s="30">
        <f t="shared" si="14"/>
        <v>660</v>
      </c>
      <c r="AL70" s="31">
        <f t="shared" si="15"/>
        <v>0</v>
      </c>
      <c r="AM70" s="12"/>
      <c r="AN70" s="12"/>
      <c r="AO70" s="12"/>
      <c r="AP70" s="12"/>
      <c r="AQ70" s="12"/>
      <c r="AR70" s="12"/>
      <c r="AS70" s="12">
        <f t="shared" si="16"/>
        <v>0</v>
      </c>
      <c r="AT70" s="12">
        <f t="shared" ref="AT70:AT115" si="22">AS70/AP$2</f>
        <v>0</v>
      </c>
      <c r="AU70" s="12" t="e">
        <f>_xlfn.STDEV.P(AS68:AS70)/AVERAGE(AS68:AS70)</f>
        <v>#DIV/0!</v>
      </c>
      <c r="AV70" s="32">
        <f>AVERAGE(AS68:AS70)</f>
        <v>0</v>
      </c>
      <c r="AW70" s="30">
        <f t="shared" si="17"/>
        <v>660</v>
      </c>
      <c r="AX70" s="31">
        <f t="shared" si="18"/>
        <v>0</v>
      </c>
      <c r="AY70" s="12"/>
      <c r="AZ70" s="12"/>
      <c r="BA70" s="12"/>
      <c r="BB70" s="12"/>
      <c r="BC70" s="12"/>
      <c r="BD70" s="12"/>
      <c r="BE70" s="12">
        <f t="shared" si="19"/>
        <v>0</v>
      </c>
      <c r="BF70" s="12">
        <f t="shared" ref="BF70:BF115" si="23">BE70/BB$2</f>
        <v>0</v>
      </c>
      <c r="BG70" s="12" t="e">
        <f>_xlfn.STDEV.P(BE68:BE70)/AVERAGE(BE68:BE70)</f>
        <v>#DIV/0!</v>
      </c>
      <c r="BH70" s="32">
        <f>AVERAGE(BE68:BE70)</f>
        <v>0</v>
      </c>
    </row>
    <row r="71" spans="1:60" x14ac:dyDescent="0.25">
      <c r="A71" s="30">
        <f t="shared" ref="A71:A115" si="24">A70+10</f>
        <v>670</v>
      </c>
      <c r="B71" s="31">
        <f t="shared" ref="B71:B115" si="25">C70</f>
        <v>0</v>
      </c>
      <c r="C71" s="12"/>
      <c r="D71" s="12"/>
      <c r="E71" s="12"/>
      <c r="F71" s="12"/>
      <c r="G71" s="12"/>
      <c r="H71" s="12"/>
      <c r="I71" s="12">
        <f t="shared" ref="I71:I115" si="26">(B71-C71)*1000/(A71-A70)</f>
        <v>0</v>
      </c>
      <c r="J71" s="12">
        <f t="shared" si="20"/>
        <v>0</v>
      </c>
      <c r="K71" s="12"/>
      <c r="L71" s="32"/>
      <c r="M71" s="30">
        <f t="shared" ref="M71:M115" si="27">M70+10</f>
        <v>670</v>
      </c>
      <c r="N71" s="31">
        <f t="shared" ref="N71:N115" si="28">O70</f>
        <v>0</v>
      </c>
      <c r="O71" s="12"/>
      <c r="P71" s="12"/>
      <c r="Q71" s="12"/>
      <c r="R71" s="12"/>
      <c r="S71" s="12"/>
      <c r="T71" s="12"/>
      <c r="U71" s="12">
        <f t="shared" ref="U71:U115" si="29">(N71-O71)*1000/(M71-M70)</f>
        <v>0</v>
      </c>
      <c r="V71" s="12">
        <f t="shared" si="21"/>
        <v>0</v>
      </c>
      <c r="W71" s="12"/>
      <c r="X71" s="32"/>
      <c r="Y71" s="30"/>
      <c r="Z71" s="31"/>
      <c r="AA71" s="12"/>
      <c r="AB71" s="12"/>
      <c r="AC71" s="12"/>
      <c r="AD71" s="12"/>
      <c r="AE71" s="12"/>
      <c r="AF71" s="12"/>
      <c r="AG71" s="12"/>
      <c r="AH71" s="12"/>
      <c r="AI71" s="12"/>
      <c r="AJ71" s="32"/>
      <c r="AK71" s="30">
        <f t="shared" ref="AK71:AK115" si="30">AK70+10</f>
        <v>670</v>
      </c>
      <c r="AL71" s="31">
        <f t="shared" ref="AL71:AL115" si="31">AM70</f>
        <v>0</v>
      </c>
      <c r="AM71" s="12"/>
      <c r="AN71" s="12"/>
      <c r="AO71" s="12"/>
      <c r="AP71" s="12"/>
      <c r="AQ71" s="12"/>
      <c r="AR71" s="12"/>
      <c r="AS71" s="12">
        <f t="shared" ref="AS71:AS115" si="32">(AL71-AM71)*1000/(AK71-AK70)</f>
        <v>0</v>
      </c>
      <c r="AT71" s="12">
        <f t="shared" si="22"/>
        <v>0</v>
      </c>
      <c r="AU71" s="12"/>
      <c r="AV71" s="32"/>
      <c r="AW71" s="30">
        <f t="shared" ref="AW71:AW115" si="33">AW70+10</f>
        <v>670</v>
      </c>
      <c r="AX71" s="31">
        <f t="shared" ref="AX71:AX115" si="34">AY70</f>
        <v>0</v>
      </c>
      <c r="AY71" s="12"/>
      <c r="AZ71" s="12"/>
      <c r="BA71" s="12"/>
      <c r="BB71" s="12"/>
      <c r="BC71" s="12"/>
      <c r="BD71" s="12"/>
      <c r="BE71" s="12">
        <f t="shared" ref="BE71:BE115" si="35">(AX71-AY71)*1000/(AW71-AW70)</f>
        <v>0</v>
      </c>
      <c r="BF71" s="12">
        <f t="shared" si="23"/>
        <v>0</v>
      </c>
      <c r="BG71" s="12"/>
      <c r="BH71" s="32"/>
    </row>
    <row r="72" spans="1:60" x14ac:dyDescent="0.25">
      <c r="A72" s="30">
        <f t="shared" si="24"/>
        <v>680</v>
      </c>
      <c r="B72" s="31">
        <f t="shared" si="25"/>
        <v>0</v>
      </c>
      <c r="C72" s="12"/>
      <c r="D72" s="12"/>
      <c r="E72" s="12"/>
      <c r="F72" s="12"/>
      <c r="G72" s="12"/>
      <c r="H72" s="12"/>
      <c r="I72" s="12">
        <f t="shared" si="26"/>
        <v>0</v>
      </c>
      <c r="J72" s="12">
        <f t="shared" si="20"/>
        <v>0</v>
      </c>
      <c r="K72" s="12"/>
      <c r="L72" s="32"/>
      <c r="M72" s="30">
        <f t="shared" si="27"/>
        <v>680</v>
      </c>
      <c r="N72" s="31">
        <f t="shared" si="28"/>
        <v>0</v>
      </c>
      <c r="O72" s="12"/>
      <c r="P72" s="12"/>
      <c r="Q72" s="12"/>
      <c r="R72" s="12"/>
      <c r="S72" s="12"/>
      <c r="T72" s="12"/>
      <c r="U72" s="12">
        <f t="shared" si="29"/>
        <v>0</v>
      </c>
      <c r="V72" s="12">
        <f t="shared" si="21"/>
        <v>0</v>
      </c>
      <c r="W72" s="12"/>
      <c r="X72" s="32"/>
      <c r="Y72" s="30"/>
      <c r="Z72" s="31"/>
      <c r="AA72" s="12"/>
      <c r="AB72" s="12"/>
      <c r="AC72" s="12"/>
      <c r="AD72" s="12"/>
      <c r="AE72" s="12"/>
      <c r="AF72" s="12"/>
      <c r="AG72" s="12"/>
      <c r="AH72" s="12"/>
      <c r="AI72" s="12"/>
      <c r="AJ72" s="32"/>
      <c r="AK72" s="30">
        <f t="shared" si="30"/>
        <v>680</v>
      </c>
      <c r="AL72" s="31">
        <f t="shared" si="31"/>
        <v>0</v>
      </c>
      <c r="AM72" s="12"/>
      <c r="AN72" s="12"/>
      <c r="AO72" s="12"/>
      <c r="AP72" s="12"/>
      <c r="AQ72" s="12"/>
      <c r="AR72" s="12"/>
      <c r="AS72" s="12">
        <f t="shared" si="32"/>
        <v>0</v>
      </c>
      <c r="AT72" s="12">
        <f t="shared" si="22"/>
        <v>0</v>
      </c>
      <c r="AU72" s="12"/>
      <c r="AV72" s="32"/>
      <c r="AW72" s="30">
        <f t="shared" si="33"/>
        <v>680</v>
      </c>
      <c r="AX72" s="31">
        <f t="shared" si="34"/>
        <v>0</v>
      </c>
      <c r="AY72" s="12"/>
      <c r="AZ72" s="12"/>
      <c r="BA72" s="12"/>
      <c r="BB72" s="12"/>
      <c r="BC72" s="12"/>
      <c r="BD72" s="12"/>
      <c r="BE72" s="12">
        <f t="shared" si="35"/>
        <v>0</v>
      </c>
      <c r="BF72" s="12">
        <f t="shared" si="23"/>
        <v>0</v>
      </c>
      <c r="BG72" s="12"/>
      <c r="BH72" s="32"/>
    </row>
    <row r="73" spans="1:60" x14ac:dyDescent="0.25">
      <c r="A73" s="30">
        <f t="shared" si="24"/>
        <v>690</v>
      </c>
      <c r="B73" s="31">
        <f t="shared" si="25"/>
        <v>0</v>
      </c>
      <c r="C73" s="12"/>
      <c r="D73" s="12"/>
      <c r="E73" s="12"/>
      <c r="F73" s="12"/>
      <c r="G73" s="12"/>
      <c r="H73" s="12"/>
      <c r="I73" s="12">
        <f t="shared" si="26"/>
        <v>0</v>
      </c>
      <c r="J73" s="12">
        <f t="shared" si="20"/>
        <v>0</v>
      </c>
      <c r="K73" s="12" t="e">
        <f>_xlfn.STDEV.P(I71:I73)/AVERAGE(I71:I73)</f>
        <v>#DIV/0!</v>
      </c>
      <c r="L73" s="32">
        <f>AVERAGE(I71:I73)</f>
        <v>0</v>
      </c>
      <c r="M73" s="30">
        <f t="shared" si="27"/>
        <v>690</v>
      </c>
      <c r="N73" s="31">
        <f t="shared" si="28"/>
        <v>0</v>
      </c>
      <c r="O73" s="12"/>
      <c r="P73" s="12"/>
      <c r="Q73" s="12"/>
      <c r="R73" s="12"/>
      <c r="S73" s="12"/>
      <c r="T73" s="12"/>
      <c r="U73" s="12">
        <f t="shared" si="29"/>
        <v>0</v>
      </c>
      <c r="V73" s="12">
        <f t="shared" si="21"/>
        <v>0</v>
      </c>
      <c r="W73" s="12" t="e">
        <f>_xlfn.STDEV.P(U71:U73)/AVERAGE(U71:U73)</f>
        <v>#DIV/0!</v>
      </c>
      <c r="X73" s="32">
        <f>AVERAGE(U71:U73)</f>
        <v>0</v>
      </c>
      <c r="Y73" s="30"/>
      <c r="Z73" s="31"/>
      <c r="AA73" s="12"/>
      <c r="AB73" s="12"/>
      <c r="AC73" s="12"/>
      <c r="AD73" s="12"/>
      <c r="AE73" s="12"/>
      <c r="AF73" s="12"/>
      <c r="AG73" s="12"/>
      <c r="AH73" s="12"/>
      <c r="AI73" s="12"/>
      <c r="AJ73" s="32"/>
      <c r="AK73" s="30">
        <f t="shared" si="30"/>
        <v>690</v>
      </c>
      <c r="AL73" s="31">
        <f t="shared" si="31"/>
        <v>0</v>
      </c>
      <c r="AM73" s="12"/>
      <c r="AN73" s="12"/>
      <c r="AO73" s="12"/>
      <c r="AP73" s="12"/>
      <c r="AQ73" s="12"/>
      <c r="AR73" s="12"/>
      <c r="AS73" s="12">
        <f t="shared" si="32"/>
        <v>0</v>
      </c>
      <c r="AT73" s="12">
        <f t="shared" si="22"/>
        <v>0</v>
      </c>
      <c r="AU73" s="12" t="e">
        <f>_xlfn.STDEV.P(AS71:AS73)/AVERAGE(AS71:AS73)</f>
        <v>#DIV/0!</v>
      </c>
      <c r="AV73" s="32">
        <f>AVERAGE(AS71:AS73)</f>
        <v>0</v>
      </c>
      <c r="AW73" s="30">
        <f t="shared" si="33"/>
        <v>690</v>
      </c>
      <c r="AX73" s="31">
        <f t="shared" si="34"/>
        <v>0</v>
      </c>
      <c r="AY73" s="12"/>
      <c r="AZ73" s="12"/>
      <c r="BA73" s="12"/>
      <c r="BB73" s="12"/>
      <c r="BC73" s="12"/>
      <c r="BD73" s="12"/>
      <c r="BE73" s="12">
        <f t="shared" si="35"/>
        <v>0</v>
      </c>
      <c r="BF73" s="12">
        <f t="shared" si="23"/>
        <v>0</v>
      </c>
      <c r="BG73" s="12" t="e">
        <f>_xlfn.STDEV.P(BE71:BE73)/AVERAGE(BE71:BE73)</f>
        <v>#DIV/0!</v>
      </c>
      <c r="BH73" s="32">
        <f>AVERAGE(BE71:BE73)</f>
        <v>0</v>
      </c>
    </row>
    <row r="74" spans="1:60" x14ac:dyDescent="0.25">
      <c r="A74" s="30">
        <f t="shared" si="24"/>
        <v>700</v>
      </c>
      <c r="B74" s="31">
        <f t="shared" si="25"/>
        <v>0</v>
      </c>
      <c r="C74" s="12"/>
      <c r="D74" s="12"/>
      <c r="E74" s="12"/>
      <c r="F74" s="12"/>
      <c r="G74" s="12"/>
      <c r="H74" s="12"/>
      <c r="I74" s="12">
        <f t="shared" si="26"/>
        <v>0</v>
      </c>
      <c r="J74" s="12">
        <f t="shared" si="20"/>
        <v>0</v>
      </c>
      <c r="K74" s="12"/>
      <c r="L74" s="32"/>
      <c r="M74" s="30">
        <f t="shared" si="27"/>
        <v>700</v>
      </c>
      <c r="N74" s="31">
        <f t="shared" si="28"/>
        <v>0</v>
      </c>
      <c r="O74" s="12"/>
      <c r="P74" s="12"/>
      <c r="Q74" s="12"/>
      <c r="R74" s="12"/>
      <c r="S74" s="12"/>
      <c r="T74" s="12"/>
      <c r="U74" s="12">
        <f t="shared" si="29"/>
        <v>0</v>
      </c>
      <c r="V74" s="12">
        <f t="shared" si="21"/>
        <v>0</v>
      </c>
      <c r="W74" s="12"/>
      <c r="X74" s="32"/>
      <c r="Y74" s="30"/>
      <c r="Z74" s="31"/>
      <c r="AA74" s="12"/>
      <c r="AB74" s="12"/>
      <c r="AC74" s="12"/>
      <c r="AD74" s="12"/>
      <c r="AE74" s="12"/>
      <c r="AF74" s="12"/>
      <c r="AG74" s="12"/>
      <c r="AH74" s="12"/>
      <c r="AI74" s="12"/>
      <c r="AJ74" s="32"/>
      <c r="AK74" s="30">
        <f t="shared" si="30"/>
        <v>700</v>
      </c>
      <c r="AL74" s="31">
        <f t="shared" si="31"/>
        <v>0</v>
      </c>
      <c r="AM74" s="12"/>
      <c r="AN74" s="12"/>
      <c r="AO74" s="12"/>
      <c r="AP74" s="12"/>
      <c r="AQ74" s="12"/>
      <c r="AR74" s="12"/>
      <c r="AS74" s="12">
        <f t="shared" si="32"/>
        <v>0</v>
      </c>
      <c r="AT74" s="12">
        <f t="shared" si="22"/>
        <v>0</v>
      </c>
      <c r="AU74" s="12"/>
      <c r="AV74" s="32"/>
      <c r="AW74" s="30">
        <f t="shared" si="33"/>
        <v>700</v>
      </c>
      <c r="AX74" s="31">
        <f t="shared" si="34"/>
        <v>0</v>
      </c>
      <c r="AY74" s="12"/>
      <c r="AZ74" s="12"/>
      <c r="BA74" s="12"/>
      <c r="BB74" s="12"/>
      <c r="BC74" s="12"/>
      <c r="BD74" s="12"/>
      <c r="BE74" s="12">
        <f t="shared" si="35"/>
        <v>0</v>
      </c>
      <c r="BF74" s="12">
        <f t="shared" si="23"/>
        <v>0</v>
      </c>
      <c r="BG74" s="12"/>
      <c r="BH74" s="32"/>
    </row>
    <row r="75" spans="1:60" x14ac:dyDescent="0.25">
      <c r="A75" s="30">
        <f t="shared" si="24"/>
        <v>710</v>
      </c>
      <c r="B75" s="31">
        <f t="shared" si="25"/>
        <v>0</v>
      </c>
      <c r="C75" s="12"/>
      <c r="D75" s="12"/>
      <c r="E75" s="12"/>
      <c r="F75" s="12"/>
      <c r="G75" s="12"/>
      <c r="H75" s="12"/>
      <c r="I75" s="12">
        <f t="shared" si="26"/>
        <v>0</v>
      </c>
      <c r="J75" s="12">
        <f t="shared" si="20"/>
        <v>0</v>
      </c>
      <c r="K75" s="12"/>
      <c r="L75" s="32"/>
      <c r="M75" s="30">
        <f t="shared" si="27"/>
        <v>710</v>
      </c>
      <c r="N75" s="31">
        <f t="shared" si="28"/>
        <v>0</v>
      </c>
      <c r="O75" s="12"/>
      <c r="P75" s="12"/>
      <c r="Q75" s="12"/>
      <c r="R75" s="12"/>
      <c r="S75" s="12"/>
      <c r="T75" s="12"/>
      <c r="U75" s="12">
        <f t="shared" si="29"/>
        <v>0</v>
      </c>
      <c r="V75" s="12">
        <f t="shared" si="21"/>
        <v>0</v>
      </c>
      <c r="W75" s="12"/>
      <c r="X75" s="32"/>
      <c r="Y75" s="30"/>
      <c r="Z75" s="31"/>
      <c r="AA75" s="12"/>
      <c r="AB75" s="12"/>
      <c r="AC75" s="12"/>
      <c r="AD75" s="12"/>
      <c r="AE75" s="12"/>
      <c r="AF75" s="12"/>
      <c r="AG75" s="12"/>
      <c r="AH75" s="12"/>
      <c r="AI75" s="12"/>
      <c r="AJ75" s="32"/>
      <c r="AK75" s="30">
        <f t="shared" si="30"/>
        <v>710</v>
      </c>
      <c r="AL75" s="31">
        <f t="shared" si="31"/>
        <v>0</v>
      </c>
      <c r="AM75" s="12"/>
      <c r="AN75" s="12"/>
      <c r="AO75" s="12"/>
      <c r="AP75" s="12"/>
      <c r="AQ75" s="12"/>
      <c r="AR75" s="12"/>
      <c r="AS75" s="12">
        <f t="shared" si="32"/>
        <v>0</v>
      </c>
      <c r="AT75" s="12">
        <f t="shared" si="22"/>
        <v>0</v>
      </c>
      <c r="AU75" s="12"/>
      <c r="AV75" s="32"/>
      <c r="AW75" s="30">
        <f t="shared" si="33"/>
        <v>710</v>
      </c>
      <c r="AX75" s="31">
        <f t="shared" si="34"/>
        <v>0</v>
      </c>
      <c r="AY75" s="12"/>
      <c r="AZ75" s="12"/>
      <c r="BA75" s="12"/>
      <c r="BB75" s="12"/>
      <c r="BC75" s="12"/>
      <c r="BD75" s="12"/>
      <c r="BE75" s="12">
        <f t="shared" si="35"/>
        <v>0</v>
      </c>
      <c r="BF75" s="12">
        <f t="shared" si="23"/>
        <v>0</v>
      </c>
      <c r="BG75" s="12"/>
      <c r="BH75" s="32"/>
    </row>
    <row r="76" spans="1:60" x14ac:dyDescent="0.25">
      <c r="A76" s="30">
        <f t="shared" si="24"/>
        <v>720</v>
      </c>
      <c r="B76" s="31">
        <f t="shared" si="25"/>
        <v>0</v>
      </c>
      <c r="C76" s="12"/>
      <c r="D76" s="12"/>
      <c r="E76" s="12"/>
      <c r="F76" s="12"/>
      <c r="G76" s="12"/>
      <c r="H76" s="12"/>
      <c r="I76" s="12">
        <f t="shared" si="26"/>
        <v>0</v>
      </c>
      <c r="J76" s="12">
        <f t="shared" si="20"/>
        <v>0</v>
      </c>
      <c r="K76" s="12" t="e">
        <f>_xlfn.STDEV.P(I74:I76)/AVERAGE(I74:I76)</f>
        <v>#DIV/0!</v>
      </c>
      <c r="L76" s="32">
        <f>AVERAGE(I74:I76)</f>
        <v>0</v>
      </c>
      <c r="M76" s="30">
        <f t="shared" si="27"/>
        <v>720</v>
      </c>
      <c r="N76" s="31">
        <f t="shared" si="28"/>
        <v>0</v>
      </c>
      <c r="O76" s="12"/>
      <c r="P76" s="12"/>
      <c r="Q76" s="12"/>
      <c r="R76" s="12"/>
      <c r="S76" s="12"/>
      <c r="T76" s="12"/>
      <c r="U76" s="12">
        <f t="shared" si="29"/>
        <v>0</v>
      </c>
      <c r="V76" s="12">
        <f t="shared" si="21"/>
        <v>0</v>
      </c>
      <c r="W76" s="12" t="e">
        <f>_xlfn.STDEV.P(U74:U76)/AVERAGE(U74:U76)</f>
        <v>#DIV/0!</v>
      </c>
      <c r="X76" s="32">
        <f>AVERAGE(U74:U76)</f>
        <v>0</v>
      </c>
      <c r="Y76" s="30"/>
      <c r="Z76" s="31"/>
      <c r="AA76" s="12"/>
      <c r="AB76" s="12"/>
      <c r="AC76" s="12"/>
      <c r="AD76" s="12"/>
      <c r="AE76" s="12"/>
      <c r="AF76" s="12"/>
      <c r="AG76" s="12"/>
      <c r="AH76" s="12"/>
      <c r="AI76" s="12"/>
      <c r="AJ76" s="32"/>
      <c r="AK76" s="30">
        <f t="shared" si="30"/>
        <v>720</v>
      </c>
      <c r="AL76" s="31">
        <f t="shared" si="31"/>
        <v>0</v>
      </c>
      <c r="AM76" s="12"/>
      <c r="AN76" s="12"/>
      <c r="AO76" s="12"/>
      <c r="AP76" s="12"/>
      <c r="AQ76" s="12"/>
      <c r="AR76" s="12"/>
      <c r="AS76" s="12">
        <f t="shared" si="32"/>
        <v>0</v>
      </c>
      <c r="AT76" s="12">
        <f t="shared" si="22"/>
        <v>0</v>
      </c>
      <c r="AU76" s="12" t="e">
        <f>_xlfn.STDEV.P(AS74:AS76)/AVERAGE(AS74:AS76)</f>
        <v>#DIV/0!</v>
      </c>
      <c r="AV76" s="32">
        <f>AVERAGE(AS74:AS76)</f>
        <v>0</v>
      </c>
      <c r="AW76" s="30">
        <f t="shared" si="33"/>
        <v>720</v>
      </c>
      <c r="AX76" s="31">
        <f t="shared" si="34"/>
        <v>0</v>
      </c>
      <c r="AY76" s="12"/>
      <c r="AZ76" s="12"/>
      <c r="BA76" s="12"/>
      <c r="BB76" s="12"/>
      <c r="BC76" s="12"/>
      <c r="BD76" s="12"/>
      <c r="BE76" s="12">
        <f t="shared" si="35"/>
        <v>0</v>
      </c>
      <c r="BF76" s="12">
        <f t="shared" si="23"/>
        <v>0</v>
      </c>
      <c r="BG76" s="12" t="e">
        <f>_xlfn.STDEV.P(BE74:BE76)/AVERAGE(BE74:BE76)</f>
        <v>#DIV/0!</v>
      </c>
      <c r="BH76" s="32">
        <f>AVERAGE(BE74:BE76)</f>
        <v>0</v>
      </c>
    </row>
    <row r="77" spans="1:60" x14ac:dyDescent="0.25">
      <c r="A77" s="30">
        <f t="shared" si="24"/>
        <v>730</v>
      </c>
      <c r="B77" s="31">
        <f t="shared" si="25"/>
        <v>0</v>
      </c>
      <c r="C77" s="12"/>
      <c r="D77" s="12"/>
      <c r="E77" s="12"/>
      <c r="F77" s="12"/>
      <c r="G77" s="12"/>
      <c r="H77" s="12"/>
      <c r="I77" s="12">
        <f t="shared" si="26"/>
        <v>0</v>
      </c>
      <c r="J77" s="12">
        <f t="shared" si="20"/>
        <v>0</v>
      </c>
      <c r="K77" s="12"/>
      <c r="L77" s="32"/>
      <c r="M77" s="30">
        <f t="shared" si="27"/>
        <v>730</v>
      </c>
      <c r="N77" s="31">
        <f t="shared" si="28"/>
        <v>0</v>
      </c>
      <c r="O77" s="12"/>
      <c r="P77" s="12"/>
      <c r="Q77" s="12"/>
      <c r="R77" s="12"/>
      <c r="S77" s="12"/>
      <c r="T77" s="12"/>
      <c r="U77" s="12">
        <f t="shared" si="29"/>
        <v>0</v>
      </c>
      <c r="V77" s="12">
        <f t="shared" si="21"/>
        <v>0</v>
      </c>
      <c r="W77" s="12"/>
      <c r="X77" s="32"/>
      <c r="Y77" s="30"/>
      <c r="Z77" s="31"/>
      <c r="AA77" s="12"/>
      <c r="AB77" s="12"/>
      <c r="AC77" s="12"/>
      <c r="AD77" s="12"/>
      <c r="AE77" s="12"/>
      <c r="AF77" s="12"/>
      <c r="AG77" s="12"/>
      <c r="AH77" s="12"/>
      <c r="AI77" s="12"/>
      <c r="AJ77" s="32"/>
      <c r="AK77" s="30">
        <f t="shared" si="30"/>
        <v>730</v>
      </c>
      <c r="AL77" s="31">
        <f t="shared" si="31"/>
        <v>0</v>
      </c>
      <c r="AM77" s="12"/>
      <c r="AN77" s="12"/>
      <c r="AO77" s="12"/>
      <c r="AP77" s="12"/>
      <c r="AQ77" s="12"/>
      <c r="AR77" s="12"/>
      <c r="AS77" s="12">
        <f t="shared" si="32"/>
        <v>0</v>
      </c>
      <c r="AT77" s="12">
        <f t="shared" si="22"/>
        <v>0</v>
      </c>
      <c r="AU77" s="12"/>
      <c r="AV77" s="32"/>
      <c r="AW77" s="30">
        <f t="shared" si="33"/>
        <v>730</v>
      </c>
      <c r="AX77" s="31">
        <f t="shared" si="34"/>
        <v>0</v>
      </c>
      <c r="AY77" s="12"/>
      <c r="AZ77" s="12"/>
      <c r="BA77" s="12"/>
      <c r="BB77" s="12"/>
      <c r="BC77" s="12"/>
      <c r="BD77" s="12"/>
      <c r="BE77" s="12">
        <f t="shared" si="35"/>
        <v>0</v>
      </c>
      <c r="BF77" s="12">
        <f t="shared" si="23"/>
        <v>0</v>
      </c>
      <c r="BG77" s="12"/>
      <c r="BH77" s="32"/>
    </row>
    <row r="78" spans="1:60" x14ac:dyDescent="0.25">
      <c r="A78" s="30">
        <f t="shared" si="24"/>
        <v>740</v>
      </c>
      <c r="B78" s="31">
        <f t="shared" si="25"/>
        <v>0</v>
      </c>
      <c r="C78" s="12"/>
      <c r="D78" s="12"/>
      <c r="E78" s="12"/>
      <c r="F78" s="12"/>
      <c r="G78" s="12"/>
      <c r="H78" s="12"/>
      <c r="I78" s="12">
        <f t="shared" si="26"/>
        <v>0</v>
      </c>
      <c r="J78" s="12">
        <f t="shared" si="20"/>
        <v>0</v>
      </c>
      <c r="K78" s="12"/>
      <c r="L78" s="32"/>
      <c r="M78" s="30">
        <f t="shared" si="27"/>
        <v>740</v>
      </c>
      <c r="N78" s="31">
        <f t="shared" si="28"/>
        <v>0</v>
      </c>
      <c r="O78" s="12"/>
      <c r="P78" s="12"/>
      <c r="Q78" s="12"/>
      <c r="R78" s="12"/>
      <c r="S78" s="12"/>
      <c r="T78" s="12"/>
      <c r="U78" s="12">
        <f t="shared" si="29"/>
        <v>0</v>
      </c>
      <c r="V78" s="12">
        <f t="shared" si="21"/>
        <v>0</v>
      </c>
      <c r="W78" s="12"/>
      <c r="X78" s="32"/>
      <c r="Y78" s="30"/>
      <c r="Z78" s="31"/>
      <c r="AA78" s="12"/>
      <c r="AB78" s="12"/>
      <c r="AC78" s="12"/>
      <c r="AD78" s="12"/>
      <c r="AE78" s="12"/>
      <c r="AF78" s="12"/>
      <c r="AG78" s="12"/>
      <c r="AH78" s="12"/>
      <c r="AI78" s="12"/>
      <c r="AJ78" s="32"/>
      <c r="AK78" s="30">
        <f t="shared" si="30"/>
        <v>740</v>
      </c>
      <c r="AL78" s="31">
        <f t="shared" si="31"/>
        <v>0</v>
      </c>
      <c r="AM78" s="12"/>
      <c r="AN78" s="12"/>
      <c r="AO78" s="12"/>
      <c r="AP78" s="12"/>
      <c r="AQ78" s="12"/>
      <c r="AR78" s="12"/>
      <c r="AS78" s="12">
        <f t="shared" si="32"/>
        <v>0</v>
      </c>
      <c r="AT78" s="12">
        <f t="shared" si="22"/>
        <v>0</v>
      </c>
      <c r="AU78" s="12"/>
      <c r="AV78" s="32"/>
      <c r="AW78" s="30">
        <f t="shared" si="33"/>
        <v>740</v>
      </c>
      <c r="AX78" s="31">
        <f t="shared" si="34"/>
        <v>0</v>
      </c>
      <c r="AY78" s="12"/>
      <c r="AZ78" s="12"/>
      <c r="BA78" s="12"/>
      <c r="BB78" s="12"/>
      <c r="BC78" s="12"/>
      <c r="BD78" s="12"/>
      <c r="BE78" s="12">
        <f t="shared" si="35"/>
        <v>0</v>
      </c>
      <c r="BF78" s="12">
        <f t="shared" si="23"/>
        <v>0</v>
      </c>
      <c r="BG78" s="12"/>
      <c r="BH78" s="32"/>
    </row>
    <row r="79" spans="1:60" x14ac:dyDescent="0.25">
      <c r="A79" s="30">
        <f t="shared" si="24"/>
        <v>750</v>
      </c>
      <c r="B79" s="31">
        <f t="shared" si="25"/>
        <v>0</v>
      </c>
      <c r="C79" s="12"/>
      <c r="D79" s="12"/>
      <c r="E79" s="12"/>
      <c r="F79" s="12"/>
      <c r="G79" s="12"/>
      <c r="H79" s="12"/>
      <c r="I79" s="12">
        <f t="shared" si="26"/>
        <v>0</v>
      </c>
      <c r="J79" s="12">
        <f t="shared" si="20"/>
        <v>0</v>
      </c>
      <c r="K79" s="12" t="e">
        <f>_xlfn.STDEV.P(I77:I79)/AVERAGE(I77:I79)</f>
        <v>#DIV/0!</v>
      </c>
      <c r="L79" s="32">
        <f>AVERAGE(I77:I79)</f>
        <v>0</v>
      </c>
      <c r="M79" s="30">
        <f t="shared" si="27"/>
        <v>750</v>
      </c>
      <c r="N79" s="31">
        <f t="shared" si="28"/>
        <v>0</v>
      </c>
      <c r="O79" s="12"/>
      <c r="P79" s="12"/>
      <c r="Q79" s="12"/>
      <c r="R79" s="12"/>
      <c r="S79" s="12"/>
      <c r="T79" s="12"/>
      <c r="U79" s="12">
        <f t="shared" si="29"/>
        <v>0</v>
      </c>
      <c r="V79" s="12">
        <f t="shared" si="21"/>
        <v>0</v>
      </c>
      <c r="W79" s="12" t="e">
        <f>_xlfn.STDEV.P(U77:U79)/AVERAGE(U77:U79)</f>
        <v>#DIV/0!</v>
      </c>
      <c r="X79" s="32">
        <f>AVERAGE(U77:U79)</f>
        <v>0</v>
      </c>
      <c r="Y79" s="30"/>
      <c r="Z79" s="31"/>
      <c r="AA79" s="12"/>
      <c r="AB79" s="12"/>
      <c r="AC79" s="12"/>
      <c r="AD79" s="12"/>
      <c r="AE79" s="12"/>
      <c r="AF79" s="12"/>
      <c r="AG79" s="12"/>
      <c r="AH79" s="12"/>
      <c r="AI79" s="12"/>
      <c r="AJ79" s="32"/>
      <c r="AK79" s="30">
        <f t="shared" si="30"/>
        <v>750</v>
      </c>
      <c r="AL79" s="31">
        <f t="shared" si="31"/>
        <v>0</v>
      </c>
      <c r="AM79" s="12"/>
      <c r="AN79" s="12"/>
      <c r="AO79" s="12"/>
      <c r="AP79" s="12"/>
      <c r="AQ79" s="12"/>
      <c r="AR79" s="12"/>
      <c r="AS79" s="12">
        <f t="shared" si="32"/>
        <v>0</v>
      </c>
      <c r="AT79" s="12">
        <f t="shared" si="22"/>
        <v>0</v>
      </c>
      <c r="AU79" s="12" t="e">
        <f>_xlfn.STDEV.P(AS77:AS79)/AVERAGE(AS77:AS79)</f>
        <v>#DIV/0!</v>
      </c>
      <c r="AV79" s="32">
        <f>AVERAGE(AS77:AS79)</f>
        <v>0</v>
      </c>
      <c r="AW79" s="30">
        <f t="shared" si="33"/>
        <v>750</v>
      </c>
      <c r="AX79" s="31">
        <f t="shared" si="34"/>
        <v>0</v>
      </c>
      <c r="AY79" s="12"/>
      <c r="AZ79" s="12"/>
      <c r="BA79" s="12"/>
      <c r="BB79" s="12"/>
      <c r="BC79" s="12"/>
      <c r="BD79" s="12"/>
      <c r="BE79" s="12">
        <f t="shared" si="35"/>
        <v>0</v>
      </c>
      <c r="BF79" s="12">
        <f t="shared" si="23"/>
        <v>0</v>
      </c>
      <c r="BG79" s="12" t="e">
        <f>_xlfn.STDEV.P(BE77:BE79)/AVERAGE(BE77:BE79)</f>
        <v>#DIV/0!</v>
      </c>
      <c r="BH79" s="32">
        <f>AVERAGE(BE77:BE79)</f>
        <v>0</v>
      </c>
    </row>
    <row r="80" spans="1:60" x14ac:dyDescent="0.25">
      <c r="A80" s="30">
        <f t="shared" si="24"/>
        <v>760</v>
      </c>
      <c r="B80" s="31">
        <f t="shared" si="25"/>
        <v>0</v>
      </c>
      <c r="C80" s="12"/>
      <c r="D80" s="12"/>
      <c r="E80" s="12"/>
      <c r="F80" s="12"/>
      <c r="G80" s="12"/>
      <c r="H80" s="12"/>
      <c r="I80" s="12">
        <f t="shared" si="26"/>
        <v>0</v>
      </c>
      <c r="J80" s="12">
        <f t="shared" si="20"/>
        <v>0</v>
      </c>
      <c r="K80" s="12"/>
      <c r="L80" s="32"/>
      <c r="M80" s="30">
        <f t="shared" si="27"/>
        <v>760</v>
      </c>
      <c r="N80" s="31">
        <f t="shared" si="28"/>
        <v>0</v>
      </c>
      <c r="O80" s="12"/>
      <c r="P80" s="12"/>
      <c r="Q80" s="12"/>
      <c r="R80" s="12"/>
      <c r="S80" s="12"/>
      <c r="T80" s="12"/>
      <c r="U80" s="12">
        <f t="shared" si="29"/>
        <v>0</v>
      </c>
      <c r="V80" s="12">
        <f t="shared" si="21"/>
        <v>0</v>
      </c>
      <c r="W80" s="12"/>
      <c r="X80" s="32"/>
      <c r="Y80" s="30"/>
      <c r="Z80" s="31"/>
      <c r="AA80" s="12"/>
      <c r="AB80" s="12"/>
      <c r="AC80" s="12"/>
      <c r="AD80" s="12"/>
      <c r="AE80" s="12"/>
      <c r="AF80" s="12"/>
      <c r="AG80" s="12"/>
      <c r="AH80" s="12"/>
      <c r="AI80" s="12"/>
      <c r="AJ80" s="32"/>
      <c r="AK80" s="30">
        <f t="shared" si="30"/>
        <v>760</v>
      </c>
      <c r="AL80" s="31">
        <f t="shared" si="31"/>
        <v>0</v>
      </c>
      <c r="AM80" s="12"/>
      <c r="AN80" s="12"/>
      <c r="AO80" s="12"/>
      <c r="AP80" s="12"/>
      <c r="AQ80" s="12"/>
      <c r="AR80" s="12"/>
      <c r="AS80" s="12">
        <f t="shared" si="32"/>
        <v>0</v>
      </c>
      <c r="AT80" s="12">
        <f t="shared" si="22"/>
        <v>0</v>
      </c>
      <c r="AU80" s="12"/>
      <c r="AV80" s="32"/>
      <c r="AW80" s="30">
        <f t="shared" si="33"/>
        <v>760</v>
      </c>
      <c r="AX80" s="31">
        <f t="shared" si="34"/>
        <v>0</v>
      </c>
      <c r="AY80" s="12"/>
      <c r="AZ80" s="12"/>
      <c r="BA80" s="12"/>
      <c r="BB80" s="12"/>
      <c r="BC80" s="12"/>
      <c r="BD80" s="12"/>
      <c r="BE80" s="12">
        <f t="shared" si="35"/>
        <v>0</v>
      </c>
      <c r="BF80" s="12">
        <f t="shared" si="23"/>
        <v>0</v>
      </c>
      <c r="BG80" s="12"/>
      <c r="BH80" s="32"/>
    </row>
    <row r="81" spans="1:60" x14ac:dyDescent="0.25">
      <c r="A81" s="30">
        <f t="shared" si="24"/>
        <v>770</v>
      </c>
      <c r="B81" s="31">
        <f t="shared" si="25"/>
        <v>0</v>
      </c>
      <c r="C81" s="12"/>
      <c r="D81" s="12"/>
      <c r="E81" s="12"/>
      <c r="F81" s="12"/>
      <c r="G81" s="12"/>
      <c r="H81" s="12"/>
      <c r="I81" s="12">
        <f t="shared" si="26"/>
        <v>0</v>
      </c>
      <c r="J81" s="12">
        <f t="shared" si="20"/>
        <v>0</v>
      </c>
      <c r="K81" s="12"/>
      <c r="L81" s="32"/>
      <c r="M81" s="30">
        <f t="shared" si="27"/>
        <v>770</v>
      </c>
      <c r="N81" s="31">
        <f t="shared" si="28"/>
        <v>0</v>
      </c>
      <c r="O81" s="12"/>
      <c r="P81" s="12"/>
      <c r="Q81" s="12"/>
      <c r="R81" s="12"/>
      <c r="S81" s="12"/>
      <c r="T81" s="12"/>
      <c r="U81" s="12">
        <f t="shared" si="29"/>
        <v>0</v>
      </c>
      <c r="V81" s="12">
        <f t="shared" si="21"/>
        <v>0</v>
      </c>
      <c r="W81" s="12"/>
      <c r="X81" s="32"/>
      <c r="Y81" s="30"/>
      <c r="Z81" s="31"/>
      <c r="AA81" s="12"/>
      <c r="AB81" s="12"/>
      <c r="AC81" s="12"/>
      <c r="AD81" s="12"/>
      <c r="AE81" s="12"/>
      <c r="AF81" s="12"/>
      <c r="AG81" s="12"/>
      <c r="AH81" s="12"/>
      <c r="AI81" s="12"/>
      <c r="AJ81" s="32"/>
      <c r="AK81" s="30">
        <f t="shared" si="30"/>
        <v>770</v>
      </c>
      <c r="AL81" s="31">
        <f t="shared" si="31"/>
        <v>0</v>
      </c>
      <c r="AM81" s="12"/>
      <c r="AN81" s="12"/>
      <c r="AO81" s="12"/>
      <c r="AP81" s="12"/>
      <c r="AQ81" s="12"/>
      <c r="AR81" s="12"/>
      <c r="AS81" s="12">
        <f t="shared" si="32"/>
        <v>0</v>
      </c>
      <c r="AT81" s="12">
        <f t="shared" si="22"/>
        <v>0</v>
      </c>
      <c r="AU81" s="12"/>
      <c r="AV81" s="32"/>
      <c r="AW81" s="30">
        <f t="shared" si="33"/>
        <v>770</v>
      </c>
      <c r="AX81" s="31">
        <f t="shared" si="34"/>
        <v>0</v>
      </c>
      <c r="AY81" s="12"/>
      <c r="AZ81" s="12"/>
      <c r="BA81" s="12"/>
      <c r="BB81" s="12"/>
      <c r="BC81" s="12"/>
      <c r="BD81" s="12"/>
      <c r="BE81" s="12">
        <f t="shared" si="35"/>
        <v>0</v>
      </c>
      <c r="BF81" s="12">
        <f t="shared" si="23"/>
        <v>0</v>
      </c>
      <c r="BG81" s="12"/>
      <c r="BH81" s="32"/>
    </row>
    <row r="82" spans="1:60" x14ac:dyDescent="0.25">
      <c r="A82" s="30">
        <f t="shared" si="24"/>
        <v>780</v>
      </c>
      <c r="B82" s="31">
        <f t="shared" si="25"/>
        <v>0</v>
      </c>
      <c r="C82" s="12"/>
      <c r="D82" s="12"/>
      <c r="E82" s="12"/>
      <c r="F82" s="12"/>
      <c r="G82" s="12"/>
      <c r="H82" s="12"/>
      <c r="I82" s="12">
        <f t="shared" si="26"/>
        <v>0</v>
      </c>
      <c r="J82" s="12">
        <f t="shared" si="20"/>
        <v>0</v>
      </c>
      <c r="K82" s="12" t="e">
        <f>_xlfn.STDEV.P(I80:I82)/AVERAGE(I80:I82)</f>
        <v>#DIV/0!</v>
      </c>
      <c r="L82" s="32">
        <f>AVERAGE(I80:I82)</f>
        <v>0</v>
      </c>
      <c r="M82" s="30">
        <f t="shared" si="27"/>
        <v>780</v>
      </c>
      <c r="N82" s="31">
        <f t="shared" si="28"/>
        <v>0</v>
      </c>
      <c r="O82" s="12"/>
      <c r="P82" s="12"/>
      <c r="Q82" s="12"/>
      <c r="R82" s="12"/>
      <c r="S82" s="12"/>
      <c r="T82" s="12"/>
      <c r="U82" s="12">
        <f t="shared" si="29"/>
        <v>0</v>
      </c>
      <c r="V82" s="12">
        <f t="shared" si="21"/>
        <v>0</v>
      </c>
      <c r="W82" s="12" t="e">
        <f>_xlfn.STDEV.P(U80:U82)/AVERAGE(U80:U82)</f>
        <v>#DIV/0!</v>
      </c>
      <c r="X82" s="32">
        <f>AVERAGE(U80:U82)</f>
        <v>0</v>
      </c>
      <c r="Y82" s="30"/>
      <c r="Z82" s="31"/>
      <c r="AA82" s="12"/>
      <c r="AB82" s="12"/>
      <c r="AC82" s="12"/>
      <c r="AD82" s="12"/>
      <c r="AE82" s="12"/>
      <c r="AF82" s="12"/>
      <c r="AG82" s="12"/>
      <c r="AH82" s="12"/>
      <c r="AI82" s="12"/>
      <c r="AJ82" s="32"/>
      <c r="AK82" s="30">
        <f t="shared" si="30"/>
        <v>780</v>
      </c>
      <c r="AL82" s="31">
        <f t="shared" si="31"/>
        <v>0</v>
      </c>
      <c r="AM82" s="12"/>
      <c r="AN82" s="12"/>
      <c r="AO82" s="12"/>
      <c r="AP82" s="12"/>
      <c r="AQ82" s="12"/>
      <c r="AR82" s="12"/>
      <c r="AS82" s="12">
        <f t="shared" si="32"/>
        <v>0</v>
      </c>
      <c r="AT82" s="12">
        <f t="shared" si="22"/>
        <v>0</v>
      </c>
      <c r="AU82" s="12" t="e">
        <f>_xlfn.STDEV.P(AS80:AS82)/AVERAGE(AS80:AS82)</f>
        <v>#DIV/0!</v>
      </c>
      <c r="AV82" s="32">
        <f>AVERAGE(AS80:AS82)</f>
        <v>0</v>
      </c>
      <c r="AW82" s="30">
        <f t="shared" si="33"/>
        <v>780</v>
      </c>
      <c r="AX82" s="31">
        <f t="shared" si="34"/>
        <v>0</v>
      </c>
      <c r="AY82" s="12"/>
      <c r="AZ82" s="12"/>
      <c r="BA82" s="12"/>
      <c r="BB82" s="12"/>
      <c r="BC82" s="12"/>
      <c r="BD82" s="12"/>
      <c r="BE82" s="12">
        <f t="shared" si="35"/>
        <v>0</v>
      </c>
      <c r="BF82" s="12">
        <f t="shared" si="23"/>
        <v>0</v>
      </c>
      <c r="BG82" s="12" t="e">
        <f>_xlfn.STDEV.P(BE80:BE82)/AVERAGE(BE80:BE82)</f>
        <v>#DIV/0!</v>
      </c>
      <c r="BH82" s="32">
        <f>AVERAGE(BE80:BE82)</f>
        <v>0</v>
      </c>
    </row>
    <row r="83" spans="1:60" x14ac:dyDescent="0.25">
      <c r="A83" s="30">
        <f t="shared" si="24"/>
        <v>790</v>
      </c>
      <c r="B83" s="31">
        <f t="shared" si="25"/>
        <v>0</v>
      </c>
      <c r="C83" s="12"/>
      <c r="D83" s="12"/>
      <c r="E83" s="12"/>
      <c r="F83" s="12"/>
      <c r="G83" s="12"/>
      <c r="H83" s="12"/>
      <c r="I83" s="12">
        <f t="shared" si="26"/>
        <v>0</v>
      </c>
      <c r="J83" s="12">
        <f t="shared" si="20"/>
        <v>0</v>
      </c>
      <c r="K83" s="12"/>
      <c r="L83" s="32"/>
      <c r="M83" s="30">
        <f t="shared" si="27"/>
        <v>790</v>
      </c>
      <c r="N83" s="31">
        <f t="shared" si="28"/>
        <v>0</v>
      </c>
      <c r="O83" s="12"/>
      <c r="P83" s="12"/>
      <c r="Q83" s="12"/>
      <c r="R83" s="12"/>
      <c r="S83" s="12"/>
      <c r="T83" s="12"/>
      <c r="U83" s="12">
        <f t="shared" si="29"/>
        <v>0</v>
      </c>
      <c r="V83" s="12">
        <f t="shared" si="21"/>
        <v>0</v>
      </c>
      <c r="W83" s="12"/>
      <c r="X83" s="32"/>
      <c r="Y83" s="30"/>
      <c r="Z83" s="31"/>
      <c r="AA83" s="12"/>
      <c r="AB83" s="12"/>
      <c r="AC83" s="12"/>
      <c r="AD83" s="12"/>
      <c r="AE83" s="12"/>
      <c r="AF83" s="12"/>
      <c r="AG83" s="12"/>
      <c r="AH83" s="12"/>
      <c r="AI83" s="12"/>
      <c r="AJ83" s="32"/>
      <c r="AK83" s="30">
        <f t="shared" si="30"/>
        <v>790</v>
      </c>
      <c r="AL83" s="31">
        <f t="shared" si="31"/>
        <v>0</v>
      </c>
      <c r="AM83" s="12"/>
      <c r="AN83" s="12"/>
      <c r="AO83" s="12"/>
      <c r="AP83" s="12"/>
      <c r="AQ83" s="12"/>
      <c r="AR83" s="12"/>
      <c r="AS83" s="12">
        <f t="shared" si="32"/>
        <v>0</v>
      </c>
      <c r="AT83" s="12">
        <f t="shared" si="22"/>
        <v>0</v>
      </c>
      <c r="AU83" s="12"/>
      <c r="AV83" s="32"/>
      <c r="AW83" s="30">
        <f t="shared" si="33"/>
        <v>790</v>
      </c>
      <c r="AX83" s="31">
        <f t="shared" si="34"/>
        <v>0</v>
      </c>
      <c r="AY83" s="12"/>
      <c r="AZ83" s="12"/>
      <c r="BA83" s="12"/>
      <c r="BB83" s="12"/>
      <c r="BC83" s="12"/>
      <c r="BD83" s="12"/>
      <c r="BE83" s="12">
        <f t="shared" si="35"/>
        <v>0</v>
      </c>
      <c r="BF83" s="12">
        <f t="shared" si="23"/>
        <v>0</v>
      </c>
      <c r="BG83" s="12"/>
      <c r="BH83" s="32"/>
    </row>
    <row r="84" spans="1:60" x14ac:dyDescent="0.25">
      <c r="A84" s="30">
        <f t="shared" si="24"/>
        <v>800</v>
      </c>
      <c r="B84" s="31">
        <f t="shared" si="25"/>
        <v>0</v>
      </c>
      <c r="C84" s="12"/>
      <c r="D84" s="12"/>
      <c r="E84" s="12"/>
      <c r="F84" s="12"/>
      <c r="G84" s="12"/>
      <c r="H84" s="12"/>
      <c r="I84" s="12">
        <f t="shared" si="26"/>
        <v>0</v>
      </c>
      <c r="J84" s="12">
        <f t="shared" si="20"/>
        <v>0</v>
      </c>
      <c r="K84" s="12"/>
      <c r="L84" s="32"/>
      <c r="M84" s="30">
        <f t="shared" si="27"/>
        <v>800</v>
      </c>
      <c r="N84" s="31">
        <f t="shared" si="28"/>
        <v>0</v>
      </c>
      <c r="O84" s="12"/>
      <c r="P84" s="12"/>
      <c r="Q84" s="12"/>
      <c r="R84" s="12"/>
      <c r="S84" s="12"/>
      <c r="T84" s="12"/>
      <c r="U84" s="12">
        <f t="shared" si="29"/>
        <v>0</v>
      </c>
      <c r="V84" s="12">
        <f t="shared" si="21"/>
        <v>0</v>
      </c>
      <c r="W84" s="12"/>
      <c r="X84" s="32"/>
      <c r="Y84" s="30"/>
      <c r="Z84" s="31"/>
      <c r="AA84" s="12"/>
      <c r="AB84" s="12"/>
      <c r="AC84" s="12"/>
      <c r="AD84" s="12"/>
      <c r="AE84" s="12"/>
      <c r="AF84" s="12"/>
      <c r="AG84" s="12"/>
      <c r="AH84" s="12"/>
      <c r="AI84" s="12"/>
      <c r="AJ84" s="32"/>
      <c r="AK84" s="30">
        <f t="shared" si="30"/>
        <v>800</v>
      </c>
      <c r="AL84" s="31">
        <f t="shared" si="31"/>
        <v>0</v>
      </c>
      <c r="AM84" s="12"/>
      <c r="AN84" s="12"/>
      <c r="AO84" s="12"/>
      <c r="AP84" s="12"/>
      <c r="AQ84" s="12"/>
      <c r="AR84" s="12"/>
      <c r="AS84" s="12">
        <f t="shared" si="32"/>
        <v>0</v>
      </c>
      <c r="AT84" s="12">
        <f t="shared" si="22"/>
        <v>0</v>
      </c>
      <c r="AU84" s="12"/>
      <c r="AV84" s="32"/>
      <c r="AW84" s="30">
        <f t="shared" si="33"/>
        <v>800</v>
      </c>
      <c r="AX84" s="31">
        <f t="shared" si="34"/>
        <v>0</v>
      </c>
      <c r="AY84" s="12"/>
      <c r="AZ84" s="12"/>
      <c r="BA84" s="12"/>
      <c r="BB84" s="12"/>
      <c r="BC84" s="12"/>
      <c r="BD84" s="12"/>
      <c r="BE84" s="12">
        <f t="shared" si="35"/>
        <v>0</v>
      </c>
      <c r="BF84" s="12">
        <f t="shared" si="23"/>
        <v>0</v>
      </c>
      <c r="BG84" s="12"/>
      <c r="BH84" s="32"/>
    </row>
    <row r="85" spans="1:60" x14ac:dyDescent="0.25">
      <c r="A85" s="30">
        <f t="shared" si="24"/>
        <v>810</v>
      </c>
      <c r="B85" s="31">
        <f t="shared" si="25"/>
        <v>0</v>
      </c>
      <c r="C85" s="12"/>
      <c r="D85" s="12"/>
      <c r="E85" s="12"/>
      <c r="F85" s="12"/>
      <c r="G85" s="12"/>
      <c r="H85" s="12"/>
      <c r="I85" s="12">
        <f t="shared" si="26"/>
        <v>0</v>
      </c>
      <c r="J85" s="12">
        <f t="shared" si="20"/>
        <v>0</v>
      </c>
      <c r="K85" s="12" t="e">
        <f>_xlfn.STDEV.P(I83:I85)/AVERAGE(I83:I85)</f>
        <v>#DIV/0!</v>
      </c>
      <c r="L85" s="32">
        <f>AVERAGE(I83:I85)</f>
        <v>0</v>
      </c>
      <c r="M85" s="30">
        <f t="shared" si="27"/>
        <v>810</v>
      </c>
      <c r="N85" s="31">
        <f t="shared" si="28"/>
        <v>0</v>
      </c>
      <c r="O85" s="12"/>
      <c r="P85" s="12"/>
      <c r="Q85" s="12"/>
      <c r="R85" s="12"/>
      <c r="S85" s="12"/>
      <c r="T85" s="12"/>
      <c r="U85" s="12">
        <f t="shared" si="29"/>
        <v>0</v>
      </c>
      <c r="V85" s="12">
        <f t="shared" si="21"/>
        <v>0</v>
      </c>
      <c r="W85" s="12" t="e">
        <f>_xlfn.STDEV.P(U83:U85)/AVERAGE(U83:U85)</f>
        <v>#DIV/0!</v>
      </c>
      <c r="X85" s="32">
        <f>AVERAGE(U83:U85)</f>
        <v>0</v>
      </c>
      <c r="Y85" s="30"/>
      <c r="Z85" s="31"/>
      <c r="AA85" s="12"/>
      <c r="AB85" s="12"/>
      <c r="AC85" s="12"/>
      <c r="AD85" s="12"/>
      <c r="AE85" s="12"/>
      <c r="AF85" s="12"/>
      <c r="AG85" s="12"/>
      <c r="AH85" s="12"/>
      <c r="AI85" s="12"/>
      <c r="AJ85" s="32"/>
      <c r="AK85" s="30">
        <f t="shared" si="30"/>
        <v>810</v>
      </c>
      <c r="AL85" s="31">
        <f t="shared" si="31"/>
        <v>0</v>
      </c>
      <c r="AM85" s="12"/>
      <c r="AN85" s="12"/>
      <c r="AO85" s="12"/>
      <c r="AP85" s="12"/>
      <c r="AQ85" s="12"/>
      <c r="AR85" s="12"/>
      <c r="AS85" s="12">
        <f t="shared" si="32"/>
        <v>0</v>
      </c>
      <c r="AT85" s="12">
        <f t="shared" si="22"/>
        <v>0</v>
      </c>
      <c r="AU85" s="12" t="e">
        <f>_xlfn.STDEV.P(AS83:AS85)/AVERAGE(AS83:AS85)</f>
        <v>#DIV/0!</v>
      </c>
      <c r="AV85" s="32">
        <f>AVERAGE(AS83:AS85)</f>
        <v>0</v>
      </c>
      <c r="AW85" s="30">
        <f t="shared" si="33"/>
        <v>810</v>
      </c>
      <c r="AX85" s="31">
        <f t="shared" si="34"/>
        <v>0</v>
      </c>
      <c r="AY85" s="12"/>
      <c r="AZ85" s="12"/>
      <c r="BA85" s="12"/>
      <c r="BB85" s="12"/>
      <c r="BC85" s="12"/>
      <c r="BD85" s="12"/>
      <c r="BE85" s="12">
        <f t="shared" si="35"/>
        <v>0</v>
      </c>
      <c r="BF85" s="12">
        <f t="shared" si="23"/>
        <v>0</v>
      </c>
      <c r="BG85" s="12" t="e">
        <f>_xlfn.STDEV.P(BE83:BE85)/AVERAGE(BE83:BE85)</f>
        <v>#DIV/0!</v>
      </c>
      <c r="BH85" s="32">
        <f>AVERAGE(BE83:BE85)</f>
        <v>0</v>
      </c>
    </row>
    <row r="86" spans="1:60" x14ac:dyDescent="0.25">
      <c r="A86" s="30">
        <f t="shared" si="24"/>
        <v>820</v>
      </c>
      <c r="B86" s="31">
        <f t="shared" si="25"/>
        <v>0</v>
      </c>
      <c r="C86" s="12"/>
      <c r="D86" s="12"/>
      <c r="E86" s="12"/>
      <c r="F86" s="12"/>
      <c r="G86" s="12"/>
      <c r="H86" s="12"/>
      <c r="I86" s="12">
        <f t="shared" si="26"/>
        <v>0</v>
      </c>
      <c r="J86" s="12">
        <f t="shared" si="20"/>
        <v>0</v>
      </c>
      <c r="K86" s="12"/>
      <c r="L86" s="32"/>
      <c r="M86" s="30">
        <f t="shared" si="27"/>
        <v>820</v>
      </c>
      <c r="N86" s="31">
        <f t="shared" si="28"/>
        <v>0</v>
      </c>
      <c r="O86" s="12"/>
      <c r="P86" s="12"/>
      <c r="Q86" s="12"/>
      <c r="R86" s="12"/>
      <c r="S86" s="12"/>
      <c r="T86" s="12"/>
      <c r="U86" s="12">
        <f t="shared" si="29"/>
        <v>0</v>
      </c>
      <c r="V86" s="12">
        <f t="shared" si="21"/>
        <v>0</v>
      </c>
      <c r="W86" s="12"/>
      <c r="X86" s="32"/>
      <c r="Y86" s="30"/>
      <c r="Z86" s="31"/>
      <c r="AA86" s="12"/>
      <c r="AB86" s="12"/>
      <c r="AC86" s="12"/>
      <c r="AD86" s="12"/>
      <c r="AE86" s="12"/>
      <c r="AF86" s="12"/>
      <c r="AG86" s="12"/>
      <c r="AH86" s="12"/>
      <c r="AI86" s="12"/>
      <c r="AJ86" s="32"/>
      <c r="AK86" s="30">
        <f t="shared" si="30"/>
        <v>820</v>
      </c>
      <c r="AL86" s="31">
        <f t="shared" si="31"/>
        <v>0</v>
      </c>
      <c r="AM86" s="12"/>
      <c r="AN86" s="12"/>
      <c r="AO86" s="12"/>
      <c r="AP86" s="12"/>
      <c r="AQ86" s="12"/>
      <c r="AR86" s="12"/>
      <c r="AS86" s="12">
        <f t="shared" si="32"/>
        <v>0</v>
      </c>
      <c r="AT86" s="12">
        <f t="shared" si="22"/>
        <v>0</v>
      </c>
      <c r="AU86" s="12"/>
      <c r="AV86" s="32"/>
      <c r="AW86" s="30">
        <f t="shared" si="33"/>
        <v>820</v>
      </c>
      <c r="AX86" s="31">
        <f t="shared" si="34"/>
        <v>0</v>
      </c>
      <c r="AY86" s="12"/>
      <c r="AZ86" s="12"/>
      <c r="BA86" s="12"/>
      <c r="BB86" s="12"/>
      <c r="BC86" s="12"/>
      <c r="BD86" s="12"/>
      <c r="BE86" s="12">
        <f t="shared" si="35"/>
        <v>0</v>
      </c>
      <c r="BF86" s="12">
        <f t="shared" si="23"/>
        <v>0</v>
      </c>
      <c r="BG86" s="12"/>
      <c r="BH86" s="32"/>
    </row>
    <row r="87" spans="1:60" x14ac:dyDescent="0.25">
      <c r="A87" s="30">
        <f t="shared" si="24"/>
        <v>830</v>
      </c>
      <c r="B87" s="31">
        <f t="shared" si="25"/>
        <v>0</v>
      </c>
      <c r="C87" s="12"/>
      <c r="D87" s="12"/>
      <c r="E87" s="12"/>
      <c r="F87" s="12"/>
      <c r="G87" s="12"/>
      <c r="H87" s="12"/>
      <c r="I87" s="12">
        <f t="shared" si="26"/>
        <v>0</v>
      </c>
      <c r="J87" s="12">
        <f t="shared" si="20"/>
        <v>0</v>
      </c>
      <c r="K87" s="12"/>
      <c r="L87" s="32"/>
      <c r="M87" s="30">
        <f t="shared" si="27"/>
        <v>830</v>
      </c>
      <c r="N87" s="31">
        <f t="shared" si="28"/>
        <v>0</v>
      </c>
      <c r="O87" s="12"/>
      <c r="P87" s="12"/>
      <c r="Q87" s="12"/>
      <c r="R87" s="12"/>
      <c r="S87" s="12"/>
      <c r="T87" s="12"/>
      <c r="U87" s="12">
        <f t="shared" si="29"/>
        <v>0</v>
      </c>
      <c r="V87" s="12">
        <f t="shared" si="21"/>
        <v>0</v>
      </c>
      <c r="W87" s="12"/>
      <c r="X87" s="32"/>
      <c r="Y87" s="30"/>
      <c r="Z87" s="31"/>
      <c r="AA87" s="12"/>
      <c r="AB87" s="12"/>
      <c r="AC87" s="12"/>
      <c r="AD87" s="12"/>
      <c r="AE87" s="12"/>
      <c r="AF87" s="12"/>
      <c r="AG87" s="12"/>
      <c r="AH87" s="12"/>
      <c r="AI87" s="12"/>
      <c r="AJ87" s="32"/>
      <c r="AK87" s="30">
        <f t="shared" si="30"/>
        <v>830</v>
      </c>
      <c r="AL87" s="31">
        <f t="shared" si="31"/>
        <v>0</v>
      </c>
      <c r="AM87" s="12"/>
      <c r="AN87" s="12"/>
      <c r="AO87" s="12"/>
      <c r="AP87" s="12"/>
      <c r="AQ87" s="12"/>
      <c r="AR87" s="12"/>
      <c r="AS87" s="12">
        <f t="shared" si="32"/>
        <v>0</v>
      </c>
      <c r="AT87" s="12">
        <f t="shared" si="22"/>
        <v>0</v>
      </c>
      <c r="AU87" s="12"/>
      <c r="AV87" s="32"/>
      <c r="AW87" s="30">
        <f t="shared" si="33"/>
        <v>830</v>
      </c>
      <c r="AX87" s="31">
        <f t="shared" si="34"/>
        <v>0</v>
      </c>
      <c r="AY87" s="12"/>
      <c r="AZ87" s="12"/>
      <c r="BA87" s="12"/>
      <c r="BB87" s="12"/>
      <c r="BC87" s="12"/>
      <c r="BD87" s="12"/>
      <c r="BE87" s="12">
        <f t="shared" si="35"/>
        <v>0</v>
      </c>
      <c r="BF87" s="12">
        <f t="shared" si="23"/>
        <v>0</v>
      </c>
      <c r="BG87" s="12"/>
      <c r="BH87" s="32"/>
    </row>
    <row r="88" spans="1:60" x14ac:dyDescent="0.25">
      <c r="A88" s="30">
        <f t="shared" si="24"/>
        <v>840</v>
      </c>
      <c r="B88" s="31">
        <f t="shared" si="25"/>
        <v>0</v>
      </c>
      <c r="C88" s="12"/>
      <c r="D88" s="12"/>
      <c r="E88" s="12"/>
      <c r="F88" s="12"/>
      <c r="G88" s="12"/>
      <c r="H88" s="12"/>
      <c r="I88" s="12">
        <f t="shared" si="26"/>
        <v>0</v>
      </c>
      <c r="J88" s="12">
        <f t="shared" si="20"/>
        <v>0</v>
      </c>
      <c r="K88" s="12" t="e">
        <f>_xlfn.STDEV.P(I86:I88)/AVERAGE(I86:I88)</f>
        <v>#DIV/0!</v>
      </c>
      <c r="L88" s="32">
        <f>AVERAGE(I86:I88)</f>
        <v>0</v>
      </c>
      <c r="M88" s="30">
        <f t="shared" si="27"/>
        <v>840</v>
      </c>
      <c r="N88" s="31">
        <f t="shared" si="28"/>
        <v>0</v>
      </c>
      <c r="O88" s="12"/>
      <c r="P88" s="12"/>
      <c r="Q88" s="12"/>
      <c r="R88" s="12"/>
      <c r="S88" s="12"/>
      <c r="T88" s="12"/>
      <c r="U88" s="12">
        <f t="shared" si="29"/>
        <v>0</v>
      </c>
      <c r="V88" s="12">
        <f t="shared" si="21"/>
        <v>0</v>
      </c>
      <c r="W88" s="12" t="e">
        <f>_xlfn.STDEV.P(U86:U88)/AVERAGE(U86:U88)</f>
        <v>#DIV/0!</v>
      </c>
      <c r="X88" s="32">
        <f>AVERAGE(U86:U88)</f>
        <v>0</v>
      </c>
      <c r="Y88" s="30"/>
      <c r="Z88" s="31"/>
      <c r="AA88" s="12"/>
      <c r="AB88" s="12"/>
      <c r="AC88" s="12"/>
      <c r="AD88" s="12"/>
      <c r="AE88" s="12"/>
      <c r="AF88" s="12"/>
      <c r="AG88" s="12"/>
      <c r="AH88" s="12"/>
      <c r="AI88" s="12"/>
      <c r="AJ88" s="32"/>
      <c r="AK88" s="30">
        <f t="shared" si="30"/>
        <v>840</v>
      </c>
      <c r="AL88" s="31">
        <f t="shared" si="31"/>
        <v>0</v>
      </c>
      <c r="AM88" s="12"/>
      <c r="AN88" s="12"/>
      <c r="AO88" s="12"/>
      <c r="AP88" s="12"/>
      <c r="AQ88" s="12"/>
      <c r="AR88" s="12"/>
      <c r="AS88" s="12">
        <f t="shared" si="32"/>
        <v>0</v>
      </c>
      <c r="AT88" s="12">
        <f t="shared" si="22"/>
        <v>0</v>
      </c>
      <c r="AU88" s="12" t="e">
        <f>_xlfn.STDEV.P(AS86:AS88)/AVERAGE(AS86:AS88)</f>
        <v>#DIV/0!</v>
      </c>
      <c r="AV88" s="32">
        <f>AVERAGE(AS86:AS88)</f>
        <v>0</v>
      </c>
      <c r="AW88" s="30">
        <f t="shared" si="33"/>
        <v>840</v>
      </c>
      <c r="AX88" s="31">
        <f t="shared" si="34"/>
        <v>0</v>
      </c>
      <c r="AY88" s="12"/>
      <c r="AZ88" s="12"/>
      <c r="BA88" s="12"/>
      <c r="BB88" s="12"/>
      <c r="BC88" s="12"/>
      <c r="BD88" s="12"/>
      <c r="BE88" s="12">
        <f t="shared" si="35"/>
        <v>0</v>
      </c>
      <c r="BF88" s="12">
        <f t="shared" si="23"/>
        <v>0</v>
      </c>
      <c r="BG88" s="12" t="e">
        <f>_xlfn.STDEV.P(BE86:BE88)/AVERAGE(BE86:BE88)</f>
        <v>#DIV/0!</v>
      </c>
      <c r="BH88" s="32">
        <f>AVERAGE(BE86:BE88)</f>
        <v>0</v>
      </c>
    </row>
    <row r="89" spans="1:60" x14ac:dyDescent="0.25">
      <c r="A89" s="30">
        <f t="shared" si="24"/>
        <v>850</v>
      </c>
      <c r="B89" s="31">
        <f t="shared" si="25"/>
        <v>0</v>
      </c>
      <c r="C89" s="12"/>
      <c r="D89" s="12"/>
      <c r="E89" s="12"/>
      <c r="F89" s="12"/>
      <c r="G89" s="12"/>
      <c r="H89" s="12"/>
      <c r="I89" s="12">
        <f t="shared" si="26"/>
        <v>0</v>
      </c>
      <c r="J89" s="12">
        <f t="shared" si="20"/>
        <v>0</v>
      </c>
      <c r="K89" s="12"/>
      <c r="L89" s="32"/>
      <c r="M89" s="30">
        <f t="shared" si="27"/>
        <v>850</v>
      </c>
      <c r="N89" s="31">
        <f t="shared" si="28"/>
        <v>0</v>
      </c>
      <c r="O89" s="12"/>
      <c r="P89" s="12"/>
      <c r="Q89" s="12"/>
      <c r="R89" s="12"/>
      <c r="S89" s="12"/>
      <c r="T89" s="12"/>
      <c r="U89" s="12">
        <f t="shared" si="29"/>
        <v>0</v>
      </c>
      <c r="V89" s="12">
        <f t="shared" si="21"/>
        <v>0</v>
      </c>
      <c r="W89" s="12"/>
      <c r="X89" s="32"/>
      <c r="Y89" s="30"/>
      <c r="Z89" s="31"/>
      <c r="AA89" s="12"/>
      <c r="AB89" s="12"/>
      <c r="AC89" s="12"/>
      <c r="AD89" s="12"/>
      <c r="AE89" s="12"/>
      <c r="AF89" s="12"/>
      <c r="AG89" s="12"/>
      <c r="AH89" s="12"/>
      <c r="AI89" s="12"/>
      <c r="AJ89" s="32"/>
      <c r="AK89" s="30">
        <f t="shared" si="30"/>
        <v>850</v>
      </c>
      <c r="AL89" s="31">
        <f t="shared" si="31"/>
        <v>0</v>
      </c>
      <c r="AM89" s="12"/>
      <c r="AN89" s="12"/>
      <c r="AO89" s="12"/>
      <c r="AP89" s="12"/>
      <c r="AQ89" s="12"/>
      <c r="AR89" s="12"/>
      <c r="AS89" s="12">
        <f t="shared" si="32"/>
        <v>0</v>
      </c>
      <c r="AT89" s="12">
        <f t="shared" si="22"/>
        <v>0</v>
      </c>
      <c r="AU89" s="12"/>
      <c r="AV89" s="32"/>
      <c r="AW89" s="30">
        <f t="shared" si="33"/>
        <v>850</v>
      </c>
      <c r="AX89" s="31">
        <f t="shared" si="34"/>
        <v>0</v>
      </c>
      <c r="AY89" s="12"/>
      <c r="AZ89" s="12"/>
      <c r="BA89" s="12"/>
      <c r="BB89" s="12"/>
      <c r="BC89" s="12"/>
      <c r="BD89" s="12"/>
      <c r="BE89" s="12">
        <f t="shared" si="35"/>
        <v>0</v>
      </c>
      <c r="BF89" s="12">
        <f t="shared" si="23"/>
        <v>0</v>
      </c>
      <c r="BG89" s="12"/>
      <c r="BH89" s="32"/>
    </row>
    <row r="90" spans="1:60" x14ac:dyDescent="0.25">
      <c r="A90" s="30">
        <f t="shared" si="24"/>
        <v>860</v>
      </c>
      <c r="B90" s="31">
        <f t="shared" si="25"/>
        <v>0</v>
      </c>
      <c r="C90" s="12"/>
      <c r="D90" s="12"/>
      <c r="E90" s="12"/>
      <c r="F90" s="12"/>
      <c r="G90" s="12"/>
      <c r="H90" s="12"/>
      <c r="I90" s="12">
        <f t="shared" si="26"/>
        <v>0</v>
      </c>
      <c r="J90" s="12">
        <f t="shared" si="20"/>
        <v>0</v>
      </c>
      <c r="K90" s="12"/>
      <c r="L90" s="32"/>
      <c r="M90" s="30">
        <f t="shared" si="27"/>
        <v>860</v>
      </c>
      <c r="N90" s="31">
        <f t="shared" si="28"/>
        <v>0</v>
      </c>
      <c r="O90" s="12"/>
      <c r="P90" s="12"/>
      <c r="Q90" s="12"/>
      <c r="R90" s="12"/>
      <c r="S90" s="12"/>
      <c r="T90" s="12"/>
      <c r="U90" s="12">
        <f t="shared" si="29"/>
        <v>0</v>
      </c>
      <c r="V90" s="12">
        <f t="shared" si="21"/>
        <v>0</v>
      </c>
      <c r="W90" s="12"/>
      <c r="X90" s="32"/>
      <c r="Y90" s="30"/>
      <c r="Z90" s="31"/>
      <c r="AA90" s="12"/>
      <c r="AB90" s="12"/>
      <c r="AC90" s="12"/>
      <c r="AD90" s="12"/>
      <c r="AE90" s="12"/>
      <c r="AF90" s="12"/>
      <c r="AG90" s="12"/>
      <c r="AH90" s="12"/>
      <c r="AI90" s="12"/>
      <c r="AJ90" s="32"/>
      <c r="AK90" s="30">
        <f t="shared" si="30"/>
        <v>860</v>
      </c>
      <c r="AL90" s="31">
        <f t="shared" si="31"/>
        <v>0</v>
      </c>
      <c r="AM90" s="12"/>
      <c r="AN90" s="12"/>
      <c r="AO90" s="12"/>
      <c r="AP90" s="12"/>
      <c r="AQ90" s="12"/>
      <c r="AR90" s="12"/>
      <c r="AS90" s="12">
        <f t="shared" si="32"/>
        <v>0</v>
      </c>
      <c r="AT90" s="12">
        <f t="shared" si="22"/>
        <v>0</v>
      </c>
      <c r="AU90" s="12"/>
      <c r="AV90" s="32"/>
      <c r="AW90" s="30">
        <f t="shared" si="33"/>
        <v>860</v>
      </c>
      <c r="AX90" s="31">
        <f t="shared" si="34"/>
        <v>0</v>
      </c>
      <c r="AY90" s="12"/>
      <c r="AZ90" s="12"/>
      <c r="BA90" s="12"/>
      <c r="BB90" s="12"/>
      <c r="BC90" s="12"/>
      <c r="BD90" s="12"/>
      <c r="BE90" s="12">
        <f t="shared" si="35"/>
        <v>0</v>
      </c>
      <c r="BF90" s="12">
        <f t="shared" si="23"/>
        <v>0</v>
      </c>
      <c r="BG90" s="12"/>
      <c r="BH90" s="32"/>
    </row>
    <row r="91" spans="1:60" x14ac:dyDescent="0.25">
      <c r="A91" s="30">
        <f t="shared" si="24"/>
        <v>870</v>
      </c>
      <c r="B91" s="31">
        <f t="shared" si="25"/>
        <v>0</v>
      </c>
      <c r="C91" s="12"/>
      <c r="D91" s="12"/>
      <c r="E91" s="12"/>
      <c r="F91" s="12"/>
      <c r="G91" s="12"/>
      <c r="H91" s="12"/>
      <c r="I91" s="12">
        <f t="shared" si="26"/>
        <v>0</v>
      </c>
      <c r="J91" s="12">
        <f t="shared" si="20"/>
        <v>0</v>
      </c>
      <c r="K91" s="12" t="e">
        <f>_xlfn.STDEV.P(I89:I91)/AVERAGE(I89:I91)</f>
        <v>#DIV/0!</v>
      </c>
      <c r="L91" s="32">
        <f>AVERAGE(I89:I91)</f>
        <v>0</v>
      </c>
      <c r="M91" s="30">
        <f t="shared" si="27"/>
        <v>870</v>
      </c>
      <c r="N91" s="31">
        <f t="shared" si="28"/>
        <v>0</v>
      </c>
      <c r="O91" s="12"/>
      <c r="P91" s="12"/>
      <c r="Q91" s="12"/>
      <c r="R91" s="12"/>
      <c r="S91" s="12"/>
      <c r="T91" s="12"/>
      <c r="U91" s="12">
        <f t="shared" si="29"/>
        <v>0</v>
      </c>
      <c r="V91" s="12">
        <f t="shared" si="21"/>
        <v>0</v>
      </c>
      <c r="W91" s="12" t="e">
        <f>_xlfn.STDEV.P(U89:U91)/AVERAGE(U89:U91)</f>
        <v>#DIV/0!</v>
      </c>
      <c r="X91" s="32">
        <f>AVERAGE(U89:U91)</f>
        <v>0</v>
      </c>
      <c r="Y91" s="30"/>
      <c r="Z91" s="31"/>
      <c r="AA91" s="12"/>
      <c r="AB91" s="12"/>
      <c r="AC91" s="12"/>
      <c r="AD91" s="12"/>
      <c r="AE91" s="12"/>
      <c r="AF91" s="12"/>
      <c r="AG91" s="12"/>
      <c r="AH91" s="12"/>
      <c r="AI91" s="12"/>
      <c r="AJ91" s="32"/>
      <c r="AK91" s="30">
        <f t="shared" si="30"/>
        <v>870</v>
      </c>
      <c r="AL91" s="31">
        <f t="shared" si="31"/>
        <v>0</v>
      </c>
      <c r="AM91" s="12"/>
      <c r="AN91" s="12"/>
      <c r="AO91" s="12"/>
      <c r="AP91" s="12"/>
      <c r="AQ91" s="12"/>
      <c r="AR91" s="12"/>
      <c r="AS91" s="12">
        <f t="shared" si="32"/>
        <v>0</v>
      </c>
      <c r="AT91" s="12">
        <f t="shared" si="22"/>
        <v>0</v>
      </c>
      <c r="AU91" s="12" t="e">
        <f>_xlfn.STDEV.P(AS89:AS91)/AVERAGE(AS89:AS91)</f>
        <v>#DIV/0!</v>
      </c>
      <c r="AV91" s="32">
        <f>AVERAGE(AS89:AS91)</f>
        <v>0</v>
      </c>
      <c r="AW91" s="30">
        <f t="shared" si="33"/>
        <v>870</v>
      </c>
      <c r="AX91" s="31">
        <f t="shared" si="34"/>
        <v>0</v>
      </c>
      <c r="AY91" s="12"/>
      <c r="AZ91" s="12"/>
      <c r="BA91" s="12"/>
      <c r="BB91" s="12"/>
      <c r="BC91" s="12"/>
      <c r="BD91" s="12"/>
      <c r="BE91" s="12">
        <f t="shared" si="35"/>
        <v>0</v>
      </c>
      <c r="BF91" s="12">
        <f t="shared" si="23"/>
        <v>0</v>
      </c>
      <c r="BG91" s="12" t="e">
        <f>_xlfn.STDEV.P(BE89:BE91)/AVERAGE(BE89:BE91)</f>
        <v>#DIV/0!</v>
      </c>
      <c r="BH91" s="32">
        <f>AVERAGE(BE89:BE91)</f>
        <v>0</v>
      </c>
    </row>
    <row r="92" spans="1:60" x14ac:dyDescent="0.25">
      <c r="A92" s="30">
        <f t="shared" si="24"/>
        <v>880</v>
      </c>
      <c r="B92" s="31">
        <f t="shared" si="25"/>
        <v>0</v>
      </c>
      <c r="C92" s="12"/>
      <c r="D92" s="12"/>
      <c r="E92" s="12"/>
      <c r="F92" s="12"/>
      <c r="G92" s="12"/>
      <c r="H92" s="12"/>
      <c r="I92" s="12">
        <f t="shared" si="26"/>
        <v>0</v>
      </c>
      <c r="J92" s="12">
        <f t="shared" si="20"/>
        <v>0</v>
      </c>
      <c r="K92" s="12"/>
      <c r="L92" s="32"/>
      <c r="M92" s="30">
        <f t="shared" si="27"/>
        <v>880</v>
      </c>
      <c r="N92" s="31">
        <f t="shared" si="28"/>
        <v>0</v>
      </c>
      <c r="O92" s="12"/>
      <c r="P92" s="12"/>
      <c r="Q92" s="12"/>
      <c r="R92" s="12"/>
      <c r="S92" s="12"/>
      <c r="T92" s="12"/>
      <c r="U92" s="12">
        <f t="shared" si="29"/>
        <v>0</v>
      </c>
      <c r="V92" s="12">
        <f t="shared" si="21"/>
        <v>0</v>
      </c>
      <c r="W92" s="12"/>
      <c r="X92" s="32"/>
      <c r="Y92" s="30"/>
      <c r="Z92" s="31"/>
      <c r="AA92" s="12"/>
      <c r="AB92" s="12"/>
      <c r="AC92" s="12"/>
      <c r="AD92" s="12"/>
      <c r="AE92" s="12"/>
      <c r="AF92" s="12"/>
      <c r="AG92" s="12"/>
      <c r="AH92" s="12"/>
      <c r="AI92" s="12"/>
      <c r="AJ92" s="32"/>
      <c r="AK92" s="30">
        <f t="shared" si="30"/>
        <v>880</v>
      </c>
      <c r="AL92" s="31">
        <f t="shared" si="31"/>
        <v>0</v>
      </c>
      <c r="AM92" s="12"/>
      <c r="AN92" s="12"/>
      <c r="AO92" s="12"/>
      <c r="AP92" s="12"/>
      <c r="AQ92" s="12"/>
      <c r="AR92" s="12"/>
      <c r="AS92" s="12">
        <f t="shared" si="32"/>
        <v>0</v>
      </c>
      <c r="AT92" s="12">
        <f t="shared" si="22"/>
        <v>0</v>
      </c>
      <c r="AU92" s="12"/>
      <c r="AV92" s="32"/>
      <c r="AW92" s="30">
        <f t="shared" si="33"/>
        <v>880</v>
      </c>
      <c r="AX92" s="31">
        <f t="shared" si="34"/>
        <v>0</v>
      </c>
      <c r="AY92" s="12"/>
      <c r="AZ92" s="12"/>
      <c r="BA92" s="12"/>
      <c r="BB92" s="12"/>
      <c r="BC92" s="12"/>
      <c r="BD92" s="12"/>
      <c r="BE92" s="12">
        <f t="shared" si="35"/>
        <v>0</v>
      </c>
      <c r="BF92" s="12">
        <f t="shared" si="23"/>
        <v>0</v>
      </c>
      <c r="BG92" s="12"/>
      <c r="BH92" s="32"/>
    </row>
    <row r="93" spans="1:60" x14ac:dyDescent="0.25">
      <c r="A93" s="30">
        <f t="shared" si="24"/>
        <v>890</v>
      </c>
      <c r="B93" s="31">
        <f t="shared" si="25"/>
        <v>0</v>
      </c>
      <c r="C93" s="12"/>
      <c r="D93" s="12"/>
      <c r="E93" s="12"/>
      <c r="F93" s="12"/>
      <c r="G93" s="12"/>
      <c r="H93" s="12"/>
      <c r="I93" s="12">
        <f t="shared" si="26"/>
        <v>0</v>
      </c>
      <c r="J93" s="12">
        <f t="shared" si="20"/>
        <v>0</v>
      </c>
      <c r="K93" s="12"/>
      <c r="L93" s="32"/>
      <c r="M93" s="30">
        <f t="shared" si="27"/>
        <v>890</v>
      </c>
      <c r="N93" s="31">
        <f t="shared" si="28"/>
        <v>0</v>
      </c>
      <c r="O93" s="12"/>
      <c r="P93" s="12"/>
      <c r="Q93" s="12"/>
      <c r="R93" s="12"/>
      <c r="S93" s="12"/>
      <c r="T93" s="12"/>
      <c r="U93" s="12">
        <f t="shared" si="29"/>
        <v>0</v>
      </c>
      <c r="V93" s="12">
        <f t="shared" si="21"/>
        <v>0</v>
      </c>
      <c r="W93" s="12"/>
      <c r="X93" s="32"/>
      <c r="Y93" s="30"/>
      <c r="Z93" s="31"/>
      <c r="AA93" s="12"/>
      <c r="AB93" s="12"/>
      <c r="AC93" s="12"/>
      <c r="AD93" s="12"/>
      <c r="AE93" s="12"/>
      <c r="AF93" s="12"/>
      <c r="AG93" s="12"/>
      <c r="AH93" s="12"/>
      <c r="AI93" s="12"/>
      <c r="AJ93" s="32"/>
      <c r="AK93" s="30">
        <f t="shared" si="30"/>
        <v>890</v>
      </c>
      <c r="AL93" s="31">
        <f t="shared" si="31"/>
        <v>0</v>
      </c>
      <c r="AM93" s="12"/>
      <c r="AN93" s="12"/>
      <c r="AO93" s="12"/>
      <c r="AP93" s="12"/>
      <c r="AQ93" s="12"/>
      <c r="AR93" s="12"/>
      <c r="AS93" s="12">
        <f t="shared" si="32"/>
        <v>0</v>
      </c>
      <c r="AT93" s="12">
        <f t="shared" si="22"/>
        <v>0</v>
      </c>
      <c r="AU93" s="12"/>
      <c r="AV93" s="32"/>
      <c r="AW93" s="30">
        <f t="shared" si="33"/>
        <v>890</v>
      </c>
      <c r="AX93" s="31">
        <f t="shared" si="34"/>
        <v>0</v>
      </c>
      <c r="AY93" s="12"/>
      <c r="AZ93" s="12"/>
      <c r="BA93" s="12"/>
      <c r="BB93" s="12"/>
      <c r="BC93" s="12"/>
      <c r="BD93" s="12"/>
      <c r="BE93" s="12">
        <f t="shared" si="35"/>
        <v>0</v>
      </c>
      <c r="BF93" s="12">
        <f t="shared" si="23"/>
        <v>0</v>
      </c>
      <c r="BG93" s="12"/>
      <c r="BH93" s="32"/>
    </row>
    <row r="94" spans="1:60" x14ac:dyDescent="0.25">
      <c r="A94" s="30">
        <f t="shared" si="24"/>
        <v>900</v>
      </c>
      <c r="B94" s="31">
        <f t="shared" si="25"/>
        <v>0</v>
      </c>
      <c r="C94" s="12"/>
      <c r="D94" s="12"/>
      <c r="E94" s="12"/>
      <c r="F94" s="12"/>
      <c r="G94" s="12"/>
      <c r="H94" s="12"/>
      <c r="I94" s="12">
        <f t="shared" si="26"/>
        <v>0</v>
      </c>
      <c r="J94" s="12">
        <f t="shared" si="20"/>
        <v>0</v>
      </c>
      <c r="K94" s="12" t="e">
        <f>_xlfn.STDEV.P(I92:I94)/AVERAGE(I92:I94)</f>
        <v>#DIV/0!</v>
      </c>
      <c r="L94" s="32">
        <f>AVERAGE(I92:I94)</f>
        <v>0</v>
      </c>
      <c r="M94" s="30">
        <f t="shared" si="27"/>
        <v>900</v>
      </c>
      <c r="N94" s="31">
        <f t="shared" si="28"/>
        <v>0</v>
      </c>
      <c r="O94" s="12"/>
      <c r="P94" s="12"/>
      <c r="Q94" s="12"/>
      <c r="R94" s="12"/>
      <c r="S94" s="12"/>
      <c r="T94" s="12"/>
      <c r="U94" s="12">
        <f t="shared" si="29"/>
        <v>0</v>
      </c>
      <c r="V94" s="12">
        <f t="shared" si="21"/>
        <v>0</v>
      </c>
      <c r="W94" s="12" t="e">
        <f>_xlfn.STDEV.P(U92:U94)/AVERAGE(U92:U94)</f>
        <v>#DIV/0!</v>
      </c>
      <c r="X94" s="32">
        <f>AVERAGE(U92:U94)</f>
        <v>0</v>
      </c>
      <c r="Y94" s="30"/>
      <c r="Z94" s="31"/>
      <c r="AA94" s="12"/>
      <c r="AB94" s="12"/>
      <c r="AC94" s="12"/>
      <c r="AD94" s="12"/>
      <c r="AE94" s="12"/>
      <c r="AF94" s="12"/>
      <c r="AG94" s="12"/>
      <c r="AH94" s="12"/>
      <c r="AI94" s="12"/>
      <c r="AJ94" s="32"/>
      <c r="AK94" s="30">
        <f t="shared" si="30"/>
        <v>900</v>
      </c>
      <c r="AL94" s="31">
        <f t="shared" si="31"/>
        <v>0</v>
      </c>
      <c r="AM94" s="12"/>
      <c r="AN94" s="12"/>
      <c r="AO94" s="12"/>
      <c r="AP94" s="12"/>
      <c r="AQ94" s="12"/>
      <c r="AR94" s="12"/>
      <c r="AS94" s="12">
        <f t="shared" si="32"/>
        <v>0</v>
      </c>
      <c r="AT94" s="12">
        <f t="shared" si="22"/>
        <v>0</v>
      </c>
      <c r="AU94" s="12" t="e">
        <f>_xlfn.STDEV.P(AS92:AS94)/AVERAGE(AS92:AS94)</f>
        <v>#DIV/0!</v>
      </c>
      <c r="AV94" s="32">
        <f>AVERAGE(AS92:AS94)</f>
        <v>0</v>
      </c>
      <c r="AW94" s="30">
        <f t="shared" si="33"/>
        <v>900</v>
      </c>
      <c r="AX94" s="31">
        <f t="shared" si="34"/>
        <v>0</v>
      </c>
      <c r="AY94" s="12"/>
      <c r="AZ94" s="12"/>
      <c r="BA94" s="12"/>
      <c r="BB94" s="12"/>
      <c r="BC94" s="12"/>
      <c r="BD94" s="12"/>
      <c r="BE94" s="12">
        <f t="shared" si="35"/>
        <v>0</v>
      </c>
      <c r="BF94" s="12">
        <f t="shared" si="23"/>
        <v>0</v>
      </c>
      <c r="BG94" s="12" t="e">
        <f>_xlfn.STDEV.P(BE92:BE94)/AVERAGE(BE92:BE94)</f>
        <v>#DIV/0!</v>
      </c>
      <c r="BH94" s="32">
        <f>AVERAGE(BE92:BE94)</f>
        <v>0</v>
      </c>
    </row>
    <row r="95" spans="1:60" x14ac:dyDescent="0.25">
      <c r="A95" s="30">
        <f t="shared" si="24"/>
        <v>910</v>
      </c>
      <c r="B95" s="31">
        <f t="shared" si="25"/>
        <v>0</v>
      </c>
      <c r="C95" s="12"/>
      <c r="D95" s="12"/>
      <c r="E95" s="12"/>
      <c r="F95" s="12"/>
      <c r="G95" s="12"/>
      <c r="H95" s="12"/>
      <c r="I95" s="12">
        <f t="shared" si="26"/>
        <v>0</v>
      </c>
      <c r="J95" s="12">
        <f t="shared" si="20"/>
        <v>0</v>
      </c>
      <c r="K95" s="12"/>
      <c r="L95" s="32"/>
      <c r="M95" s="30">
        <f t="shared" si="27"/>
        <v>910</v>
      </c>
      <c r="N95" s="31">
        <f t="shared" si="28"/>
        <v>0</v>
      </c>
      <c r="O95" s="12"/>
      <c r="P95" s="12"/>
      <c r="Q95" s="12"/>
      <c r="R95" s="12"/>
      <c r="S95" s="12"/>
      <c r="T95" s="12"/>
      <c r="U95" s="12">
        <f t="shared" si="29"/>
        <v>0</v>
      </c>
      <c r="V95" s="12">
        <f t="shared" si="21"/>
        <v>0</v>
      </c>
      <c r="W95" s="12"/>
      <c r="X95" s="32"/>
      <c r="Y95" s="30"/>
      <c r="Z95" s="31"/>
      <c r="AA95" s="12"/>
      <c r="AB95" s="12"/>
      <c r="AC95" s="12"/>
      <c r="AD95" s="12"/>
      <c r="AE95" s="12"/>
      <c r="AF95" s="12"/>
      <c r="AG95" s="12"/>
      <c r="AH95" s="12"/>
      <c r="AI95" s="12"/>
      <c r="AJ95" s="32"/>
      <c r="AK95" s="30">
        <f t="shared" si="30"/>
        <v>910</v>
      </c>
      <c r="AL95" s="31">
        <f t="shared" si="31"/>
        <v>0</v>
      </c>
      <c r="AM95" s="12"/>
      <c r="AN95" s="12"/>
      <c r="AO95" s="12"/>
      <c r="AP95" s="12"/>
      <c r="AQ95" s="12"/>
      <c r="AR95" s="12"/>
      <c r="AS95" s="12">
        <f t="shared" si="32"/>
        <v>0</v>
      </c>
      <c r="AT95" s="12">
        <f t="shared" si="22"/>
        <v>0</v>
      </c>
      <c r="AU95" s="12"/>
      <c r="AV95" s="32"/>
      <c r="AW95" s="30">
        <f t="shared" si="33"/>
        <v>910</v>
      </c>
      <c r="AX95" s="31">
        <f t="shared" si="34"/>
        <v>0</v>
      </c>
      <c r="AY95" s="12"/>
      <c r="AZ95" s="12"/>
      <c r="BA95" s="12"/>
      <c r="BB95" s="12"/>
      <c r="BC95" s="12"/>
      <c r="BD95" s="12"/>
      <c r="BE95" s="12">
        <f t="shared" si="35"/>
        <v>0</v>
      </c>
      <c r="BF95" s="12">
        <f t="shared" si="23"/>
        <v>0</v>
      </c>
      <c r="BG95" s="12"/>
      <c r="BH95" s="32"/>
    </row>
    <row r="96" spans="1:60" x14ac:dyDescent="0.25">
      <c r="A96" s="30">
        <f t="shared" si="24"/>
        <v>920</v>
      </c>
      <c r="B96" s="31">
        <f t="shared" si="25"/>
        <v>0</v>
      </c>
      <c r="C96" s="12"/>
      <c r="D96" s="12"/>
      <c r="E96" s="12"/>
      <c r="F96" s="12"/>
      <c r="G96" s="12"/>
      <c r="H96" s="12"/>
      <c r="I96" s="12">
        <f t="shared" si="26"/>
        <v>0</v>
      </c>
      <c r="J96" s="12">
        <f t="shared" si="20"/>
        <v>0</v>
      </c>
      <c r="K96" s="12"/>
      <c r="L96" s="32"/>
      <c r="M96" s="30">
        <f t="shared" si="27"/>
        <v>920</v>
      </c>
      <c r="N96" s="31">
        <f t="shared" si="28"/>
        <v>0</v>
      </c>
      <c r="O96" s="12"/>
      <c r="P96" s="12"/>
      <c r="Q96" s="12"/>
      <c r="R96" s="12"/>
      <c r="S96" s="12"/>
      <c r="T96" s="12"/>
      <c r="U96" s="12">
        <f t="shared" si="29"/>
        <v>0</v>
      </c>
      <c r="V96" s="12">
        <f t="shared" si="21"/>
        <v>0</v>
      </c>
      <c r="W96" s="12"/>
      <c r="X96" s="32"/>
      <c r="Y96" s="30"/>
      <c r="Z96" s="31"/>
      <c r="AA96" s="12"/>
      <c r="AB96" s="12"/>
      <c r="AC96" s="12"/>
      <c r="AD96" s="12"/>
      <c r="AE96" s="12"/>
      <c r="AF96" s="12"/>
      <c r="AG96" s="12"/>
      <c r="AH96" s="12"/>
      <c r="AI96" s="12"/>
      <c r="AJ96" s="32"/>
      <c r="AK96" s="30">
        <f t="shared" si="30"/>
        <v>920</v>
      </c>
      <c r="AL96" s="31">
        <f t="shared" si="31"/>
        <v>0</v>
      </c>
      <c r="AM96" s="12"/>
      <c r="AN96" s="12"/>
      <c r="AO96" s="12"/>
      <c r="AP96" s="12"/>
      <c r="AQ96" s="12"/>
      <c r="AR96" s="12"/>
      <c r="AS96" s="12">
        <f t="shared" si="32"/>
        <v>0</v>
      </c>
      <c r="AT96" s="12">
        <f t="shared" si="22"/>
        <v>0</v>
      </c>
      <c r="AU96" s="12"/>
      <c r="AV96" s="32"/>
      <c r="AW96" s="30">
        <f t="shared" si="33"/>
        <v>920</v>
      </c>
      <c r="AX96" s="31">
        <f t="shared" si="34"/>
        <v>0</v>
      </c>
      <c r="AY96" s="12"/>
      <c r="AZ96" s="12"/>
      <c r="BA96" s="12"/>
      <c r="BB96" s="12"/>
      <c r="BC96" s="12"/>
      <c r="BD96" s="12"/>
      <c r="BE96" s="12">
        <f t="shared" si="35"/>
        <v>0</v>
      </c>
      <c r="BF96" s="12">
        <f t="shared" si="23"/>
        <v>0</v>
      </c>
      <c r="BG96" s="12"/>
      <c r="BH96" s="32"/>
    </row>
    <row r="97" spans="1:60" x14ac:dyDescent="0.25">
      <c r="A97" s="30">
        <f t="shared" si="24"/>
        <v>930</v>
      </c>
      <c r="B97" s="31">
        <f t="shared" si="25"/>
        <v>0</v>
      </c>
      <c r="C97" s="12"/>
      <c r="D97" s="12"/>
      <c r="E97" s="12"/>
      <c r="F97" s="12"/>
      <c r="G97" s="12"/>
      <c r="H97" s="12"/>
      <c r="I97" s="12">
        <f t="shared" si="26"/>
        <v>0</v>
      </c>
      <c r="J97" s="12">
        <f t="shared" si="20"/>
        <v>0</v>
      </c>
      <c r="K97" s="12" t="e">
        <f>_xlfn.STDEV.P(I95:I97)/AVERAGE(I95:I97)</f>
        <v>#DIV/0!</v>
      </c>
      <c r="L97" s="32">
        <f>AVERAGE(I95:I97)</f>
        <v>0</v>
      </c>
      <c r="M97" s="30">
        <f t="shared" si="27"/>
        <v>930</v>
      </c>
      <c r="N97" s="31">
        <f t="shared" si="28"/>
        <v>0</v>
      </c>
      <c r="O97" s="12"/>
      <c r="P97" s="12"/>
      <c r="Q97" s="12"/>
      <c r="R97" s="12"/>
      <c r="S97" s="12"/>
      <c r="T97" s="12"/>
      <c r="U97" s="12">
        <f t="shared" si="29"/>
        <v>0</v>
      </c>
      <c r="V97" s="12">
        <f t="shared" si="21"/>
        <v>0</v>
      </c>
      <c r="W97" s="12" t="e">
        <f>_xlfn.STDEV.P(U95:U97)/AVERAGE(U95:U97)</f>
        <v>#DIV/0!</v>
      </c>
      <c r="X97" s="32">
        <f>AVERAGE(U95:U97)</f>
        <v>0</v>
      </c>
      <c r="Y97" s="30"/>
      <c r="Z97" s="31"/>
      <c r="AA97" s="12"/>
      <c r="AB97" s="12"/>
      <c r="AC97" s="12"/>
      <c r="AD97" s="12"/>
      <c r="AE97" s="12"/>
      <c r="AF97" s="12"/>
      <c r="AG97" s="12"/>
      <c r="AH97" s="12"/>
      <c r="AI97" s="12"/>
      <c r="AJ97" s="32"/>
      <c r="AK97" s="30">
        <f t="shared" si="30"/>
        <v>930</v>
      </c>
      <c r="AL97" s="31">
        <f t="shared" si="31"/>
        <v>0</v>
      </c>
      <c r="AM97" s="12"/>
      <c r="AN97" s="12"/>
      <c r="AO97" s="12"/>
      <c r="AP97" s="12"/>
      <c r="AQ97" s="12"/>
      <c r="AR97" s="12"/>
      <c r="AS97" s="12">
        <f t="shared" si="32"/>
        <v>0</v>
      </c>
      <c r="AT97" s="12">
        <f t="shared" si="22"/>
        <v>0</v>
      </c>
      <c r="AU97" s="12" t="e">
        <f>_xlfn.STDEV.P(AS95:AS97)/AVERAGE(AS95:AS97)</f>
        <v>#DIV/0!</v>
      </c>
      <c r="AV97" s="32">
        <f>AVERAGE(AS95:AS97)</f>
        <v>0</v>
      </c>
      <c r="AW97" s="30">
        <f t="shared" si="33"/>
        <v>930</v>
      </c>
      <c r="AX97" s="31">
        <f t="shared" si="34"/>
        <v>0</v>
      </c>
      <c r="AY97" s="12"/>
      <c r="AZ97" s="12"/>
      <c r="BA97" s="12"/>
      <c r="BB97" s="12"/>
      <c r="BC97" s="12"/>
      <c r="BD97" s="12"/>
      <c r="BE97" s="12">
        <f t="shared" si="35"/>
        <v>0</v>
      </c>
      <c r="BF97" s="12">
        <f t="shared" si="23"/>
        <v>0</v>
      </c>
      <c r="BG97" s="12" t="e">
        <f>_xlfn.STDEV.P(BE95:BE97)/AVERAGE(BE95:BE97)</f>
        <v>#DIV/0!</v>
      </c>
      <c r="BH97" s="32">
        <f>AVERAGE(BE95:BE97)</f>
        <v>0</v>
      </c>
    </row>
    <row r="98" spans="1:60" x14ac:dyDescent="0.25">
      <c r="A98" s="30">
        <f t="shared" si="24"/>
        <v>940</v>
      </c>
      <c r="B98" s="31">
        <f t="shared" si="25"/>
        <v>0</v>
      </c>
      <c r="C98" s="12"/>
      <c r="D98" s="12"/>
      <c r="E98" s="12"/>
      <c r="F98" s="12"/>
      <c r="G98" s="12"/>
      <c r="H98" s="12"/>
      <c r="I98" s="12">
        <f t="shared" si="26"/>
        <v>0</v>
      </c>
      <c r="J98" s="12">
        <f t="shared" si="20"/>
        <v>0</v>
      </c>
      <c r="K98" s="12"/>
      <c r="L98" s="32"/>
      <c r="M98" s="30">
        <f t="shared" si="27"/>
        <v>940</v>
      </c>
      <c r="N98" s="31">
        <f t="shared" si="28"/>
        <v>0</v>
      </c>
      <c r="O98" s="12"/>
      <c r="P98" s="12"/>
      <c r="Q98" s="12"/>
      <c r="R98" s="12"/>
      <c r="S98" s="12"/>
      <c r="T98" s="12"/>
      <c r="U98" s="12">
        <f t="shared" si="29"/>
        <v>0</v>
      </c>
      <c r="V98" s="12">
        <f t="shared" si="21"/>
        <v>0</v>
      </c>
      <c r="W98" s="12"/>
      <c r="X98" s="32"/>
      <c r="Y98" s="30"/>
      <c r="Z98" s="31"/>
      <c r="AA98" s="12"/>
      <c r="AB98" s="12"/>
      <c r="AC98" s="12"/>
      <c r="AD98" s="12"/>
      <c r="AE98" s="12"/>
      <c r="AF98" s="12"/>
      <c r="AG98" s="12"/>
      <c r="AH98" s="12"/>
      <c r="AI98" s="12"/>
      <c r="AJ98" s="32"/>
      <c r="AK98" s="30">
        <f t="shared" si="30"/>
        <v>940</v>
      </c>
      <c r="AL98" s="31">
        <f t="shared" si="31"/>
        <v>0</v>
      </c>
      <c r="AM98" s="12"/>
      <c r="AN98" s="12"/>
      <c r="AO98" s="12"/>
      <c r="AP98" s="12"/>
      <c r="AQ98" s="12"/>
      <c r="AR98" s="12"/>
      <c r="AS98" s="12">
        <f t="shared" si="32"/>
        <v>0</v>
      </c>
      <c r="AT98" s="12">
        <f t="shared" si="22"/>
        <v>0</v>
      </c>
      <c r="AU98" s="12"/>
      <c r="AV98" s="32"/>
      <c r="AW98" s="30">
        <f t="shared" si="33"/>
        <v>940</v>
      </c>
      <c r="AX98" s="31">
        <f t="shared" si="34"/>
        <v>0</v>
      </c>
      <c r="AY98" s="12"/>
      <c r="AZ98" s="12"/>
      <c r="BA98" s="12"/>
      <c r="BB98" s="12"/>
      <c r="BC98" s="12"/>
      <c r="BD98" s="12"/>
      <c r="BE98" s="12">
        <f t="shared" si="35"/>
        <v>0</v>
      </c>
      <c r="BF98" s="12">
        <f t="shared" si="23"/>
        <v>0</v>
      </c>
      <c r="BG98" s="12"/>
      <c r="BH98" s="32"/>
    </row>
    <row r="99" spans="1:60" x14ac:dyDescent="0.25">
      <c r="A99" s="30">
        <f t="shared" si="24"/>
        <v>950</v>
      </c>
      <c r="B99" s="31">
        <f t="shared" si="25"/>
        <v>0</v>
      </c>
      <c r="C99" s="12"/>
      <c r="D99" s="12"/>
      <c r="E99" s="12"/>
      <c r="F99" s="12"/>
      <c r="G99" s="12"/>
      <c r="H99" s="12"/>
      <c r="I99" s="12">
        <f t="shared" si="26"/>
        <v>0</v>
      </c>
      <c r="J99" s="12">
        <f t="shared" si="20"/>
        <v>0</v>
      </c>
      <c r="K99" s="12"/>
      <c r="L99" s="32"/>
      <c r="M99" s="30">
        <f t="shared" si="27"/>
        <v>950</v>
      </c>
      <c r="N99" s="31">
        <f t="shared" si="28"/>
        <v>0</v>
      </c>
      <c r="O99" s="12"/>
      <c r="P99" s="12"/>
      <c r="Q99" s="12"/>
      <c r="R99" s="12"/>
      <c r="S99" s="12"/>
      <c r="T99" s="12"/>
      <c r="U99" s="12">
        <f t="shared" si="29"/>
        <v>0</v>
      </c>
      <c r="V99" s="12">
        <f t="shared" si="21"/>
        <v>0</v>
      </c>
      <c r="W99" s="12"/>
      <c r="X99" s="32"/>
      <c r="Y99" s="30"/>
      <c r="Z99" s="31"/>
      <c r="AA99" s="12"/>
      <c r="AB99" s="12"/>
      <c r="AC99" s="12"/>
      <c r="AD99" s="12"/>
      <c r="AE99" s="12"/>
      <c r="AF99" s="12"/>
      <c r="AG99" s="12"/>
      <c r="AH99" s="12"/>
      <c r="AI99" s="12"/>
      <c r="AJ99" s="32"/>
      <c r="AK99" s="30">
        <f t="shared" si="30"/>
        <v>950</v>
      </c>
      <c r="AL99" s="31">
        <f t="shared" si="31"/>
        <v>0</v>
      </c>
      <c r="AM99" s="12"/>
      <c r="AN99" s="12"/>
      <c r="AO99" s="12"/>
      <c r="AP99" s="12"/>
      <c r="AQ99" s="12"/>
      <c r="AR99" s="12"/>
      <c r="AS99" s="12">
        <f t="shared" si="32"/>
        <v>0</v>
      </c>
      <c r="AT99" s="12">
        <f t="shared" si="22"/>
        <v>0</v>
      </c>
      <c r="AU99" s="12"/>
      <c r="AV99" s="32"/>
      <c r="AW99" s="30">
        <f t="shared" si="33"/>
        <v>950</v>
      </c>
      <c r="AX99" s="31">
        <f t="shared" si="34"/>
        <v>0</v>
      </c>
      <c r="AY99" s="12"/>
      <c r="AZ99" s="12"/>
      <c r="BA99" s="12"/>
      <c r="BB99" s="12"/>
      <c r="BC99" s="12"/>
      <c r="BD99" s="12"/>
      <c r="BE99" s="12">
        <f t="shared" si="35"/>
        <v>0</v>
      </c>
      <c r="BF99" s="12">
        <f t="shared" si="23"/>
        <v>0</v>
      </c>
      <c r="BG99" s="12"/>
      <c r="BH99" s="32"/>
    </row>
    <row r="100" spans="1:60" x14ac:dyDescent="0.25">
      <c r="A100" s="30">
        <f t="shared" si="24"/>
        <v>960</v>
      </c>
      <c r="B100" s="31">
        <f t="shared" si="25"/>
        <v>0</v>
      </c>
      <c r="C100" s="12"/>
      <c r="D100" s="12"/>
      <c r="E100" s="12"/>
      <c r="F100" s="12"/>
      <c r="G100" s="12"/>
      <c r="H100" s="12"/>
      <c r="I100" s="12">
        <f t="shared" si="26"/>
        <v>0</v>
      </c>
      <c r="J100" s="12">
        <f t="shared" si="20"/>
        <v>0</v>
      </c>
      <c r="K100" s="12" t="e">
        <f>_xlfn.STDEV.P(I98:I100)/AVERAGE(I98:I100)</f>
        <v>#DIV/0!</v>
      </c>
      <c r="L100" s="32">
        <f>AVERAGE(I98:I100)</f>
        <v>0</v>
      </c>
      <c r="M100" s="30">
        <f t="shared" si="27"/>
        <v>960</v>
      </c>
      <c r="N100" s="31">
        <f t="shared" si="28"/>
        <v>0</v>
      </c>
      <c r="O100" s="12"/>
      <c r="P100" s="12"/>
      <c r="Q100" s="12"/>
      <c r="R100" s="12"/>
      <c r="S100" s="12"/>
      <c r="T100" s="12"/>
      <c r="U100" s="12">
        <f t="shared" si="29"/>
        <v>0</v>
      </c>
      <c r="V100" s="12">
        <f t="shared" si="21"/>
        <v>0</v>
      </c>
      <c r="W100" s="12" t="e">
        <f>_xlfn.STDEV.P(U98:U100)/AVERAGE(U98:U100)</f>
        <v>#DIV/0!</v>
      </c>
      <c r="X100" s="32">
        <f>AVERAGE(U98:U100)</f>
        <v>0</v>
      </c>
      <c r="Y100" s="30"/>
      <c r="Z100" s="31"/>
      <c r="AA100" s="12"/>
      <c r="AB100" s="12"/>
      <c r="AC100" s="12"/>
      <c r="AD100" s="12"/>
      <c r="AE100" s="12"/>
      <c r="AF100" s="12"/>
      <c r="AG100" s="12"/>
      <c r="AH100" s="12"/>
      <c r="AI100" s="12"/>
      <c r="AJ100" s="32"/>
      <c r="AK100" s="30">
        <f t="shared" si="30"/>
        <v>960</v>
      </c>
      <c r="AL100" s="31">
        <f t="shared" si="31"/>
        <v>0</v>
      </c>
      <c r="AM100" s="12"/>
      <c r="AN100" s="12"/>
      <c r="AO100" s="12"/>
      <c r="AP100" s="12"/>
      <c r="AQ100" s="12"/>
      <c r="AR100" s="12"/>
      <c r="AS100" s="12">
        <f t="shared" si="32"/>
        <v>0</v>
      </c>
      <c r="AT100" s="12">
        <f t="shared" si="22"/>
        <v>0</v>
      </c>
      <c r="AU100" s="12" t="e">
        <f>_xlfn.STDEV.P(AS98:AS100)/AVERAGE(AS98:AS100)</f>
        <v>#DIV/0!</v>
      </c>
      <c r="AV100" s="32">
        <f>AVERAGE(AS98:AS100)</f>
        <v>0</v>
      </c>
      <c r="AW100" s="30">
        <f t="shared" si="33"/>
        <v>960</v>
      </c>
      <c r="AX100" s="31">
        <f t="shared" si="34"/>
        <v>0</v>
      </c>
      <c r="AY100" s="12"/>
      <c r="AZ100" s="12"/>
      <c r="BA100" s="12"/>
      <c r="BB100" s="12"/>
      <c r="BC100" s="12"/>
      <c r="BD100" s="12"/>
      <c r="BE100" s="12">
        <f t="shared" si="35"/>
        <v>0</v>
      </c>
      <c r="BF100" s="12">
        <f t="shared" si="23"/>
        <v>0</v>
      </c>
      <c r="BG100" s="12" t="e">
        <f>_xlfn.STDEV.P(BE98:BE100)/AVERAGE(BE98:BE100)</f>
        <v>#DIV/0!</v>
      </c>
      <c r="BH100" s="32">
        <f>AVERAGE(BE98:BE100)</f>
        <v>0</v>
      </c>
    </row>
    <row r="101" spans="1:60" x14ac:dyDescent="0.25">
      <c r="A101" s="30">
        <f t="shared" si="24"/>
        <v>970</v>
      </c>
      <c r="B101" s="31">
        <f t="shared" si="25"/>
        <v>0</v>
      </c>
      <c r="C101" s="12"/>
      <c r="D101" s="12"/>
      <c r="E101" s="12"/>
      <c r="F101" s="12"/>
      <c r="G101" s="12"/>
      <c r="H101" s="12"/>
      <c r="I101" s="12">
        <f t="shared" si="26"/>
        <v>0</v>
      </c>
      <c r="J101" s="12">
        <f t="shared" si="20"/>
        <v>0</v>
      </c>
      <c r="K101" s="12"/>
      <c r="L101" s="32"/>
      <c r="M101" s="30">
        <f t="shared" si="27"/>
        <v>970</v>
      </c>
      <c r="N101" s="31">
        <f t="shared" si="28"/>
        <v>0</v>
      </c>
      <c r="O101" s="12"/>
      <c r="P101" s="12"/>
      <c r="Q101" s="12"/>
      <c r="R101" s="12"/>
      <c r="S101" s="12"/>
      <c r="T101" s="12"/>
      <c r="U101" s="12">
        <f t="shared" si="29"/>
        <v>0</v>
      </c>
      <c r="V101" s="12">
        <f t="shared" si="21"/>
        <v>0</v>
      </c>
      <c r="W101" s="12"/>
      <c r="X101" s="32"/>
      <c r="Y101" s="30"/>
      <c r="Z101" s="31"/>
      <c r="AA101" s="12"/>
      <c r="AB101" s="12"/>
      <c r="AC101" s="12"/>
      <c r="AD101" s="12"/>
      <c r="AE101" s="12"/>
      <c r="AF101" s="12"/>
      <c r="AG101" s="12"/>
      <c r="AH101" s="12"/>
      <c r="AI101" s="12"/>
      <c r="AJ101" s="32"/>
      <c r="AK101" s="30">
        <f t="shared" si="30"/>
        <v>970</v>
      </c>
      <c r="AL101" s="31">
        <f t="shared" si="31"/>
        <v>0</v>
      </c>
      <c r="AM101" s="12"/>
      <c r="AN101" s="12"/>
      <c r="AO101" s="12"/>
      <c r="AP101" s="12"/>
      <c r="AQ101" s="12"/>
      <c r="AR101" s="12"/>
      <c r="AS101" s="12">
        <f t="shared" si="32"/>
        <v>0</v>
      </c>
      <c r="AT101" s="12">
        <f t="shared" si="22"/>
        <v>0</v>
      </c>
      <c r="AU101" s="12"/>
      <c r="AV101" s="32"/>
      <c r="AW101" s="30">
        <f t="shared" si="33"/>
        <v>970</v>
      </c>
      <c r="AX101" s="31">
        <f t="shared" si="34"/>
        <v>0</v>
      </c>
      <c r="AY101" s="12"/>
      <c r="AZ101" s="12"/>
      <c r="BA101" s="12"/>
      <c r="BB101" s="12"/>
      <c r="BC101" s="12"/>
      <c r="BD101" s="12"/>
      <c r="BE101" s="12">
        <f t="shared" si="35"/>
        <v>0</v>
      </c>
      <c r="BF101" s="12">
        <f t="shared" si="23"/>
        <v>0</v>
      </c>
      <c r="BG101" s="12"/>
      <c r="BH101" s="32"/>
    </row>
    <row r="102" spans="1:60" x14ac:dyDescent="0.25">
      <c r="A102" s="30">
        <f t="shared" si="24"/>
        <v>980</v>
      </c>
      <c r="B102" s="31">
        <f t="shared" si="25"/>
        <v>0</v>
      </c>
      <c r="C102" s="12"/>
      <c r="D102" s="12"/>
      <c r="E102" s="12"/>
      <c r="F102" s="12"/>
      <c r="G102" s="12"/>
      <c r="H102" s="12"/>
      <c r="I102" s="12">
        <f t="shared" si="26"/>
        <v>0</v>
      </c>
      <c r="J102" s="12">
        <f t="shared" si="20"/>
        <v>0</v>
      </c>
      <c r="K102" s="12"/>
      <c r="L102" s="32"/>
      <c r="M102" s="30">
        <f t="shared" si="27"/>
        <v>980</v>
      </c>
      <c r="N102" s="31">
        <f t="shared" si="28"/>
        <v>0</v>
      </c>
      <c r="O102" s="12"/>
      <c r="P102" s="12"/>
      <c r="Q102" s="12"/>
      <c r="R102" s="12"/>
      <c r="S102" s="12"/>
      <c r="T102" s="12"/>
      <c r="U102" s="12">
        <f t="shared" si="29"/>
        <v>0</v>
      </c>
      <c r="V102" s="12">
        <f t="shared" si="21"/>
        <v>0</v>
      </c>
      <c r="W102" s="12"/>
      <c r="X102" s="32"/>
      <c r="Y102" s="30"/>
      <c r="Z102" s="31"/>
      <c r="AA102" s="12"/>
      <c r="AB102" s="12"/>
      <c r="AC102" s="12"/>
      <c r="AD102" s="12"/>
      <c r="AE102" s="12"/>
      <c r="AF102" s="12"/>
      <c r="AG102" s="12"/>
      <c r="AH102" s="12"/>
      <c r="AI102" s="12"/>
      <c r="AJ102" s="32"/>
      <c r="AK102" s="30">
        <f t="shared" si="30"/>
        <v>980</v>
      </c>
      <c r="AL102" s="31">
        <f t="shared" si="31"/>
        <v>0</v>
      </c>
      <c r="AM102" s="12"/>
      <c r="AN102" s="12"/>
      <c r="AO102" s="12"/>
      <c r="AP102" s="12"/>
      <c r="AQ102" s="12"/>
      <c r="AR102" s="12"/>
      <c r="AS102" s="12">
        <f t="shared" si="32"/>
        <v>0</v>
      </c>
      <c r="AT102" s="12">
        <f t="shared" si="22"/>
        <v>0</v>
      </c>
      <c r="AU102" s="12"/>
      <c r="AV102" s="32"/>
      <c r="AW102" s="30">
        <f t="shared" si="33"/>
        <v>980</v>
      </c>
      <c r="AX102" s="31">
        <f t="shared" si="34"/>
        <v>0</v>
      </c>
      <c r="AY102" s="12"/>
      <c r="AZ102" s="12"/>
      <c r="BA102" s="12"/>
      <c r="BB102" s="12"/>
      <c r="BC102" s="12"/>
      <c r="BD102" s="12"/>
      <c r="BE102" s="12">
        <f t="shared" si="35"/>
        <v>0</v>
      </c>
      <c r="BF102" s="12">
        <f t="shared" si="23"/>
        <v>0</v>
      </c>
      <c r="BG102" s="12"/>
      <c r="BH102" s="32"/>
    </row>
    <row r="103" spans="1:60" x14ac:dyDescent="0.25">
      <c r="A103" s="30">
        <f t="shared" si="24"/>
        <v>990</v>
      </c>
      <c r="B103" s="31">
        <f t="shared" si="25"/>
        <v>0</v>
      </c>
      <c r="C103" s="12"/>
      <c r="D103" s="12"/>
      <c r="E103" s="12"/>
      <c r="F103" s="12"/>
      <c r="G103" s="12"/>
      <c r="H103" s="12"/>
      <c r="I103" s="12">
        <f t="shared" si="26"/>
        <v>0</v>
      </c>
      <c r="J103" s="12">
        <f t="shared" si="20"/>
        <v>0</v>
      </c>
      <c r="K103" s="12" t="e">
        <f>_xlfn.STDEV.P(I101:I103)/AVERAGE(I101:I103)</f>
        <v>#DIV/0!</v>
      </c>
      <c r="L103" s="32">
        <f>AVERAGE(I101:I103)</f>
        <v>0</v>
      </c>
      <c r="M103" s="30">
        <f t="shared" si="27"/>
        <v>990</v>
      </c>
      <c r="N103" s="31">
        <f t="shared" si="28"/>
        <v>0</v>
      </c>
      <c r="O103" s="12"/>
      <c r="P103" s="12"/>
      <c r="Q103" s="12"/>
      <c r="R103" s="12"/>
      <c r="S103" s="12"/>
      <c r="T103" s="12"/>
      <c r="U103" s="12">
        <f t="shared" si="29"/>
        <v>0</v>
      </c>
      <c r="V103" s="12">
        <f t="shared" si="21"/>
        <v>0</v>
      </c>
      <c r="W103" s="12" t="e">
        <f>_xlfn.STDEV.P(U101:U103)/AVERAGE(U101:U103)</f>
        <v>#DIV/0!</v>
      </c>
      <c r="X103" s="32">
        <f>AVERAGE(U101:U103)</f>
        <v>0</v>
      </c>
      <c r="Y103" s="30"/>
      <c r="Z103" s="31"/>
      <c r="AA103" s="12"/>
      <c r="AB103" s="12"/>
      <c r="AC103" s="12"/>
      <c r="AD103" s="12"/>
      <c r="AE103" s="12"/>
      <c r="AF103" s="12"/>
      <c r="AG103" s="12"/>
      <c r="AH103" s="12"/>
      <c r="AI103" s="12"/>
      <c r="AJ103" s="32"/>
      <c r="AK103" s="30">
        <f t="shared" si="30"/>
        <v>990</v>
      </c>
      <c r="AL103" s="31">
        <f t="shared" si="31"/>
        <v>0</v>
      </c>
      <c r="AM103" s="12"/>
      <c r="AN103" s="12"/>
      <c r="AO103" s="12"/>
      <c r="AP103" s="12"/>
      <c r="AQ103" s="12"/>
      <c r="AR103" s="12"/>
      <c r="AS103" s="12">
        <f t="shared" si="32"/>
        <v>0</v>
      </c>
      <c r="AT103" s="12">
        <f t="shared" si="22"/>
        <v>0</v>
      </c>
      <c r="AU103" s="12" t="e">
        <f>_xlfn.STDEV.P(AS101:AS103)/AVERAGE(AS101:AS103)</f>
        <v>#DIV/0!</v>
      </c>
      <c r="AV103" s="32">
        <f>AVERAGE(AS101:AS103)</f>
        <v>0</v>
      </c>
      <c r="AW103" s="30">
        <f t="shared" si="33"/>
        <v>990</v>
      </c>
      <c r="AX103" s="31">
        <f t="shared" si="34"/>
        <v>0</v>
      </c>
      <c r="AY103" s="12"/>
      <c r="AZ103" s="12"/>
      <c r="BA103" s="12"/>
      <c r="BB103" s="12"/>
      <c r="BC103" s="12"/>
      <c r="BD103" s="12"/>
      <c r="BE103" s="12">
        <f t="shared" si="35"/>
        <v>0</v>
      </c>
      <c r="BF103" s="12">
        <f t="shared" si="23"/>
        <v>0</v>
      </c>
      <c r="BG103" s="12" t="e">
        <f>_xlfn.STDEV.P(BE101:BE103)/AVERAGE(BE101:BE103)</f>
        <v>#DIV/0!</v>
      </c>
      <c r="BH103" s="32">
        <f>AVERAGE(BE101:BE103)</f>
        <v>0</v>
      </c>
    </row>
    <row r="104" spans="1:60" x14ac:dyDescent="0.25">
      <c r="A104" s="30">
        <f t="shared" si="24"/>
        <v>1000</v>
      </c>
      <c r="B104" s="31">
        <f t="shared" si="25"/>
        <v>0</v>
      </c>
      <c r="C104" s="12"/>
      <c r="D104" s="12"/>
      <c r="E104" s="12"/>
      <c r="F104" s="12"/>
      <c r="G104" s="12"/>
      <c r="H104" s="12"/>
      <c r="I104" s="12">
        <f t="shared" si="26"/>
        <v>0</v>
      </c>
      <c r="J104" s="12">
        <f t="shared" si="20"/>
        <v>0</v>
      </c>
      <c r="K104" s="12"/>
      <c r="L104" s="32"/>
      <c r="M104" s="30">
        <f t="shared" si="27"/>
        <v>1000</v>
      </c>
      <c r="N104" s="31">
        <f t="shared" si="28"/>
        <v>0</v>
      </c>
      <c r="O104" s="12"/>
      <c r="P104" s="12"/>
      <c r="Q104" s="12"/>
      <c r="R104" s="12"/>
      <c r="S104" s="12"/>
      <c r="T104" s="12"/>
      <c r="U104" s="12">
        <f t="shared" si="29"/>
        <v>0</v>
      </c>
      <c r="V104" s="12">
        <f t="shared" si="21"/>
        <v>0</v>
      </c>
      <c r="W104" s="12"/>
      <c r="X104" s="32"/>
      <c r="Y104" s="30"/>
      <c r="Z104" s="31"/>
      <c r="AA104" s="12"/>
      <c r="AB104" s="12"/>
      <c r="AC104" s="12"/>
      <c r="AD104" s="12"/>
      <c r="AE104" s="12"/>
      <c r="AF104" s="12"/>
      <c r="AG104" s="12"/>
      <c r="AH104" s="12"/>
      <c r="AI104" s="12"/>
      <c r="AJ104" s="32"/>
      <c r="AK104" s="30">
        <f t="shared" si="30"/>
        <v>1000</v>
      </c>
      <c r="AL104" s="31">
        <f t="shared" si="31"/>
        <v>0</v>
      </c>
      <c r="AM104" s="12"/>
      <c r="AN104" s="12"/>
      <c r="AO104" s="12"/>
      <c r="AP104" s="12"/>
      <c r="AQ104" s="12"/>
      <c r="AR104" s="12"/>
      <c r="AS104" s="12">
        <f t="shared" si="32"/>
        <v>0</v>
      </c>
      <c r="AT104" s="12">
        <f t="shared" si="22"/>
        <v>0</v>
      </c>
      <c r="AU104" s="12"/>
      <c r="AV104" s="32"/>
      <c r="AW104" s="30">
        <f t="shared" si="33"/>
        <v>1000</v>
      </c>
      <c r="AX104" s="31">
        <f t="shared" si="34"/>
        <v>0</v>
      </c>
      <c r="AY104" s="12"/>
      <c r="AZ104" s="12"/>
      <c r="BA104" s="12"/>
      <c r="BB104" s="12"/>
      <c r="BC104" s="12"/>
      <c r="BD104" s="12"/>
      <c r="BE104" s="12">
        <f t="shared" si="35"/>
        <v>0</v>
      </c>
      <c r="BF104" s="12">
        <f t="shared" si="23"/>
        <v>0</v>
      </c>
      <c r="BG104" s="12"/>
      <c r="BH104" s="32"/>
    </row>
    <row r="105" spans="1:60" x14ac:dyDescent="0.25">
      <c r="A105" s="30">
        <f t="shared" si="24"/>
        <v>1010</v>
      </c>
      <c r="B105" s="31">
        <f t="shared" si="25"/>
        <v>0</v>
      </c>
      <c r="C105" s="12"/>
      <c r="D105" s="12"/>
      <c r="E105" s="12"/>
      <c r="F105" s="12"/>
      <c r="G105" s="12"/>
      <c r="H105" s="12"/>
      <c r="I105" s="12">
        <f t="shared" si="26"/>
        <v>0</v>
      </c>
      <c r="J105" s="12">
        <f t="shared" si="20"/>
        <v>0</v>
      </c>
      <c r="K105" s="12"/>
      <c r="L105" s="32"/>
      <c r="M105" s="30">
        <f t="shared" si="27"/>
        <v>1010</v>
      </c>
      <c r="N105" s="31">
        <f t="shared" si="28"/>
        <v>0</v>
      </c>
      <c r="O105" s="12"/>
      <c r="P105" s="12"/>
      <c r="Q105" s="12"/>
      <c r="R105" s="12"/>
      <c r="S105" s="12"/>
      <c r="T105" s="12"/>
      <c r="U105" s="12">
        <f t="shared" si="29"/>
        <v>0</v>
      </c>
      <c r="V105" s="12">
        <f t="shared" si="21"/>
        <v>0</v>
      </c>
      <c r="W105" s="12"/>
      <c r="X105" s="32"/>
      <c r="Y105" s="30"/>
      <c r="Z105" s="31"/>
      <c r="AA105" s="12"/>
      <c r="AB105" s="12"/>
      <c r="AC105" s="12"/>
      <c r="AD105" s="12"/>
      <c r="AE105" s="12"/>
      <c r="AF105" s="12"/>
      <c r="AG105" s="12"/>
      <c r="AH105" s="12"/>
      <c r="AI105" s="12"/>
      <c r="AJ105" s="32"/>
      <c r="AK105" s="30">
        <f t="shared" si="30"/>
        <v>1010</v>
      </c>
      <c r="AL105" s="31">
        <f t="shared" si="31"/>
        <v>0</v>
      </c>
      <c r="AM105" s="12"/>
      <c r="AN105" s="12"/>
      <c r="AO105" s="12"/>
      <c r="AP105" s="12"/>
      <c r="AQ105" s="12"/>
      <c r="AR105" s="12"/>
      <c r="AS105" s="12">
        <f t="shared" si="32"/>
        <v>0</v>
      </c>
      <c r="AT105" s="12">
        <f t="shared" si="22"/>
        <v>0</v>
      </c>
      <c r="AU105" s="12"/>
      <c r="AV105" s="32"/>
      <c r="AW105" s="30">
        <f t="shared" si="33"/>
        <v>1010</v>
      </c>
      <c r="AX105" s="31">
        <f t="shared" si="34"/>
        <v>0</v>
      </c>
      <c r="AY105" s="12"/>
      <c r="AZ105" s="12"/>
      <c r="BA105" s="12"/>
      <c r="BB105" s="12"/>
      <c r="BC105" s="12"/>
      <c r="BD105" s="12"/>
      <c r="BE105" s="12">
        <f t="shared" si="35"/>
        <v>0</v>
      </c>
      <c r="BF105" s="12">
        <f t="shared" si="23"/>
        <v>0</v>
      </c>
      <c r="BG105" s="12"/>
      <c r="BH105" s="32"/>
    </row>
    <row r="106" spans="1:60" x14ac:dyDescent="0.25">
      <c r="A106" s="30">
        <f t="shared" si="24"/>
        <v>1020</v>
      </c>
      <c r="B106" s="31">
        <f t="shared" si="25"/>
        <v>0</v>
      </c>
      <c r="C106" s="12"/>
      <c r="D106" s="12"/>
      <c r="E106" s="12"/>
      <c r="F106" s="12"/>
      <c r="G106" s="12"/>
      <c r="H106" s="12"/>
      <c r="I106" s="12">
        <f t="shared" si="26"/>
        <v>0</v>
      </c>
      <c r="J106" s="12">
        <f t="shared" si="20"/>
        <v>0</v>
      </c>
      <c r="K106" s="12" t="e">
        <f>_xlfn.STDEV.P(I104:I106)/AVERAGE(I104:I106)</f>
        <v>#DIV/0!</v>
      </c>
      <c r="L106" s="32">
        <f>AVERAGE(I104:I106)</f>
        <v>0</v>
      </c>
      <c r="M106" s="30">
        <f t="shared" si="27"/>
        <v>1020</v>
      </c>
      <c r="N106" s="31">
        <f t="shared" si="28"/>
        <v>0</v>
      </c>
      <c r="O106" s="12"/>
      <c r="P106" s="12"/>
      <c r="Q106" s="12"/>
      <c r="R106" s="12"/>
      <c r="S106" s="12"/>
      <c r="T106" s="12"/>
      <c r="U106" s="12">
        <f t="shared" si="29"/>
        <v>0</v>
      </c>
      <c r="V106" s="12">
        <f t="shared" si="21"/>
        <v>0</v>
      </c>
      <c r="W106" s="12" t="e">
        <f>_xlfn.STDEV.P(U104:U106)/AVERAGE(U104:U106)</f>
        <v>#DIV/0!</v>
      </c>
      <c r="X106" s="32">
        <f>AVERAGE(U104:U106)</f>
        <v>0</v>
      </c>
      <c r="Y106" s="30"/>
      <c r="Z106" s="31"/>
      <c r="AA106" s="12"/>
      <c r="AB106" s="12"/>
      <c r="AC106" s="12"/>
      <c r="AD106" s="12"/>
      <c r="AE106" s="12"/>
      <c r="AF106" s="12"/>
      <c r="AG106" s="12"/>
      <c r="AH106" s="12"/>
      <c r="AI106" s="12"/>
      <c r="AJ106" s="32"/>
      <c r="AK106" s="30">
        <f t="shared" si="30"/>
        <v>1020</v>
      </c>
      <c r="AL106" s="31">
        <f t="shared" si="31"/>
        <v>0</v>
      </c>
      <c r="AM106" s="12"/>
      <c r="AN106" s="12"/>
      <c r="AO106" s="12"/>
      <c r="AP106" s="12"/>
      <c r="AQ106" s="12"/>
      <c r="AR106" s="12"/>
      <c r="AS106" s="12">
        <f t="shared" si="32"/>
        <v>0</v>
      </c>
      <c r="AT106" s="12">
        <f t="shared" si="22"/>
        <v>0</v>
      </c>
      <c r="AU106" s="12" t="e">
        <f>_xlfn.STDEV.P(AS104:AS106)/AVERAGE(AS104:AS106)</f>
        <v>#DIV/0!</v>
      </c>
      <c r="AV106" s="32">
        <f>AVERAGE(AS104:AS106)</f>
        <v>0</v>
      </c>
      <c r="AW106" s="30">
        <f t="shared" si="33"/>
        <v>1020</v>
      </c>
      <c r="AX106" s="31">
        <f t="shared" si="34"/>
        <v>0</v>
      </c>
      <c r="AY106" s="12"/>
      <c r="AZ106" s="12"/>
      <c r="BA106" s="12"/>
      <c r="BB106" s="12"/>
      <c r="BC106" s="12"/>
      <c r="BD106" s="12"/>
      <c r="BE106" s="12">
        <f t="shared" si="35"/>
        <v>0</v>
      </c>
      <c r="BF106" s="12">
        <f t="shared" si="23"/>
        <v>0</v>
      </c>
      <c r="BG106" s="12" t="e">
        <f>_xlfn.STDEV.P(BE104:BE106)/AVERAGE(BE104:BE106)</f>
        <v>#DIV/0!</v>
      </c>
      <c r="BH106" s="32">
        <f>AVERAGE(BE104:BE106)</f>
        <v>0</v>
      </c>
    </row>
    <row r="107" spans="1:60" x14ac:dyDescent="0.25">
      <c r="A107" s="30">
        <f t="shared" si="24"/>
        <v>1030</v>
      </c>
      <c r="B107" s="31">
        <f t="shared" si="25"/>
        <v>0</v>
      </c>
      <c r="C107" s="12"/>
      <c r="D107" s="12"/>
      <c r="E107" s="12"/>
      <c r="F107" s="12"/>
      <c r="G107" s="12"/>
      <c r="H107" s="12"/>
      <c r="I107" s="12">
        <f t="shared" si="26"/>
        <v>0</v>
      </c>
      <c r="J107" s="12">
        <f t="shared" si="20"/>
        <v>0</v>
      </c>
      <c r="K107" s="12"/>
      <c r="L107" s="32"/>
      <c r="M107" s="30">
        <f t="shared" si="27"/>
        <v>1030</v>
      </c>
      <c r="N107" s="31">
        <f t="shared" si="28"/>
        <v>0</v>
      </c>
      <c r="O107" s="12"/>
      <c r="P107" s="12"/>
      <c r="Q107" s="12"/>
      <c r="R107" s="12"/>
      <c r="S107" s="12"/>
      <c r="T107" s="12"/>
      <c r="U107" s="12">
        <f t="shared" si="29"/>
        <v>0</v>
      </c>
      <c r="V107" s="12">
        <f t="shared" si="21"/>
        <v>0</v>
      </c>
      <c r="W107" s="12"/>
      <c r="X107" s="32"/>
      <c r="Y107" s="30"/>
      <c r="Z107" s="31"/>
      <c r="AA107" s="12"/>
      <c r="AB107" s="12"/>
      <c r="AC107" s="12"/>
      <c r="AD107" s="12"/>
      <c r="AE107" s="12"/>
      <c r="AF107" s="12"/>
      <c r="AG107" s="12"/>
      <c r="AH107" s="12"/>
      <c r="AI107" s="12"/>
      <c r="AJ107" s="32"/>
      <c r="AK107" s="30">
        <f t="shared" si="30"/>
        <v>1030</v>
      </c>
      <c r="AL107" s="31">
        <f t="shared" si="31"/>
        <v>0</v>
      </c>
      <c r="AM107" s="12"/>
      <c r="AN107" s="12"/>
      <c r="AO107" s="12"/>
      <c r="AP107" s="12"/>
      <c r="AQ107" s="12"/>
      <c r="AR107" s="12"/>
      <c r="AS107" s="12">
        <f t="shared" si="32"/>
        <v>0</v>
      </c>
      <c r="AT107" s="12">
        <f t="shared" si="22"/>
        <v>0</v>
      </c>
      <c r="AU107" s="12"/>
      <c r="AV107" s="32"/>
      <c r="AW107" s="30">
        <f t="shared" si="33"/>
        <v>1030</v>
      </c>
      <c r="AX107" s="31">
        <f t="shared" si="34"/>
        <v>0</v>
      </c>
      <c r="AY107" s="12"/>
      <c r="AZ107" s="12"/>
      <c r="BA107" s="12"/>
      <c r="BB107" s="12"/>
      <c r="BC107" s="12"/>
      <c r="BD107" s="12"/>
      <c r="BE107" s="12">
        <f t="shared" si="35"/>
        <v>0</v>
      </c>
      <c r="BF107" s="12">
        <f t="shared" si="23"/>
        <v>0</v>
      </c>
      <c r="BG107" s="12"/>
      <c r="BH107" s="32"/>
    </row>
    <row r="108" spans="1:60" x14ac:dyDescent="0.25">
      <c r="A108" s="30">
        <f t="shared" si="24"/>
        <v>1040</v>
      </c>
      <c r="B108" s="31">
        <f t="shared" si="25"/>
        <v>0</v>
      </c>
      <c r="C108" s="12"/>
      <c r="D108" s="12"/>
      <c r="E108" s="12"/>
      <c r="F108" s="12"/>
      <c r="G108" s="12"/>
      <c r="H108" s="12"/>
      <c r="I108" s="12">
        <f t="shared" si="26"/>
        <v>0</v>
      </c>
      <c r="J108" s="12">
        <f t="shared" si="20"/>
        <v>0</v>
      </c>
      <c r="K108" s="12"/>
      <c r="L108" s="32"/>
      <c r="M108" s="30">
        <f t="shared" si="27"/>
        <v>1040</v>
      </c>
      <c r="N108" s="31">
        <f t="shared" si="28"/>
        <v>0</v>
      </c>
      <c r="O108" s="12"/>
      <c r="P108" s="12"/>
      <c r="Q108" s="12"/>
      <c r="R108" s="12"/>
      <c r="S108" s="12"/>
      <c r="T108" s="12"/>
      <c r="U108" s="12">
        <f t="shared" si="29"/>
        <v>0</v>
      </c>
      <c r="V108" s="12">
        <f t="shared" si="21"/>
        <v>0</v>
      </c>
      <c r="W108" s="12"/>
      <c r="X108" s="32"/>
      <c r="Y108" s="30"/>
      <c r="Z108" s="31"/>
      <c r="AA108" s="12"/>
      <c r="AB108" s="12"/>
      <c r="AC108" s="12"/>
      <c r="AD108" s="12"/>
      <c r="AE108" s="12"/>
      <c r="AF108" s="12"/>
      <c r="AG108" s="12"/>
      <c r="AH108" s="12"/>
      <c r="AI108" s="12"/>
      <c r="AJ108" s="32"/>
      <c r="AK108" s="30">
        <f t="shared" si="30"/>
        <v>1040</v>
      </c>
      <c r="AL108" s="31">
        <f t="shared" si="31"/>
        <v>0</v>
      </c>
      <c r="AM108" s="12"/>
      <c r="AN108" s="12"/>
      <c r="AO108" s="12"/>
      <c r="AP108" s="12"/>
      <c r="AQ108" s="12"/>
      <c r="AR108" s="12"/>
      <c r="AS108" s="12">
        <f t="shared" si="32"/>
        <v>0</v>
      </c>
      <c r="AT108" s="12">
        <f t="shared" si="22"/>
        <v>0</v>
      </c>
      <c r="AU108" s="12"/>
      <c r="AV108" s="32"/>
      <c r="AW108" s="30">
        <f t="shared" si="33"/>
        <v>1040</v>
      </c>
      <c r="AX108" s="31">
        <f t="shared" si="34"/>
        <v>0</v>
      </c>
      <c r="AY108" s="12"/>
      <c r="AZ108" s="12"/>
      <c r="BA108" s="12"/>
      <c r="BB108" s="12"/>
      <c r="BC108" s="12"/>
      <c r="BD108" s="12"/>
      <c r="BE108" s="12">
        <f t="shared" si="35"/>
        <v>0</v>
      </c>
      <c r="BF108" s="12">
        <f t="shared" si="23"/>
        <v>0</v>
      </c>
      <c r="BG108" s="12"/>
      <c r="BH108" s="32"/>
    </row>
    <row r="109" spans="1:60" x14ac:dyDescent="0.25">
      <c r="A109" s="30">
        <f t="shared" si="24"/>
        <v>1050</v>
      </c>
      <c r="B109" s="31">
        <f t="shared" si="25"/>
        <v>0</v>
      </c>
      <c r="C109" s="12"/>
      <c r="D109" s="12"/>
      <c r="E109" s="12"/>
      <c r="F109" s="12"/>
      <c r="G109" s="12"/>
      <c r="H109" s="12"/>
      <c r="I109" s="12">
        <f t="shared" si="26"/>
        <v>0</v>
      </c>
      <c r="J109" s="12">
        <f t="shared" si="20"/>
        <v>0</v>
      </c>
      <c r="K109" s="12" t="e">
        <f>_xlfn.STDEV.P(I107:I109)/AVERAGE(I107:I109)</f>
        <v>#DIV/0!</v>
      </c>
      <c r="L109" s="32">
        <f>AVERAGE(I107:I109)</f>
        <v>0</v>
      </c>
      <c r="M109" s="30">
        <f t="shared" si="27"/>
        <v>1050</v>
      </c>
      <c r="N109" s="31">
        <f t="shared" si="28"/>
        <v>0</v>
      </c>
      <c r="O109" s="12"/>
      <c r="P109" s="12"/>
      <c r="Q109" s="12"/>
      <c r="R109" s="12"/>
      <c r="S109" s="12"/>
      <c r="T109" s="12"/>
      <c r="U109" s="12">
        <f t="shared" si="29"/>
        <v>0</v>
      </c>
      <c r="V109" s="12">
        <f t="shared" si="21"/>
        <v>0</v>
      </c>
      <c r="W109" s="12" t="e">
        <f>_xlfn.STDEV.P(U107:U109)/AVERAGE(U107:U109)</f>
        <v>#DIV/0!</v>
      </c>
      <c r="X109" s="32">
        <f>AVERAGE(U107:U109)</f>
        <v>0</v>
      </c>
      <c r="Y109" s="30"/>
      <c r="Z109" s="31"/>
      <c r="AA109" s="12"/>
      <c r="AB109" s="12"/>
      <c r="AC109" s="12"/>
      <c r="AD109" s="12"/>
      <c r="AE109" s="12"/>
      <c r="AF109" s="12"/>
      <c r="AG109" s="12"/>
      <c r="AH109" s="12"/>
      <c r="AI109" s="12"/>
      <c r="AJ109" s="32"/>
      <c r="AK109" s="30">
        <f t="shared" si="30"/>
        <v>1050</v>
      </c>
      <c r="AL109" s="31">
        <f t="shared" si="31"/>
        <v>0</v>
      </c>
      <c r="AM109" s="12"/>
      <c r="AN109" s="12"/>
      <c r="AO109" s="12"/>
      <c r="AP109" s="12"/>
      <c r="AQ109" s="12"/>
      <c r="AR109" s="12"/>
      <c r="AS109" s="12">
        <f t="shared" si="32"/>
        <v>0</v>
      </c>
      <c r="AT109" s="12">
        <f t="shared" si="22"/>
        <v>0</v>
      </c>
      <c r="AU109" s="12" t="e">
        <f>_xlfn.STDEV.P(AS107:AS109)/AVERAGE(AS107:AS109)</f>
        <v>#DIV/0!</v>
      </c>
      <c r="AV109" s="32">
        <f>AVERAGE(AS107:AS109)</f>
        <v>0</v>
      </c>
      <c r="AW109" s="30">
        <f t="shared" si="33"/>
        <v>1050</v>
      </c>
      <c r="AX109" s="31">
        <f t="shared" si="34"/>
        <v>0</v>
      </c>
      <c r="AY109" s="12"/>
      <c r="AZ109" s="12"/>
      <c r="BA109" s="12"/>
      <c r="BB109" s="12"/>
      <c r="BC109" s="12"/>
      <c r="BD109" s="12"/>
      <c r="BE109" s="12">
        <f t="shared" si="35"/>
        <v>0</v>
      </c>
      <c r="BF109" s="12">
        <f t="shared" si="23"/>
        <v>0</v>
      </c>
      <c r="BG109" s="12" t="e">
        <f>_xlfn.STDEV.P(BE107:BE109)/AVERAGE(BE107:BE109)</f>
        <v>#DIV/0!</v>
      </c>
      <c r="BH109" s="32">
        <f>AVERAGE(BE107:BE109)</f>
        <v>0</v>
      </c>
    </row>
    <row r="110" spans="1:60" x14ac:dyDescent="0.25">
      <c r="A110" s="30">
        <f t="shared" si="24"/>
        <v>1060</v>
      </c>
      <c r="B110" s="31">
        <f t="shared" si="25"/>
        <v>0</v>
      </c>
      <c r="C110" s="12"/>
      <c r="D110" s="12"/>
      <c r="E110" s="12"/>
      <c r="F110" s="12"/>
      <c r="G110" s="12"/>
      <c r="H110" s="12"/>
      <c r="I110" s="12">
        <f t="shared" si="26"/>
        <v>0</v>
      </c>
      <c r="J110" s="12">
        <f t="shared" si="20"/>
        <v>0</v>
      </c>
      <c r="K110" s="12"/>
      <c r="L110" s="32"/>
      <c r="M110" s="30">
        <f t="shared" si="27"/>
        <v>1060</v>
      </c>
      <c r="N110" s="31">
        <f t="shared" si="28"/>
        <v>0</v>
      </c>
      <c r="O110" s="12"/>
      <c r="P110" s="12"/>
      <c r="Q110" s="12"/>
      <c r="R110" s="12"/>
      <c r="S110" s="12"/>
      <c r="T110" s="12"/>
      <c r="U110" s="12">
        <f t="shared" si="29"/>
        <v>0</v>
      </c>
      <c r="V110" s="12">
        <f t="shared" si="21"/>
        <v>0</v>
      </c>
      <c r="W110" s="12"/>
      <c r="X110" s="32"/>
      <c r="Y110" s="30"/>
      <c r="Z110" s="31"/>
      <c r="AA110" s="12"/>
      <c r="AB110" s="12"/>
      <c r="AC110" s="12"/>
      <c r="AD110" s="12"/>
      <c r="AE110" s="12"/>
      <c r="AF110" s="12"/>
      <c r="AG110" s="12"/>
      <c r="AH110" s="12"/>
      <c r="AI110" s="12"/>
      <c r="AJ110" s="32"/>
      <c r="AK110" s="30">
        <f t="shared" si="30"/>
        <v>1060</v>
      </c>
      <c r="AL110" s="31">
        <f t="shared" si="31"/>
        <v>0</v>
      </c>
      <c r="AM110" s="12"/>
      <c r="AN110" s="12"/>
      <c r="AO110" s="12"/>
      <c r="AP110" s="12"/>
      <c r="AQ110" s="12"/>
      <c r="AR110" s="12"/>
      <c r="AS110" s="12">
        <f t="shared" si="32"/>
        <v>0</v>
      </c>
      <c r="AT110" s="12">
        <f t="shared" si="22"/>
        <v>0</v>
      </c>
      <c r="AU110" s="12"/>
      <c r="AV110" s="32"/>
      <c r="AW110" s="30">
        <f t="shared" si="33"/>
        <v>1060</v>
      </c>
      <c r="AX110" s="31">
        <f t="shared" si="34"/>
        <v>0</v>
      </c>
      <c r="AY110" s="12"/>
      <c r="AZ110" s="12"/>
      <c r="BA110" s="12"/>
      <c r="BB110" s="12"/>
      <c r="BC110" s="12"/>
      <c r="BD110" s="12"/>
      <c r="BE110" s="12">
        <f t="shared" si="35"/>
        <v>0</v>
      </c>
      <c r="BF110" s="12">
        <f t="shared" si="23"/>
        <v>0</v>
      </c>
      <c r="BG110" s="12"/>
      <c r="BH110" s="32"/>
    </row>
    <row r="111" spans="1:60" x14ac:dyDescent="0.25">
      <c r="A111" s="30">
        <f t="shared" si="24"/>
        <v>1070</v>
      </c>
      <c r="B111" s="31">
        <f t="shared" si="25"/>
        <v>0</v>
      </c>
      <c r="C111" s="12"/>
      <c r="D111" s="12"/>
      <c r="E111" s="12"/>
      <c r="F111" s="12"/>
      <c r="G111" s="12"/>
      <c r="H111" s="12"/>
      <c r="I111" s="12">
        <f t="shared" si="26"/>
        <v>0</v>
      </c>
      <c r="J111" s="12">
        <f t="shared" si="20"/>
        <v>0</v>
      </c>
      <c r="K111" s="12"/>
      <c r="L111" s="32"/>
      <c r="M111" s="30">
        <f t="shared" si="27"/>
        <v>1070</v>
      </c>
      <c r="N111" s="31">
        <f t="shared" si="28"/>
        <v>0</v>
      </c>
      <c r="O111" s="12"/>
      <c r="P111" s="12"/>
      <c r="Q111" s="12"/>
      <c r="R111" s="12"/>
      <c r="S111" s="12"/>
      <c r="T111" s="12"/>
      <c r="U111" s="12">
        <f t="shared" si="29"/>
        <v>0</v>
      </c>
      <c r="V111" s="12">
        <f t="shared" si="21"/>
        <v>0</v>
      </c>
      <c r="W111" s="12"/>
      <c r="X111" s="32"/>
      <c r="Y111" s="30"/>
      <c r="Z111" s="31"/>
      <c r="AA111" s="12"/>
      <c r="AB111" s="12"/>
      <c r="AC111" s="12"/>
      <c r="AD111" s="12"/>
      <c r="AE111" s="12"/>
      <c r="AF111" s="12"/>
      <c r="AG111" s="12"/>
      <c r="AH111" s="12"/>
      <c r="AI111" s="12"/>
      <c r="AJ111" s="32"/>
      <c r="AK111" s="30">
        <f t="shared" si="30"/>
        <v>1070</v>
      </c>
      <c r="AL111" s="31">
        <f t="shared" si="31"/>
        <v>0</v>
      </c>
      <c r="AM111" s="12"/>
      <c r="AN111" s="12"/>
      <c r="AO111" s="12"/>
      <c r="AP111" s="12"/>
      <c r="AQ111" s="12"/>
      <c r="AR111" s="12"/>
      <c r="AS111" s="12">
        <f t="shared" si="32"/>
        <v>0</v>
      </c>
      <c r="AT111" s="12">
        <f t="shared" si="22"/>
        <v>0</v>
      </c>
      <c r="AU111" s="12"/>
      <c r="AV111" s="32"/>
      <c r="AW111" s="30">
        <f t="shared" si="33"/>
        <v>1070</v>
      </c>
      <c r="AX111" s="31">
        <f t="shared" si="34"/>
        <v>0</v>
      </c>
      <c r="AY111" s="12"/>
      <c r="AZ111" s="12"/>
      <c r="BA111" s="12"/>
      <c r="BB111" s="12"/>
      <c r="BC111" s="12"/>
      <c r="BD111" s="12"/>
      <c r="BE111" s="12">
        <f t="shared" si="35"/>
        <v>0</v>
      </c>
      <c r="BF111" s="12">
        <f t="shared" si="23"/>
        <v>0</v>
      </c>
      <c r="BG111" s="12"/>
      <c r="BH111" s="32"/>
    </row>
    <row r="112" spans="1:60" x14ac:dyDescent="0.25">
      <c r="A112" s="30">
        <f t="shared" si="24"/>
        <v>1080</v>
      </c>
      <c r="B112" s="31">
        <f t="shared" si="25"/>
        <v>0</v>
      </c>
      <c r="C112" s="12"/>
      <c r="D112" s="12"/>
      <c r="E112" s="12"/>
      <c r="F112" s="12"/>
      <c r="G112" s="12"/>
      <c r="H112" s="12"/>
      <c r="I112" s="12">
        <f t="shared" si="26"/>
        <v>0</v>
      </c>
      <c r="J112" s="12">
        <f t="shared" si="20"/>
        <v>0</v>
      </c>
      <c r="K112" s="12" t="e">
        <f>_xlfn.STDEV.P(I110:I112)/AVERAGE(I110:I112)</f>
        <v>#DIV/0!</v>
      </c>
      <c r="L112" s="32">
        <f>AVERAGE(I110:I112)</f>
        <v>0</v>
      </c>
      <c r="M112" s="30">
        <f t="shared" si="27"/>
        <v>1080</v>
      </c>
      <c r="N112" s="31">
        <f t="shared" si="28"/>
        <v>0</v>
      </c>
      <c r="O112" s="12"/>
      <c r="P112" s="12"/>
      <c r="Q112" s="12"/>
      <c r="R112" s="12"/>
      <c r="S112" s="12"/>
      <c r="T112" s="12"/>
      <c r="U112" s="12">
        <f t="shared" si="29"/>
        <v>0</v>
      </c>
      <c r="V112" s="12">
        <f t="shared" si="21"/>
        <v>0</v>
      </c>
      <c r="W112" s="12" t="e">
        <f>_xlfn.STDEV.P(U110:U112)/AVERAGE(U110:U112)</f>
        <v>#DIV/0!</v>
      </c>
      <c r="X112" s="32">
        <f>AVERAGE(U110:U112)</f>
        <v>0</v>
      </c>
      <c r="Y112" s="30"/>
      <c r="Z112" s="31"/>
      <c r="AA112" s="12"/>
      <c r="AB112" s="12"/>
      <c r="AC112" s="12"/>
      <c r="AD112" s="12"/>
      <c r="AE112" s="12"/>
      <c r="AF112" s="12"/>
      <c r="AG112" s="12"/>
      <c r="AH112" s="12"/>
      <c r="AI112" s="12"/>
      <c r="AJ112" s="32"/>
      <c r="AK112" s="30">
        <f t="shared" si="30"/>
        <v>1080</v>
      </c>
      <c r="AL112" s="31">
        <f t="shared" si="31"/>
        <v>0</v>
      </c>
      <c r="AM112" s="12"/>
      <c r="AN112" s="12"/>
      <c r="AO112" s="12"/>
      <c r="AP112" s="12"/>
      <c r="AQ112" s="12"/>
      <c r="AR112" s="12"/>
      <c r="AS112" s="12">
        <f t="shared" si="32"/>
        <v>0</v>
      </c>
      <c r="AT112" s="12">
        <f t="shared" si="22"/>
        <v>0</v>
      </c>
      <c r="AU112" s="12" t="e">
        <f>_xlfn.STDEV.P(AS110:AS112)/AVERAGE(AS110:AS112)</f>
        <v>#DIV/0!</v>
      </c>
      <c r="AV112" s="32">
        <f>AVERAGE(AS110:AS112)</f>
        <v>0</v>
      </c>
      <c r="AW112" s="30">
        <f t="shared" si="33"/>
        <v>1080</v>
      </c>
      <c r="AX112" s="31">
        <f t="shared" si="34"/>
        <v>0</v>
      </c>
      <c r="AY112" s="12"/>
      <c r="AZ112" s="12"/>
      <c r="BA112" s="12"/>
      <c r="BB112" s="12"/>
      <c r="BC112" s="12"/>
      <c r="BD112" s="12"/>
      <c r="BE112" s="12">
        <f t="shared" si="35"/>
        <v>0</v>
      </c>
      <c r="BF112" s="12">
        <f t="shared" si="23"/>
        <v>0</v>
      </c>
      <c r="BG112" s="12" t="e">
        <f>_xlfn.STDEV.P(BE110:BE112)/AVERAGE(BE110:BE112)</f>
        <v>#DIV/0!</v>
      </c>
      <c r="BH112" s="32">
        <f>AVERAGE(BE110:BE112)</f>
        <v>0</v>
      </c>
    </row>
    <row r="113" spans="1:60" x14ac:dyDescent="0.25">
      <c r="A113" s="30">
        <f t="shared" si="24"/>
        <v>1090</v>
      </c>
      <c r="B113" s="31">
        <f t="shared" si="25"/>
        <v>0</v>
      </c>
      <c r="C113" s="12"/>
      <c r="D113" s="12"/>
      <c r="E113" s="12"/>
      <c r="F113" s="12"/>
      <c r="G113" s="12"/>
      <c r="H113" s="12"/>
      <c r="I113" s="12">
        <f t="shared" si="26"/>
        <v>0</v>
      </c>
      <c r="J113" s="12">
        <f t="shared" si="20"/>
        <v>0</v>
      </c>
      <c r="K113" s="12"/>
      <c r="L113" s="32"/>
      <c r="M113" s="30">
        <f t="shared" si="27"/>
        <v>1090</v>
      </c>
      <c r="N113" s="31">
        <f t="shared" si="28"/>
        <v>0</v>
      </c>
      <c r="O113" s="12"/>
      <c r="P113" s="12"/>
      <c r="Q113" s="12"/>
      <c r="R113" s="12"/>
      <c r="S113" s="12"/>
      <c r="T113" s="12"/>
      <c r="U113" s="12">
        <f t="shared" si="29"/>
        <v>0</v>
      </c>
      <c r="V113" s="12">
        <f t="shared" si="21"/>
        <v>0</v>
      </c>
      <c r="W113" s="12"/>
      <c r="X113" s="32"/>
      <c r="Y113" s="30"/>
      <c r="Z113" s="31"/>
      <c r="AA113" s="12"/>
      <c r="AB113" s="12"/>
      <c r="AC113" s="12"/>
      <c r="AD113" s="12"/>
      <c r="AE113" s="12"/>
      <c r="AF113" s="12"/>
      <c r="AG113" s="12"/>
      <c r="AH113" s="12"/>
      <c r="AI113" s="12"/>
      <c r="AJ113" s="32"/>
      <c r="AK113" s="30">
        <f t="shared" si="30"/>
        <v>1090</v>
      </c>
      <c r="AL113" s="31">
        <f t="shared" si="31"/>
        <v>0</v>
      </c>
      <c r="AM113" s="12"/>
      <c r="AN113" s="12"/>
      <c r="AO113" s="12"/>
      <c r="AP113" s="12"/>
      <c r="AQ113" s="12"/>
      <c r="AR113" s="12"/>
      <c r="AS113" s="12">
        <f t="shared" si="32"/>
        <v>0</v>
      </c>
      <c r="AT113" s="12">
        <f t="shared" si="22"/>
        <v>0</v>
      </c>
      <c r="AU113" s="12"/>
      <c r="AV113" s="32"/>
      <c r="AW113" s="30">
        <f t="shared" si="33"/>
        <v>1090</v>
      </c>
      <c r="AX113" s="31">
        <f t="shared" si="34"/>
        <v>0</v>
      </c>
      <c r="AY113" s="12"/>
      <c r="AZ113" s="12"/>
      <c r="BA113" s="12"/>
      <c r="BB113" s="12"/>
      <c r="BC113" s="12"/>
      <c r="BD113" s="12"/>
      <c r="BE113" s="12">
        <f t="shared" si="35"/>
        <v>0</v>
      </c>
      <c r="BF113" s="12">
        <f t="shared" si="23"/>
        <v>0</v>
      </c>
      <c r="BG113" s="12"/>
      <c r="BH113" s="32"/>
    </row>
    <row r="114" spans="1:60" x14ac:dyDescent="0.25">
      <c r="A114" s="30">
        <f t="shared" si="24"/>
        <v>1100</v>
      </c>
      <c r="B114" s="31">
        <f t="shared" si="25"/>
        <v>0</v>
      </c>
      <c r="C114" s="12"/>
      <c r="D114" s="12"/>
      <c r="E114" s="12"/>
      <c r="F114" s="12"/>
      <c r="G114" s="12"/>
      <c r="H114" s="12"/>
      <c r="I114" s="12">
        <f t="shared" si="26"/>
        <v>0</v>
      </c>
      <c r="J114" s="12">
        <f t="shared" si="20"/>
        <v>0</v>
      </c>
      <c r="K114" s="12"/>
      <c r="L114" s="32"/>
      <c r="M114" s="30">
        <f t="shared" si="27"/>
        <v>1100</v>
      </c>
      <c r="N114" s="31">
        <f t="shared" si="28"/>
        <v>0</v>
      </c>
      <c r="O114" s="12"/>
      <c r="P114" s="12"/>
      <c r="Q114" s="12"/>
      <c r="R114" s="12"/>
      <c r="S114" s="12"/>
      <c r="T114" s="12"/>
      <c r="U114" s="12">
        <f t="shared" si="29"/>
        <v>0</v>
      </c>
      <c r="V114" s="12">
        <f t="shared" si="21"/>
        <v>0</v>
      </c>
      <c r="W114" s="12"/>
      <c r="X114" s="32"/>
      <c r="Y114" s="30"/>
      <c r="Z114" s="31"/>
      <c r="AA114" s="12"/>
      <c r="AB114" s="12"/>
      <c r="AC114" s="12"/>
      <c r="AD114" s="12"/>
      <c r="AE114" s="12"/>
      <c r="AF114" s="12"/>
      <c r="AG114" s="12"/>
      <c r="AH114" s="12"/>
      <c r="AI114" s="12"/>
      <c r="AJ114" s="32"/>
      <c r="AK114" s="30">
        <f t="shared" si="30"/>
        <v>1100</v>
      </c>
      <c r="AL114" s="31">
        <f t="shared" si="31"/>
        <v>0</v>
      </c>
      <c r="AM114" s="12"/>
      <c r="AN114" s="12"/>
      <c r="AO114" s="12"/>
      <c r="AP114" s="12"/>
      <c r="AQ114" s="12"/>
      <c r="AR114" s="12"/>
      <c r="AS114" s="12">
        <f t="shared" si="32"/>
        <v>0</v>
      </c>
      <c r="AT114" s="12">
        <f t="shared" si="22"/>
        <v>0</v>
      </c>
      <c r="AU114" s="12"/>
      <c r="AV114" s="32"/>
      <c r="AW114" s="30">
        <f t="shared" si="33"/>
        <v>1100</v>
      </c>
      <c r="AX114" s="31">
        <f t="shared" si="34"/>
        <v>0</v>
      </c>
      <c r="AY114" s="12"/>
      <c r="AZ114" s="12"/>
      <c r="BA114" s="12"/>
      <c r="BB114" s="12"/>
      <c r="BC114" s="12"/>
      <c r="BD114" s="12"/>
      <c r="BE114" s="12">
        <f t="shared" si="35"/>
        <v>0</v>
      </c>
      <c r="BF114" s="12">
        <f t="shared" si="23"/>
        <v>0</v>
      </c>
      <c r="BG114" s="12"/>
      <c r="BH114" s="32"/>
    </row>
    <row r="115" spans="1:60" ht="15.75" thickBot="1" x14ac:dyDescent="0.3">
      <c r="A115" s="37">
        <f t="shared" si="24"/>
        <v>1110</v>
      </c>
      <c r="B115" s="38">
        <f t="shared" si="25"/>
        <v>0</v>
      </c>
      <c r="C115" s="39"/>
      <c r="D115" s="39"/>
      <c r="E115" s="39"/>
      <c r="F115" s="39"/>
      <c r="G115" s="39"/>
      <c r="H115" s="39"/>
      <c r="I115" s="39">
        <f t="shared" si="26"/>
        <v>0</v>
      </c>
      <c r="J115" s="39">
        <f t="shared" si="20"/>
        <v>0</v>
      </c>
      <c r="K115" s="39" t="e">
        <f>_xlfn.STDEV.P(I113:I115)/AVERAGE(I113:I115)</f>
        <v>#DIV/0!</v>
      </c>
      <c r="L115" s="40">
        <f>AVERAGE(I113:I115)</f>
        <v>0</v>
      </c>
      <c r="M115" s="37">
        <f t="shared" si="27"/>
        <v>1110</v>
      </c>
      <c r="N115" s="38">
        <f t="shared" si="28"/>
        <v>0</v>
      </c>
      <c r="O115" s="39"/>
      <c r="P115" s="39"/>
      <c r="Q115" s="39"/>
      <c r="R115" s="39"/>
      <c r="S115" s="39"/>
      <c r="T115" s="39"/>
      <c r="U115" s="39">
        <f t="shared" si="29"/>
        <v>0</v>
      </c>
      <c r="V115" s="39">
        <f t="shared" si="21"/>
        <v>0</v>
      </c>
      <c r="W115" s="39" t="e">
        <f>_xlfn.STDEV.P(U113:U115)/AVERAGE(U113:U115)</f>
        <v>#DIV/0!</v>
      </c>
      <c r="X115" s="40">
        <f>AVERAGE(U113:U115)</f>
        <v>0</v>
      </c>
      <c r="Y115" s="37"/>
      <c r="Z115" s="38"/>
      <c r="AA115" s="39"/>
      <c r="AB115" s="39"/>
      <c r="AC115" s="39"/>
      <c r="AD115" s="39"/>
      <c r="AE115" s="39"/>
      <c r="AF115" s="39"/>
      <c r="AG115" s="39"/>
      <c r="AH115" s="39"/>
      <c r="AI115" s="39"/>
      <c r="AJ115" s="40"/>
      <c r="AK115" s="37">
        <f t="shared" si="30"/>
        <v>1110</v>
      </c>
      <c r="AL115" s="38">
        <f t="shared" si="31"/>
        <v>0</v>
      </c>
      <c r="AM115" s="39"/>
      <c r="AN115" s="39"/>
      <c r="AO115" s="39"/>
      <c r="AP115" s="39"/>
      <c r="AQ115" s="39"/>
      <c r="AR115" s="39"/>
      <c r="AS115" s="39">
        <f t="shared" si="32"/>
        <v>0</v>
      </c>
      <c r="AT115" s="39">
        <f t="shared" si="22"/>
        <v>0</v>
      </c>
      <c r="AU115" s="39" t="e">
        <f>_xlfn.STDEV.P(AS113:AS115)/AVERAGE(AS113:AS115)</f>
        <v>#DIV/0!</v>
      </c>
      <c r="AV115" s="40">
        <f>AVERAGE(AS113:AS115)</f>
        <v>0</v>
      </c>
      <c r="AW115" s="37">
        <f t="shared" si="33"/>
        <v>1110</v>
      </c>
      <c r="AX115" s="38">
        <f t="shared" si="34"/>
        <v>0</v>
      </c>
      <c r="AY115" s="39"/>
      <c r="AZ115" s="39"/>
      <c r="BA115" s="39"/>
      <c r="BB115" s="39"/>
      <c r="BC115" s="39"/>
      <c r="BD115" s="39"/>
      <c r="BE115" s="39">
        <f t="shared" si="35"/>
        <v>0</v>
      </c>
      <c r="BF115" s="39">
        <f t="shared" si="23"/>
        <v>0</v>
      </c>
      <c r="BG115" s="39" t="e">
        <f>_xlfn.STDEV.P(BE113:BE115)/AVERAGE(BE113:BE115)</f>
        <v>#DIV/0!</v>
      </c>
      <c r="BH115" s="40">
        <f>AVERAGE(BE113:BE115)</f>
        <v>0</v>
      </c>
    </row>
  </sheetData>
  <conditionalFormatting sqref="K7:K115">
    <cfRule type="cellIs" dxfId="95" priority="23" operator="greaterThan">
      <formula>0.1</formula>
    </cfRule>
    <cfRule type="cellIs" dxfId="94" priority="24" operator="between">
      <formula>0.05</formula>
      <formula>0.1</formula>
    </cfRule>
    <cfRule type="cellIs" dxfId="93" priority="25" operator="lessThan">
      <formula>0.05</formula>
    </cfRule>
  </conditionalFormatting>
  <conditionalFormatting sqref="L7:L115">
    <cfRule type="cellIs" dxfId="92" priority="21" operator="greaterThan">
      <formula>#REF!+#REF!</formula>
    </cfRule>
    <cfRule type="cellIs" dxfId="91" priority="22" operator="lessThan">
      <formula>#REF!-#REF!</formula>
    </cfRule>
  </conditionalFormatting>
  <conditionalFormatting sqref="W7:W115">
    <cfRule type="cellIs" dxfId="90" priority="18" operator="greaterThan">
      <formula>0.1</formula>
    </cfRule>
    <cfRule type="cellIs" dxfId="89" priority="19" operator="between">
      <formula>0.05</formula>
      <formula>0.1</formula>
    </cfRule>
    <cfRule type="cellIs" dxfId="88" priority="20" operator="lessThan">
      <formula>0.05</formula>
    </cfRule>
  </conditionalFormatting>
  <conditionalFormatting sqref="X7:X115">
    <cfRule type="cellIs" dxfId="87" priority="16" operator="greaterThan">
      <formula>#REF!+#REF!</formula>
    </cfRule>
    <cfRule type="cellIs" dxfId="86" priority="17" operator="lessThan">
      <formula>#REF!-#REF!</formula>
    </cfRule>
  </conditionalFormatting>
  <conditionalFormatting sqref="AI7:AI115">
    <cfRule type="cellIs" dxfId="85" priority="13" operator="greaterThan">
      <formula>0.1</formula>
    </cfRule>
    <cfRule type="cellIs" dxfId="84" priority="14" operator="between">
      <formula>0.05</formula>
      <formula>0.1</formula>
    </cfRule>
    <cfRule type="cellIs" dxfId="83" priority="15" operator="lessThan">
      <formula>0.05</formula>
    </cfRule>
  </conditionalFormatting>
  <conditionalFormatting sqref="AJ7:AJ115">
    <cfRule type="cellIs" dxfId="82" priority="11" operator="greaterThan">
      <formula>#REF!+#REF!</formula>
    </cfRule>
    <cfRule type="cellIs" dxfId="81" priority="12" operator="lessThan">
      <formula>#REF!-#REF!</formula>
    </cfRule>
  </conditionalFormatting>
  <conditionalFormatting sqref="AU7:AU115">
    <cfRule type="cellIs" dxfId="80" priority="8" operator="greaterThan">
      <formula>0.1</formula>
    </cfRule>
    <cfRule type="cellIs" dxfId="79" priority="9" operator="between">
      <formula>0.05</formula>
      <formula>0.1</formula>
    </cfRule>
    <cfRule type="cellIs" dxfId="78" priority="10" operator="lessThan">
      <formula>0.05</formula>
    </cfRule>
  </conditionalFormatting>
  <conditionalFormatting sqref="AV7:AV115">
    <cfRule type="cellIs" dxfId="77" priority="6" operator="greaterThan">
      <formula>#REF!+#REF!</formula>
    </cfRule>
    <cfRule type="cellIs" dxfId="76" priority="7" operator="lessThan">
      <formula>#REF!-#REF!</formula>
    </cfRule>
  </conditionalFormatting>
  <conditionalFormatting sqref="BG7:BG115">
    <cfRule type="cellIs" dxfId="75" priority="3" operator="greaterThan">
      <formula>0.1</formula>
    </cfRule>
    <cfRule type="cellIs" dxfId="74" priority="4" operator="between">
      <formula>0.05</formula>
      <formula>0.1</formula>
    </cfRule>
    <cfRule type="cellIs" dxfId="73" priority="5" operator="lessThan">
      <formula>0.05</formula>
    </cfRule>
  </conditionalFormatting>
  <conditionalFormatting sqref="BH7:BH115">
    <cfRule type="cellIs" dxfId="72" priority="1" operator="greaterThan">
      <formula>#REF!+#REF!</formula>
    </cfRule>
    <cfRule type="cellIs" dxfId="71" priority="2" operator="lessThan">
      <formula>#REF!-#REF!</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E7E2E-C4E7-4DE2-A5D5-2C393361AB30}">
  <dimension ref="A1:CE115"/>
  <sheetViews>
    <sheetView workbookViewId="0"/>
  </sheetViews>
  <sheetFormatPr defaultRowHeight="15" x14ac:dyDescent="0.25"/>
  <cols>
    <col min="1" max="1" width="25.5703125" style="9" bestFit="1" customWidth="1"/>
    <col min="2" max="2" width="14.5703125" style="9" bestFit="1" customWidth="1"/>
    <col min="3" max="3" width="18" style="9" bestFit="1" customWidth="1"/>
    <col min="4" max="4" width="19.140625" style="9" bestFit="1" customWidth="1"/>
    <col min="5" max="5" width="10.5703125" style="9" bestFit="1" customWidth="1"/>
    <col min="6" max="6" width="12" style="9" bestFit="1" customWidth="1"/>
    <col min="7" max="7" width="15" style="9" bestFit="1" customWidth="1"/>
    <col min="8" max="8" width="12" style="9" bestFit="1" customWidth="1"/>
    <col min="9" max="9" width="15.28515625" style="9" bestFit="1" customWidth="1"/>
    <col min="10" max="10" width="29.140625" style="9" bestFit="1" customWidth="1"/>
    <col min="11" max="11" width="15.85546875" style="9" bestFit="1" customWidth="1"/>
    <col min="12" max="12" width="33.5703125" style="9" bestFit="1" customWidth="1"/>
    <col min="13" max="13" width="11.7109375" style="9" customWidth="1"/>
    <col min="14" max="14" width="18.7109375" style="9" customWidth="1"/>
    <col min="15" max="15" width="15.140625" style="9" bestFit="1" customWidth="1"/>
    <col min="16" max="16" width="23" style="9" customWidth="1"/>
    <col min="17" max="17" width="23" style="9" bestFit="1" customWidth="1"/>
    <col min="18" max="18" width="12.85546875" style="9" bestFit="1" customWidth="1"/>
    <col min="19" max="19" width="24.140625" style="9" bestFit="1" customWidth="1"/>
    <col min="20" max="20" width="12.85546875" style="9" customWidth="1"/>
    <col min="21" max="21" width="14.85546875" style="9" bestFit="1" customWidth="1"/>
    <col min="22" max="22" width="35.7109375" style="9" customWidth="1"/>
    <col min="23" max="23" width="38.140625" style="9" bestFit="1" customWidth="1"/>
    <col min="24" max="24" width="19" style="9" bestFit="1" customWidth="1"/>
    <col min="25" max="25" width="11.7109375" style="9" customWidth="1"/>
    <col min="26" max="26" width="18.7109375" style="9" customWidth="1"/>
    <col min="27" max="27" width="15.140625" style="9" bestFit="1" customWidth="1"/>
    <col min="28" max="28" width="23" style="9" customWidth="1"/>
    <col min="29" max="29" width="23" style="9" bestFit="1" customWidth="1"/>
    <col min="30" max="30" width="12.85546875" style="9" bestFit="1" customWidth="1"/>
    <col min="31" max="31" width="24.140625" style="9" bestFit="1" customWidth="1"/>
    <col min="32" max="32" width="12.85546875" style="9" customWidth="1"/>
    <col min="33" max="33" width="14.85546875" style="9" bestFit="1" customWidth="1"/>
    <col min="34" max="34" width="35.7109375" style="9" customWidth="1"/>
    <col min="35" max="35" width="38.140625" style="9" bestFit="1" customWidth="1"/>
    <col min="36" max="36" width="19" style="9" bestFit="1" customWidth="1"/>
    <col min="37" max="37" width="11.7109375" style="9" customWidth="1"/>
    <col min="38" max="38" width="18.7109375" style="9" customWidth="1"/>
    <col min="39" max="39" width="15.140625" style="9" bestFit="1" customWidth="1"/>
    <col min="40" max="40" width="23" style="9" customWidth="1"/>
    <col min="41" max="41" width="23" style="9" bestFit="1" customWidth="1"/>
    <col min="42" max="42" width="12.85546875" style="9" bestFit="1" customWidth="1"/>
    <col min="43" max="43" width="24.140625" style="9" bestFit="1" customWidth="1"/>
    <col min="44" max="44" width="12.85546875" style="9" customWidth="1"/>
    <col min="45" max="45" width="14.85546875" style="9" bestFit="1" customWidth="1"/>
    <col min="46" max="46" width="35.7109375" style="9" customWidth="1"/>
    <col min="47" max="47" width="38.140625" style="9" bestFit="1" customWidth="1"/>
    <col min="48" max="48" width="19" style="9" bestFit="1" customWidth="1"/>
    <col min="49" max="49" width="11.7109375" style="9" customWidth="1"/>
    <col min="50" max="50" width="18.7109375" style="9" customWidth="1"/>
    <col min="51" max="51" width="15.140625" style="9" bestFit="1" customWidth="1"/>
    <col min="52" max="52" width="23" style="9" customWidth="1"/>
    <col min="53" max="53" width="23" style="9" bestFit="1" customWidth="1"/>
    <col min="54" max="54" width="12.85546875" style="9" bestFit="1" customWidth="1"/>
    <col min="55" max="55" width="24.140625" style="9" bestFit="1" customWidth="1"/>
    <col min="56" max="56" width="12.85546875" style="9" customWidth="1"/>
    <col min="57" max="57" width="14.85546875" style="9" bestFit="1" customWidth="1"/>
    <col min="58" max="58" width="35.7109375" style="9" customWidth="1"/>
    <col min="59" max="59" width="38.140625" style="9" bestFit="1" customWidth="1"/>
    <col min="60" max="60" width="19" style="9" bestFit="1" customWidth="1"/>
    <col min="61" max="61" width="11.7109375" style="9" customWidth="1"/>
    <col min="62" max="62" width="18.7109375" style="9" customWidth="1"/>
    <col min="63" max="63" width="15.140625" style="9" bestFit="1" customWidth="1"/>
    <col min="64" max="64" width="23" style="9" customWidth="1"/>
    <col min="65" max="65" width="23" style="9" bestFit="1" customWidth="1"/>
    <col min="66" max="66" width="12.85546875" style="9" bestFit="1" customWidth="1"/>
    <col min="67" max="67" width="24.140625" style="9" bestFit="1" customWidth="1"/>
    <col min="68" max="68" width="12.85546875" style="9" customWidth="1"/>
    <col min="69" max="69" width="14.85546875" style="9" bestFit="1" customWidth="1"/>
    <col min="70" max="70" width="35.7109375" style="9" customWidth="1"/>
    <col min="71" max="71" width="38.140625" style="9" bestFit="1" customWidth="1"/>
    <col min="72" max="72" width="19" style="9" bestFit="1" customWidth="1"/>
    <col min="73" max="73" width="11.7109375" style="9" customWidth="1"/>
    <col min="74" max="74" width="18.7109375" style="9" customWidth="1"/>
    <col min="75" max="75" width="15.140625" style="9" bestFit="1" customWidth="1"/>
    <col min="76" max="76" width="23" style="9" customWidth="1"/>
    <col min="77" max="77" width="23" style="9" bestFit="1" customWidth="1"/>
    <col min="78" max="78" width="12.85546875" style="9" bestFit="1" customWidth="1"/>
    <col min="79" max="79" width="24.140625" style="9" bestFit="1" customWidth="1"/>
    <col min="80" max="80" width="12.85546875" style="9" customWidth="1"/>
    <col min="81" max="81" width="14.85546875" style="9" bestFit="1" customWidth="1"/>
    <col min="82" max="82" width="35.7109375" style="9" customWidth="1"/>
    <col min="83" max="83" width="38.140625" style="9" bestFit="1" customWidth="1"/>
    <col min="84" max="84" width="19" style="9" bestFit="1" customWidth="1"/>
    <col min="85" max="16384" width="9.140625" style="9"/>
  </cols>
  <sheetData>
    <row r="1" spans="1:83" ht="45" x14ac:dyDescent="0.25">
      <c r="A1" s="26" t="s">
        <v>373</v>
      </c>
      <c r="B1" s="27" t="s">
        <v>33</v>
      </c>
      <c r="C1" s="28" t="s">
        <v>114</v>
      </c>
      <c r="D1"/>
      <c r="E1" s="28" t="s">
        <v>35</v>
      </c>
      <c r="F1" s="28" t="s">
        <v>369</v>
      </c>
      <c r="G1" s="28"/>
      <c r="H1"/>
      <c r="I1"/>
      <c r="J1" s="28" t="s">
        <v>36</v>
      </c>
      <c r="K1" s="28"/>
      <c r="L1" s="29" t="s">
        <v>58</v>
      </c>
      <c r="M1" s="26" t="s">
        <v>76</v>
      </c>
      <c r="N1" s="27" t="s">
        <v>33</v>
      </c>
      <c r="O1" s="28" t="s">
        <v>114</v>
      </c>
      <c r="P1"/>
      <c r="Q1" s="28" t="s">
        <v>35</v>
      </c>
      <c r="R1" s="28" t="s">
        <v>368</v>
      </c>
      <c r="S1" s="28"/>
      <c r="T1"/>
      <c r="U1"/>
      <c r="V1" s="28" t="s">
        <v>36</v>
      </c>
      <c r="W1" s="28"/>
      <c r="X1" s="29" t="s">
        <v>58</v>
      </c>
      <c r="Y1" s="26" t="s">
        <v>76</v>
      </c>
      <c r="Z1" s="27" t="s">
        <v>33</v>
      </c>
      <c r="AA1" s="28" t="s">
        <v>114</v>
      </c>
      <c r="AB1"/>
      <c r="AC1" s="28" t="s">
        <v>35</v>
      </c>
      <c r="AD1" s="28" t="s">
        <v>367</v>
      </c>
      <c r="AE1" s="28"/>
      <c r="AF1"/>
      <c r="AG1"/>
      <c r="AH1" s="28" t="s">
        <v>36</v>
      </c>
      <c r="AI1" s="28"/>
      <c r="AJ1" s="29" t="s">
        <v>58</v>
      </c>
      <c r="AK1" s="26" t="s">
        <v>76</v>
      </c>
      <c r="AL1" s="27" t="s">
        <v>33</v>
      </c>
      <c r="AM1" s="28" t="s">
        <v>116</v>
      </c>
      <c r="AN1"/>
      <c r="AO1" s="28" t="s">
        <v>35</v>
      </c>
      <c r="AP1" s="28" t="s">
        <v>366</v>
      </c>
      <c r="AQ1" s="28"/>
      <c r="AR1"/>
      <c r="AS1"/>
      <c r="AT1" s="28" t="s">
        <v>36</v>
      </c>
      <c r="AU1" s="28"/>
      <c r="AV1" s="29" t="s">
        <v>58</v>
      </c>
      <c r="AW1" s="26" t="s">
        <v>76</v>
      </c>
      <c r="AX1" s="27" t="s">
        <v>33</v>
      </c>
      <c r="AY1" s="28" t="s">
        <v>116</v>
      </c>
      <c r="AZ1"/>
      <c r="BA1" s="28" t="s">
        <v>35</v>
      </c>
      <c r="BB1" s="28" t="s">
        <v>365</v>
      </c>
      <c r="BC1" s="28"/>
      <c r="BD1"/>
      <c r="BE1"/>
      <c r="BF1" s="28" t="s">
        <v>36</v>
      </c>
      <c r="BG1" s="28"/>
      <c r="BH1" s="29" t="s">
        <v>58</v>
      </c>
    </row>
    <row r="2" spans="1:83" ht="30.75" thickBot="1" x14ac:dyDescent="0.3">
      <c r="A2" s="30" t="s">
        <v>4</v>
      </c>
      <c r="B2" s="31" t="s">
        <v>117</v>
      </c>
      <c r="C2" s="12" t="s">
        <v>77</v>
      </c>
      <c r="D2" s="12">
        <v>1.6</v>
      </c>
      <c r="E2" s="12" t="s">
        <v>3</v>
      </c>
      <c r="F2" s="12">
        <f>F3^2/D2</f>
        <v>7.2249999999999988</v>
      </c>
      <c r="G2" s="12" t="s">
        <v>38</v>
      </c>
      <c r="H2" s="12" t="s">
        <v>61</v>
      </c>
      <c r="I2" s="12" t="s">
        <v>39</v>
      </c>
      <c r="J2" s="12" t="s">
        <v>40</v>
      </c>
      <c r="K2" s="12"/>
      <c r="L2" s="32">
        <f>AVERAGEIFS(I5:I115,I5:I115,"&lt;&gt;0",I5:I115,"&lt;&gt;")</f>
        <v>2.6051612903225831</v>
      </c>
      <c r="M2" s="30" t="s">
        <v>4</v>
      </c>
      <c r="N2" s="31" t="s">
        <v>117</v>
      </c>
      <c r="O2" s="12" t="s">
        <v>77</v>
      </c>
      <c r="P2" s="12">
        <v>1.56</v>
      </c>
      <c r="Q2" s="12" t="s">
        <v>3</v>
      </c>
      <c r="R2" s="12">
        <f>R3^2/P2</f>
        <v>7.4102564102564088</v>
      </c>
      <c r="S2" s="12" t="s">
        <v>38</v>
      </c>
      <c r="T2" s="12" t="s">
        <v>61</v>
      </c>
      <c r="U2" s="12" t="s">
        <v>39</v>
      </c>
      <c r="V2" s="12" t="s">
        <v>40</v>
      </c>
      <c r="W2" s="12"/>
      <c r="X2" s="32">
        <f>AVERAGEIFS(U5:U115,U5:U115,"&lt;&gt;0",U5:U115,"&lt;&gt;")</f>
        <v>2.9541071428571413</v>
      </c>
      <c r="Y2" s="30" t="s">
        <v>4</v>
      </c>
      <c r="Z2" s="31" t="s">
        <v>117</v>
      </c>
      <c r="AA2" s="12" t="s">
        <v>77</v>
      </c>
      <c r="AB2" s="12">
        <v>1.52</v>
      </c>
      <c r="AC2" s="12" t="s">
        <v>3</v>
      </c>
      <c r="AD2" s="12">
        <f>AD3^2/AB2</f>
        <v>7.6052631578947363</v>
      </c>
      <c r="AE2" s="12" t="s">
        <v>38</v>
      </c>
      <c r="AF2" s="12" t="s">
        <v>61</v>
      </c>
      <c r="AG2" s="12" t="s">
        <v>39</v>
      </c>
      <c r="AH2" s="12" t="s">
        <v>40</v>
      </c>
      <c r="AI2" s="12"/>
      <c r="AJ2" s="32">
        <f>AVERAGEIFS(AG5:AG115,AG5:AG115,"&lt;&gt;0",AG5:AG115,"&lt;&gt;")</f>
        <v>2.6516666666667041</v>
      </c>
      <c r="AK2" s="30" t="s">
        <v>4</v>
      </c>
      <c r="AL2" s="31" t="s">
        <v>117</v>
      </c>
      <c r="AM2" s="12" t="s">
        <v>77</v>
      </c>
      <c r="AN2" s="12">
        <v>1.58</v>
      </c>
      <c r="AO2" s="12" t="s">
        <v>3</v>
      </c>
      <c r="AP2" s="12">
        <f>AP3^2/AN2</f>
        <v>7.3164556962025307</v>
      </c>
      <c r="AQ2" s="12" t="s">
        <v>38</v>
      </c>
      <c r="AR2" s="12" t="s">
        <v>61</v>
      </c>
      <c r="AS2" s="12" t="s">
        <v>118</v>
      </c>
      <c r="AT2" s="12" t="s">
        <v>40</v>
      </c>
      <c r="AU2" s="12"/>
      <c r="AV2" s="32">
        <f>AVERAGEIFS(AS5:AS115,AS5:AS115,"&lt;&gt;0",AS5:AS115,"&lt;&gt;")</f>
        <v>3.4083333333333243</v>
      </c>
      <c r="AW2" s="30" t="s">
        <v>4</v>
      </c>
      <c r="AX2" s="31" t="s">
        <v>117</v>
      </c>
      <c r="AY2" s="12" t="s">
        <v>77</v>
      </c>
      <c r="AZ2" s="12">
        <v>1.58</v>
      </c>
      <c r="BA2" s="12" t="s">
        <v>3</v>
      </c>
      <c r="BB2" s="12">
        <f>BB3^2/AZ2</f>
        <v>7.3164556962025307</v>
      </c>
      <c r="BC2" s="12" t="s">
        <v>38</v>
      </c>
      <c r="BD2" s="12" t="s">
        <v>61</v>
      </c>
      <c r="BE2" s="12" t="s">
        <v>39</v>
      </c>
      <c r="BF2" s="12" t="s">
        <v>40</v>
      </c>
      <c r="BG2" s="12"/>
      <c r="BH2" s="32">
        <f>AVERAGEIFS(BE5:BE115,BE5:BE115,"&lt;&gt;0",BE5:BE115,"&lt;&gt;")</f>
        <v>3.4516666666666751</v>
      </c>
    </row>
    <row r="3" spans="1:83" x14ac:dyDescent="0.25">
      <c r="A3" s="30" t="s">
        <v>41</v>
      </c>
      <c r="B3" s="31" t="s">
        <v>104</v>
      </c>
      <c r="C3" s="28" t="s">
        <v>1</v>
      </c>
      <c r="D3" s="28" t="s">
        <v>115</v>
      </c>
      <c r="E3" s="12" t="s">
        <v>5</v>
      </c>
      <c r="F3" s="12">
        <v>3.4</v>
      </c>
      <c r="G3" s="12" t="s">
        <v>43</v>
      </c>
      <c r="H3" s="12">
        <v>2</v>
      </c>
      <c r="I3" s="12">
        <f t="array" ref="I3">((I5*A5+SUM(I6:I115*(A6:A115-A5:A114)))/1000)/H3</f>
        <v>0.80760000000000054</v>
      </c>
      <c r="J3" s="12" t="s">
        <v>44</v>
      </c>
      <c r="K3" s="12"/>
      <c r="L3" s="32">
        <f t="array" ref="L3">_xlfn.STDEV.P(IF(ISNUMBER(I5:I115), IF(I5:I115&lt;&gt;0,I5:I115)))</f>
        <v>0.54170204265598743</v>
      </c>
      <c r="M3" s="30" t="s">
        <v>41</v>
      </c>
      <c r="N3" s="31" t="s">
        <v>119</v>
      </c>
      <c r="O3" s="28" t="s">
        <v>1</v>
      </c>
      <c r="P3" s="28" t="s">
        <v>115</v>
      </c>
      <c r="Q3" s="12" t="s">
        <v>5</v>
      </c>
      <c r="R3" s="12">
        <v>3.4</v>
      </c>
      <c r="S3" s="12" t="s">
        <v>43</v>
      </c>
      <c r="T3" s="12">
        <v>2</v>
      </c>
      <c r="U3" s="12">
        <f t="array" ref="U3">((U5*M5+SUM(U6:U115*(M6:M115-M5:M114)))/1000)/T3</f>
        <v>0.8271499999999995</v>
      </c>
      <c r="V3" s="12" t="s">
        <v>44</v>
      </c>
      <c r="W3" s="12"/>
      <c r="X3" s="32">
        <f t="array" ref="X3">_xlfn.STDEV.P(IF(ISNUMBER(U5:U115), IF(U5:U115&lt;&gt;0,U5:U115)))</f>
        <v>0.70886422431972507</v>
      </c>
      <c r="Y3" s="30" t="s">
        <v>41</v>
      </c>
      <c r="Z3" s="31" t="s">
        <v>119</v>
      </c>
      <c r="AA3" s="28" t="s">
        <v>1</v>
      </c>
      <c r="AB3" s="28" t="s">
        <v>115</v>
      </c>
      <c r="AC3" s="12" t="s">
        <v>5</v>
      </c>
      <c r="AD3" s="12">
        <v>3.4</v>
      </c>
      <c r="AE3" s="12" t="s">
        <v>43</v>
      </c>
      <c r="AF3" s="12">
        <v>2</v>
      </c>
      <c r="AG3" s="12">
        <f t="array" ref="AG3">((AG5*Y5+SUM(AG6:AG115*(Y6:Y115-Y5:Y114)))/1000)/AF3</f>
        <v>7.955000000000112E-2</v>
      </c>
      <c r="AH3" s="12" t="s">
        <v>44</v>
      </c>
      <c r="AI3" s="12"/>
      <c r="AJ3" s="32">
        <f t="array" ref="AJ3">_xlfn.STDEV.P(IF(ISNUMBER(AG5:AG115), IF(AG5:AG115&lt;&gt;0,AG5:AG115)))</f>
        <v>1.0209377497619505</v>
      </c>
      <c r="AK3" s="30" t="s">
        <v>41</v>
      </c>
      <c r="AL3" s="31" t="s">
        <v>119</v>
      </c>
      <c r="AM3" s="28" t="s">
        <v>1</v>
      </c>
      <c r="AN3" s="28" t="s">
        <v>115</v>
      </c>
      <c r="AO3" s="12" t="s">
        <v>5</v>
      </c>
      <c r="AP3" s="12">
        <v>3.4</v>
      </c>
      <c r="AQ3" s="12" t="s">
        <v>43</v>
      </c>
      <c r="AR3" s="12"/>
      <c r="AS3" s="12" t="e">
        <f t="array" ref="AS3">((AS5*AK5+SUM(AS6:AS115*(AK6:AK115-AK5:AK114)))/1000)/AR3</f>
        <v>#DIV/0!</v>
      </c>
      <c r="AT3" s="12" t="s">
        <v>44</v>
      </c>
      <c r="AU3" s="12"/>
      <c r="AV3" s="32">
        <f t="array" ref="AV3">_xlfn.STDEV.P(IF(ISNUMBER(AS5:AS115), IF(AS5:AS115&lt;&gt;0,AS5:AS115)))</f>
        <v>8.4541245686498082E-2</v>
      </c>
      <c r="AW3" s="30" t="s">
        <v>41</v>
      </c>
      <c r="AX3" s="31" t="s">
        <v>119</v>
      </c>
      <c r="AY3" s="28" t="s">
        <v>1</v>
      </c>
      <c r="AZ3" s="28" t="s">
        <v>115</v>
      </c>
      <c r="BA3" s="12" t="s">
        <v>5</v>
      </c>
      <c r="BB3" s="12">
        <v>3.4</v>
      </c>
      <c r="BC3" s="12" t="s">
        <v>43</v>
      </c>
      <c r="BD3" s="12"/>
      <c r="BE3" s="12" t="e">
        <f t="array" ref="BE3">((BE5*AW5+SUM(BE6:BE115*(AW6:AW115-AW5:AW114)))/1000)/BD3</f>
        <v>#DIV/0!</v>
      </c>
      <c r="BF3" s="12" t="s">
        <v>44</v>
      </c>
      <c r="BG3" s="12"/>
      <c r="BH3" s="32">
        <f t="array" ref="BH3">_xlfn.STDEV.P(IF(ISNUMBER(BE5:BE115), IF(BE5:BE115&lt;&gt;0,BE5:BE115)))</f>
        <v>0.14111657907155362</v>
      </c>
    </row>
    <row r="4" spans="1:83" x14ac:dyDescent="0.25">
      <c r="A4" s="30" t="s">
        <v>45</v>
      </c>
      <c r="B4" s="31" t="s">
        <v>46</v>
      </c>
      <c r="C4" s="12" t="s">
        <v>47</v>
      </c>
      <c r="D4" s="12" t="s">
        <v>48</v>
      </c>
      <c r="E4" s="12" t="s">
        <v>49</v>
      </c>
      <c r="F4" s="12" t="s">
        <v>50</v>
      </c>
      <c r="G4" s="12" t="s">
        <v>51</v>
      </c>
      <c r="H4" s="12" t="s">
        <v>52</v>
      </c>
      <c r="I4" s="12" t="s">
        <v>53</v>
      </c>
      <c r="J4" s="12" t="s">
        <v>54</v>
      </c>
      <c r="K4" s="12" t="s">
        <v>55</v>
      </c>
      <c r="L4" s="32" t="s">
        <v>56</v>
      </c>
      <c r="M4" s="30" t="s">
        <v>45</v>
      </c>
      <c r="N4" s="31" t="s">
        <v>46</v>
      </c>
      <c r="O4" s="12" t="s">
        <v>47</v>
      </c>
      <c r="P4" s="12" t="s">
        <v>48</v>
      </c>
      <c r="Q4" s="12" t="s">
        <v>49</v>
      </c>
      <c r="R4" s="12" t="s">
        <v>50</v>
      </c>
      <c r="S4" s="12" t="s">
        <v>51</v>
      </c>
      <c r="T4" s="12" t="s">
        <v>52</v>
      </c>
      <c r="U4" s="12" t="s">
        <v>53</v>
      </c>
      <c r="V4" s="12" t="s">
        <v>54</v>
      </c>
      <c r="W4" s="12" t="s">
        <v>55</v>
      </c>
      <c r="X4" s="32" t="s">
        <v>56</v>
      </c>
      <c r="Y4" s="30" t="s">
        <v>45</v>
      </c>
      <c r="Z4" s="31" t="s">
        <v>46</v>
      </c>
      <c r="AA4" s="12" t="s">
        <v>47</v>
      </c>
      <c r="AB4" s="12" t="s">
        <v>48</v>
      </c>
      <c r="AC4" s="12" t="s">
        <v>49</v>
      </c>
      <c r="AD4" s="12" t="s">
        <v>50</v>
      </c>
      <c r="AE4" s="12" t="s">
        <v>51</v>
      </c>
      <c r="AF4" s="12" t="s">
        <v>52</v>
      </c>
      <c r="AG4" s="12" t="s">
        <v>53</v>
      </c>
      <c r="AH4" s="12" t="s">
        <v>54</v>
      </c>
      <c r="AI4" s="12" t="s">
        <v>55</v>
      </c>
      <c r="AJ4" s="32" t="s">
        <v>56</v>
      </c>
      <c r="AK4" s="30" t="s">
        <v>45</v>
      </c>
      <c r="AL4" s="31" t="s">
        <v>46</v>
      </c>
      <c r="AM4" s="12" t="s">
        <v>47</v>
      </c>
      <c r="AN4" s="12" t="s">
        <v>48</v>
      </c>
      <c r="AO4" s="12" t="s">
        <v>49</v>
      </c>
      <c r="AP4" s="12" t="s">
        <v>50</v>
      </c>
      <c r="AQ4" s="12" t="s">
        <v>51</v>
      </c>
      <c r="AR4" s="12" t="s">
        <v>52</v>
      </c>
      <c r="AS4" s="12" t="s">
        <v>53</v>
      </c>
      <c r="AT4" s="12" t="s">
        <v>54</v>
      </c>
      <c r="AU4" s="12" t="s">
        <v>55</v>
      </c>
      <c r="AV4" s="32" t="s">
        <v>56</v>
      </c>
      <c r="AW4" s="30" t="s">
        <v>45</v>
      </c>
      <c r="AX4" s="31" t="s">
        <v>46</v>
      </c>
      <c r="AY4" s="12" t="s">
        <v>47</v>
      </c>
      <c r="AZ4" s="12" t="s">
        <v>48</v>
      </c>
      <c r="BA4" s="12" t="s">
        <v>49</v>
      </c>
      <c r="BB4" s="12" t="s">
        <v>50</v>
      </c>
      <c r="BC4" s="12" t="s">
        <v>51</v>
      </c>
      <c r="BD4" s="12" t="s">
        <v>52</v>
      </c>
      <c r="BE4" s="12" t="s">
        <v>53</v>
      </c>
      <c r="BF4" s="12" t="s">
        <v>54</v>
      </c>
      <c r="BG4" s="12" t="s">
        <v>55</v>
      </c>
      <c r="BH4" s="32" t="s">
        <v>56</v>
      </c>
    </row>
    <row r="5" spans="1:83" x14ac:dyDescent="0.25">
      <c r="A5" s="30">
        <v>10</v>
      </c>
      <c r="B5" s="31">
        <v>25.017600000000002</v>
      </c>
      <c r="C5" s="12">
        <v>24.9863</v>
      </c>
      <c r="D5" s="12">
        <v>0.71</v>
      </c>
      <c r="E5" s="12">
        <v>1.62</v>
      </c>
      <c r="F5" s="12"/>
      <c r="G5" s="12" t="s">
        <v>120</v>
      </c>
      <c r="H5" s="12"/>
      <c r="I5" s="12">
        <f>(B5-C5)*1000/A5</f>
        <v>3.130000000000166</v>
      </c>
      <c r="J5" s="12">
        <f>I5/F$2</f>
        <v>0.43321799307960784</v>
      </c>
      <c r="K5" s="33"/>
      <c r="L5" s="32"/>
      <c r="M5" s="30">
        <v>10</v>
      </c>
      <c r="N5" s="31">
        <v>25.0732</v>
      </c>
      <c r="O5" s="12">
        <v>25.046700000000001</v>
      </c>
      <c r="P5" s="12">
        <v>0.45</v>
      </c>
      <c r="Q5" s="12">
        <v>1.58</v>
      </c>
      <c r="R5" s="12"/>
      <c r="S5" s="12" t="s">
        <v>120</v>
      </c>
      <c r="T5" s="12"/>
      <c r="U5" s="12">
        <f>(N5-O5)*1000/M5</f>
        <v>2.6499999999998636</v>
      </c>
      <c r="V5" s="12">
        <f>U5/R$2</f>
        <v>0.35761245674738651</v>
      </c>
      <c r="W5" s="33"/>
      <c r="X5" s="32"/>
      <c r="Y5" s="30">
        <v>10</v>
      </c>
      <c r="Z5" s="31">
        <v>25.091200000000001</v>
      </c>
      <c r="AA5" s="12">
        <v>25.0609</v>
      </c>
      <c r="AB5" s="12">
        <v>0.51</v>
      </c>
      <c r="AC5" s="12">
        <v>1.54</v>
      </c>
      <c r="AD5" s="12"/>
      <c r="AE5" s="12" t="s">
        <v>120</v>
      </c>
      <c r="AF5" s="12"/>
      <c r="AG5" s="12">
        <f>(Z5-AA5)*1000/Y5</f>
        <v>3.0300000000000438</v>
      </c>
      <c r="AH5" s="12">
        <f>AG5/AD$2</f>
        <v>0.39840830449827569</v>
      </c>
      <c r="AI5" s="33"/>
      <c r="AJ5" s="32"/>
      <c r="AK5" s="30">
        <v>10</v>
      </c>
      <c r="AL5" s="31">
        <v>25.1023</v>
      </c>
      <c r="AM5" s="12">
        <v>25.068200000000001</v>
      </c>
      <c r="AN5" s="12">
        <v>1</v>
      </c>
      <c r="AO5" s="12"/>
      <c r="AP5" s="12"/>
      <c r="AQ5" s="12"/>
      <c r="AR5" s="12"/>
      <c r="AS5" s="12">
        <f>(AL5-AM5)*1000/AK5</f>
        <v>3.4099999999998687</v>
      </c>
      <c r="AT5" s="12">
        <f>AS5/AP$2</f>
        <v>0.46607266435984368</v>
      </c>
      <c r="AU5" s="33"/>
      <c r="AV5" s="32"/>
      <c r="AW5" s="30">
        <v>10</v>
      </c>
      <c r="AX5" s="31">
        <v>25.053599999999999</v>
      </c>
      <c r="AY5" s="12">
        <v>25.017900000000001</v>
      </c>
      <c r="AZ5" s="12">
        <v>1.1000000000000001</v>
      </c>
      <c r="BA5" s="12"/>
      <c r="BB5" s="12"/>
      <c r="BC5" s="12"/>
      <c r="BD5" s="12"/>
      <c r="BE5" s="12">
        <f>(AX5-AY5)*1000/AW5</f>
        <v>3.5699999999998511</v>
      </c>
      <c r="BF5" s="12">
        <f>BE5/BB$2</f>
        <v>0.48794117647056795</v>
      </c>
      <c r="BG5" s="33"/>
      <c r="BH5" s="32"/>
      <c r="BS5" s="17"/>
      <c r="CE5" s="17"/>
    </row>
    <row r="6" spans="1:83" x14ac:dyDescent="0.25">
      <c r="A6" s="30">
        <f>A5+10</f>
        <v>20</v>
      </c>
      <c r="B6" s="31">
        <f>C5</f>
        <v>24.9863</v>
      </c>
      <c r="C6" s="12">
        <v>24.956700000000001</v>
      </c>
      <c r="D6" s="12"/>
      <c r="E6" s="12"/>
      <c r="F6" s="12"/>
      <c r="G6" s="12" t="s">
        <v>120</v>
      </c>
      <c r="H6" s="12"/>
      <c r="I6" s="12">
        <f>(B6-C6)*1000/(A6-A5)</f>
        <v>2.9599999999998516</v>
      </c>
      <c r="J6" s="12">
        <f t="shared" ref="J6:J69" si="0">I6/F$2</f>
        <v>0.40968858131485841</v>
      </c>
      <c r="K6" s="33"/>
      <c r="L6" s="32"/>
      <c r="M6" s="30">
        <f>M5+10</f>
        <v>20</v>
      </c>
      <c r="N6" s="31">
        <f>O5</f>
        <v>25.046700000000001</v>
      </c>
      <c r="O6" s="12">
        <v>25.018699999999999</v>
      </c>
      <c r="P6" s="12"/>
      <c r="Q6" s="12"/>
      <c r="R6" s="12"/>
      <c r="S6" s="12" t="s">
        <v>120</v>
      </c>
      <c r="T6" s="12"/>
      <c r="U6" s="12">
        <f>(N6-O6)*1000/(M6-M5)</f>
        <v>2.8000000000002245</v>
      </c>
      <c r="V6" s="12">
        <f t="shared" ref="V6:V69" si="1">U6/R$2</f>
        <v>0.3778546712803072</v>
      </c>
      <c r="W6" s="33"/>
      <c r="X6" s="32"/>
      <c r="Y6" s="30">
        <f>Y5+10</f>
        <v>20</v>
      </c>
      <c r="Z6" s="31">
        <f>AA5</f>
        <v>25.0609</v>
      </c>
      <c r="AA6" s="12">
        <v>25.0291</v>
      </c>
      <c r="AB6" s="12"/>
      <c r="AC6" s="12"/>
      <c r="AD6" s="12"/>
      <c r="AE6" s="12" t="s">
        <v>120</v>
      </c>
      <c r="AF6" s="12"/>
      <c r="AG6" s="12">
        <f>(Z6-AA6)*1000/(Y6-Y5)</f>
        <v>3.1800000000000495</v>
      </c>
      <c r="AH6" s="12">
        <f t="shared" ref="AH6:AH10" si="2">AG6/AD$2</f>
        <v>0.4181314878892799</v>
      </c>
      <c r="AI6" s="33"/>
      <c r="AJ6" s="32"/>
      <c r="AK6" s="30">
        <f>AK5+10</f>
        <v>20</v>
      </c>
      <c r="AL6" s="31">
        <f>AM5</f>
        <v>25.068200000000001</v>
      </c>
      <c r="AM6" s="12">
        <v>25.033300000000001</v>
      </c>
      <c r="AN6" s="12"/>
      <c r="AO6" s="12"/>
      <c r="AP6" s="12"/>
      <c r="AQ6" s="12"/>
      <c r="AR6" s="12"/>
      <c r="AS6" s="12">
        <f>(AL6-AM6)*1000/(AK6-AK5)</f>
        <v>3.4900000000000375</v>
      </c>
      <c r="AT6" s="12">
        <f t="shared" ref="AT6:AT69" si="3">AS6/AP$2</f>
        <v>0.47700692041523013</v>
      </c>
      <c r="AU6" s="33"/>
      <c r="AV6" s="32"/>
      <c r="AW6" s="30">
        <f>AW5+10</f>
        <v>20</v>
      </c>
      <c r="AX6" s="31">
        <f>AY5</f>
        <v>25.017900000000001</v>
      </c>
      <c r="AY6" s="12">
        <v>24.982199999999999</v>
      </c>
      <c r="AZ6" s="12"/>
      <c r="BA6" s="12"/>
      <c r="BB6" s="12"/>
      <c r="BC6" s="12"/>
      <c r="BD6" s="12"/>
      <c r="BE6" s="12">
        <f>(AX6-AY6)*1000/(AW6-AW5)</f>
        <v>3.5700000000002063</v>
      </c>
      <c r="BF6" s="12">
        <f t="shared" ref="BF6:BF69" si="4">BE6/BB$2</f>
        <v>0.48794117647061652</v>
      </c>
      <c r="BG6" s="33"/>
      <c r="BH6" s="32"/>
      <c r="BS6" s="17"/>
      <c r="CE6" s="17"/>
    </row>
    <row r="7" spans="1:83" x14ac:dyDescent="0.25">
      <c r="A7" s="30">
        <f t="shared" ref="A7:A70" si="5">A6+10</f>
        <v>30</v>
      </c>
      <c r="B7" s="31">
        <f t="shared" ref="B7:B70" si="6">C6</f>
        <v>24.956700000000001</v>
      </c>
      <c r="C7" s="12">
        <v>24.939399999999999</v>
      </c>
      <c r="D7" s="12"/>
      <c r="E7" s="12"/>
      <c r="F7" s="12"/>
      <c r="G7" s="12" t="s">
        <v>120</v>
      </c>
      <c r="H7" s="12" t="s">
        <v>121</v>
      </c>
      <c r="I7" s="12">
        <f t="shared" ref="I7:I70" si="7">(B7-C7)*1000/(A7-A6)</f>
        <v>1.7300000000002314</v>
      </c>
      <c r="J7" s="12">
        <f t="shared" si="0"/>
        <v>0.23944636678203898</v>
      </c>
      <c r="K7" s="12">
        <f>_xlfn.STDEV.P(I5:I7)/AVERAGE(I5:I7)</f>
        <v>0.23929791582942367</v>
      </c>
      <c r="L7" s="32">
        <f>AVERAGE(I5:I7)</f>
        <v>2.6066666666667495</v>
      </c>
      <c r="M7" s="30">
        <f t="shared" ref="M7:M70" si="8">M6+10</f>
        <v>30</v>
      </c>
      <c r="N7" s="31">
        <f t="shared" ref="N7:N70" si="9">O6</f>
        <v>25.018699999999999</v>
      </c>
      <c r="O7" s="12">
        <v>24.993500000000001</v>
      </c>
      <c r="P7" s="12"/>
      <c r="Q7" s="12"/>
      <c r="R7" s="12"/>
      <c r="S7" s="12" t="s">
        <v>120</v>
      </c>
      <c r="T7" s="12"/>
      <c r="U7" s="12">
        <f t="shared" ref="U7:U70" si="10">(N7-O7)*1000/(M7-M6)</f>
        <v>2.5199999999998113</v>
      </c>
      <c r="V7" s="12">
        <f t="shared" si="1"/>
        <v>0.34006920415222375</v>
      </c>
      <c r="W7" s="12">
        <f>_xlfn.STDEV.P(U5:U7)/AVERAGE(U5:U7)</f>
        <v>4.3063995738410202E-2</v>
      </c>
      <c r="X7" s="32">
        <f>AVERAGE(U5:U7)</f>
        <v>2.656666666666633</v>
      </c>
      <c r="Y7" s="30">
        <f t="shared" ref="Y7:Y10" si="11">Y6+10</f>
        <v>30</v>
      </c>
      <c r="Z7" s="31">
        <f t="shared" ref="Z7:Z10" si="12">AA6</f>
        <v>25.0291</v>
      </c>
      <c r="AA7" s="12">
        <v>25.004899999999999</v>
      </c>
      <c r="AB7" s="12"/>
      <c r="AC7" s="12"/>
      <c r="AD7" s="12"/>
      <c r="AE7" s="12" t="s">
        <v>120</v>
      </c>
      <c r="AF7" s="12"/>
      <c r="AG7" s="12">
        <f t="shared" ref="AG7:AG10" si="13">(Z7-AA7)*1000/(Y7-Y6)</f>
        <v>2.4200000000000443</v>
      </c>
      <c r="AH7" s="12">
        <f t="shared" si="2"/>
        <v>0.31820069204152834</v>
      </c>
      <c r="AI7" s="12">
        <f>_xlfn.STDEV.P(AG5:AG7)/AVERAGE(AG5:AG7)</f>
        <v>0.11425284222427246</v>
      </c>
      <c r="AJ7" s="32">
        <f>AVERAGE(AG5:AG7)</f>
        <v>2.8766666666667127</v>
      </c>
      <c r="AK7" s="30">
        <f t="shared" ref="AK7:AK70" si="14">AK6+10</f>
        <v>30</v>
      </c>
      <c r="AL7" s="31">
        <f t="shared" ref="AL7:AL70" si="15">AM6</f>
        <v>25.033300000000001</v>
      </c>
      <c r="AM7" s="12">
        <v>24.999199999999998</v>
      </c>
      <c r="AN7" s="12"/>
      <c r="AO7" s="12"/>
      <c r="AP7" s="12"/>
      <c r="AQ7" s="12"/>
      <c r="AR7" s="12"/>
      <c r="AS7" s="12">
        <f t="shared" ref="AS7:AS70" si="16">(AL7-AM7)*1000/(AK7-AK6)</f>
        <v>3.410000000000224</v>
      </c>
      <c r="AT7" s="12">
        <f t="shared" si="3"/>
        <v>0.46607266435989225</v>
      </c>
      <c r="AU7" s="12">
        <f>_xlfn.STDEV.P(AS5:AS7)/AVERAGE(AS5:AS7)</f>
        <v>1.0973529096977082E-2</v>
      </c>
      <c r="AV7" s="32">
        <f>AVERAGE(AS5:AS7)</f>
        <v>3.4366666666667101</v>
      </c>
      <c r="AW7" s="30">
        <f t="shared" ref="AW7:AW70" si="17">AW6+10</f>
        <v>30</v>
      </c>
      <c r="AX7" s="31">
        <f t="shared" ref="AX7:AX70" si="18">AY6</f>
        <v>24.982199999999999</v>
      </c>
      <c r="AY7" s="12">
        <v>24.946000000000002</v>
      </c>
      <c r="AZ7" s="12"/>
      <c r="BA7" s="12"/>
      <c r="BB7" s="12"/>
      <c r="BC7" s="12"/>
      <c r="BD7" s="12"/>
      <c r="BE7" s="12">
        <f t="shared" ref="BE7:BE70" si="19">(AX7-AY7)*1000/(AW7-AW6)</f>
        <v>3.6199999999997345</v>
      </c>
      <c r="BF7" s="12">
        <f t="shared" si="4"/>
        <v>0.49477508650515412</v>
      </c>
      <c r="BG7" s="12">
        <f>_xlfn.STDEV.P(BE5:BE7)/AVERAGE(BE5:BE7)</f>
        <v>6.5716243604312359E-3</v>
      </c>
      <c r="BH7" s="32">
        <f>AVERAGE(BE5:BE7)</f>
        <v>3.5866666666665972</v>
      </c>
    </row>
    <row r="8" spans="1:83" x14ac:dyDescent="0.25">
      <c r="A8" s="30">
        <f t="shared" si="5"/>
        <v>40</v>
      </c>
      <c r="B8" s="31">
        <f t="shared" si="6"/>
        <v>24.939399999999999</v>
      </c>
      <c r="C8" s="12">
        <v>24.910399999999999</v>
      </c>
      <c r="D8" s="12"/>
      <c r="E8" s="12"/>
      <c r="F8" s="12"/>
      <c r="G8" s="12" t="s">
        <v>120</v>
      </c>
      <c r="H8" s="12"/>
      <c r="I8" s="12">
        <f t="shared" si="7"/>
        <v>2.8999999999999915</v>
      </c>
      <c r="J8" s="12">
        <f t="shared" si="0"/>
        <v>0.40138408304498158</v>
      </c>
      <c r="K8" s="12"/>
      <c r="L8" s="32"/>
      <c r="M8" s="30">
        <f t="shared" si="8"/>
        <v>40</v>
      </c>
      <c r="N8" s="31">
        <f t="shared" si="9"/>
        <v>24.993500000000001</v>
      </c>
      <c r="O8" s="12">
        <v>24.967099999999999</v>
      </c>
      <c r="P8" s="12"/>
      <c r="Q8" s="12"/>
      <c r="R8" s="12"/>
      <c r="S8" s="12" t="s">
        <v>120</v>
      </c>
      <c r="T8" s="12"/>
      <c r="U8" s="12">
        <f t="shared" si="10"/>
        <v>2.6400000000002422</v>
      </c>
      <c r="V8" s="12">
        <f t="shared" si="1"/>
        <v>0.35626297577857946</v>
      </c>
      <c r="W8" s="12"/>
      <c r="X8" s="32"/>
      <c r="Y8" s="30">
        <f t="shared" si="11"/>
        <v>40</v>
      </c>
      <c r="Z8" s="31">
        <f t="shared" si="12"/>
        <v>25.004899999999999</v>
      </c>
      <c r="AA8" s="12">
        <v>25</v>
      </c>
      <c r="AB8" s="12"/>
      <c r="AC8" s="12"/>
      <c r="AD8" s="12"/>
      <c r="AE8" s="12" t="s">
        <v>120</v>
      </c>
      <c r="AF8" s="12" t="s">
        <v>121</v>
      </c>
      <c r="AG8" s="12">
        <f t="shared" si="13"/>
        <v>0.48999999999992383</v>
      </c>
      <c r="AH8" s="12">
        <f t="shared" si="2"/>
        <v>6.442906574393463E-2</v>
      </c>
      <c r="AI8" s="12"/>
      <c r="AJ8" s="32"/>
      <c r="AK8" s="30">
        <f t="shared" si="14"/>
        <v>40</v>
      </c>
      <c r="AL8" s="31">
        <f t="shared" si="15"/>
        <v>24.999199999999998</v>
      </c>
      <c r="AM8" s="12">
        <v>24.964600000000001</v>
      </c>
      <c r="AN8" s="12">
        <v>1.1000000000000001</v>
      </c>
      <c r="AO8" s="12"/>
      <c r="AP8" s="12"/>
      <c r="AQ8" s="12"/>
      <c r="AR8" s="12"/>
      <c r="AS8" s="12">
        <f t="shared" si="16"/>
        <v>3.4599999999997522</v>
      </c>
      <c r="AT8" s="12">
        <f t="shared" si="3"/>
        <v>0.47290657439442985</v>
      </c>
      <c r="AU8" s="12"/>
      <c r="AV8" s="32"/>
      <c r="AW8" s="30">
        <f t="shared" si="17"/>
        <v>40</v>
      </c>
      <c r="AX8" s="31">
        <f t="shared" si="18"/>
        <v>24.946000000000002</v>
      </c>
      <c r="AY8" s="12">
        <v>24.913499999999999</v>
      </c>
      <c r="AZ8" s="12">
        <v>1.1000000000000001</v>
      </c>
      <c r="BA8" s="12"/>
      <c r="BB8" s="12"/>
      <c r="BC8" s="12"/>
      <c r="BD8" s="12"/>
      <c r="BE8" s="12">
        <f t="shared" si="19"/>
        <v>3.2500000000002416</v>
      </c>
      <c r="BF8" s="12">
        <f t="shared" si="4"/>
        <v>0.44420415224916804</v>
      </c>
      <c r="BG8" s="12"/>
      <c r="BH8" s="32"/>
    </row>
    <row r="9" spans="1:83" x14ac:dyDescent="0.25">
      <c r="A9" s="30">
        <f t="shared" si="5"/>
        <v>50</v>
      </c>
      <c r="B9" s="31">
        <f t="shared" si="6"/>
        <v>24.910399999999999</v>
      </c>
      <c r="C9" s="12">
        <v>24.885300000000001</v>
      </c>
      <c r="D9" s="12"/>
      <c r="E9" s="12"/>
      <c r="F9" s="12"/>
      <c r="G9" s="12" t="s">
        <v>120</v>
      </c>
      <c r="H9" s="12"/>
      <c r="I9" s="12">
        <f t="shared" si="7"/>
        <v>2.5099999999998346</v>
      </c>
      <c r="J9" s="12">
        <f t="shared" si="0"/>
        <v>0.34740484429063462</v>
      </c>
      <c r="K9" s="12"/>
      <c r="L9" s="32"/>
      <c r="M9" s="30">
        <f t="shared" si="8"/>
        <v>50</v>
      </c>
      <c r="N9" s="31">
        <f t="shared" si="9"/>
        <v>24.967099999999999</v>
      </c>
      <c r="O9" s="12">
        <v>24.937799999999999</v>
      </c>
      <c r="P9" s="12"/>
      <c r="Q9" s="12"/>
      <c r="R9" s="12"/>
      <c r="S9" s="12" t="s">
        <v>120</v>
      </c>
      <c r="T9" s="12"/>
      <c r="U9" s="12">
        <f t="shared" si="10"/>
        <v>2.9299999999999216</v>
      </c>
      <c r="V9" s="12">
        <f t="shared" si="1"/>
        <v>0.395397923875422</v>
      </c>
      <c r="W9" s="12"/>
      <c r="X9" s="32"/>
      <c r="Y9" s="30">
        <f t="shared" si="11"/>
        <v>50</v>
      </c>
      <c r="Z9" s="31">
        <f t="shared" si="12"/>
        <v>25</v>
      </c>
      <c r="AA9" s="12">
        <v>24.966100000000001</v>
      </c>
      <c r="AB9" s="12"/>
      <c r="AC9" s="12"/>
      <c r="AD9" s="12"/>
      <c r="AE9" s="12" t="s">
        <v>120</v>
      </c>
      <c r="AF9" s="12"/>
      <c r="AG9" s="12">
        <f t="shared" si="13"/>
        <v>3.3899999999999153</v>
      </c>
      <c r="AH9" s="12">
        <f t="shared" si="2"/>
        <v>0.44574394463666711</v>
      </c>
      <c r="AI9" s="12"/>
      <c r="AJ9" s="32"/>
      <c r="AK9" s="30">
        <f t="shared" si="14"/>
        <v>50</v>
      </c>
      <c r="AL9" s="31">
        <f t="shared" si="15"/>
        <v>24.964600000000001</v>
      </c>
      <c r="AM9" s="12">
        <v>24.932300000000001</v>
      </c>
      <c r="AN9" s="12"/>
      <c r="AO9" s="12"/>
      <c r="AP9" s="12"/>
      <c r="AQ9" s="12"/>
      <c r="AR9" s="12"/>
      <c r="AS9" s="12">
        <f t="shared" si="16"/>
        <v>3.2299999999999329</v>
      </c>
      <c r="AT9" s="12">
        <f t="shared" si="3"/>
        <v>0.44147058823528501</v>
      </c>
      <c r="AU9" s="12"/>
      <c r="AV9" s="32"/>
      <c r="AW9" s="30">
        <f t="shared" si="17"/>
        <v>50</v>
      </c>
      <c r="AX9" s="31">
        <f t="shared" si="18"/>
        <v>24.913499999999999</v>
      </c>
      <c r="AY9" s="12">
        <v>24.8797</v>
      </c>
      <c r="AZ9" s="12"/>
      <c r="BA9" s="12"/>
      <c r="BB9" s="12"/>
      <c r="BC9" s="12"/>
      <c r="BD9" s="12"/>
      <c r="BE9" s="12">
        <f t="shared" si="19"/>
        <v>3.3799999999999386</v>
      </c>
      <c r="BF9" s="12">
        <f t="shared" si="4"/>
        <v>0.46197231833909203</v>
      </c>
      <c r="BG9" s="12"/>
      <c r="BH9" s="32"/>
    </row>
    <row r="10" spans="1:83" x14ac:dyDescent="0.25">
      <c r="A10" s="30">
        <f t="shared" si="5"/>
        <v>60</v>
      </c>
      <c r="B10" s="31">
        <f t="shared" si="6"/>
        <v>24.885300000000001</v>
      </c>
      <c r="C10" s="12">
        <v>24.8567</v>
      </c>
      <c r="D10" s="12"/>
      <c r="E10" s="12"/>
      <c r="F10" s="12"/>
      <c r="G10" s="12" t="s">
        <v>120</v>
      </c>
      <c r="H10" s="12"/>
      <c r="I10" s="12">
        <f t="shared" si="7"/>
        <v>2.8600000000000847</v>
      </c>
      <c r="J10" s="12">
        <f t="shared" si="0"/>
        <v>0.39584775086506369</v>
      </c>
      <c r="K10" s="12">
        <f>_xlfn.STDEV.P(I8:I10)/AVERAGE(I8:I10)</f>
        <v>6.3548649787075945E-2</v>
      </c>
      <c r="L10" s="32">
        <f>AVERAGE(I8:I10)</f>
        <v>2.7566666666666371</v>
      </c>
      <c r="M10" s="30">
        <f t="shared" si="8"/>
        <v>60</v>
      </c>
      <c r="N10" s="31">
        <f t="shared" si="9"/>
        <v>24.937799999999999</v>
      </c>
      <c r="O10" s="12">
        <v>24.910299999999999</v>
      </c>
      <c r="P10" s="12"/>
      <c r="Q10" s="12"/>
      <c r="R10" s="12"/>
      <c r="S10" s="12" t="s">
        <v>120</v>
      </c>
      <c r="T10" s="12"/>
      <c r="U10" s="12">
        <f t="shared" si="10"/>
        <v>2.7499999999999858</v>
      </c>
      <c r="V10" s="12">
        <f t="shared" si="1"/>
        <v>0.3711072664359843</v>
      </c>
      <c r="W10" s="12">
        <f>_xlfn.STDEV.P(U8:U10)/AVERAGE(U8:U10)</f>
        <v>4.3101973742842019E-2</v>
      </c>
      <c r="X10" s="32">
        <f>AVERAGE(U8:U10)</f>
        <v>2.7733333333333832</v>
      </c>
      <c r="Y10" s="30">
        <f t="shared" si="11"/>
        <v>60</v>
      </c>
      <c r="Z10" s="31">
        <f t="shared" si="12"/>
        <v>24.966100000000001</v>
      </c>
      <c r="AA10" s="12">
        <v>24.932099999999998</v>
      </c>
      <c r="AB10" s="12"/>
      <c r="AC10" s="12"/>
      <c r="AD10" s="12"/>
      <c r="AE10" s="12" t="s">
        <v>120</v>
      </c>
      <c r="AF10" s="12"/>
      <c r="AG10" s="12">
        <f t="shared" si="13"/>
        <v>3.4000000000002473</v>
      </c>
      <c r="AH10" s="12">
        <f t="shared" si="2"/>
        <v>0.44705882352944432</v>
      </c>
      <c r="AI10" s="12">
        <f>_xlfn.STDEV.P(AG8:AG10)/AVERAGE(AG8:AG10)</f>
        <v>0.56432811187119936</v>
      </c>
      <c r="AJ10" s="32">
        <f>AVERAGE(AG8:AG10)</f>
        <v>2.4266666666666956</v>
      </c>
      <c r="AK10" s="30">
        <f t="shared" si="14"/>
        <v>60</v>
      </c>
      <c r="AL10" s="31">
        <f t="shared" si="15"/>
        <v>24.932300000000001</v>
      </c>
      <c r="AM10" s="12">
        <v>24.8978</v>
      </c>
      <c r="AN10" s="12"/>
      <c r="AO10" s="12"/>
      <c r="AP10" s="12"/>
      <c r="AQ10" s="12"/>
      <c r="AR10" s="12"/>
      <c r="AS10" s="12">
        <f t="shared" si="16"/>
        <v>3.4500000000001307</v>
      </c>
      <c r="AT10" s="12">
        <f t="shared" si="3"/>
        <v>0.47153979238756116</v>
      </c>
      <c r="AU10" s="12">
        <f>_xlfn.STDEV.P(AS8:AS10)/AVERAGE(AS8:AS10)</f>
        <v>3.1403714651066388E-2</v>
      </c>
      <c r="AV10" s="32">
        <f>AVERAGE(AS8:AS10)</f>
        <v>3.3799999999999386</v>
      </c>
      <c r="AW10" s="30">
        <f t="shared" si="17"/>
        <v>60</v>
      </c>
      <c r="AX10" s="31">
        <f t="shared" si="18"/>
        <v>24.8797</v>
      </c>
      <c r="AY10" s="12">
        <v>24.846499999999999</v>
      </c>
      <c r="AZ10" s="12"/>
      <c r="BA10" s="12"/>
      <c r="BB10" s="12"/>
      <c r="BC10" s="12"/>
      <c r="BD10" s="12"/>
      <c r="BE10" s="12">
        <f t="shared" si="19"/>
        <v>3.3200000000000784</v>
      </c>
      <c r="BF10" s="12">
        <f t="shared" si="4"/>
        <v>0.45377162629758866</v>
      </c>
      <c r="BG10" s="12">
        <f>_xlfn.STDEV.P(BE8:BE10)/AVERAGE(BE8:BE10)</f>
        <v>1.6017464774343387E-2</v>
      </c>
      <c r="BH10" s="32">
        <f>AVERAGE(BE8:BE10)</f>
        <v>3.316666666666753</v>
      </c>
    </row>
    <row r="11" spans="1:83" x14ac:dyDescent="0.25">
      <c r="A11" s="30">
        <f t="shared" si="5"/>
        <v>70</v>
      </c>
      <c r="B11" s="31">
        <f t="shared" si="6"/>
        <v>24.8567</v>
      </c>
      <c r="C11" s="12">
        <v>24.828199999999999</v>
      </c>
      <c r="D11" s="12"/>
      <c r="E11" s="12"/>
      <c r="F11" s="12"/>
      <c r="G11" s="12" t="s">
        <v>120</v>
      </c>
      <c r="H11" s="12"/>
      <c r="I11" s="12">
        <f t="shared" si="7"/>
        <v>2.850000000000108</v>
      </c>
      <c r="J11" s="12">
        <f t="shared" si="0"/>
        <v>0.39446366782008424</v>
      </c>
      <c r="K11" s="12"/>
      <c r="L11" s="32"/>
      <c r="M11" s="30">
        <f t="shared" si="8"/>
        <v>70</v>
      </c>
      <c r="N11" s="31">
        <f t="shared" si="9"/>
        <v>24.910299999999999</v>
      </c>
      <c r="O11" s="12">
        <v>24.880500000000001</v>
      </c>
      <c r="P11" s="12"/>
      <c r="Q11" s="12"/>
      <c r="R11" s="12"/>
      <c r="S11" s="12" t="s">
        <v>120</v>
      </c>
      <c r="T11" s="12"/>
      <c r="U11" s="12">
        <f t="shared" si="10"/>
        <v>2.979999999999805</v>
      </c>
      <c r="V11" s="12">
        <f t="shared" si="1"/>
        <v>0.40214532871969694</v>
      </c>
      <c r="W11" s="12"/>
      <c r="X11" s="32"/>
      <c r="Y11" s="30"/>
      <c r="Z11" s="31"/>
      <c r="AA11" s="12"/>
      <c r="AB11" s="12"/>
      <c r="AC11" s="12"/>
      <c r="AD11" s="12"/>
      <c r="AE11" s="12"/>
      <c r="AF11" s="12"/>
      <c r="AG11" s="12"/>
      <c r="AH11" s="12"/>
      <c r="AI11" s="12"/>
      <c r="AJ11" s="32"/>
      <c r="AK11" s="30">
        <f t="shared" si="14"/>
        <v>70</v>
      </c>
      <c r="AL11" s="31"/>
      <c r="AM11" s="12"/>
      <c r="AN11" s="12"/>
      <c r="AO11" s="12"/>
      <c r="AP11" s="12"/>
      <c r="AQ11" s="12"/>
      <c r="AR11" s="12"/>
      <c r="AS11" s="12">
        <f t="shared" si="16"/>
        <v>0</v>
      </c>
      <c r="AT11" s="12">
        <f t="shared" si="3"/>
        <v>0</v>
      </c>
      <c r="AU11" s="12"/>
      <c r="AV11" s="32"/>
      <c r="AW11" s="30">
        <f t="shared" si="17"/>
        <v>70</v>
      </c>
      <c r="AX11" s="31"/>
      <c r="AY11" s="12"/>
      <c r="AZ11" s="12"/>
      <c r="BA11" s="12"/>
      <c r="BB11" s="12"/>
      <c r="BC11" s="12"/>
      <c r="BD11" s="12"/>
      <c r="BE11" s="12">
        <f t="shared" si="19"/>
        <v>0</v>
      </c>
      <c r="BF11" s="12">
        <f t="shared" si="4"/>
        <v>0</v>
      </c>
      <c r="BG11" s="12"/>
      <c r="BH11" s="32"/>
    </row>
    <row r="12" spans="1:83" x14ac:dyDescent="0.25">
      <c r="A12" s="30">
        <f t="shared" si="5"/>
        <v>80</v>
      </c>
      <c r="B12" s="31">
        <f t="shared" si="6"/>
        <v>24.828199999999999</v>
      </c>
      <c r="C12" s="12">
        <v>24.799600000000002</v>
      </c>
      <c r="D12" s="12"/>
      <c r="E12" s="12"/>
      <c r="F12" s="12"/>
      <c r="G12" s="12" t="s">
        <v>120</v>
      </c>
      <c r="H12" s="12"/>
      <c r="I12" s="12">
        <f t="shared" si="7"/>
        <v>2.8599999999997294</v>
      </c>
      <c r="J12" s="12">
        <f t="shared" si="0"/>
        <v>0.3958477508650145</v>
      </c>
      <c r="K12" s="12"/>
      <c r="L12" s="32"/>
      <c r="M12" s="30">
        <f t="shared" si="8"/>
        <v>80</v>
      </c>
      <c r="N12" s="31">
        <f t="shared" si="9"/>
        <v>24.880500000000001</v>
      </c>
      <c r="O12" s="12">
        <v>24.85</v>
      </c>
      <c r="P12" s="12"/>
      <c r="Q12" s="12"/>
      <c r="R12" s="12"/>
      <c r="S12" s="12" t="s">
        <v>120</v>
      </c>
      <c r="T12" s="12"/>
      <c r="U12" s="12">
        <f t="shared" si="10"/>
        <v>3.0499999999999972</v>
      </c>
      <c r="V12" s="12">
        <f t="shared" si="1"/>
        <v>0.4115916955017298</v>
      </c>
      <c r="W12" s="12"/>
      <c r="X12" s="32"/>
      <c r="Y12" s="30"/>
      <c r="Z12" s="31"/>
      <c r="AA12" s="12"/>
      <c r="AB12" s="12"/>
      <c r="AC12" s="12"/>
      <c r="AD12" s="12"/>
      <c r="AE12" s="12"/>
      <c r="AF12" s="12"/>
      <c r="AG12" s="12"/>
      <c r="AH12" s="12"/>
      <c r="AI12" s="12"/>
      <c r="AJ12" s="32"/>
      <c r="AK12" s="30">
        <f t="shared" si="14"/>
        <v>80</v>
      </c>
      <c r="AL12" s="31">
        <f t="shared" si="15"/>
        <v>0</v>
      </c>
      <c r="AM12" s="12"/>
      <c r="AN12" s="12"/>
      <c r="AO12" s="12"/>
      <c r="AP12" s="12"/>
      <c r="AQ12" s="12"/>
      <c r="AR12" s="12"/>
      <c r="AS12" s="12">
        <f t="shared" si="16"/>
        <v>0</v>
      </c>
      <c r="AT12" s="12">
        <f t="shared" si="3"/>
        <v>0</v>
      </c>
      <c r="AU12" s="12"/>
      <c r="AV12" s="32"/>
      <c r="AW12" s="30">
        <f t="shared" si="17"/>
        <v>80</v>
      </c>
      <c r="AX12" s="31">
        <f t="shared" si="18"/>
        <v>0</v>
      </c>
      <c r="AY12" s="12"/>
      <c r="AZ12" s="12"/>
      <c r="BA12" s="12"/>
      <c r="BB12" s="12"/>
      <c r="BC12" s="12"/>
      <c r="BD12" s="12"/>
      <c r="BE12" s="12">
        <f t="shared" si="19"/>
        <v>0</v>
      </c>
      <c r="BF12" s="12">
        <f t="shared" si="4"/>
        <v>0</v>
      </c>
      <c r="BG12" s="12"/>
      <c r="BH12" s="32"/>
    </row>
    <row r="13" spans="1:83" x14ac:dyDescent="0.25">
      <c r="A13" s="30">
        <f t="shared" si="5"/>
        <v>90</v>
      </c>
      <c r="B13" s="31">
        <f t="shared" si="6"/>
        <v>24.799600000000002</v>
      </c>
      <c r="C13" s="12">
        <v>24.770600000000002</v>
      </c>
      <c r="D13" s="12"/>
      <c r="E13" s="12"/>
      <c r="F13" s="12"/>
      <c r="G13" s="12" t="s">
        <v>120</v>
      </c>
      <c r="H13" s="12"/>
      <c r="I13" s="12">
        <f t="shared" si="7"/>
        <v>2.8999999999999915</v>
      </c>
      <c r="J13" s="12">
        <f t="shared" si="0"/>
        <v>0.40138408304498158</v>
      </c>
      <c r="K13" s="12">
        <f>_xlfn.STDEV.P(I11:I13)/AVERAGE(I11:I13)</f>
        <v>7.5269926810793628E-3</v>
      </c>
      <c r="L13" s="32">
        <f>AVERAGE(I11:I13)</f>
        <v>2.8699999999999428</v>
      </c>
      <c r="M13" s="30">
        <f t="shared" si="8"/>
        <v>90</v>
      </c>
      <c r="N13" s="31">
        <f t="shared" si="9"/>
        <v>24.85</v>
      </c>
      <c r="O13" s="12">
        <v>24.8188</v>
      </c>
      <c r="P13" s="12"/>
      <c r="Q13" s="12"/>
      <c r="R13" s="12"/>
      <c r="S13" s="12" t="s">
        <v>120</v>
      </c>
      <c r="T13" s="12"/>
      <c r="U13" s="12">
        <f t="shared" si="10"/>
        <v>3.1200000000001893</v>
      </c>
      <c r="V13" s="12">
        <f t="shared" si="1"/>
        <v>0.42103806228376267</v>
      </c>
      <c r="W13" s="12">
        <f>_xlfn.STDEV.P(U11:U13)/AVERAGE(U11:U13)</f>
        <v>1.8739265791835328E-2</v>
      </c>
      <c r="X13" s="32">
        <f>AVERAGE(U11:U13)</f>
        <v>3.0499999999999972</v>
      </c>
      <c r="Y13" s="30"/>
      <c r="Z13" s="31"/>
      <c r="AA13" s="12"/>
      <c r="AB13" s="12"/>
      <c r="AC13" s="12"/>
      <c r="AD13" s="12"/>
      <c r="AE13" s="12"/>
      <c r="AF13" s="12"/>
      <c r="AG13" s="12"/>
      <c r="AH13" s="12"/>
      <c r="AI13" s="12"/>
      <c r="AJ13" s="32"/>
      <c r="AK13" s="30">
        <f t="shared" si="14"/>
        <v>90</v>
      </c>
      <c r="AL13" s="31">
        <f t="shared" si="15"/>
        <v>0</v>
      </c>
      <c r="AM13" s="12"/>
      <c r="AN13" s="12"/>
      <c r="AO13" s="12"/>
      <c r="AP13" s="12"/>
      <c r="AQ13" s="12"/>
      <c r="AR13" s="12"/>
      <c r="AS13" s="12">
        <f t="shared" si="16"/>
        <v>0</v>
      </c>
      <c r="AT13" s="12">
        <f t="shared" si="3"/>
        <v>0</v>
      </c>
      <c r="AU13" s="12" t="e">
        <f>_xlfn.STDEV.P(AS11:AS13)/AVERAGE(AS11:AS13)</f>
        <v>#DIV/0!</v>
      </c>
      <c r="AV13" s="32">
        <f>AVERAGE(AS11:AS13)</f>
        <v>0</v>
      </c>
      <c r="AW13" s="30">
        <f t="shared" si="17"/>
        <v>90</v>
      </c>
      <c r="AX13" s="31">
        <f t="shared" si="18"/>
        <v>0</v>
      </c>
      <c r="AY13" s="12"/>
      <c r="AZ13" s="12"/>
      <c r="BA13" s="12"/>
      <c r="BB13" s="12"/>
      <c r="BC13" s="12"/>
      <c r="BD13" s="12"/>
      <c r="BE13" s="12">
        <f t="shared" si="19"/>
        <v>0</v>
      </c>
      <c r="BF13" s="12">
        <f t="shared" si="4"/>
        <v>0</v>
      </c>
      <c r="BG13" s="12" t="e">
        <f>_xlfn.STDEV.P(BE11:BE13)/AVERAGE(BE11:BE13)</f>
        <v>#DIV/0!</v>
      </c>
      <c r="BH13" s="32">
        <f>AVERAGE(BE11:BE13)</f>
        <v>0</v>
      </c>
    </row>
    <row r="14" spans="1:83" x14ac:dyDescent="0.25">
      <c r="A14" s="30">
        <f t="shared" si="5"/>
        <v>100</v>
      </c>
      <c r="B14" s="31">
        <f t="shared" si="6"/>
        <v>24.770600000000002</v>
      </c>
      <c r="C14" s="12">
        <v>24.744499999999999</v>
      </c>
      <c r="D14" s="12"/>
      <c r="E14" s="12">
        <v>1.63</v>
      </c>
      <c r="F14" s="12"/>
      <c r="G14" s="12" t="s">
        <v>120</v>
      </c>
      <c r="H14" s="12"/>
      <c r="I14" s="12">
        <f t="shared" si="7"/>
        <v>2.6100000000003121</v>
      </c>
      <c r="J14" s="12">
        <f t="shared" si="0"/>
        <v>0.36124567474052771</v>
      </c>
      <c r="K14" s="12"/>
      <c r="L14" s="32"/>
      <c r="M14" s="30">
        <f t="shared" si="8"/>
        <v>100</v>
      </c>
      <c r="N14" s="31">
        <f t="shared" si="9"/>
        <v>24.8188</v>
      </c>
      <c r="O14" s="12">
        <v>24.790500000000002</v>
      </c>
      <c r="P14" s="12"/>
      <c r="Q14" s="12">
        <v>1.59</v>
      </c>
      <c r="R14" s="12"/>
      <c r="S14" s="12" t="s">
        <v>120</v>
      </c>
      <c r="T14" s="12"/>
      <c r="U14" s="12">
        <f t="shared" si="10"/>
        <v>2.8299999999997993</v>
      </c>
      <c r="V14" s="12">
        <f t="shared" si="1"/>
        <v>0.38190311418682421</v>
      </c>
      <c r="W14" s="12"/>
      <c r="X14" s="32"/>
      <c r="Y14" s="30"/>
      <c r="Z14" s="31"/>
      <c r="AA14" s="12"/>
      <c r="AB14" s="12"/>
      <c r="AC14" s="12"/>
      <c r="AD14" s="12"/>
      <c r="AE14" s="12"/>
      <c r="AF14" s="12"/>
      <c r="AG14" s="12"/>
      <c r="AH14" s="12"/>
      <c r="AI14" s="12"/>
      <c r="AJ14" s="32"/>
      <c r="AK14" s="30">
        <f t="shared" si="14"/>
        <v>100</v>
      </c>
      <c r="AL14" s="31">
        <f t="shared" si="15"/>
        <v>0</v>
      </c>
      <c r="AM14" s="12"/>
      <c r="AN14" s="12"/>
      <c r="AO14" s="12"/>
      <c r="AP14" s="12"/>
      <c r="AQ14" s="12"/>
      <c r="AR14" s="12"/>
      <c r="AS14" s="12">
        <f t="shared" si="16"/>
        <v>0</v>
      </c>
      <c r="AT14" s="12">
        <f t="shared" si="3"/>
        <v>0</v>
      </c>
      <c r="AU14" s="12"/>
      <c r="AV14" s="32"/>
      <c r="AW14" s="30">
        <f t="shared" si="17"/>
        <v>100</v>
      </c>
      <c r="AX14" s="31">
        <f t="shared" si="18"/>
        <v>0</v>
      </c>
      <c r="AY14" s="12"/>
      <c r="AZ14" s="12"/>
      <c r="BA14" s="12"/>
      <c r="BB14" s="12"/>
      <c r="BC14" s="12"/>
      <c r="BD14" s="12"/>
      <c r="BE14" s="12">
        <f t="shared" si="19"/>
        <v>0</v>
      </c>
      <c r="BF14" s="12">
        <f t="shared" si="4"/>
        <v>0</v>
      </c>
      <c r="BG14" s="12"/>
      <c r="BH14" s="32"/>
    </row>
    <row r="15" spans="1:83" x14ac:dyDescent="0.25">
      <c r="A15" s="30">
        <f t="shared" si="5"/>
        <v>110</v>
      </c>
      <c r="B15" s="31">
        <f t="shared" si="6"/>
        <v>24.744499999999999</v>
      </c>
      <c r="C15" s="12">
        <v>24.715800000000002</v>
      </c>
      <c r="D15" s="12"/>
      <c r="E15" s="12"/>
      <c r="F15" s="12"/>
      <c r="G15" s="12" t="s">
        <v>120</v>
      </c>
      <c r="H15" s="12"/>
      <c r="I15" s="12">
        <f t="shared" si="7"/>
        <v>2.8699999999997061</v>
      </c>
      <c r="J15" s="12">
        <f t="shared" si="0"/>
        <v>0.397231833909994</v>
      </c>
      <c r="K15" s="12"/>
      <c r="L15" s="32"/>
      <c r="M15" s="30">
        <f t="shared" si="8"/>
        <v>110</v>
      </c>
      <c r="N15" s="31">
        <f t="shared" si="9"/>
        <v>24.790500000000002</v>
      </c>
      <c r="O15" s="12">
        <v>24.760999999999999</v>
      </c>
      <c r="P15" s="12"/>
      <c r="Q15" s="12"/>
      <c r="R15" s="12"/>
      <c r="S15" s="12" t="s">
        <v>120</v>
      </c>
      <c r="T15" s="12"/>
      <c r="U15" s="12">
        <f t="shared" si="10"/>
        <v>2.9500000000002302</v>
      </c>
      <c r="V15" s="12">
        <f t="shared" si="1"/>
        <v>0.39809688581317992</v>
      </c>
      <c r="W15" s="12"/>
      <c r="X15" s="32"/>
      <c r="Y15" s="30"/>
      <c r="Z15" s="31"/>
      <c r="AA15" s="12"/>
      <c r="AB15" s="12"/>
      <c r="AC15" s="12"/>
      <c r="AD15" s="12"/>
      <c r="AE15" s="12"/>
      <c r="AF15" s="12"/>
      <c r="AG15" s="12"/>
      <c r="AH15" s="12"/>
      <c r="AI15" s="12"/>
      <c r="AJ15" s="32"/>
      <c r="AK15" s="30">
        <f t="shared" si="14"/>
        <v>110</v>
      </c>
      <c r="AL15" s="31">
        <f t="shared" si="15"/>
        <v>0</v>
      </c>
      <c r="AM15" s="12"/>
      <c r="AN15" s="12"/>
      <c r="AO15" s="12"/>
      <c r="AP15" s="12"/>
      <c r="AQ15" s="12"/>
      <c r="AR15" s="12"/>
      <c r="AS15" s="12">
        <f t="shared" si="16"/>
        <v>0</v>
      </c>
      <c r="AT15" s="12">
        <f t="shared" si="3"/>
        <v>0</v>
      </c>
      <c r="AU15" s="12"/>
      <c r="AV15" s="32"/>
      <c r="AW15" s="30">
        <f t="shared" si="17"/>
        <v>110</v>
      </c>
      <c r="AX15" s="31">
        <f t="shared" si="18"/>
        <v>0</v>
      </c>
      <c r="AY15" s="12"/>
      <c r="AZ15" s="12"/>
      <c r="BA15" s="12"/>
      <c r="BB15" s="12"/>
      <c r="BC15" s="12"/>
      <c r="BD15" s="12"/>
      <c r="BE15" s="12">
        <f t="shared" si="19"/>
        <v>0</v>
      </c>
      <c r="BF15" s="12">
        <f t="shared" si="4"/>
        <v>0</v>
      </c>
      <c r="BG15" s="12"/>
      <c r="BH15" s="32"/>
    </row>
    <row r="16" spans="1:83" x14ac:dyDescent="0.25">
      <c r="A16" s="30">
        <f t="shared" si="5"/>
        <v>120</v>
      </c>
      <c r="B16" s="31">
        <f t="shared" si="6"/>
        <v>24.715800000000002</v>
      </c>
      <c r="C16" s="12">
        <v>24.688600000000001</v>
      </c>
      <c r="D16" s="12"/>
      <c r="E16" s="12"/>
      <c r="F16" s="12"/>
      <c r="G16" s="12" t="s">
        <v>120</v>
      </c>
      <c r="H16" s="12"/>
      <c r="I16" s="12">
        <f t="shared" si="7"/>
        <v>2.7200000000000557</v>
      </c>
      <c r="J16" s="12">
        <f t="shared" si="0"/>
        <v>0.37647058823530188</v>
      </c>
      <c r="K16" s="12">
        <f>_xlfn.STDEV.P(I14:I16)/AVERAGE(I14:I16)</f>
        <v>3.8986261861239963E-2</v>
      </c>
      <c r="L16" s="32">
        <f>AVERAGE(I14:I16)</f>
        <v>2.7333333333333578</v>
      </c>
      <c r="M16" s="30">
        <f t="shared" si="8"/>
        <v>120</v>
      </c>
      <c r="N16" s="31">
        <f t="shared" si="9"/>
        <v>24.760999999999999</v>
      </c>
      <c r="O16" s="12">
        <v>24.7302</v>
      </c>
      <c r="P16" s="12"/>
      <c r="Q16" s="12"/>
      <c r="R16" s="12"/>
      <c r="S16" s="12" t="s">
        <v>120</v>
      </c>
      <c r="T16" s="12"/>
      <c r="U16" s="12">
        <f t="shared" si="10"/>
        <v>3.0799999999999272</v>
      </c>
      <c r="V16" s="12">
        <f t="shared" si="1"/>
        <v>0.41564013840829478</v>
      </c>
      <c r="W16" s="12">
        <f>_xlfn.STDEV.P(U14:U16)/AVERAGE(U14:U16)</f>
        <v>3.4567478174087722E-2</v>
      </c>
      <c r="X16" s="32">
        <f>AVERAGE(U14:U16)</f>
        <v>2.9533333333333189</v>
      </c>
      <c r="Y16" s="30"/>
      <c r="Z16" s="31"/>
      <c r="AA16" s="12"/>
      <c r="AB16" s="12"/>
      <c r="AC16" s="12"/>
      <c r="AD16" s="12"/>
      <c r="AE16" s="12"/>
      <c r="AF16" s="12"/>
      <c r="AG16" s="12"/>
      <c r="AH16" s="12"/>
      <c r="AI16" s="12"/>
      <c r="AJ16" s="32"/>
      <c r="AK16" s="30">
        <f t="shared" si="14"/>
        <v>120</v>
      </c>
      <c r="AL16" s="31">
        <f t="shared" si="15"/>
        <v>0</v>
      </c>
      <c r="AM16" s="12"/>
      <c r="AN16" s="12"/>
      <c r="AO16" s="12"/>
      <c r="AP16" s="12"/>
      <c r="AQ16" s="12"/>
      <c r="AR16" s="12"/>
      <c r="AS16" s="12">
        <f t="shared" si="16"/>
        <v>0</v>
      </c>
      <c r="AT16" s="12">
        <f t="shared" si="3"/>
        <v>0</v>
      </c>
      <c r="AU16" s="12" t="e">
        <f>_xlfn.STDEV.P(AS14:AS16)/AVERAGE(AS14:AS16)</f>
        <v>#DIV/0!</v>
      </c>
      <c r="AV16" s="32">
        <f>AVERAGE(AS14:AS16)</f>
        <v>0</v>
      </c>
      <c r="AW16" s="30">
        <f t="shared" si="17"/>
        <v>120</v>
      </c>
      <c r="AX16" s="31">
        <f t="shared" si="18"/>
        <v>0</v>
      </c>
      <c r="AY16" s="12"/>
      <c r="AZ16" s="12"/>
      <c r="BA16" s="12"/>
      <c r="BB16" s="12"/>
      <c r="BC16" s="12"/>
      <c r="BD16" s="12"/>
      <c r="BE16" s="12">
        <f t="shared" si="19"/>
        <v>0</v>
      </c>
      <c r="BF16" s="12">
        <f t="shared" si="4"/>
        <v>0</v>
      </c>
      <c r="BG16" s="12" t="e">
        <f>_xlfn.STDEV.P(BE14:BE16)/AVERAGE(BE14:BE16)</f>
        <v>#DIV/0!</v>
      </c>
      <c r="BH16" s="32">
        <f>AVERAGE(BE14:BE16)</f>
        <v>0</v>
      </c>
    </row>
    <row r="17" spans="1:80" x14ac:dyDescent="0.25">
      <c r="A17" s="30">
        <f t="shared" si="5"/>
        <v>130</v>
      </c>
      <c r="B17" s="31">
        <f t="shared" si="6"/>
        <v>24.688600000000001</v>
      </c>
      <c r="C17" s="12">
        <v>24.661899999999999</v>
      </c>
      <c r="D17" s="12"/>
      <c r="E17" s="12"/>
      <c r="F17" s="12"/>
      <c r="G17" s="12" t="s">
        <v>120</v>
      </c>
      <c r="H17" s="12"/>
      <c r="I17" s="12">
        <f t="shared" si="7"/>
        <v>2.6700000000001722</v>
      </c>
      <c r="J17" s="12">
        <f t="shared" si="0"/>
        <v>0.36955017301040455</v>
      </c>
      <c r="K17" s="12"/>
      <c r="L17" s="32"/>
      <c r="M17" s="30">
        <f t="shared" si="8"/>
        <v>130</v>
      </c>
      <c r="N17" s="31">
        <f t="shared" si="9"/>
        <v>24.7302</v>
      </c>
      <c r="O17" s="12">
        <v>24.7</v>
      </c>
      <c r="P17" s="12"/>
      <c r="Q17" s="12"/>
      <c r="R17" s="12"/>
      <c r="S17" s="12" t="s">
        <v>120</v>
      </c>
      <c r="T17" s="12"/>
      <c r="U17" s="12">
        <f t="shared" si="10"/>
        <v>3.0200000000000671</v>
      </c>
      <c r="V17" s="12">
        <f t="shared" si="1"/>
        <v>0.40754325259516483</v>
      </c>
      <c r="W17" s="12"/>
      <c r="X17" s="32"/>
      <c r="Y17" s="30"/>
      <c r="Z17" s="31"/>
      <c r="AA17" s="12"/>
      <c r="AB17" s="12"/>
      <c r="AC17" s="12"/>
      <c r="AD17" s="12"/>
      <c r="AE17" s="12"/>
      <c r="AF17" s="12"/>
      <c r="AG17" s="12"/>
      <c r="AH17" s="12"/>
      <c r="AI17" s="12"/>
      <c r="AJ17" s="32"/>
      <c r="AK17" s="30">
        <f t="shared" si="14"/>
        <v>130</v>
      </c>
      <c r="AL17" s="31">
        <f t="shared" si="15"/>
        <v>0</v>
      </c>
      <c r="AM17" s="12"/>
      <c r="AN17" s="12"/>
      <c r="AO17" s="12"/>
      <c r="AP17" s="12"/>
      <c r="AQ17" s="12"/>
      <c r="AR17" s="12"/>
      <c r="AS17" s="12">
        <f t="shared" si="16"/>
        <v>0</v>
      </c>
      <c r="AT17" s="12">
        <f t="shared" si="3"/>
        <v>0</v>
      </c>
      <c r="AU17" s="12"/>
      <c r="AV17" s="32"/>
      <c r="AW17" s="30">
        <f t="shared" si="17"/>
        <v>130</v>
      </c>
      <c r="AX17" s="31">
        <f t="shared" si="18"/>
        <v>0</v>
      </c>
      <c r="AY17" s="12"/>
      <c r="AZ17" s="12"/>
      <c r="BA17" s="12"/>
      <c r="BB17" s="12"/>
      <c r="BC17" s="12"/>
      <c r="BD17" s="12"/>
      <c r="BE17" s="12">
        <f t="shared" si="19"/>
        <v>0</v>
      </c>
      <c r="BF17" s="12">
        <f t="shared" si="4"/>
        <v>0</v>
      </c>
      <c r="BG17" s="12"/>
      <c r="BH17" s="32"/>
    </row>
    <row r="18" spans="1:80" x14ac:dyDescent="0.25">
      <c r="A18" s="30">
        <f t="shared" si="5"/>
        <v>140</v>
      </c>
      <c r="B18" s="31">
        <f t="shared" si="6"/>
        <v>24.661899999999999</v>
      </c>
      <c r="C18" s="12">
        <v>24.6343</v>
      </c>
      <c r="D18" s="12"/>
      <c r="E18" s="12"/>
      <c r="F18" s="12"/>
      <c r="G18" s="12" t="s">
        <v>120</v>
      </c>
      <c r="H18" s="12"/>
      <c r="I18" s="12">
        <f t="shared" si="7"/>
        <v>2.7599999999999625</v>
      </c>
      <c r="J18" s="12">
        <f t="shared" si="0"/>
        <v>0.38200692041521978</v>
      </c>
      <c r="K18" s="12"/>
      <c r="L18" s="32"/>
      <c r="M18" s="30">
        <f t="shared" si="8"/>
        <v>140</v>
      </c>
      <c r="N18" s="31">
        <f t="shared" si="9"/>
        <v>24.7</v>
      </c>
      <c r="O18" s="12">
        <v>24.669799999999999</v>
      </c>
      <c r="P18" s="12"/>
      <c r="Q18" s="12"/>
      <c r="R18" s="12"/>
      <c r="S18" s="12" t="s">
        <v>120</v>
      </c>
      <c r="T18" s="12"/>
      <c r="U18" s="12">
        <f t="shared" si="10"/>
        <v>3.0200000000000671</v>
      </c>
      <c r="V18" s="12">
        <f t="shared" si="1"/>
        <v>0.40754325259516483</v>
      </c>
      <c r="W18" s="12"/>
      <c r="X18" s="32"/>
      <c r="Y18" s="30"/>
      <c r="Z18" s="31"/>
      <c r="AA18" s="12"/>
      <c r="AB18" s="12"/>
      <c r="AC18" s="12"/>
      <c r="AD18" s="12"/>
      <c r="AE18" s="12"/>
      <c r="AF18" s="12"/>
      <c r="AG18" s="12"/>
      <c r="AH18" s="12"/>
      <c r="AI18" s="12"/>
      <c r="AJ18" s="32"/>
      <c r="AK18" s="30">
        <f t="shared" si="14"/>
        <v>140</v>
      </c>
      <c r="AL18" s="31">
        <f t="shared" si="15"/>
        <v>0</v>
      </c>
      <c r="AM18" s="12"/>
      <c r="AN18" s="12"/>
      <c r="AO18" s="12"/>
      <c r="AP18" s="12"/>
      <c r="AQ18" s="12"/>
      <c r="AR18" s="12"/>
      <c r="AS18" s="12">
        <f t="shared" si="16"/>
        <v>0</v>
      </c>
      <c r="AT18" s="12">
        <f t="shared" si="3"/>
        <v>0</v>
      </c>
      <c r="AU18" s="12"/>
      <c r="AV18" s="32"/>
      <c r="AW18" s="30">
        <f t="shared" si="17"/>
        <v>140</v>
      </c>
      <c r="AX18" s="31">
        <f t="shared" si="18"/>
        <v>0</v>
      </c>
      <c r="AY18" s="12"/>
      <c r="AZ18" s="12"/>
      <c r="BA18" s="12"/>
      <c r="BB18" s="12"/>
      <c r="BC18" s="12"/>
      <c r="BD18" s="12"/>
      <c r="BE18" s="12">
        <f t="shared" si="19"/>
        <v>0</v>
      </c>
      <c r="BF18" s="12">
        <f t="shared" si="4"/>
        <v>0</v>
      </c>
      <c r="BG18" s="12"/>
      <c r="BH18" s="32"/>
    </row>
    <row r="19" spans="1:80" x14ac:dyDescent="0.25">
      <c r="A19" s="30">
        <f t="shared" si="5"/>
        <v>150</v>
      </c>
      <c r="B19" s="31">
        <f t="shared" si="6"/>
        <v>24.6343</v>
      </c>
      <c r="C19" s="12">
        <v>24.605899999999998</v>
      </c>
      <c r="D19" s="12"/>
      <c r="E19" s="12"/>
      <c r="F19" s="12"/>
      <c r="G19" s="12" t="s">
        <v>120</v>
      </c>
      <c r="H19" s="12"/>
      <c r="I19" s="12">
        <f t="shared" si="7"/>
        <v>2.8400000000001313</v>
      </c>
      <c r="J19" s="12">
        <f t="shared" si="0"/>
        <v>0.39307958477510474</v>
      </c>
      <c r="K19" s="12">
        <f>_xlfn.STDEV.P(I17:I19)/AVERAGE(I17:I19)</f>
        <v>2.5190648918975905E-2</v>
      </c>
      <c r="L19" s="32">
        <f>AVERAGE(I17:I19)</f>
        <v>2.7566666666667552</v>
      </c>
      <c r="M19" s="30">
        <f t="shared" si="8"/>
        <v>150</v>
      </c>
      <c r="N19" s="31">
        <f t="shared" si="9"/>
        <v>24.669799999999999</v>
      </c>
      <c r="O19" s="12">
        <v>24.6417</v>
      </c>
      <c r="P19" s="12"/>
      <c r="Q19" s="12"/>
      <c r="R19" s="12"/>
      <c r="S19" s="12" t="s">
        <v>120</v>
      </c>
      <c r="T19" s="12"/>
      <c r="U19" s="12">
        <f t="shared" si="10"/>
        <v>2.809999999999846</v>
      </c>
      <c r="V19" s="12">
        <f t="shared" si="1"/>
        <v>0.37920415224911425</v>
      </c>
      <c r="W19" s="12">
        <f>_xlfn.STDEV.P(U17:U19)/AVERAGE(U17:U19)</f>
        <v>3.3557609954651221E-2</v>
      </c>
      <c r="X19" s="32">
        <f>AVERAGE(U17:U19)</f>
        <v>2.9499999999999935</v>
      </c>
      <c r="Y19" s="30"/>
      <c r="Z19" s="31"/>
      <c r="AA19" s="12"/>
      <c r="AB19" s="12"/>
      <c r="AC19" s="12"/>
      <c r="AD19" s="12"/>
      <c r="AE19" s="12"/>
      <c r="AF19" s="12"/>
      <c r="AG19" s="12"/>
      <c r="AH19" s="12"/>
      <c r="AI19" s="12"/>
      <c r="AJ19" s="32"/>
      <c r="AK19" s="30">
        <f t="shared" si="14"/>
        <v>150</v>
      </c>
      <c r="AL19" s="31">
        <f t="shared" si="15"/>
        <v>0</v>
      </c>
      <c r="AM19" s="12"/>
      <c r="AN19" s="12"/>
      <c r="AO19" s="12"/>
      <c r="AP19" s="12"/>
      <c r="AQ19" s="12"/>
      <c r="AR19" s="12"/>
      <c r="AS19" s="12">
        <f t="shared" si="16"/>
        <v>0</v>
      </c>
      <c r="AT19" s="12">
        <f t="shared" si="3"/>
        <v>0</v>
      </c>
      <c r="AU19" s="12" t="e">
        <f>_xlfn.STDEV.P(AS17:AS19)/AVERAGE(AS17:AS19)</f>
        <v>#DIV/0!</v>
      </c>
      <c r="AV19" s="32">
        <f>AVERAGE(AS17:AS19)</f>
        <v>0</v>
      </c>
      <c r="AW19" s="30">
        <f t="shared" si="17"/>
        <v>150</v>
      </c>
      <c r="AX19" s="31">
        <f t="shared" si="18"/>
        <v>0</v>
      </c>
      <c r="AY19" s="12"/>
      <c r="AZ19" s="12"/>
      <c r="BA19" s="12"/>
      <c r="BB19" s="12"/>
      <c r="BC19" s="12"/>
      <c r="BD19" s="12"/>
      <c r="BE19" s="12">
        <f t="shared" si="19"/>
        <v>0</v>
      </c>
      <c r="BF19" s="12">
        <f t="shared" si="4"/>
        <v>0</v>
      </c>
      <c r="BG19" s="12" t="e">
        <f>_xlfn.STDEV.P(BE17:BE19)/AVERAGE(BE17:BE19)</f>
        <v>#DIV/0!</v>
      </c>
      <c r="BH19" s="32">
        <f>AVERAGE(BE17:BE19)</f>
        <v>0</v>
      </c>
    </row>
    <row r="20" spans="1:80" x14ac:dyDescent="0.25">
      <c r="A20" s="30">
        <f t="shared" si="5"/>
        <v>160</v>
      </c>
      <c r="B20" s="31">
        <f t="shared" si="6"/>
        <v>24.605899999999998</v>
      </c>
      <c r="C20" s="12">
        <v>24.580300000000001</v>
      </c>
      <c r="D20" s="12"/>
      <c r="E20" s="12"/>
      <c r="F20" s="12"/>
      <c r="G20" s="12" t="s">
        <v>120</v>
      </c>
      <c r="H20" s="12"/>
      <c r="I20" s="12">
        <f t="shared" si="7"/>
        <v>2.5599999999997181</v>
      </c>
      <c r="J20" s="12">
        <f t="shared" si="0"/>
        <v>0.35432525951553195</v>
      </c>
      <c r="K20" s="12"/>
      <c r="L20" s="32"/>
      <c r="M20" s="30">
        <f t="shared" si="8"/>
        <v>160</v>
      </c>
      <c r="N20" s="31">
        <f t="shared" si="9"/>
        <v>24.6417</v>
      </c>
      <c r="O20" s="12">
        <v>24.611499999999999</v>
      </c>
      <c r="P20" s="12"/>
      <c r="Q20" s="12"/>
      <c r="R20" s="12"/>
      <c r="S20" s="12" t="s">
        <v>120</v>
      </c>
      <c r="T20" s="12"/>
      <c r="U20" s="12">
        <f t="shared" si="10"/>
        <v>3.0200000000000671</v>
      </c>
      <c r="V20" s="12">
        <f t="shared" si="1"/>
        <v>0.40754325259516483</v>
      </c>
      <c r="W20" s="12"/>
      <c r="X20" s="32"/>
      <c r="Y20" s="30"/>
      <c r="Z20" s="31"/>
      <c r="AA20" s="12"/>
      <c r="AB20" s="12"/>
      <c r="AC20" s="12"/>
      <c r="AD20" s="12"/>
      <c r="AE20" s="12"/>
      <c r="AF20" s="12"/>
      <c r="AG20" s="12"/>
      <c r="AH20" s="12"/>
      <c r="AI20" s="12"/>
      <c r="AJ20" s="32"/>
      <c r="AK20" s="30">
        <f t="shared" si="14"/>
        <v>160</v>
      </c>
      <c r="AL20" s="31">
        <f t="shared" si="15"/>
        <v>0</v>
      </c>
      <c r="AM20" s="12"/>
      <c r="AN20" s="12"/>
      <c r="AO20" s="12"/>
      <c r="AP20" s="12"/>
      <c r="AQ20" s="12"/>
      <c r="AR20" s="12"/>
      <c r="AS20" s="12">
        <f t="shared" si="16"/>
        <v>0</v>
      </c>
      <c r="AT20" s="12">
        <f t="shared" si="3"/>
        <v>0</v>
      </c>
      <c r="AU20" s="12"/>
      <c r="AV20" s="32"/>
      <c r="AW20" s="30">
        <f t="shared" si="17"/>
        <v>160</v>
      </c>
      <c r="AX20" s="31">
        <f t="shared" si="18"/>
        <v>0</v>
      </c>
      <c r="AY20" s="12"/>
      <c r="AZ20" s="12"/>
      <c r="BA20" s="12"/>
      <c r="BB20" s="12"/>
      <c r="BC20" s="12"/>
      <c r="BD20" s="12"/>
      <c r="BE20" s="12">
        <f t="shared" si="19"/>
        <v>0</v>
      </c>
      <c r="BF20" s="12">
        <f t="shared" si="4"/>
        <v>0</v>
      </c>
      <c r="BG20" s="12"/>
      <c r="BH20" s="32"/>
    </row>
    <row r="21" spans="1:80" x14ac:dyDescent="0.25">
      <c r="A21" s="30">
        <f t="shared" si="5"/>
        <v>170</v>
      </c>
      <c r="B21" s="31">
        <f t="shared" si="6"/>
        <v>24.580300000000001</v>
      </c>
      <c r="C21" s="12">
        <v>24.555800000000001</v>
      </c>
      <c r="D21" s="12"/>
      <c r="E21" s="12"/>
      <c r="F21" s="12"/>
      <c r="G21" s="12" t="s">
        <v>120</v>
      </c>
      <c r="H21" s="12"/>
      <c r="I21" s="12">
        <f t="shared" si="7"/>
        <v>2.4499999999999744</v>
      </c>
      <c r="J21" s="12">
        <f t="shared" si="0"/>
        <v>0.33910034602075778</v>
      </c>
      <c r="K21" s="12"/>
      <c r="L21" s="32"/>
      <c r="M21" s="30">
        <f t="shared" si="8"/>
        <v>170</v>
      </c>
      <c r="N21" s="31">
        <f t="shared" si="9"/>
        <v>24.611499999999999</v>
      </c>
      <c r="O21" s="12">
        <v>24.584800000000001</v>
      </c>
      <c r="P21" s="12"/>
      <c r="Q21" s="12"/>
      <c r="R21" s="12"/>
      <c r="S21" s="12" t="s">
        <v>120</v>
      </c>
      <c r="T21" s="12"/>
      <c r="U21" s="12">
        <f t="shared" si="10"/>
        <v>2.669999999999817</v>
      </c>
      <c r="V21" s="12">
        <f t="shared" si="1"/>
        <v>0.36031141868509647</v>
      </c>
      <c r="W21" s="12"/>
      <c r="X21" s="32"/>
      <c r="Y21" s="30"/>
      <c r="Z21" s="31"/>
      <c r="AA21" s="12"/>
      <c r="AB21" s="12"/>
      <c r="AC21" s="12"/>
      <c r="AD21" s="12"/>
      <c r="AE21" s="12"/>
      <c r="AF21" s="12"/>
      <c r="AG21" s="12"/>
      <c r="AH21" s="12"/>
      <c r="AI21" s="12"/>
      <c r="AJ21" s="32"/>
      <c r="AK21" s="30">
        <f t="shared" si="14"/>
        <v>170</v>
      </c>
      <c r="AL21" s="31">
        <f t="shared" si="15"/>
        <v>0</v>
      </c>
      <c r="AM21" s="12"/>
      <c r="AN21" s="12"/>
      <c r="AO21" s="12"/>
      <c r="AP21" s="12"/>
      <c r="AQ21" s="12"/>
      <c r="AR21" s="12"/>
      <c r="AS21" s="12">
        <f t="shared" si="16"/>
        <v>0</v>
      </c>
      <c r="AT21" s="12">
        <f t="shared" si="3"/>
        <v>0</v>
      </c>
      <c r="AU21" s="12"/>
      <c r="AV21" s="32"/>
      <c r="AW21" s="30">
        <f t="shared" si="17"/>
        <v>170</v>
      </c>
      <c r="AX21" s="31">
        <f t="shared" si="18"/>
        <v>0</v>
      </c>
      <c r="AY21" s="12"/>
      <c r="AZ21" s="12"/>
      <c r="BA21" s="12"/>
      <c r="BB21" s="12"/>
      <c r="BC21" s="12"/>
      <c r="BD21" s="12"/>
      <c r="BE21" s="12">
        <f t="shared" si="19"/>
        <v>0</v>
      </c>
      <c r="BF21" s="12">
        <f t="shared" si="4"/>
        <v>0</v>
      </c>
      <c r="BG21" s="12"/>
      <c r="BH21" s="32"/>
    </row>
    <row r="22" spans="1:80" x14ac:dyDescent="0.25">
      <c r="A22" s="30">
        <f t="shared" si="5"/>
        <v>180</v>
      </c>
      <c r="B22" s="31">
        <f t="shared" si="6"/>
        <v>24.555800000000001</v>
      </c>
      <c r="C22" s="12">
        <v>24.528500000000001</v>
      </c>
      <c r="D22" s="12"/>
      <c r="E22" s="12"/>
      <c r="F22" s="12"/>
      <c r="G22" s="12" t="s">
        <v>120</v>
      </c>
      <c r="H22" s="12"/>
      <c r="I22" s="12">
        <f t="shared" si="7"/>
        <v>2.7300000000000324</v>
      </c>
      <c r="J22" s="12">
        <f t="shared" si="0"/>
        <v>0.37785467128028138</v>
      </c>
      <c r="K22" s="12">
        <f>_xlfn.STDEV.P(I20:I22)/AVERAGE(I20:I22)</f>
        <v>4.4643805021130779E-2</v>
      </c>
      <c r="L22" s="32">
        <f>AVERAGE(I20:I22)</f>
        <v>2.5799999999999081</v>
      </c>
      <c r="M22" s="30">
        <f t="shared" si="8"/>
        <v>180</v>
      </c>
      <c r="N22" s="31">
        <f t="shared" si="9"/>
        <v>24.584800000000001</v>
      </c>
      <c r="O22" s="12">
        <v>24.556799999999999</v>
      </c>
      <c r="P22" s="12"/>
      <c r="Q22" s="12"/>
      <c r="R22" s="12"/>
      <c r="S22" s="12" t="s">
        <v>120</v>
      </c>
      <c r="T22" s="12"/>
      <c r="U22" s="12">
        <f t="shared" si="10"/>
        <v>2.8000000000002245</v>
      </c>
      <c r="V22" s="12">
        <f t="shared" si="1"/>
        <v>0.3778546712803072</v>
      </c>
      <c r="W22" s="12">
        <f>_xlfn.STDEV.P(U20:U22)/AVERAGE(U20:U22)</f>
        <v>5.104345978806217E-2</v>
      </c>
      <c r="X22" s="32">
        <f>AVERAGE(U20:U22)</f>
        <v>2.830000000000036</v>
      </c>
      <c r="Y22" s="30"/>
      <c r="Z22" s="31"/>
      <c r="AA22" s="12"/>
      <c r="AB22" s="12"/>
      <c r="AC22" s="12"/>
      <c r="AD22" s="12"/>
      <c r="AE22" s="12"/>
      <c r="AF22" s="12"/>
      <c r="AG22" s="12"/>
      <c r="AH22" s="12"/>
      <c r="AI22" s="12"/>
      <c r="AJ22" s="32"/>
      <c r="AK22" s="30">
        <f t="shared" si="14"/>
        <v>180</v>
      </c>
      <c r="AL22" s="31">
        <f t="shared" si="15"/>
        <v>0</v>
      </c>
      <c r="AM22" s="12"/>
      <c r="AN22" s="12"/>
      <c r="AO22" s="12"/>
      <c r="AP22" s="12"/>
      <c r="AQ22" s="12"/>
      <c r="AR22" s="12"/>
      <c r="AS22" s="12">
        <f t="shared" si="16"/>
        <v>0</v>
      </c>
      <c r="AT22" s="12">
        <f t="shared" si="3"/>
        <v>0</v>
      </c>
      <c r="AU22" s="12" t="e">
        <f>_xlfn.STDEV.P(AS20:AS22)/AVERAGE(AS20:AS22)</f>
        <v>#DIV/0!</v>
      </c>
      <c r="AV22" s="32">
        <f>AVERAGE(AS20:AS22)</f>
        <v>0</v>
      </c>
      <c r="AW22" s="30">
        <f t="shared" si="17"/>
        <v>180</v>
      </c>
      <c r="AX22" s="31">
        <f t="shared" si="18"/>
        <v>0</v>
      </c>
      <c r="AY22" s="12"/>
      <c r="AZ22" s="12"/>
      <c r="BA22" s="12"/>
      <c r="BB22" s="12"/>
      <c r="BC22" s="12"/>
      <c r="BD22" s="12"/>
      <c r="BE22" s="12">
        <f t="shared" si="19"/>
        <v>0</v>
      </c>
      <c r="BF22" s="12">
        <f t="shared" si="4"/>
        <v>0</v>
      </c>
      <c r="BG22" s="12" t="e">
        <f>_xlfn.STDEV.P(BE20:BE22)/AVERAGE(BE20:BE22)</f>
        <v>#DIV/0!</v>
      </c>
      <c r="BH22" s="32">
        <f>AVERAGE(BE20:BE22)</f>
        <v>0</v>
      </c>
    </row>
    <row r="23" spans="1:80" x14ac:dyDescent="0.25">
      <c r="A23" s="30">
        <f t="shared" si="5"/>
        <v>190</v>
      </c>
      <c r="B23" s="31">
        <f t="shared" si="6"/>
        <v>24.528500000000001</v>
      </c>
      <c r="C23" s="12">
        <v>24.5029</v>
      </c>
      <c r="D23" s="12"/>
      <c r="E23" s="12"/>
      <c r="F23" s="12"/>
      <c r="G23" s="12" t="s">
        <v>120</v>
      </c>
      <c r="H23" s="12"/>
      <c r="I23" s="12">
        <f t="shared" si="7"/>
        <v>2.5600000000000733</v>
      </c>
      <c r="J23" s="12">
        <f t="shared" si="0"/>
        <v>0.35432525951558114</v>
      </c>
      <c r="K23" s="12"/>
      <c r="L23" s="32"/>
      <c r="M23" s="30">
        <f t="shared" si="8"/>
        <v>190</v>
      </c>
      <c r="N23" s="31">
        <f t="shared" si="9"/>
        <v>24.556799999999999</v>
      </c>
      <c r="O23" s="12">
        <v>24.527200000000001</v>
      </c>
      <c r="P23" s="12"/>
      <c r="Q23" s="12"/>
      <c r="R23" s="12"/>
      <c r="S23" s="12" t="s">
        <v>120</v>
      </c>
      <c r="T23" s="12"/>
      <c r="U23" s="12">
        <f t="shared" si="10"/>
        <v>2.9599999999998516</v>
      </c>
      <c r="V23" s="12">
        <f t="shared" si="1"/>
        <v>0.39944636678198697</v>
      </c>
      <c r="W23" s="12"/>
      <c r="X23" s="32"/>
      <c r="Y23" s="30"/>
      <c r="Z23" s="31"/>
      <c r="AA23" s="12"/>
      <c r="AB23" s="12"/>
      <c r="AC23" s="12"/>
      <c r="AD23" s="12"/>
      <c r="AE23" s="12"/>
      <c r="AF23" s="12"/>
      <c r="AG23" s="12"/>
      <c r="AH23" s="12"/>
      <c r="AI23" s="12"/>
      <c r="AJ23" s="32"/>
      <c r="AK23" s="30">
        <f t="shared" si="14"/>
        <v>190</v>
      </c>
      <c r="AL23" s="31">
        <f t="shared" si="15"/>
        <v>0</v>
      </c>
      <c r="AM23" s="12"/>
      <c r="AN23" s="12"/>
      <c r="AO23" s="12"/>
      <c r="AP23" s="12"/>
      <c r="AQ23" s="12"/>
      <c r="AR23" s="12"/>
      <c r="AS23" s="12">
        <f t="shared" si="16"/>
        <v>0</v>
      </c>
      <c r="AT23" s="12">
        <f t="shared" si="3"/>
        <v>0</v>
      </c>
      <c r="AU23" s="12"/>
      <c r="AV23" s="32"/>
      <c r="AW23" s="30">
        <f t="shared" si="17"/>
        <v>190</v>
      </c>
      <c r="AX23" s="31">
        <f t="shared" si="18"/>
        <v>0</v>
      </c>
      <c r="AY23" s="12"/>
      <c r="AZ23" s="12"/>
      <c r="BA23" s="12"/>
      <c r="BB23" s="12"/>
      <c r="BC23" s="12"/>
      <c r="BD23" s="12"/>
      <c r="BE23" s="12">
        <f t="shared" si="19"/>
        <v>0</v>
      </c>
      <c r="BF23" s="12">
        <f t="shared" si="4"/>
        <v>0</v>
      </c>
      <c r="BG23" s="12"/>
      <c r="BH23" s="32"/>
    </row>
    <row r="24" spans="1:80" x14ac:dyDescent="0.25">
      <c r="A24" s="30">
        <f t="shared" si="5"/>
        <v>200</v>
      </c>
      <c r="B24" s="31">
        <f t="shared" si="6"/>
        <v>24.5029</v>
      </c>
      <c r="C24" s="12">
        <v>24.475200000000001</v>
      </c>
      <c r="D24" s="12"/>
      <c r="E24" s="12"/>
      <c r="F24" s="12"/>
      <c r="G24" s="12" t="s">
        <v>120</v>
      </c>
      <c r="H24" s="12"/>
      <c r="I24" s="12">
        <f t="shared" si="7"/>
        <v>2.7699999999999392</v>
      </c>
      <c r="J24" s="12">
        <f t="shared" si="0"/>
        <v>0.38339100346019928</v>
      </c>
      <c r="K24" s="12"/>
      <c r="L24" s="32"/>
      <c r="M24" s="30">
        <f t="shared" si="8"/>
        <v>200</v>
      </c>
      <c r="N24" s="31">
        <f t="shared" si="9"/>
        <v>24.527200000000001</v>
      </c>
      <c r="O24" s="12">
        <v>24.4985</v>
      </c>
      <c r="P24" s="12"/>
      <c r="Q24" s="12"/>
      <c r="R24" s="12"/>
      <c r="S24" s="12" t="s">
        <v>120</v>
      </c>
      <c r="T24" s="12"/>
      <c r="U24" s="12">
        <f t="shared" si="10"/>
        <v>2.8700000000000614</v>
      </c>
      <c r="V24" s="12">
        <f t="shared" si="1"/>
        <v>0.3873010380622921</v>
      </c>
      <c r="W24" s="12"/>
      <c r="X24" s="32"/>
      <c r="Y24" s="30"/>
      <c r="Z24" s="31"/>
      <c r="AA24" s="12"/>
      <c r="AB24" s="12"/>
      <c r="AC24" s="12"/>
      <c r="AD24" s="12"/>
      <c r="AE24" s="12"/>
      <c r="AF24" s="12"/>
      <c r="AG24" s="12"/>
      <c r="AH24" s="12"/>
      <c r="AI24" s="12"/>
      <c r="AJ24" s="32"/>
      <c r="AK24" s="30">
        <f t="shared" si="14"/>
        <v>200</v>
      </c>
      <c r="AL24" s="31">
        <f t="shared" si="15"/>
        <v>0</v>
      </c>
      <c r="AM24" s="12"/>
      <c r="AN24" s="12"/>
      <c r="AO24" s="12"/>
      <c r="AP24" s="12"/>
      <c r="AQ24" s="12"/>
      <c r="AR24" s="12"/>
      <c r="AS24" s="12">
        <f t="shared" si="16"/>
        <v>0</v>
      </c>
      <c r="AT24" s="12">
        <f t="shared" si="3"/>
        <v>0</v>
      </c>
      <c r="AU24" s="12"/>
      <c r="AV24" s="32"/>
      <c r="AW24" s="30">
        <f t="shared" si="17"/>
        <v>200</v>
      </c>
      <c r="AX24" s="31">
        <f t="shared" si="18"/>
        <v>0</v>
      </c>
      <c r="AY24" s="12"/>
      <c r="AZ24" s="12"/>
      <c r="BA24" s="12"/>
      <c r="BB24" s="12"/>
      <c r="BC24" s="12"/>
      <c r="BD24" s="12"/>
      <c r="BE24" s="12">
        <f t="shared" si="19"/>
        <v>0</v>
      </c>
      <c r="BF24" s="12">
        <f t="shared" si="4"/>
        <v>0</v>
      </c>
      <c r="BG24" s="12"/>
      <c r="BH24" s="32"/>
    </row>
    <row r="25" spans="1:80" x14ac:dyDescent="0.25">
      <c r="A25" s="30">
        <f t="shared" si="5"/>
        <v>210</v>
      </c>
      <c r="B25" s="31">
        <f t="shared" si="6"/>
        <v>24.475200000000001</v>
      </c>
      <c r="C25" s="12">
        <v>24.448</v>
      </c>
      <c r="D25" s="12"/>
      <c r="E25" s="12"/>
      <c r="F25" s="12"/>
      <c r="G25" s="12" t="s">
        <v>120</v>
      </c>
      <c r="H25" s="12"/>
      <c r="I25" s="12">
        <f t="shared" si="7"/>
        <v>2.7200000000000557</v>
      </c>
      <c r="J25" s="12">
        <f t="shared" si="0"/>
        <v>0.37647058823530188</v>
      </c>
      <c r="K25" s="12">
        <f>_xlfn.STDEV.P(I23:I25)/AVERAGE(I23:I25)</f>
        <v>3.337895364605574E-2</v>
      </c>
      <c r="L25" s="32">
        <f>AVERAGE(I23:I25)</f>
        <v>2.6833333333333562</v>
      </c>
      <c r="M25" s="30">
        <f t="shared" si="8"/>
        <v>210</v>
      </c>
      <c r="N25" s="31">
        <f t="shared" si="9"/>
        <v>24.4985</v>
      </c>
      <c r="O25" s="12">
        <v>24.472000000000001</v>
      </c>
      <c r="P25" s="12"/>
      <c r="Q25" s="12"/>
      <c r="R25" s="12"/>
      <c r="S25" s="12" t="s">
        <v>120</v>
      </c>
      <c r="T25" s="12"/>
      <c r="U25" s="12">
        <f t="shared" si="10"/>
        <v>2.6499999999998636</v>
      </c>
      <c r="V25" s="12">
        <f t="shared" si="1"/>
        <v>0.35761245674738651</v>
      </c>
      <c r="W25" s="12">
        <f>_xlfn.STDEV.P(U23:U25)/AVERAGE(U23:U25)</f>
        <v>4.6066096661858034E-2</v>
      </c>
      <c r="X25" s="32">
        <f>AVERAGE(U23:U25)</f>
        <v>2.8266666666665921</v>
      </c>
      <c r="Y25" s="30"/>
      <c r="Z25" s="31"/>
      <c r="AA25" s="12"/>
      <c r="AB25" s="12"/>
      <c r="AC25" s="12"/>
      <c r="AD25" s="12"/>
      <c r="AE25" s="12"/>
      <c r="AF25" s="12"/>
      <c r="AG25" s="12"/>
      <c r="AH25" s="12"/>
      <c r="AI25" s="12"/>
      <c r="AJ25" s="32"/>
      <c r="AK25" s="30">
        <f t="shared" si="14"/>
        <v>210</v>
      </c>
      <c r="AL25" s="31">
        <f t="shared" si="15"/>
        <v>0</v>
      </c>
      <c r="AM25" s="12"/>
      <c r="AN25" s="12"/>
      <c r="AO25" s="12"/>
      <c r="AP25" s="12"/>
      <c r="AQ25" s="12"/>
      <c r="AR25" s="12"/>
      <c r="AS25" s="12">
        <f t="shared" si="16"/>
        <v>0</v>
      </c>
      <c r="AT25" s="12">
        <f t="shared" si="3"/>
        <v>0</v>
      </c>
      <c r="AU25" s="12" t="e">
        <f>_xlfn.STDEV.P(AS23:AS25)/AVERAGE(AS23:AS25)</f>
        <v>#DIV/0!</v>
      </c>
      <c r="AV25" s="32">
        <f>AVERAGE(AS23:AS25)</f>
        <v>0</v>
      </c>
      <c r="AW25" s="30">
        <f t="shared" si="17"/>
        <v>210</v>
      </c>
      <c r="AX25" s="31">
        <f t="shared" si="18"/>
        <v>0</v>
      </c>
      <c r="AY25" s="12"/>
      <c r="AZ25" s="12"/>
      <c r="BA25" s="12"/>
      <c r="BB25" s="12"/>
      <c r="BC25" s="12"/>
      <c r="BD25" s="12"/>
      <c r="BE25" s="12">
        <f t="shared" si="19"/>
        <v>0</v>
      </c>
      <c r="BF25" s="12">
        <f t="shared" si="4"/>
        <v>0</v>
      </c>
      <c r="BG25" s="12" t="e">
        <f>_xlfn.STDEV.P(BE23:BE25)/AVERAGE(BE23:BE25)</f>
        <v>#DIV/0!</v>
      </c>
      <c r="BH25" s="32">
        <f>AVERAGE(BE23:BE25)</f>
        <v>0</v>
      </c>
    </row>
    <row r="26" spans="1:80" x14ac:dyDescent="0.25">
      <c r="A26" s="30">
        <f t="shared" si="5"/>
        <v>220</v>
      </c>
      <c r="B26" s="31">
        <f t="shared" si="6"/>
        <v>24.448</v>
      </c>
      <c r="C26" s="12">
        <v>24.419</v>
      </c>
      <c r="D26" s="12"/>
      <c r="E26" s="12"/>
      <c r="F26" s="12"/>
      <c r="G26" s="12" t="s">
        <v>120</v>
      </c>
      <c r="H26" s="12"/>
      <c r="I26" s="12">
        <f t="shared" si="7"/>
        <v>2.8999999999999915</v>
      </c>
      <c r="J26" s="12">
        <f t="shared" si="0"/>
        <v>0.40138408304498158</v>
      </c>
      <c r="K26" s="12"/>
      <c r="L26" s="32"/>
      <c r="M26" s="30">
        <f t="shared" si="8"/>
        <v>220</v>
      </c>
      <c r="N26" s="31">
        <f t="shared" si="9"/>
        <v>24.472000000000001</v>
      </c>
      <c r="O26" s="12">
        <v>24.445399999999999</v>
      </c>
      <c r="P26" s="12"/>
      <c r="Q26" s="12"/>
      <c r="R26" s="12"/>
      <c r="S26" s="12" t="s">
        <v>120</v>
      </c>
      <c r="T26" s="12"/>
      <c r="U26" s="12">
        <f t="shared" si="10"/>
        <v>2.6600000000001955</v>
      </c>
      <c r="V26" s="12">
        <f t="shared" si="1"/>
        <v>0.35896193771628943</v>
      </c>
      <c r="W26" s="12"/>
      <c r="X26" s="32"/>
      <c r="Y26" s="30"/>
      <c r="Z26" s="31"/>
      <c r="AA26" s="12"/>
      <c r="AB26" s="12"/>
      <c r="AC26" s="12"/>
      <c r="AD26" s="12"/>
      <c r="AE26" s="12"/>
      <c r="AF26" s="12"/>
      <c r="AG26" s="12"/>
      <c r="AH26" s="12"/>
      <c r="AI26" s="12"/>
      <c r="AJ26" s="32"/>
      <c r="AK26" s="30">
        <f t="shared" si="14"/>
        <v>220</v>
      </c>
      <c r="AL26" s="31">
        <f t="shared" si="15"/>
        <v>0</v>
      </c>
      <c r="AM26" s="12"/>
      <c r="AN26" s="12"/>
      <c r="AO26" s="12"/>
      <c r="AP26" s="12"/>
      <c r="AQ26" s="12"/>
      <c r="AR26" s="12"/>
      <c r="AS26" s="12">
        <f t="shared" si="16"/>
        <v>0</v>
      </c>
      <c r="AT26" s="12">
        <f t="shared" si="3"/>
        <v>0</v>
      </c>
      <c r="AU26" s="12"/>
      <c r="AV26" s="32"/>
      <c r="AW26" s="30">
        <f t="shared" si="17"/>
        <v>220</v>
      </c>
      <c r="AX26" s="31">
        <f t="shared" si="18"/>
        <v>0</v>
      </c>
      <c r="AY26" s="12"/>
      <c r="AZ26" s="12"/>
      <c r="BA26" s="12"/>
      <c r="BB26" s="12"/>
      <c r="BC26" s="12"/>
      <c r="BD26" s="12"/>
      <c r="BE26" s="12">
        <f t="shared" si="19"/>
        <v>0</v>
      </c>
      <c r="BF26" s="12">
        <f t="shared" si="4"/>
        <v>0</v>
      </c>
      <c r="BG26" s="12"/>
      <c r="BH26" s="32"/>
    </row>
    <row r="27" spans="1:80" x14ac:dyDescent="0.25">
      <c r="A27" s="30">
        <f t="shared" si="5"/>
        <v>230</v>
      </c>
      <c r="B27" s="31">
        <f t="shared" si="6"/>
        <v>24.419</v>
      </c>
      <c r="C27" s="12">
        <v>24.392499999999998</v>
      </c>
      <c r="D27" s="12"/>
      <c r="E27" s="12"/>
      <c r="F27" s="12"/>
      <c r="G27" s="12" t="s">
        <v>120</v>
      </c>
      <c r="H27" s="12"/>
      <c r="I27" s="12">
        <f t="shared" si="7"/>
        <v>2.6500000000002188</v>
      </c>
      <c r="J27" s="12">
        <f t="shared" si="0"/>
        <v>0.3667820069204456</v>
      </c>
      <c r="K27" s="12"/>
      <c r="L27" s="32"/>
      <c r="M27" s="30">
        <f t="shared" si="8"/>
        <v>230</v>
      </c>
      <c r="N27" s="31">
        <f t="shared" si="9"/>
        <v>24.445399999999999</v>
      </c>
      <c r="O27" s="12">
        <v>24.416</v>
      </c>
      <c r="P27" s="12"/>
      <c r="Q27" s="12"/>
      <c r="R27" s="12"/>
      <c r="S27" s="12" t="s">
        <v>120</v>
      </c>
      <c r="T27" s="12"/>
      <c r="U27" s="12">
        <f t="shared" si="10"/>
        <v>2.9399999999998983</v>
      </c>
      <c r="V27" s="12">
        <f t="shared" si="1"/>
        <v>0.39674740484427701</v>
      </c>
      <c r="W27" s="12"/>
      <c r="X27" s="32"/>
      <c r="Y27" s="30"/>
      <c r="Z27" s="31"/>
      <c r="AA27" s="12"/>
      <c r="AB27" s="12"/>
      <c r="AC27" s="12"/>
      <c r="AD27" s="12"/>
      <c r="AE27" s="12"/>
      <c r="AF27" s="12"/>
      <c r="AG27" s="12"/>
      <c r="AH27" s="12"/>
      <c r="AI27" s="12"/>
      <c r="AJ27" s="32"/>
      <c r="AK27" s="30">
        <f t="shared" si="14"/>
        <v>230</v>
      </c>
      <c r="AL27" s="31">
        <f t="shared" si="15"/>
        <v>0</v>
      </c>
      <c r="AM27" s="12"/>
      <c r="AN27" s="12"/>
      <c r="AO27" s="12"/>
      <c r="AP27" s="12"/>
      <c r="AQ27" s="12"/>
      <c r="AR27" s="12"/>
      <c r="AS27" s="12">
        <f t="shared" si="16"/>
        <v>0</v>
      </c>
      <c r="AT27" s="12">
        <f t="shared" si="3"/>
        <v>0</v>
      </c>
      <c r="AU27" s="12"/>
      <c r="AV27" s="32"/>
      <c r="AW27" s="30">
        <f t="shared" si="17"/>
        <v>230</v>
      </c>
      <c r="AX27" s="31">
        <f t="shared" si="18"/>
        <v>0</v>
      </c>
      <c r="AY27" s="12"/>
      <c r="AZ27" s="12"/>
      <c r="BA27" s="12"/>
      <c r="BB27" s="12"/>
      <c r="BC27" s="12"/>
      <c r="BD27" s="12"/>
      <c r="BE27" s="12">
        <f t="shared" si="19"/>
        <v>0</v>
      </c>
      <c r="BF27" s="12">
        <f t="shared" si="4"/>
        <v>0</v>
      </c>
      <c r="BG27" s="12"/>
      <c r="BH27" s="32"/>
    </row>
    <row r="28" spans="1:80" x14ac:dyDescent="0.25">
      <c r="A28" s="30">
        <f t="shared" si="5"/>
        <v>240</v>
      </c>
      <c r="B28" s="31">
        <f t="shared" si="6"/>
        <v>24.392499999999998</v>
      </c>
      <c r="C28" s="12">
        <v>24.3657</v>
      </c>
      <c r="D28" s="12"/>
      <c r="E28" s="12"/>
      <c r="F28" s="12"/>
      <c r="G28" s="12" t="s">
        <v>120</v>
      </c>
      <c r="H28" s="12"/>
      <c r="I28" s="12">
        <f t="shared" si="7"/>
        <v>2.6799999999997937</v>
      </c>
      <c r="J28" s="12">
        <f t="shared" si="0"/>
        <v>0.37093425605533481</v>
      </c>
      <c r="K28" s="12">
        <f>_xlfn.STDEV.P(I26:I28)/AVERAGE(I26:I28)</f>
        <v>4.0627590515909064E-2</v>
      </c>
      <c r="L28" s="32">
        <f>AVERAGE(I26:I28)</f>
        <v>2.7433333333333345</v>
      </c>
      <c r="M28" s="30">
        <f t="shared" si="8"/>
        <v>240</v>
      </c>
      <c r="N28" s="31">
        <f t="shared" si="9"/>
        <v>24.416</v>
      </c>
      <c r="O28" s="12">
        <v>24.387699999999999</v>
      </c>
      <c r="P28" s="12"/>
      <c r="Q28" s="12"/>
      <c r="R28" s="12"/>
      <c r="S28" s="12" t="s">
        <v>120</v>
      </c>
      <c r="T28" s="12"/>
      <c r="U28" s="12">
        <f t="shared" si="10"/>
        <v>2.8300000000001546</v>
      </c>
      <c r="V28" s="12">
        <f t="shared" si="1"/>
        <v>0.38190311418687217</v>
      </c>
      <c r="W28" s="12">
        <f>_xlfn.STDEV.P(U26:U28)/AVERAGE(U26:U28)</f>
        <v>4.0989685748881032E-2</v>
      </c>
      <c r="X28" s="32">
        <f>AVERAGE(U26:U28)</f>
        <v>2.8100000000000827</v>
      </c>
      <c r="Y28" s="30"/>
      <c r="Z28" s="31"/>
      <c r="AA28" s="12"/>
      <c r="AB28" s="12"/>
      <c r="AC28" s="12"/>
      <c r="AD28" s="12"/>
      <c r="AE28" s="12"/>
      <c r="AF28" s="12"/>
      <c r="AG28" s="12"/>
      <c r="AH28" s="12"/>
      <c r="AI28" s="12"/>
      <c r="AJ28" s="32"/>
      <c r="AK28" s="30">
        <f t="shared" si="14"/>
        <v>240</v>
      </c>
      <c r="AL28" s="31">
        <f t="shared" si="15"/>
        <v>0</v>
      </c>
      <c r="AM28" s="12"/>
      <c r="AN28" s="12"/>
      <c r="AO28" s="12"/>
      <c r="AP28" s="12"/>
      <c r="AQ28" s="12"/>
      <c r="AR28" s="12"/>
      <c r="AS28" s="12">
        <f t="shared" si="16"/>
        <v>0</v>
      </c>
      <c r="AT28" s="12">
        <f t="shared" si="3"/>
        <v>0</v>
      </c>
      <c r="AU28" s="12" t="e">
        <f>_xlfn.STDEV.P(AS26:AS28)/AVERAGE(AS26:AS28)</f>
        <v>#DIV/0!</v>
      </c>
      <c r="AV28" s="32">
        <f>AVERAGE(AS26:AS28)</f>
        <v>0</v>
      </c>
      <c r="AW28" s="30">
        <f t="shared" si="17"/>
        <v>240</v>
      </c>
      <c r="AX28" s="31">
        <f t="shared" si="18"/>
        <v>0</v>
      </c>
      <c r="AY28" s="12"/>
      <c r="AZ28" s="12"/>
      <c r="BA28" s="12"/>
      <c r="BB28" s="12"/>
      <c r="BC28" s="12"/>
      <c r="BD28" s="12"/>
      <c r="BE28" s="12">
        <f t="shared" si="19"/>
        <v>0</v>
      </c>
      <c r="BF28" s="12">
        <f t="shared" si="4"/>
        <v>0</v>
      </c>
      <c r="BG28" s="12" t="e">
        <f>_xlfn.STDEV.P(BE26:BE28)/AVERAGE(BE26:BE28)</f>
        <v>#DIV/0!</v>
      </c>
      <c r="BH28" s="32">
        <f>AVERAGE(BE26:BE28)</f>
        <v>0</v>
      </c>
    </row>
    <row r="29" spans="1:80" x14ac:dyDescent="0.25">
      <c r="A29" s="30">
        <f t="shared" si="5"/>
        <v>250</v>
      </c>
      <c r="B29" s="31">
        <f t="shared" si="6"/>
        <v>24.3657</v>
      </c>
      <c r="C29" s="12">
        <v>24.341100000000001</v>
      </c>
      <c r="D29" s="12"/>
      <c r="E29" s="12"/>
      <c r="F29" s="16"/>
      <c r="G29" s="12" t="s">
        <v>120</v>
      </c>
      <c r="H29" s="16"/>
      <c r="I29" s="12">
        <f t="shared" si="7"/>
        <v>2.4599999999999511</v>
      </c>
      <c r="J29" s="12">
        <f t="shared" si="0"/>
        <v>0.34048442906573723</v>
      </c>
      <c r="K29" s="12"/>
      <c r="L29" s="32"/>
      <c r="M29" s="30">
        <f t="shared" si="8"/>
        <v>250</v>
      </c>
      <c r="N29" s="31">
        <f t="shared" si="9"/>
        <v>24.387699999999999</v>
      </c>
      <c r="O29" s="12">
        <v>24.359400000000001</v>
      </c>
      <c r="P29" s="12"/>
      <c r="Q29" s="12"/>
      <c r="R29" s="16"/>
      <c r="S29" s="12" t="s">
        <v>120</v>
      </c>
      <c r="T29" s="16"/>
      <c r="U29" s="12">
        <f t="shared" si="10"/>
        <v>2.8299999999997993</v>
      </c>
      <c r="V29" s="12">
        <f t="shared" si="1"/>
        <v>0.38190311418682421</v>
      </c>
      <c r="W29" s="12"/>
      <c r="X29" s="32"/>
      <c r="Y29" s="30"/>
      <c r="Z29" s="31"/>
      <c r="AA29" s="12"/>
      <c r="AB29" s="12"/>
      <c r="AC29" s="12"/>
      <c r="AD29" s="16"/>
      <c r="AE29" s="12"/>
      <c r="AF29" s="16"/>
      <c r="AG29" s="12"/>
      <c r="AH29" s="12"/>
      <c r="AI29" s="12"/>
      <c r="AJ29" s="32"/>
      <c r="AK29" s="30">
        <f t="shared" si="14"/>
        <v>250</v>
      </c>
      <c r="AL29" s="31">
        <f t="shared" si="15"/>
        <v>0</v>
      </c>
      <c r="AM29" s="12"/>
      <c r="AN29" s="12"/>
      <c r="AO29" s="12"/>
      <c r="AP29" s="16"/>
      <c r="AQ29" s="16"/>
      <c r="AR29" s="16"/>
      <c r="AS29" s="12">
        <f t="shared" si="16"/>
        <v>0</v>
      </c>
      <c r="AT29" s="12">
        <f t="shared" si="3"/>
        <v>0</v>
      </c>
      <c r="AU29" s="12"/>
      <c r="AV29" s="32"/>
      <c r="AW29" s="30">
        <f t="shared" si="17"/>
        <v>250</v>
      </c>
      <c r="AX29" s="31">
        <f t="shared" si="18"/>
        <v>0</v>
      </c>
      <c r="AY29" s="12"/>
      <c r="AZ29" s="12"/>
      <c r="BA29" s="12"/>
      <c r="BB29" s="16"/>
      <c r="BC29" s="16"/>
      <c r="BD29" s="16"/>
      <c r="BE29" s="12">
        <f t="shared" si="19"/>
        <v>0</v>
      </c>
      <c r="BF29" s="12">
        <f t="shared" si="4"/>
        <v>0</v>
      </c>
      <c r="BG29" s="12"/>
      <c r="BH29" s="32"/>
      <c r="BN29" s="11"/>
      <c r="BO29" s="11"/>
      <c r="BP29" s="11"/>
      <c r="BZ29" s="11"/>
      <c r="CA29" s="11"/>
      <c r="CB29" s="11"/>
    </row>
    <row r="30" spans="1:80" ht="30" x14ac:dyDescent="0.25">
      <c r="A30" s="34">
        <f t="shared" si="5"/>
        <v>260</v>
      </c>
      <c r="B30" s="31">
        <v>24.5093</v>
      </c>
      <c r="C30" s="31">
        <v>24.4754</v>
      </c>
      <c r="D30" s="31">
        <v>0.85</v>
      </c>
      <c r="E30" s="31">
        <v>1.6</v>
      </c>
      <c r="F30" s="31"/>
      <c r="G30" s="31" t="s">
        <v>120</v>
      </c>
      <c r="H30" s="31" t="s">
        <v>122</v>
      </c>
      <c r="I30" s="31">
        <f t="shared" si="7"/>
        <v>3.3899999999999153</v>
      </c>
      <c r="J30" s="31">
        <f t="shared" si="0"/>
        <v>0.46920415224912332</v>
      </c>
      <c r="K30" s="31"/>
      <c r="L30" s="35"/>
      <c r="M30" s="34">
        <f t="shared" si="8"/>
        <v>260</v>
      </c>
      <c r="N30" s="31">
        <v>24.25</v>
      </c>
      <c r="O30" s="31">
        <v>24.221</v>
      </c>
      <c r="P30" s="31">
        <v>0.71</v>
      </c>
      <c r="Q30" s="31">
        <v>1.56</v>
      </c>
      <c r="R30" s="31"/>
      <c r="S30" s="31" t="s">
        <v>120</v>
      </c>
      <c r="T30" s="31" t="s">
        <v>122</v>
      </c>
      <c r="U30" s="31">
        <f t="shared" si="10"/>
        <v>2.8999999999999915</v>
      </c>
      <c r="V30" s="31">
        <f t="shared" si="1"/>
        <v>0.39134948096885708</v>
      </c>
      <c r="W30" s="31"/>
      <c r="X30" s="35"/>
      <c r="Y30" s="34"/>
      <c r="Z30" s="31"/>
      <c r="AA30" s="31"/>
      <c r="AB30" s="31"/>
      <c r="AC30" s="31"/>
      <c r="AD30" s="31"/>
      <c r="AE30" s="31"/>
      <c r="AF30" s="31"/>
      <c r="AG30" s="31"/>
      <c r="AH30" s="31"/>
      <c r="AI30" s="31"/>
      <c r="AJ30" s="35"/>
      <c r="AK30" s="34">
        <f t="shared" si="14"/>
        <v>260</v>
      </c>
      <c r="AL30" s="31">
        <f t="shared" si="15"/>
        <v>0</v>
      </c>
      <c r="AM30" s="31"/>
      <c r="AN30" s="31"/>
      <c r="AO30" s="31"/>
      <c r="AP30" s="31"/>
      <c r="AQ30" s="31"/>
      <c r="AR30" s="31"/>
      <c r="AS30" s="31">
        <f t="shared" si="16"/>
        <v>0</v>
      </c>
      <c r="AT30" s="31">
        <f t="shared" si="3"/>
        <v>0</v>
      </c>
      <c r="AU30" s="31"/>
      <c r="AV30" s="35"/>
      <c r="AW30" s="34">
        <f t="shared" si="17"/>
        <v>260</v>
      </c>
      <c r="AX30" s="31">
        <f t="shared" si="18"/>
        <v>0</v>
      </c>
      <c r="AY30" s="31"/>
      <c r="AZ30" s="31"/>
      <c r="BA30" s="31"/>
      <c r="BB30" s="31"/>
      <c r="BC30" s="31"/>
      <c r="BD30" s="31"/>
      <c r="BE30" s="31">
        <f t="shared" si="19"/>
        <v>0</v>
      </c>
      <c r="BF30" s="31">
        <f t="shared" si="4"/>
        <v>0</v>
      </c>
      <c r="BG30" s="31"/>
      <c r="BH30" s="35"/>
    </row>
    <row r="31" spans="1:80" x14ac:dyDescent="0.25">
      <c r="A31" s="30">
        <f t="shared" si="5"/>
        <v>270</v>
      </c>
      <c r="B31" s="31">
        <f t="shared" si="6"/>
        <v>24.4754</v>
      </c>
      <c r="C31" s="12">
        <v>24.445499999999999</v>
      </c>
      <c r="D31" s="12"/>
      <c r="E31" s="12"/>
      <c r="F31" s="12"/>
      <c r="G31" s="12" t="s">
        <v>120</v>
      </c>
      <c r="H31" s="12"/>
      <c r="I31" s="12">
        <f t="shared" si="7"/>
        <v>2.990000000000137</v>
      </c>
      <c r="J31" s="12">
        <f t="shared" si="0"/>
        <v>0.41384083044984604</v>
      </c>
      <c r="K31" s="12">
        <f>_xlfn.STDEV.P(I29:I31)/AVERAGE(I29:I31)</f>
        <v>0.12926652293220828</v>
      </c>
      <c r="L31" s="32">
        <f>AVERAGE(I29:I31)</f>
        <v>2.9466666666666677</v>
      </c>
      <c r="M31" s="30">
        <f t="shared" si="8"/>
        <v>270</v>
      </c>
      <c r="N31" s="31">
        <f t="shared" si="9"/>
        <v>24.221</v>
      </c>
      <c r="O31" s="12">
        <v>24.192299999999999</v>
      </c>
      <c r="P31" s="12"/>
      <c r="Q31" s="12"/>
      <c r="R31" s="12"/>
      <c r="S31" s="12" t="s">
        <v>120</v>
      </c>
      <c r="T31" s="12"/>
      <c r="U31" s="12">
        <f t="shared" si="10"/>
        <v>2.8700000000000614</v>
      </c>
      <c r="V31" s="12">
        <f t="shared" si="1"/>
        <v>0.3873010380622921</v>
      </c>
      <c r="W31" s="12">
        <f>_xlfn.STDEV.P(U29:U31)/AVERAGE(U29:U31)</f>
        <v>1.0002703798916459E-2</v>
      </c>
      <c r="X31" s="32">
        <f>AVERAGE(U29:U31)</f>
        <v>2.8666666666666174</v>
      </c>
      <c r="Y31" s="30"/>
      <c r="Z31" s="31"/>
      <c r="AA31" s="12"/>
      <c r="AB31" s="12"/>
      <c r="AC31" s="12"/>
      <c r="AD31" s="12"/>
      <c r="AE31" s="12"/>
      <c r="AF31" s="12"/>
      <c r="AG31" s="12"/>
      <c r="AH31" s="12"/>
      <c r="AI31" s="12"/>
      <c r="AJ31" s="32"/>
      <c r="AK31" s="30">
        <f t="shared" si="14"/>
        <v>270</v>
      </c>
      <c r="AL31" s="31">
        <f t="shared" si="15"/>
        <v>0</v>
      </c>
      <c r="AM31" s="12"/>
      <c r="AN31" s="12"/>
      <c r="AO31" s="12"/>
      <c r="AP31" s="12"/>
      <c r="AQ31" s="12"/>
      <c r="AR31" s="12"/>
      <c r="AS31" s="12">
        <f t="shared" si="16"/>
        <v>0</v>
      </c>
      <c r="AT31" s="12">
        <f t="shared" si="3"/>
        <v>0</v>
      </c>
      <c r="AU31" s="12" t="e">
        <f>_xlfn.STDEV.P(AS29:AS31)/AVERAGE(AS29:AS31)</f>
        <v>#DIV/0!</v>
      </c>
      <c r="AV31" s="32">
        <f>AVERAGE(AS29:AS31)</f>
        <v>0</v>
      </c>
      <c r="AW31" s="30">
        <f t="shared" si="17"/>
        <v>270</v>
      </c>
      <c r="AX31" s="31">
        <f t="shared" si="18"/>
        <v>0</v>
      </c>
      <c r="AY31" s="12"/>
      <c r="AZ31" s="12"/>
      <c r="BA31" s="12"/>
      <c r="BB31" s="12"/>
      <c r="BC31" s="12"/>
      <c r="BD31" s="12"/>
      <c r="BE31" s="12">
        <f t="shared" si="19"/>
        <v>0</v>
      </c>
      <c r="BF31" s="12">
        <f t="shared" si="4"/>
        <v>0</v>
      </c>
      <c r="BG31" s="12" t="e">
        <f>_xlfn.STDEV.P(BE29:BE31)/AVERAGE(BE29:BE31)</f>
        <v>#DIV/0!</v>
      </c>
      <c r="BH31" s="32">
        <f>AVERAGE(BE29:BE31)</f>
        <v>0</v>
      </c>
    </row>
    <row r="32" spans="1:80" x14ac:dyDescent="0.25">
      <c r="A32" s="30">
        <f t="shared" si="5"/>
        <v>280</v>
      </c>
      <c r="B32" s="31">
        <f t="shared" si="6"/>
        <v>24.445499999999999</v>
      </c>
      <c r="C32" s="12">
        <v>24.417400000000001</v>
      </c>
      <c r="D32" s="12"/>
      <c r="E32" s="12"/>
      <c r="F32" s="12"/>
      <c r="G32" s="12" t="s">
        <v>120</v>
      </c>
      <c r="H32" s="12"/>
      <c r="I32" s="12">
        <f t="shared" si="7"/>
        <v>2.809999999999846</v>
      </c>
      <c r="J32" s="12">
        <f t="shared" si="0"/>
        <v>0.38892733564011717</v>
      </c>
      <c r="K32" s="12"/>
      <c r="L32" s="32"/>
      <c r="M32" s="30">
        <f t="shared" si="8"/>
        <v>280</v>
      </c>
      <c r="N32" s="31">
        <f t="shared" si="9"/>
        <v>24.192299999999999</v>
      </c>
      <c r="O32" s="12">
        <v>24.156099999999999</v>
      </c>
      <c r="P32" s="12"/>
      <c r="Q32" s="12"/>
      <c r="R32" s="12"/>
      <c r="S32" s="12" t="s">
        <v>120</v>
      </c>
      <c r="T32" s="12"/>
      <c r="U32" s="12">
        <f t="shared" si="10"/>
        <v>3.6200000000000898</v>
      </c>
      <c r="V32" s="12">
        <f t="shared" si="1"/>
        <v>0.48851211072665579</v>
      </c>
      <c r="W32" s="12"/>
      <c r="X32" s="32"/>
      <c r="Y32" s="30"/>
      <c r="Z32" s="31"/>
      <c r="AA32" s="12"/>
      <c r="AB32" s="12"/>
      <c r="AC32" s="12"/>
      <c r="AD32" s="12"/>
      <c r="AE32" s="12"/>
      <c r="AF32" s="12"/>
      <c r="AG32" s="12"/>
      <c r="AH32" s="12"/>
      <c r="AI32" s="12"/>
      <c r="AJ32" s="32"/>
      <c r="AK32" s="30">
        <f t="shared" si="14"/>
        <v>280</v>
      </c>
      <c r="AL32" s="31">
        <f t="shared" si="15"/>
        <v>0</v>
      </c>
      <c r="AM32" s="12"/>
      <c r="AN32" s="12"/>
      <c r="AO32" s="12"/>
      <c r="AP32" s="12"/>
      <c r="AQ32" s="12"/>
      <c r="AR32" s="12"/>
      <c r="AS32" s="12">
        <f t="shared" si="16"/>
        <v>0</v>
      </c>
      <c r="AT32" s="12">
        <f t="shared" si="3"/>
        <v>0</v>
      </c>
      <c r="AU32" s="12"/>
      <c r="AV32" s="32"/>
      <c r="AW32" s="30">
        <f t="shared" si="17"/>
        <v>280</v>
      </c>
      <c r="AX32" s="31">
        <f t="shared" si="18"/>
        <v>0</v>
      </c>
      <c r="AY32" s="12"/>
      <c r="AZ32" s="12"/>
      <c r="BA32" s="12"/>
      <c r="BB32" s="12"/>
      <c r="BC32" s="12"/>
      <c r="BD32" s="12"/>
      <c r="BE32" s="12">
        <f t="shared" si="19"/>
        <v>0</v>
      </c>
      <c r="BF32" s="12">
        <f t="shared" si="4"/>
        <v>0</v>
      </c>
      <c r="BG32" s="12"/>
      <c r="BH32" s="32"/>
    </row>
    <row r="33" spans="1:60" x14ac:dyDescent="0.25">
      <c r="A33" s="30">
        <f t="shared" si="5"/>
        <v>290</v>
      </c>
      <c r="B33" s="31">
        <f t="shared" si="6"/>
        <v>24.417400000000001</v>
      </c>
      <c r="C33" s="12">
        <v>24.3903</v>
      </c>
      <c r="D33" s="12"/>
      <c r="E33" s="12"/>
      <c r="F33" s="12"/>
      <c r="G33" s="12" t="s">
        <v>120</v>
      </c>
      <c r="H33" s="12"/>
      <c r="I33" s="12">
        <f t="shared" si="7"/>
        <v>2.710000000000079</v>
      </c>
      <c r="J33" s="12">
        <f t="shared" si="0"/>
        <v>0.37508650519032244</v>
      </c>
      <c r="K33" s="12"/>
      <c r="L33" s="32"/>
      <c r="M33" s="30">
        <f t="shared" si="8"/>
        <v>290</v>
      </c>
      <c r="N33" s="31">
        <f t="shared" si="9"/>
        <v>24.156099999999999</v>
      </c>
      <c r="O33" s="12">
        <v>24.1188</v>
      </c>
      <c r="P33" s="12"/>
      <c r="Q33" s="12"/>
      <c r="R33" s="12"/>
      <c r="S33" s="12" t="s">
        <v>120</v>
      </c>
      <c r="T33" s="12"/>
      <c r="U33" s="12">
        <f t="shared" si="10"/>
        <v>3.7299999999998334</v>
      </c>
      <c r="V33" s="12">
        <f t="shared" si="1"/>
        <v>0.50335640138406068</v>
      </c>
      <c r="W33" s="12"/>
      <c r="X33" s="32"/>
      <c r="Y33" s="30"/>
      <c r="Z33" s="31"/>
      <c r="AA33" s="12"/>
      <c r="AB33" s="12"/>
      <c r="AC33" s="12"/>
      <c r="AD33" s="12"/>
      <c r="AE33" s="12"/>
      <c r="AF33" s="12"/>
      <c r="AG33" s="12"/>
      <c r="AH33" s="12"/>
      <c r="AI33" s="12"/>
      <c r="AJ33" s="32"/>
      <c r="AK33" s="30">
        <f t="shared" si="14"/>
        <v>290</v>
      </c>
      <c r="AL33" s="31">
        <f t="shared" si="15"/>
        <v>0</v>
      </c>
      <c r="AM33" s="12"/>
      <c r="AN33" s="12"/>
      <c r="AO33" s="12"/>
      <c r="AP33" s="12"/>
      <c r="AQ33" s="12"/>
      <c r="AR33" s="12"/>
      <c r="AS33" s="12">
        <f t="shared" si="16"/>
        <v>0</v>
      </c>
      <c r="AT33" s="12">
        <f t="shared" si="3"/>
        <v>0</v>
      </c>
      <c r="AU33" s="12"/>
      <c r="AV33" s="32"/>
      <c r="AW33" s="30">
        <f t="shared" si="17"/>
        <v>290</v>
      </c>
      <c r="AX33" s="31">
        <f t="shared" si="18"/>
        <v>0</v>
      </c>
      <c r="AY33" s="12"/>
      <c r="AZ33" s="12"/>
      <c r="BA33" s="12"/>
      <c r="BB33" s="12"/>
      <c r="BC33" s="12"/>
      <c r="BD33" s="12"/>
      <c r="BE33" s="12">
        <f t="shared" si="19"/>
        <v>0</v>
      </c>
      <c r="BF33" s="12">
        <f t="shared" si="4"/>
        <v>0</v>
      </c>
      <c r="BG33" s="12"/>
      <c r="BH33" s="32"/>
    </row>
    <row r="34" spans="1:60" x14ac:dyDescent="0.25">
      <c r="A34" s="30">
        <f t="shared" si="5"/>
        <v>300</v>
      </c>
      <c r="B34" s="31">
        <f t="shared" si="6"/>
        <v>24.3903</v>
      </c>
      <c r="C34" s="12">
        <v>24.364699999999999</v>
      </c>
      <c r="D34" s="12"/>
      <c r="E34" s="12"/>
      <c r="F34" s="12"/>
      <c r="G34" s="12" t="s">
        <v>120</v>
      </c>
      <c r="H34" s="12"/>
      <c r="I34" s="12">
        <f t="shared" si="7"/>
        <v>2.5600000000000733</v>
      </c>
      <c r="J34" s="12">
        <f t="shared" si="0"/>
        <v>0.35432525951558114</v>
      </c>
      <c r="K34" s="12">
        <f>_xlfn.STDEV.P(I32:I34)/AVERAGE(I32:I34)</f>
        <v>3.8146126255964308E-2</v>
      </c>
      <c r="L34" s="32">
        <f>AVERAGE(I32:I34)</f>
        <v>2.6933333333333329</v>
      </c>
      <c r="M34" s="30">
        <f t="shared" si="8"/>
        <v>300</v>
      </c>
      <c r="N34" s="31">
        <f t="shared" si="9"/>
        <v>24.1188</v>
      </c>
      <c r="O34" s="12">
        <v>24.081600000000002</v>
      </c>
      <c r="P34" s="12"/>
      <c r="Q34" s="12"/>
      <c r="R34" s="12"/>
      <c r="S34" s="12" t="s">
        <v>120</v>
      </c>
      <c r="T34" s="12"/>
      <c r="U34" s="12">
        <f t="shared" si="10"/>
        <v>3.7199999999998568</v>
      </c>
      <c r="V34" s="12">
        <f t="shared" si="1"/>
        <v>0.50200692041520567</v>
      </c>
      <c r="W34" s="12">
        <f>_xlfn.STDEV.P(U32:U34)/AVERAGE(U32:U34)</f>
        <v>1.3459498126212206E-2</v>
      </c>
      <c r="X34" s="32">
        <f>AVERAGE(U32:U34)</f>
        <v>3.6899999999999267</v>
      </c>
      <c r="Y34" s="30"/>
      <c r="Z34" s="31"/>
      <c r="AA34" s="12"/>
      <c r="AB34" s="12"/>
      <c r="AC34" s="12"/>
      <c r="AD34" s="12"/>
      <c r="AE34" s="12"/>
      <c r="AF34" s="12"/>
      <c r="AG34" s="12"/>
      <c r="AH34" s="12"/>
      <c r="AI34" s="12"/>
      <c r="AJ34" s="32"/>
      <c r="AK34" s="30">
        <f t="shared" si="14"/>
        <v>300</v>
      </c>
      <c r="AL34" s="31">
        <f t="shared" si="15"/>
        <v>0</v>
      </c>
      <c r="AM34" s="12"/>
      <c r="AN34" s="12"/>
      <c r="AO34" s="12"/>
      <c r="AP34" s="12"/>
      <c r="AQ34" s="12"/>
      <c r="AR34" s="12"/>
      <c r="AS34" s="12">
        <f t="shared" si="16"/>
        <v>0</v>
      </c>
      <c r="AT34" s="12">
        <f t="shared" si="3"/>
        <v>0</v>
      </c>
      <c r="AU34" s="12" t="e">
        <f>_xlfn.STDEV.P(AS32:AS34)/AVERAGE(AS32:AS34)</f>
        <v>#DIV/0!</v>
      </c>
      <c r="AV34" s="32">
        <f>AVERAGE(AS32:AS34)</f>
        <v>0</v>
      </c>
      <c r="AW34" s="30">
        <f t="shared" si="17"/>
        <v>300</v>
      </c>
      <c r="AX34" s="31">
        <f t="shared" si="18"/>
        <v>0</v>
      </c>
      <c r="AY34" s="12"/>
      <c r="AZ34" s="12"/>
      <c r="BA34" s="12"/>
      <c r="BB34" s="12"/>
      <c r="BC34" s="12"/>
      <c r="BD34" s="12"/>
      <c r="BE34" s="12">
        <f t="shared" si="19"/>
        <v>0</v>
      </c>
      <c r="BF34" s="12">
        <f t="shared" si="4"/>
        <v>0</v>
      </c>
      <c r="BG34" s="12" t="e">
        <f>_xlfn.STDEV.P(BE32:BE34)/AVERAGE(BE32:BE34)</f>
        <v>#DIV/0!</v>
      </c>
      <c r="BH34" s="32">
        <f>AVERAGE(BE32:BE34)</f>
        <v>0</v>
      </c>
    </row>
    <row r="35" spans="1:60" x14ac:dyDescent="0.25">
      <c r="A35" s="30">
        <f t="shared" si="5"/>
        <v>310</v>
      </c>
      <c r="B35" s="31">
        <f t="shared" si="6"/>
        <v>24.364699999999999</v>
      </c>
      <c r="C35" s="12">
        <v>24.335699999999999</v>
      </c>
      <c r="D35" s="12"/>
      <c r="E35" s="12"/>
      <c r="F35" s="12"/>
      <c r="G35" s="12" t="s">
        <v>120</v>
      </c>
      <c r="H35" s="12"/>
      <c r="I35" s="12">
        <f t="shared" si="7"/>
        <v>2.8999999999999915</v>
      </c>
      <c r="J35" s="12">
        <f t="shared" si="0"/>
        <v>0.40138408304498158</v>
      </c>
      <c r="K35" s="12"/>
      <c r="L35" s="32"/>
      <c r="M35" s="30">
        <f t="shared" si="8"/>
        <v>310</v>
      </c>
      <c r="N35" s="31">
        <f t="shared" si="9"/>
        <v>24.081600000000002</v>
      </c>
      <c r="O35" s="12">
        <v>24.044</v>
      </c>
      <c r="P35" s="12"/>
      <c r="Q35" s="12"/>
      <c r="R35" s="12"/>
      <c r="S35" s="12" t="s">
        <v>120</v>
      </c>
      <c r="T35" s="12"/>
      <c r="U35" s="12">
        <f t="shared" si="10"/>
        <v>3.7600000000001188</v>
      </c>
      <c r="V35" s="12">
        <f t="shared" si="1"/>
        <v>0.50740484429067356</v>
      </c>
      <c r="W35" s="12"/>
      <c r="X35" s="32"/>
      <c r="Y35" s="30"/>
      <c r="Z35" s="31"/>
      <c r="AA35" s="12"/>
      <c r="AB35" s="12"/>
      <c r="AC35" s="12"/>
      <c r="AD35" s="12"/>
      <c r="AE35" s="12"/>
      <c r="AF35" s="12"/>
      <c r="AG35" s="12"/>
      <c r="AH35" s="12"/>
      <c r="AI35" s="12"/>
      <c r="AJ35" s="32"/>
      <c r="AK35" s="30">
        <f t="shared" si="14"/>
        <v>310</v>
      </c>
      <c r="AL35" s="31">
        <f t="shared" si="15"/>
        <v>0</v>
      </c>
      <c r="AM35" s="12"/>
      <c r="AN35" s="12"/>
      <c r="AO35" s="12"/>
      <c r="AP35" s="12"/>
      <c r="AQ35" s="12"/>
      <c r="AR35" s="12"/>
      <c r="AS35" s="12">
        <f t="shared" si="16"/>
        <v>0</v>
      </c>
      <c r="AT35" s="12">
        <f t="shared" si="3"/>
        <v>0</v>
      </c>
      <c r="AU35" s="12"/>
      <c r="AV35" s="32"/>
      <c r="AW35" s="30">
        <f t="shared" si="17"/>
        <v>310</v>
      </c>
      <c r="AX35" s="31">
        <f t="shared" si="18"/>
        <v>0</v>
      </c>
      <c r="AY35" s="12"/>
      <c r="AZ35" s="12"/>
      <c r="BA35" s="12"/>
      <c r="BB35" s="12"/>
      <c r="BC35" s="12"/>
      <c r="BD35" s="12"/>
      <c r="BE35" s="12">
        <f t="shared" si="19"/>
        <v>0</v>
      </c>
      <c r="BF35" s="12">
        <f t="shared" si="4"/>
        <v>0</v>
      </c>
      <c r="BG35" s="12"/>
      <c r="BH35" s="32"/>
    </row>
    <row r="36" spans="1:60" x14ac:dyDescent="0.25">
      <c r="A36" s="30">
        <f t="shared" si="5"/>
        <v>320</v>
      </c>
      <c r="B36" s="31">
        <f t="shared" si="6"/>
        <v>24.335699999999999</v>
      </c>
      <c r="C36" s="12">
        <v>24.306899999999999</v>
      </c>
      <c r="D36" s="12"/>
      <c r="E36" s="12"/>
      <c r="F36" s="12"/>
      <c r="G36" s="12" t="s">
        <v>120</v>
      </c>
      <c r="H36" s="12"/>
      <c r="I36" s="12">
        <f t="shared" si="7"/>
        <v>2.8800000000000381</v>
      </c>
      <c r="J36" s="12">
        <f t="shared" si="0"/>
        <v>0.39861591695502263</v>
      </c>
      <c r="K36" s="12"/>
      <c r="L36" s="32"/>
      <c r="M36" s="30">
        <f t="shared" si="8"/>
        <v>320</v>
      </c>
      <c r="N36" s="31">
        <f t="shared" si="9"/>
        <v>24.044</v>
      </c>
      <c r="O36" s="12">
        <v>24.010100000000001</v>
      </c>
      <c r="P36" s="12"/>
      <c r="Q36" s="12"/>
      <c r="R36" s="12"/>
      <c r="S36" s="12" t="s">
        <v>120</v>
      </c>
      <c r="T36" s="12"/>
      <c r="U36" s="12">
        <f t="shared" si="10"/>
        <v>3.3899999999999153</v>
      </c>
      <c r="V36" s="12">
        <f t="shared" si="1"/>
        <v>0.45747404844289524</v>
      </c>
      <c r="W36" s="12"/>
      <c r="X36" s="32"/>
      <c r="Y36" s="30"/>
      <c r="Z36" s="31"/>
      <c r="AA36" s="12"/>
      <c r="AB36" s="12"/>
      <c r="AC36" s="12"/>
      <c r="AD36" s="12"/>
      <c r="AE36" s="12"/>
      <c r="AF36" s="12"/>
      <c r="AG36" s="12"/>
      <c r="AH36" s="12"/>
      <c r="AI36" s="12"/>
      <c r="AJ36" s="32"/>
      <c r="AK36" s="30">
        <f t="shared" si="14"/>
        <v>320</v>
      </c>
      <c r="AL36" s="31">
        <f t="shared" si="15"/>
        <v>0</v>
      </c>
      <c r="AM36" s="12"/>
      <c r="AN36" s="12"/>
      <c r="AO36" s="12"/>
      <c r="AP36" s="12"/>
      <c r="AQ36" s="12"/>
      <c r="AR36" s="12"/>
      <c r="AS36" s="12">
        <f t="shared" si="16"/>
        <v>0</v>
      </c>
      <c r="AT36" s="12">
        <f t="shared" si="3"/>
        <v>0</v>
      </c>
      <c r="AU36" s="12"/>
      <c r="AV36" s="32"/>
      <c r="AW36" s="30">
        <f t="shared" si="17"/>
        <v>320</v>
      </c>
      <c r="AX36" s="31">
        <f t="shared" si="18"/>
        <v>0</v>
      </c>
      <c r="AY36" s="12"/>
      <c r="AZ36" s="12"/>
      <c r="BA36" s="12"/>
      <c r="BB36" s="12"/>
      <c r="BC36" s="12"/>
      <c r="BD36" s="12"/>
      <c r="BE36" s="12">
        <f t="shared" si="19"/>
        <v>0</v>
      </c>
      <c r="BF36" s="12">
        <f t="shared" si="4"/>
        <v>0</v>
      </c>
      <c r="BG36" s="12"/>
      <c r="BH36" s="32"/>
    </row>
    <row r="37" spans="1:60" x14ac:dyDescent="0.25">
      <c r="A37" s="30">
        <f t="shared" si="5"/>
        <v>330</v>
      </c>
      <c r="B37" s="31">
        <f t="shared" si="6"/>
        <v>24.306899999999999</v>
      </c>
      <c r="C37" s="12">
        <v>24.278400000000001</v>
      </c>
      <c r="D37" s="12"/>
      <c r="E37" s="12"/>
      <c r="F37" s="12"/>
      <c r="G37" s="12" t="s">
        <v>120</v>
      </c>
      <c r="H37" s="12"/>
      <c r="I37" s="12">
        <f t="shared" si="7"/>
        <v>2.8499999999997527</v>
      </c>
      <c r="J37" s="12">
        <f t="shared" si="0"/>
        <v>0.39446366782003506</v>
      </c>
      <c r="K37" s="12">
        <f>_xlfn.STDEV.P(I35:I37)/AVERAGE(I35:I37)</f>
        <v>7.1430057972200122E-3</v>
      </c>
      <c r="L37" s="32">
        <f>AVERAGE(I35:I37)</f>
        <v>2.8766666666665941</v>
      </c>
      <c r="M37" s="30">
        <f t="shared" si="8"/>
        <v>330</v>
      </c>
      <c r="N37" s="31">
        <f t="shared" si="9"/>
        <v>24.010100000000001</v>
      </c>
      <c r="O37" s="12">
        <v>23.974699999999999</v>
      </c>
      <c r="P37" s="12"/>
      <c r="Q37" s="12"/>
      <c r="R37" s="12"/>
      <c r="S37" s="12" t="s">
        <v>120</v>
      </c>
      <c r="T37" s="12"/>
      <c r="U37" s="12">
        <f t="shared" si="10"/>
        <v>3.5400000000002763</v>
      </c>
      <c r="V37" s="12">
        <f t="shared" si="1"/>
        <v>0.47771626297581593</v>
      </c>
      <c r="W37" s="12">
        <f>_xlfn.STDEV.P(U35:U37)/AVERAGE(U35:U37)</f>
        <v>4.2642736464158455E-2</v>
      </c>
      <c r="X37" s="32">
        <f>AVERAGE(U35:U37)</f>
        <v>3.5633333333334369</v>
      </c>
      <c r="Y37" s="30"/>
      <c r="Z37" s="31"/>
      <c r="AA37" s="12"/>
      <c r="AB37" s="12"/>
      <c r="AC37" s="12"/>
      <c r="AD37" s="12"/>
      <c r="AE37" s="12"/>
      <c r="AF37" s="12"/>
      <c r="AG37" s="12"/>
      <c r="AH37" s="12"/>
      <c r="AI37" s="12"/>
      <c r="AJ37" s="32"/>
      <c r="AK37" s="30">
        <f t="shared" si="14"/>
        <v>330</v>
      </c>
      <c r="AL37" s="31">
        <f t="shared" si="15"/>
        <v>0</v>
      </c>
      <c r="AM37" s="12"/>
      <c r="AN37" s="12"/>
      <c r="AO37" s="12"/>
      <c r="AP37" s="12"/>
      <c r="AQ37" s="12"/>
      <c r="AR37" s="12"/>
      <c r="AS37" s="12">
        <f t="shared" si="16"/>
        <v>0</v>
      </c>
      <c r="AT37" s="12">
        <f t="shared" si="3"/>
        <v>0</v>
      </c>
      <c r="AU37" s="12" t="e">
        <f>_xlfn.STDEV.P(AS35:AS37)/AVERAGE(AS35:AS37)</f>
        <v>#DIV/0!</v>
      </c>
      <c r="AV37" s="32">
        <f>AVERAGE(AS35:AS37)</f>
        <v>0</v>
      </c>
      <c r="AW37" s="30">
        <f t="shared" si="17"/>
        <v>330</v>
      </c>
      <c r="AX37" s="31">
        <f t="shared" si="18"/>
        <v>0</v>
      </c>
      <c r="AY37" s="12"/>
      <c r="AZ37" s="12"/>
      <c r="BA37" s="12"/>
      <c r="BB37" s="12"/>
      <c r="BC37" s="12"/>
      <c r="BD37" s="12"/>
      <c r="BE37" s="12">
        <f t="shared" si="19"/>
        <v>0</v>
      </c>
      <c r="BF37" s="12">
        <f t="shared" si="4"/>
        <v>0</v>
      </c>
      <c r="BG37" s="12" t="e">
        <f>_xlfn.STDEV.P(BE35:BE37)/AVERAGE(BE35:BE37)</f>
        <v>#DIV/0!</v>
      </c>
      <c r="BH37" s="32">
        <f>AVERAGE(BE35:BE37)</f>
        <v>0</v>
      </c>
    </row>
    <row r="38" spans="1:60" x14ac:dyDescent="0.25">
      <c r="A38" s="30">
        <f t="shared" si="5"/>
        <v>340</v>
      </c>
      <c r="B38" s="31">
        <f t="shared" si="6"/>
        <v>24.278400000000001</v>
      </c>
      <c r="C38" s="12">
        <v>24.247199999999999</v>
      </c>
      <c r="D38" s="12"/>
      <c r="E38" s="12"/>
      <c r="F38" s="12"/>
      <c r="G38" s="12" t="s">
        <v>120</v>
      </c>
      <c r="H38" s="12"/>
      <c r="I38" s="12">
        <f t="shared" si="7"/>
        <v>3.1200000000001893</v>
      </c>
      <c r="J38" s="12">
        <f t="shared" si="0"/>
        <v>0.43183391003462834</v>
      </c>
      <c r="K38" s="12"/>
      <c r="L38" s="32"/>
      <c r="M38" s="30">
        <f t="shared" si="8"/>
        <v>340</v>
      </c>
      <c r="N38" s="31">
        <f t="shared" si="9"/>
        <v>23.974699999999999</v>
      </c>
      <c r="O38" s="12">
        <v>23.94</v>
      </c>
      <c r="P38" s="12"/>
      <c r="Q38" s="12"/>
      <c r="R38" s="12"/>
      <c r="S38" s="12" t="s">
        <v>120</v>
      </c>
      <c r="T38" s="12"/>
      <c r="U38" s="12">
        <f t="shared" si="10"/>
        <v>3.4699999999997289</v>
      </c>
      <c r="V38" s="12">
        <f t="shared" si="1"/>
        <v>0.4682698961937351</v>
      </c>
      <c r="W38" s="12"/>
      <c r="X38" s="32"/>
      <c r="Y38" s="30"/>
      <c r="Z38" s="31"/>
      <c r="AA38" s="12"/>
      <c r="AB38" s="12"/>
      <c r="AC38" s="12"/>
      <c r="AD38" s="12"/>
      <c r="AE38" s="12"/>
      <c r="AF38" s="12"/>
      <c r="AG38" s="12"/>
      <c r="AH38" s="12"/>
      <c r="AI38" s="12"/>
      <c r="AJ38" s="32"/>
      <c r="AK38" s="30">
        <f t="shared" si="14"/>
        <v>340</v>
      </c>
      <c r="AL38" s="31">
        <f t="shared" si="15"/>
        <v>0</v>
      </c>
      <c r="AM38" s="12"/>
      <c r="AN38" s="12"/>
      <c r="AO38" s="12"/>
      <c r="AP38" s="12"/>
      <c r="AQ38" s="12"/>
      <c r="AR38" s="12"/>
      <c r="AS38" s="12">
        <f t="shared" si="16"/>
        <v>0</v>
      </c>
      <c r="AT38" s="12">
        <f t="shared" si="3"/>
        <v>0</v>
      </c>
      <c r="AU38" s="12"/>
      <c r="AV38" s="32"/>
      <c r="AW38" s="30">
        <f t="shared" si="17"/>
        <v>340</v>
      </c>
      <c r="AX38" s="31">
        <f t="shared" si="18"/>
        <v>0</v>
      </c>
      <c r="AY38" s="12"/>
      <c r="AZ38" s="12"/>
      <c r="BA38" s="12"/>
      <c r="BB38" s="12"/>
      <c r="BC38" s="12"/>
      <c r="BD38" s="12"/>
      <c r="BE38" s="12">
        <f t="shared" si="19"/>
        <v>0</v>
      </c>
      <c r="BF38" s="12">
        <f t="shared" si="4"/>
        <v>0</v>
      </c>
      <c r="BG38" s="12"/>
      <c r="BH38" s="32"/>
    </row>
    <row r="39" spans="1:60" x14ac:dyDescent="0.25">
      <c r="A39" s="30">
        <f t="shared" si="5"/>
        <v>350</v>
      </c>
      <c r="B39" s="31">
        <f t="shared" si="6"/>
        <v>24.247199999999999</v>
      </c>
      <c r="C39" s="12">
        <v>24.221299999999999</v>
      </c>
      <c r="D39" s="12"/>
      <c r="E39" s="12"/>
      <c r="F39" s="12"/>
      <c r="G39" s="12" t="s">
        <v>120</v>
      </c>
      <c r="H39" s="12"/>
      <c r="I39" s="12">
        <f t="shared" si="7"/>
        <v>2.5900000000000034</v>
      </c>
      <c r="J39" s="12">
        <f t="shared" si="0"/>
        <v>0.35847750865051958</v>
      </c>
      <c r="K39" s="12"/>
      <c r="L39" s="32"/>
      <c r="M39" s="30">
        <f t="shared" si="8"/>
        <v>350</v>
      </c>
      <c r="N39" s="31">
        <f t="shared" si="9"/>
        <v>23.94</v>
      </c>
      <c r="O39" s="12">
        <v>23.904900000000001</v>
      </c>
      <c r="P39" s="12"/>
      <c r="Q39" s="12"/>
      <c r="R39" s="12"/>
      <c r="S39" s="12" t="s">
        <v>120</v>
      </c>
      <c r="T39" s="12"/>
      <c r="U39" s="12">
        <f t="shared" si="10"/>
        <v>3.5099999999999909</v>
      </c>
      <c r="V39" s="12">
        <f t="shared" si="1"/>
        <v>0.47366782006920299</v>
      </c>
      <c r="W39" s="12"/>
      <c r="X39" s="32"/>
      <c r="Y39" s="30"/>
      <c r="Z39" s="31"/>
      <c r="AA39" s="12"/>
      <c r="AB39" s="12"/>
      <c r="AC39" s="12"/>
      <c r="AD39" s="12"/>
      <c r="AE39" s="12"/>
      <c r="AF39" s="12"/>
      <c r="AG39" s="12"/>
      <c r="AH39" s="12"/>
      <c r="AI39" s="12"/>
      <c r="AJ39" s="32"/>
      <c r="AK39" s="30">
        <f t="shared" si="14"/>
        <v>350</v>
      </c>
      <c r="AL39" s="31">
        <f t="shared" si="15"/>
        <v>0</v>
      </c>
      <c r="AM39" s="12"/>
      <c r="AN39" s="12"/>
      <c r="AO39" s="12"/>
      <c r="AP39" s="12"/>
      <c r="AQ39" s="12"/>
      <c r="AR39" s="12"/>
      <c r="AS39" s="12">
        <f t="shared" si="16"/>
        <v>0</v>
      </c>
      <c r="AT39" s="12">
        <f t="shared" si="3"/>
        <v>0</v>
      </c>
      <c r="AU39" s="12"/>
      <c r="AV39" s="32"/>
      <c r="AW39" s="30">
        <f t="shared" si="17"/>
        <v>350</v>
      </c>
      <c r="AX39" s="31">
        <f t="shared" si="18"/>
        <v>0</v>
      </c>
      <c r="AY39" s="12"/>
      <c r="AZ39" s="12"/>
      <c r="BA39" s="12"/>
      <c r="BB39" s="12"/>
      <c r="BC39" s="12"/>
      <c r="BD39" s="12"/>
      <c r="BE39" s="12">
        <f t="shared" si="19"/>
        <v>0</v>
      </c>
      <c r="BF39" s="12">
        <f t="shared" si="4"/>
        <v>0</v>
      </c>
      <c r="BG39" s="12"/>
      <c r="BH39" s="32"/>
    </row>
    <row r="40" spans="1:60" x14ac:dyDescent="0.25">
      <c r="A40" s="30">
        <f t="shared" si="5"/>
        <v>360</v>
      </c>
      <c r="B40" s="31">
        <f t="shared" si="6"/>
        <v>24.221299999999999</v>
      </c>
      <c r="C40" s="12">
        <v>24.193999999999999</v>
      </c>
      <c r="D40" s="12"/>
      <c r="E40" s="12"/>
      <c r="F40" s="12"/>
      <c r="G40" s="12" t="s">
        <v>120</v>
      </c>
      <c r="H40" s="12"/>
      <c r="I40" s="12">
        <f t="shared" si="7"/>
        <v>2.7300000000000324</v>
      </c>
      <c r="J40" s="12">
        <f t="shared" si="0"/>
        <v>0.37785467128028138</v>
      </c>
      <c r="K40" s="12">
        <f>_xlfn.STDEV.P(I38:I40)/AVERAGE(I38:I40)</f>
        <v>7.9710370576112771E-2</v>
      </c>
      <c r="L40" s="32">
        <f>AVERAGE(I38:I40)</f>
        <v>2.8133333333334085</v>
      </c>
      <c r="M40" s="30">
        <f t="shared" si="8"/>
        <v>360</v>
      </c>
      <c r="N40" s="31">
        <f t="shared" si="9"/>
        <v>23.904900000000001</v>
      </c>
      <c r="O40" s="12">
        <v>23.8688</v>
      </c>
      <c r="P40" s="12"/>
      <c r="Q40" s="12"/>
      <c r="R40" s="12"/>
      <c r="S40" s="12" t="s">
        <v>120</v>
      </c>
      <c r="T40" s="12"/>
      <c r="U40" s="12">
        <f t="shared" si="10"/>
        <v>3.6100000000001131</v>
      </c>
      <c r="V40" s="12">
        <f t="shared" si="1"/>
        <v>0.48716262975780084</v>
      </c>
      <c r="W40" s="12">
        <f>_xlfn.STDEV.P(U38:U40)/AVERAGE(U38:U40)</f>
        <v>1.6679435063927557E-2</v>
      </c>
      <c r="X40" s="32">
        <f>AVERAGE(U38:U40)</f>
        <v>3.5299999999999443</v>
      </c>
      <c r="Y40" s="30"/>
      <c r="Z40" s="31"/>
      <c r="AA40" s="12"/>
      <c r="AB40" s="12"/>
      <c r="AC40" s="12"/>
      <c r="AD40" s="12"/>
      <c r="AE40" s="12"/>
      <c r="AF40" s="12"/>
      <c r="AG40" s="12"/>
      <c r="AH40" s="12"/>
      <c r="AI40" s="12"/>
      <c r="AJ40" s="32"/>
      <c r="AK40" s="30">
        <f t="shared" si="14"/>
        <v>360</v>
      </c>
      <c r="AL40" s="31">
        <f t="shared" si="15"/>
        <v>0</v>
      </c>
      <c r="AM40" s="12"/>
      <c r="AN40" s="12"/>
      <c r="AO40" s="12"/>
      <c r="AP40" s="12"/>
      <c r="AQ40" s="12"/>
      <c r="AR40" s="12"/>
      <c r="AS40" s="12">
        <f t="shared" si="16"/>
        <v>0</v>
      </c>
      <c r="AT40" s="12">
        <f t="shared" si="3"/>
        <v>0</v>
      </c>
      <c r="AU40" s="12" t="e">
        <f>_xlfn.STDEV.P(AS38:AS40)/AVERAGE(AS38:AS40)</f>
        <v>#DIV/0!</v>
      </c>
      <c r="AV40" s="32">
        <f>AVERAGE(AS38:AS40)</f>
        <v>0</v>
      </c>
      <c r="AW40" s="30">
        <f t="shared" si="17"/>
        <v>360</v>
      </c>
      <c r="AX40" s="31">
        <f t="shared" si="18"/>
        <v>0</v>
      </c>
      <c r="AY40" s="12"/>
      <c r="AZ40" s="12"/>
      <c r="BA40" s="12"/>
      <c r="BB40" s="12"/>
      <c r="BC40" s="12"/>
      <c r="BD40" s="12"/>
      <c r="BE40" s="12">
        <f t="shared" si="19"/>
        <v>0</v>
      </c>
      <c r="BF40" s="12">
        <f t="shared" si="4"/>
        <v>0</v>
      </c>
      <c r="BG40" s="12" t="e">
        <f>_xlfn.STDEV.P(BE38:BE40)/AVERAGE(BE38:BE40)</f>
        <v>#DIV/0!</v>
      </c>
      <c r="BH40" s="32">
        <f>AVERAGE(BE38:BE40)</f>
        <v>0</v>
      </c>
    </row>
    <row r="41" spans="1:60" x14ac:dyDescent="0.25">
      <c r="A41" s="30">
        <f t="shared" si="5"/>
        <v>370</v>
      </c>
      <c r="B41" s="31">
        <f t="shared" si="6"/>
        <v>24.193999999999999</v>
      </c>
      <c r="C41" s="12">
        <v>24.165900000000001</v>
      </c>
      <c r="D41" s="12"/>
      <c r="E41" s="12"/>
      <c r="F41" s="12"/>
      <c r="G41" s="12" t="s">
        <v>120</v>
      </c>
      <c r="H41" s="12"/>
      <c r="I41" s="12">
        <f t="shared" si="7"/>
        <v>2.809999999999846</v>
      </c>
      <c r="J41" s="12">
        <f t="shared" si="0"/>
        <v>0.38892733564011717</v>
      </c>
      <c r="K41" s="12"/>
      <c r="L41" s="32"/>
      <c r="M41" s="30">
        <f t="shared" si="8"/>
        <v>370</v>
      </c>
      <c r="N41" s="31">
        <f t="shared" si="9"/>
        <v>23.8688</v>
      </c>
      <c r="O41" s="12">
        <v>23.833100000000002</v>
      </c>
      <c r="P41" s="12"/>
      <c r="Q41" s="12"/>
      <c r="R41" s="12"/>
      <c r="S41" s="12" t="s">
        <v>120</v>
      </c>
      <c r="T41" s="12"/>
      <c r="U41" s="12">
        <f t="shared" si="10"/>
        <v>3.5699999999998511</v>
      </c>
      <c r="V41" s="12">
        <f t="shared" si="1"/>
        <v>0.48176470588233294</v>
      </c>
      <c r="W41" s="12"/>
      <c r="X41" s="32"/>
      <c r="Y41" s="30"/>
      <c r="Z41" s="31"/>
      <c r="AA41" s="12"/>
      <c r="AB41" s="12"/>
      <c r="AC41" s="12"/>
      <c r="AD41" s="12"/>
      <c r="AE41" s="12"/>
      <c r="AF41" s="12"/>
      <c r="AG41" s="12"/>
      <c r="AH41" s="12"/>
      <c r="AI41" s="12"/>
      <c r="AJ41" s="32"/>
      <c r="AK41" s="30">
        <f t="shared" si="14"/>
        <v>370</v>
      </c>
      <c r="AL41" s="31">
        <f t="shared" si="15"/>
        <v>0</v>
      </c>
      <c r="AM41" s="12"/>
      <c r="AN41" s="12"/>
      <c r="AO41" s="12"/>
      <c r="AP41" s="12"/>
      <c r="AQ41" s="12"/>
      <c r="AR41" s="12"/>
      <c r="AS41" s="12">
        <f t="shared" si="16"/>
        <v>0</v>
      </c>
      <c r="AT41" s="12">
        <f t="shared" si="3"/>
        <v>0</v>
      </c>
      <c r="AU41" s="12"/>
      <c r="AV41" s="32"/>
      <c r="AW41" s="30">
        <f t="shared" si="17"/>
        <v>370</v>
      </c>
      <c r="AX41" s="31">
        <f t="shared" si="18"/>
        <v>0</v>
      </c>
      <c r="AY41" s="12"/>
      <c r="AZ41" s="12"/>
      <c r="BA41" s="12"/>
      <c r="BB41" s="12"/>
      <c r="BC41" s="12"/>
      <c r="BD41" s="12"/>
      <c r="BE41" s="12">
        <f t="shared" si="19"/>
        <v>0</v>
      </c>
      <c r="BF41" s="12">
        <f t="shared" si="4"/>
        <v>0</v>
      </c>
      <c r="BG41" s="12"/>
      <c r="BH41" s="32"/>
    </row>
    <row r="42" spans="1:60" x14ac:dyDescent="0.25">
      <c r="A42" s="30">
        <f t="shared" si="5"/>
        <v>380</v>
      </c>
      <c r="B42" s="31">
        <f t="shared" si="6"/>
        <v>24.165900000000001</v>
      </c>
      <c r="C42" s="12">
        <v>24.135999999999999</v>
      </c>
      <c r="D42" s="12"/>
      <c r="E42" s="12"/>
      <c r="F42" s="12"/>
      <c r="G42" s="12" t="s">
        <v>120</v>
      </c>
      <c r="H42" s="12"/>
      <c r="I42" s="12">
        <f t="shared" si="7"/>
        <v>2.990000000000137</v>
      </c>
      <c r="J42" s="12">
        <f t="shared" si="0"/>
        <v>0.41384083044984604</v>
      </c>
      <c r="K42" s="12"/>
      <c r="L42" s="32"/>
      <c r="M42" s="30">
        <f t="shared" si="8"/>
        <v>380</v>
      </c>
      <c r="N42" s="31">
        <f t="shared" si="9"/>
        <v>23.833100000000002</v>
      </c>
      <c r="O42" s="12">
        <v>23.7972</v>
      </c>
      <c r="P42" s="12"/>
      <c r="Q42" s="12"/>
      <c r="R42" s="12"/>
      <c r="S42" s="12" t="s">
        <v>120</v>
      </c>
      <c r="T42" s="12"/>
      <c r="U42" s="12">
        <f t="shared" si="10"/>
        <v>3.5900000000001597</v>
      </c>
      <c r="V42" s="12">
        <f t="shared" si="1"/>
        <v>0.48446366782009087</v>
      </c>
      <c r="W42" s="12"/>
      <c r="X42" s="32"/>
      <c r="Y42" s="30"/>
      <c r="Z42" s="31"/>
      <c r="AA42" s="12"/>
      <c r="AB42" s="12"/>
      <c r="AC42" s="12"/>
      <c r="AD42" s="12"/>
      <c r="AE42" s="12"/>
      <c r="AF42" s="12"/>
      <c r="AG42" s="12"/>
      <c r="AH42" s="12"/>
      <c r="AI42" s="12"/>
      <c r="AJ42" s="32"/>
      <c r="AK42" s="30">
        <f t="shared" si="14"/>
        <v>380</v>
      </c>
      <c r="AL42" s="31">
        <f t="shared" si="15"/>
        <v>0</v>
      </c>
      <c r="AM42" s="12"/>
      <c r="AN42" s="12"/>
      <c r="AO42" s="12"/>
      <c r="AP42" s="12"/>
      <c r="AQ42" s="12"/>
      <c r="AR42" s="12"/>
      <c r="AS42" s="12">
        <f t="shared" si="16"/>
        <v>0</v>
      </c>
      <c r="AT42" s="12">
        <f t="shared" si="3"/>
        <v>0</v>
      </c>
      <c r="AU42" s="12"/>
      <c r="AV42" s="32"/>
      <c r="AW42" s="30">
        <f t="shared" si="17"/>
        <v>380</v>
      </c>
      <c r="AX42" s="31">
        <f t="shared" si="18"/>
        <v>0</v>
      </c>
      <c r="AY42" s="12"/>
      <c r="AZ42" s="12"/>
      <c r="BA42" s="12"/>
      <c r="BB42" s="12"/>
      <c r="BC42" s="12"/>
      <c r="BD42" s="12"/>
      <c r="BE42" s="12">
        <f t="shared" si="19"/>
        <v>0</v>
      </c>
      <c r="BF42" s="12">
        <f t="shared" si="4"/>
        <v>0</v>
      </c>
      <c r="BG42" s="12"/>
      <c r="BH42" s="32"/>
    </row>
    <row r="43" spans="1:60" x14ac:dyDescent="0.25">
      <c r="A43" s="30">
        <f t="shared" si="5"/>
        <v>390</v>
      </c>
      <c r="B43" s="31">
        <f t="shared" si="6"/>
        <v>24.135999999999999</v>
      </c>
      <c r="C43" s="12">
        <v>24.110399999999998</v>
      </c>
      <c r="D43" s="12"/>
      <c r="E43" s="12"/>
      <c r="F43" s="12"/>
      <c r="G43" s="12" t="s">
        <v>120</v>
      </c>
      <c r="H43" s="12"/>
      <c r="I43" s="12">
        <f t="shared" si="7"/>
        <v>2.5600000000000733</v>
      </c>
      <c r="J43" s="12">
        <f t="shared" si="0"/>
        <v>0.35432525951558114</v>
      </c>
      <c r="K43" s="12">
        <f>_xlfn.STDEV.P(I41:I43)/AVERAGE(I41:I43)</f>
        <v>6.3272876341814305E-2</v>
      </c>
      <c r="L43" s="32">
        <f>AVERAGE(I41:I43)</f>
        <v>2.7866666666666853</v>
      </c>
      <c r="M43" s="30">
        <f t="shared" si="8"/>
        <v>390</v>
      </c>
      <c r="N43" s="31">
        <f t="shared" si="9"/>
        <v>23.7972</v>
      </c>
      <c r="O43" s="12">
        <v>23.762599999999999</v>
      </c>
      <c r="P43" s="12"/>
      <c r="Q43" s="12"/>
      <c r="R43" s="12"/>
      <c r="S43" s="12" t="s">
        <v>120</v>
      </c>
      <c r="T43" s="12"/>
      <c r="U43" s="12">
        <f t="shared" si="10"/>
        <v>3.4600000000001074</v>
      </c>
      <c r="V43" s="12">
        <f t="shared" si="1"/>
        <v>0.46692041522492811</v>
      </c>
      <c r="W43" s="12">
        <f>_xlfn.STDEV.P(U41:U43)/AVERAGE(U41:U43)</f>
        <v>1.6145412617206381E-2</v>
      </c>
      <c r="X43" s="32">
        <f>AVERAGE(U41:U43)</f>
        <v>3.5400000000000396</v>
      </c>
      <c r="Y43" s="30"/>
      <c r="Z43" s="31"/>
      <c r="AA43" s="12"/>
      <c r="AB43" s="12"/>
      <c r="AC43" s="12"/>
      <c r="AD43" s="12"/>
      <c r="AE43" s="12"/>
      <c r="AF43" s="12"/>
      <c r="AG43" s="12"/>
      <c r="AH43" s="12"/>
      <c r="AI43" s="12"/>
      <c r="AJ43" s="32"/>
      <c r="AK43" s="30">
        <f t="shared" si="14"/>
        <v>390</v>
      </c>
      <c r="AL43" s="31">
        <f t="shared" si="15"/>
        <v>0</v>
      </c>
      <c r="AM43" s="12"/>
      <c r="AN43" s="12"/>
      <c r="AO43" s="12"/>
      <c r="AP43" s="12"/>
      <c r="AQ43" s="12"/>
      <c r="AR43" s="12"/>
      <c r="AS43" s="12">
        <f t="shared" si="16"/>
        <v>0</v>
      </c>
      <c r="AT43" s="12">
        <f t="shared" si="3"/>
        <v>0</v>
      </c>
      <c r="AU43" s="12" t="e">
        <f>_xlfn.STDEV.P(AS41:AS43)/AVERAGE(AS41:AS43)</f>
        <v>#DIV/0!</v>
      </c>
      <c r="AV43" s="32">
        <f>AVERAGE(AS41:AS43)</f>
        <v>0</v>
      </c>
      <c r="AW43" s="30">
        <f t="shared" si="17"/>
        <v>390</v>
      </c>
      <c r="AX43" s="31">
        <f t="shared" si="18"/>
        <v>0</v>
      </c>
      <c r="AY43" s="12"/>
      <c r="AZ43" s="12"/>
      <c r="BA43" s="12"/>
      <c r="BB43" s="12"/>
      <c r="BC43" s="12"/>
      <c r="BD43" s="12"/>
      <c r="BE43" s="12">
        <f t="shared" si="19"/>
        <v>0</v>
      </c>
      <c r="BF43" s="12">
        <f t="shared" si="4"/>
        <v>0</v>
      </c>
      <c r="BG43" s="12" t="e">
        <f>_xlfn.STDEV.P(BE41:BE43)/AVERAGE(BE41:BE43)</f>
        <v>#DIV/0!</v>
      </c>
      <c r="BH43" s="32">
        <f>AVERAGE(BE41:BE43)</f>
        <v>0</v>
      </c>
    </row>
    <row r="44" spans="1:60" x14ac:dyDescent="0.25">
      <c r="A44" s="30">
        <f t="shared" si="5"/>
        <v>400</v>
      </c>
      <c r="B44" s="31">
        <f t="shared" si="6"/>
        <v>24.110399999999998</v>
      </c>
      <c r="C44" s="12">
        <v>24.081</v>
      </c>
      <c r="D44" s="12"/>
      <c r="E44" s="12"/>
      <c r="F44" s="12"/>
      <c r="G44" s="12" t="s">
        <v>120</v>
      </c>
      <c r="H44" s="12"/>
      <c r="I44" s="12">
        <f t="shared" si="7"/>
        <v>2.9399999999998983</v>
      </c>
      <c r="J44" s="12">
        <f t="shared" si="0"/>
        <v>0.40692041522489947</v>
      </c>
      <c r="K44" s="12"/>
      <c r="L44" s="32"/>
      <c r="M44" s="30">
        <f t="shared" si="8"/>
        <v>400</v>
      </c>
      <c r="N44" s="31">
        <f t="shared" si="9"/>
        <v>23.762599999999999</v>
      </c>
      <c r="O44" s="12">
        <v>23.728000000000002</v>
      </c>
      <c r="P44" s="12"/>
      <c r="Q44" s="12"/>
      <c r="R44" s="12"/>
      <c r="S44" s="12" t="s">
        <v>120</v>
      </c>
      <c r="T44" s="12"/>
      <c r="U44" s="12">
        <f t="shared" si="10"/>
        <v>3.4599999999997522</v>
      </c>
      <c r="V44" s="12">
        <f t="shared" si="1"/>
        <v>0.46692041522488015</v>
      </c>
      <c r="W44" s="12"/>
      <c r="X44" s="32"/>
      <c r="Y44" s="30"/>
      <c r="Z44" s="31"/>
      <c r="AA44" s="12"/>
      <c r="AB44" s="12"/>
      <c r="AC44" s="12"/>
      <c r="AD44" s="12"/>
      <c r="AE44" s="12"/>
      <c r="AF44" s="12"/>
      <c r="AG44" s="12"/>
      <c r="AH44" s="12"/>
      <c r="AI44" s="12"/>
      <c r="AJ44" s="32"/>
      <c r="AK44" s="30">
        <f t="shared" si="14"/>
        <v>400</v>
      </c>
      <c r="AL44" s="31">
        <f t="shared" si="15"/>
        <v>0</v>
      </c>
      <c r="AM44" s="12"/>
      <c r="AN44" s="12"/>
      <c r="AO44" s="12"/>
      <c r="AP44" s="12"/>
      <c r="AQ44" s="12"/>
      <c r="AR44" s="12"/>
      <c r="AS44" s="12">
        <f t="shared" si="16"/>
        <v>0</v>
      </c>
      <c r="AT44" s="12">
        <f t="shared" si="3"/>
        <v>0</v>
      </c>
      <c r="AU44" s="12"/>
      <c r="AV44" s="32"/>
      <c r="AW44" s="30">
        <f t="shared" si="17"/>
        <v>400</v>
      </c>
      <c r="AX44" s="31">
        <f t="shared" si="18"/>
        <v>0</v>
      </c>
      <c r="AY44" s="12"/>
      <c r="AZ44" s="12"/>
      <c r="BA44" s="12"/>
      <c r="BB44" s="12"/>
      <c r="BC44" s="12"/>
      <c r="BD44" s="12"/>
      <c r="BE44" s="12">
        <f t="shared" si="19"/>
        <v>0</v>
      </c>
      <c r="BF44" s="12">
        <f t="shared" si="4"/>
        <v>0</v>
      </c>
      <c r="BG44" s="12"/>
      <c r="BH44" s="32"/>
    </row>
    <row r="45" spans="1:60" x14ac:dyDescent="0.25">
      <c r="A45" s="30">
        <f t="shared" si="5"/>
        <v>410</v>
      </c>
      <c r="B45" s="31">
        <f t="shared" si="6"/>
        <v>24.081</v>
      </c>
      <c r="C45" s="12">
        <v>24.048100000000002</v>
      </c>
      <c r="D45" s="12"/>
      <c r="E45" s="12"/>
      <c r="F45" s="12"/>
      <c r="G45" s="12" t="s">
        <v>120</v>
      </c>
      <c r="H45" s="12"/>
      <c r="I45" s="12">
        <f t="shared" si="7"/>
        <v>3.2899999999997931</v>
      </c>
      <c r="J45" s="12">
        <f t="shared" si="0"/>
        <v>0.45536332179927941</v>
      </c>
      <c r="K45" s="12"/>
      <c r="L45" s="32"/>
      <c r="M45" s="30">
        <f t="shared" si="8"/>
        <v>410</v>
      </c>
      <c r="N45" s="31">
        <f t="shared" si="9"/>
        <v>23.728000000000002</v>
      </c>
      <c r="O45" s="12">
        <v>23.6891</v>
      </c>
      <c r="P45" s="12">
        <v>1.1000000000000001</v>
      </c>
      <c r="Q45" s="12"/>
      <c r="R45" s="12"/>
      <c r="S45" s="12" t="s">
        <v>120</v>
      </c>
      <c r="T45" s="12"/>
      <c r="U45" s="12">
        <f t="shared" si="10"/>
        <v>3.8900000000001711</v>
      </c>
      <c r="V45" s="12">
        <f t="shared" si="1"/>
        <v>0.52494809688583632</v>
      </c>
      <c r="W45" s="12"/>
      <c r="X45" s="32"/>
      <c r="Y45" s="30"/>
      <c r="Z45" s="31"/>
      <c r="AA45" s="12"/>
      <c r="AB45" s="12"/>
      <c r="AC45" s="12"/>
      <c r="AD45" s="12"/>
      <c r="AE45" s="12"/>
      <c r="AF45" s="12"/>
      <c r="AG45" s="12"/>
      <c r="AH45" s="12"/>
      <c r="AI45" s="12"/>
      <c r="AJ45" s="32"/>
      <c r="AK45" s="30">
        <f t="shared" si="14"/>
        <v>410</v>
      </c>
      <c r="AL45" s="31">
        <f t="shared" si="15"/>
        <v>0</v>
      </c>
      <c r="AM45" s="12"/>
      <c r="AN45" s="12"/>
      <c r="AO45" s="12"/>
      <c r="AP45" s="12"/>
      <c r="AQ45" s="12"/>
      <c r="AR45" s="12"/>
      <c r="AS45" s="12">
        <f t="shared" si="16"/>
        <v>0</v>
      </c>
      <c r="AT45" s="12">
        <f t="shared" si="3"/>
        <v>0</v>
      </c>
      <c r="AU45" s="12"/>
      <c r="AV45" s="32"/>
      <c r="AW45" s="30">
        <f t="shared" si="17"/>
        <v>410</v>
      </c>
      <c r="AX45" s="31">
        <f t="shared" si="18"/>
        <v>0</v>
      </c>
      <c r="AY45" s="12"/>
      <c r="AZ45" s="12"/>
      <c r="BA45" s="12"/>
      <c r="BB45" s="12"/>
      <c r="BC45" s="12"/>
      <c r="BD45" s="12"/>
      <c r="BE45" s="12">
        <f t="shared" si="19"/>
        <v>0</v>
      </c>
      <c r="BF45" s="12">
        <f t="shared" si="4"/>
        <v>0</v>
      </c>
      <c r="BG45" s="12"/>
      <c r="BH45" s="32"/>
    </row>
    <row r="46" spans="1:60" x14ac:dyDescent="0.25">
      <c r="A46" s="30">
        <f t="shared" si="5"/>
        <v>420</v>
      </c>
      <c r="B46" s="31">
        <f t="shared" si="6"/>
        <v>24.048100000000002</v>
      </c>
      <c r="C46" s="12">
        <v>24.0215</v>
      </c>
      <c r="D46" s="12"/>
      <c r="E46" s="12"/>
      <c r="F46" s="12"/>
      <c r="G46" s="12" t="s">
        <v>120</v>
      </c>
      <c r="H46" s="12" t="s">
        <v>123</v>
      </c>
      <c r="I46" s="12">
        <f t="shared" si="7"/>
        <v>2.6600000000001955</v>
      </c>
      <c r="J46" s="12">
        <f t="shared" si="0"/>
        <v>0.36816608996542505</v>
      </c>
      <c r="K46" s="12">
        <f>_xlfn.STDEV.P(I44:I46)/AVERAGE(I44:I46)</f>
        <v>8.697134659197242E-2</v>
      </c>
      <c r="L46" s="32">
        <f>AVERAGE(I44:I46)</f>
        <v>2.9633333333332956</v>
      </c>
      <c r="M46" s="30">
        <f t="shared" si="8"/>
        <v>420</v>
      </c>
      <c r="N46" s="31">
        <f t="shared" si="9"/>
        <v>23.6891</v>
      </c>
      <c r="O46" s="12">
        <v>23.654800000000002</v>
      </c>
      <c r="P46" s="12"/>
      <c r="Q46" s="12"/>
      <c r="R46" s="12"/>
      <c r="S46" s="12" t="s">
        <v>120</v>
      </c>
      <c r="T46" s="12" t="s">
        <v>123</v>
      </c>
      <c r="U46" s="12">
        <f t="shared" si="10"/>
        <v>3.4299999999998221</v>
      </c>
      <c r="V46" s="12">
        <f t="shared" si="1"/>
        <v>0.46287197231831517</v>
      </c>
      <c r="W46" s="12">
        <f>_xlfn.STDEV.P(U44:U46)/AVERAGE(U44:U46)</f>
        <v>5.8478358116839657E-2</v>
      </c>
      <c r="X46" s="32">
        <f>AVERAGE(U44:U46)</f>
        <v>3.5933333333332484</v>
      </c>
      <c r="Y46" s="30"/>
      <c r="Z46" s="31"/>
      <c r="AA46" s="12"/>
      <c r="AB46" s="12"/>
      <c r="AC46" s="12"/>
      <c r="AD46" s="12"/>
      <c r="AE46" s="12"/>
      <c r="AF46" s="12"/>
      <c r="AG46" s="12"/>
      <c r="AH46" s="12"/>
      <c r="AI46" s="12"/>
      <c r="AJ46" s="32"/>
      <c r="AK46" s="30">
        <f t="shared" si="14"/>
        <v>420</v>
      </c>
      <c r="AL46" s="31">
        <f t="shared" si="15"/>
        <v>0</v>
      </c>
      <c r="AM46" s="12"/>
      <c r="AN46" s="12"/>
      <c r="AO46" s="12"/>
      <c r="AP46" s="12"/>
      <c r="AQ46" s="12"/>
      <c r="AR46" s="12"/>
      <c r="AS46" s="12">
        <f t="shared" si="16"/>
        <v>0</v>
      </c>
      <c r="AT46" s="12">
        <f t="shared" si="3"/>
        <v>0</v>
      </c>
      <c r="AU46" s="12" t="e">
        <f>_xlfn.STDEV.P(AS44:AS46)/AVERAGE(AS44:AS46)</f>
        <v>#DIV/0!</v>
      </c>
      <c r="AV46" s="32">
        <f>AVERAGE(AS44:AS46)</f>
        <v>0</v>
      </c>
      <c r="AW46" s="30">
        <f t="shared" si="17"/>
        <v>420</v>
      </c>
      <c r="AX46" s="31">
        <f t="shared" si="18"/>
        <v>0</v>
      </c>
      <c r="AY46" s="12"/>
      <c r="AZ46" s="12"/>
      <c r="BA46" s="12"/>
      <c r="BB46" s="12"/>
      <c r="BC46" s="12"/>
      <c r="BD46" s="12"/>
      <c r="BE46" s="12">
        <f t="shared" si="19"/>
        <v>0</v>
      </c>
      <c r="BF46" s="12">
        <f t="shared" si="4"/>
        <v>0</v>
      </c>
      <c r="BG46" s="12" t="e">
        <f>_xlfn.STDEV.P(BE44:BE46)/AVERAGE(BE44:BE46)</f>
        <v>#DIV/0!</v>
      </c>
      <c r="BH46" s="32">
        <f>AVERAGE(BE44:BE46)</f>
        <v>0</v>
      </c>
    </row>
    <row r="47" spans="1:60" x14ac:dyDescent="0.25">
      <c r="A47" s="30">
        <f t="shared" si="5"/>
        <v>430</v>
      </c>
      <c r="B47" s="31">
        <f t="shared" si="6"/>
        <v>24.0215</v>
      </c>
      <c r="C47" s="12">
        <v>23.9925</v>
      </c>
      <c r="D47" s="12"/>
      <c r="E47" s="12"/>
      <c r="F47" s="12"/>
      <c r="G47" s="12" t="s">
        <v>120</v>
      </c>
      <c r="H47" s="12"/>
      <c r="I47" s="12">
        <f t="shared" si="7"/>
        <v>2.8999999999999915</v>
      </c>
      <c r="J47" s="12">
        <f t="shared" si="0"/>
        <v>0.40138408304498158</v>
      </c>
      <c r="K47" s="12"/>
      <c r="L47" s="32"/>
      <c r="M47" s="30">
        <f t="shared" si="8"/>
        <v>430</v>
      </c>
      <c r="N47" s="31">
        <f t="shared" si="9"/>
        <v>23.654800000000002</v>
      </c>
      <c r="O47" s="12">
        <v>23.622299999999999</v>
      </c>
      <c r="P47" s="12"/>
      <c r="Q47" s="12"/>
      <c r="R47" s="12"/>
      <c r="S47" s="12" t="s">
        <v>120</v>
      </c>
      <c r="T47" s="12"/>
      <c r="U47" s="12">
        <f t="shared" si="10"/>
        <v>3.2500000000002416</v>
      </c>
      <c r="V47" s="12">
        <f t="shared" si="1"/>
        <v>0.43858131487892543</v>
      </c>
      <c r="W47" s="12"/>
      <c r="X47" s="32"/>
      <c r="Y47" s="30"/>
      <c r="Z47" s="31"/>
      <c r="AA47" s="12"/>
      <c r="AB47" s="12"/>
      <c r="AC47" s="12"/>
      <c r="AD47" s="12"/>
      <c r="AE47" s="12"/>
      <c r="AF47" s="12"/>
      <c r="AG47" s="12"/>
      <c r="AH47" s="12"/>
      <c r="AI47" s="12"/>
      <c r="AJ47" s="32"/>
      <c r="AK47" s="30">
        <f t="shared" si="14"/>
        <v>430</v>
      </c>
      <c r="AL47" s="31">
        <f t="shared" si="15"/>
        <v>0</v>
      </c>
      <c r="AM47" s="12"/>
      <c r="AN47" s="12"/>
      <c r="AO47" s="12"/>
      <c r="AP47" s="12"/>
      <c r="AQ47" s="12"/>
      <c r="AR47" s="12"/>
      <c r="AS47" s="12">
        <f t="shared" si="16"/>
        <v>0</v>
      </c>
      <c r="AT47" s="12">
        <f t="shared" si="3"/>
        <v>0</v>
      </c>
      <c r="AU47" s="12"/>
      <c r="AV47" s="32"/>
      <c r="AW47" s="30">
        <f t="shared" si="17"/>
        <v>430</v>
      </c>
      <c r="AX47" s="31">
        <f t="shared" si="18"/>
        <v>0</v>
      </c>
      <c r="AY47" s="12"/>
      <c r="AZ47" s="12"/>
      <c r="BA47" s="12"/>
      <c r="BB47" s="12"/>
      <c r="BC47" s="12"/>
      <c r="BD47" s="12"/>
      <c r="BE47" s="12">
        <f t="shared" si="19"/>
        <v>0</v>
      </c>
      <c r="BF47" s="12">
        <f t="shared" si="4"/>
        <v>0</v>
      </c>
      <c r="BG47" s="12"/>
      <c r="BH47" s="32"/>
    </row>
    <row r="48" spans="1:60" x14ac:dyDescent="0.25">
      <c r="A48" s="30">
        <f t="shared" si="5"/>
        <v>440</v>
      </c>
      <c r="B48" s="31">
        <f t="shared" si="6"/>
        <v>23.9925</v>
      </c>
      <c r="C48" s="12">
        <v>23.965299999999999</v>
      </c>
      <c r="D48" s="12"/>
      <c r="E48" s="12"/>
      <c r="F48" s="12"/>
      <c r="G48" s="12" t="s">
        <v>120</v>
      </c>
      <c r="H48" s="12"/>
      <c r="I48" s="12">
        <f t="shared" si="7"/>
        <v>2.7200000000000557</v>
      </c>
      <c r="J48" s="12">
        <f t="shared" si="0"/>
        <v>0.37647058823530188</v>
      </c>
      <c r="K48" s="12"/>
      <c r="L48" s="32"/>
      <c r="M48" s="30">
        <f t="shared" si="8"/>
        <v>440</v>
      </c>
      <c r="N48" s="31">
        <f t="shared" si="9"/>
        <v>23.622299999999999</v>
      </c>
      <c r="O48" s="12">
        <v>23.591899999999999</v>
      </c>
      <c r="P48" s="12"/>
      <c r="Q48" s="12"/>
      <c r="R48" s="12"/>
      <c r="S48" s="12" t="s">
        <v>120</v>
      </c>
      <c r="T48" s="12"/>
      <c r="U48" s="12">
        <f t="shared" si="10"/>
        <v>3.0400000000000205</v>
      </c>
      <c r="V48" s="12">
        <f t="shared" si="1"/>
        <v>0.41024221453287479</v>
      </c>
      <c r="W48" s="12"/>
      <c r="X48" s="32"/>
      <c r="Y48" s="30"/>
      <c r="Z48" s="31"/>
      <c r="AA48" s="12"/>
      <c r="AB48" s="12"/>
      <c r="AC48" s="12"/>
      <c r="AD48" s="12"/>
      <c r="AE48" s="12"/>
      <c r="AF48" s="12"/>
      <c r="AG48" s="12"/>
      <c r="AH48" s="12"/>
      <c r="AI48" s="12"/>
      <c r="AJ48" s="32"/>
      <c r="AK48" s="30">
        <f t="shared" si="14"/>
        <v>440</v>
      </c>
      <c r="AL48" s="31">
        <f t="shared" si="15"/>
        <v>0</v>
      </c>
      <c r="AM48" s="12"/>
      <c r="AN48" s="12"/>
      <c r="AO48" s="12"/>
      <c r="AP48" s="12"/>
      <c r="AQ48" s="12"/>
      <c r="AR48" s="12"/>
      <c r="AS48" s="12">
        <f t="shared" si="16"/>
        <v>0</v>
      </c>
      <c r="AT48" s="12">
        <f t="shared" si="3"/>
        <v>0</v>
      </c>
      <c r="AU48" s="12"/>
      <c r="AV48" s="32"/>
      <c r="AW48" s="30">
        <f t="shared" si="17"/>
        <v>440</v>
      </c>
      <c r="AX48" s="31">
        <f t="shared" si="18"/>
        <v>0</v>
      </c>
      <c r="AY48" s="12"/>
      <c r="AZ48" s="12"/>
      <c r="BA48" s="12"/>
      <c r="BB48" s="12"/>
      <c r="BC48" s="12"/>
      <c r="BD48" s="12"/>
      <c r="BE48" s="12">
        <f t="shared" si="19"/>
        <v>0</v>
      </c>
      <c r="BF48" s="12">
        <f t="shared" si="4"/>
        <v>0</v>
      </c>
      <c r="BG48" s="12"/>
      <c r="BH48" s="32"/>
    </row>
    <row r="49" spans="1:60" x14ac:dyDescent="0.25">
      <c r="A49" s="30">
        <f t="shared" si="5"/>
        <v>450</v>
      </c>
      <c r="B49" s="31">
        <f t="shared" si="6"/>
        <v>23.965299999999999</v>
      </c>
      <c r="C49" s="12">
        <v>23.939800000000002</v>
      </c>
      <c r="D49" s="12"/>
      <c r="E49" s="12"/>
      <c r="F49" s="12"/>
      <c r="G49" s="12" t="s">
        <v>120</v>
      </c>
      <c r="H49" s="12"/>
      <c r="I49" s="12">
        <f t="shared" si="7"/>
        <v>2.5499999999997414</v>
      </c>
      <c r="J49" s="12">
        <f t="shared" si="0"/>
        <v>0.35294117647055251</v>
      </c>
      <c r="K49" s="12">
        <f>_xlfn.STDEV.P(I47:I49)/AVERAGE(I47:I49)</f>
        <v>5.2474788519563435E-2</v>
      </c>
      <c r="L49" s="32">
        <f>AVERAGE(I47:I49)</f>
        <v>2.723333333333263</v>
      </c>
      <c r="M49" s="30">
        <f t="shared" si="8"/>
        <v>450</v>
      </c>
      <c r="N49" s="31">
        <f t="shared" si="9"/>
        <v>23.591899999999999</v>
      </c>
      <c r="O49" s="12">
        <v>23.560500000000001</v>
      </c>
      <c r="P49" s="12"/>
      <c r="Q49" s="12"/>
      <c r="R49" s="12"/>
      <c r="S49" s="12" t="s">
        <v>120</v>
      </c>
      <c r="T49" s="12"/>
      <c r="U49" s="12">
        <f t="shared" si="10"/>
        <v>3.1399999999997874</v>
      </c>
      <c r="V49" s="12">
        <f t="shared" si="1"/>
        <v>0.42373702422142467</v>
      </c>
      <c r="W49" s="12">
        <f>_xlfn.STDEV.P(U47:U49)/AVERAGE(U47:U49)</f>
        <v>2.728458182456573E-2</v>
      </c>
      <c r="X49" s="32">
        <f>AVERAGE(U47:U49)</f>
        <v>3.14333333333335</v>
      </c>
      <c r="Y49" s="30"/>
      <c r="Z49" s="31"/>
      <c r="AA49" s="12"/>
      <c r="AB49" s="12"/>
      <c r="AC49" s="12"/>
      <c r="AD49" s="12"/>
      <c r="AE49" s="12"/>
      <c r="AF49" s="12"/>
      <c r="AG49" s="12"/>
      <c r="AH49" s="12"/>
      <c r="AI49" s="12"/>
      <c r="AJ49" s="32"/>
      <c r="AK49" s="30">
        <f t="shared" si="14"/>
        <v>450</v>
      </c>
      <c r="AL49" s="31">
        <f t="shared" si="15"/>
        <v>0</v>
      </c>
      <c r="AM49" s="12"/>
      <c r="AN49" s="12"/>
      <c r="AO49" s="12"/>
      <c r="AP49" s="12"/>
      <c r="AQ49" s="12"/>
      <c r="AR49" s="12"/>
      <c r="AS49" s="12">
        <f t="shared" si="16"/>
        <v>0</v>
      </c>
      <c r="AT49" s="12">
        <f t="shared" si="3"/>
        <v>0</v>
      </c>
      <c r="AU49" s="12" t="e">
        <f>_xlfn.STDEV.P(AS47:AS49)/AVERAGE(AS47:AS49)</f>
        <v>#DIV/0!</v>
      </c>
      <c r="AV49" s="32">
        <f>AVERAGE(AS47:AS49)</f>
        <v>0</v>
      </c>
      <c r="AW49" s="30">
        <f t="shared" si="17"/>
        <v>450</v>
      </c>
      <c r="AX49" s="31">
        <f t="shared" si="18"/>
        <v>0</v>
      </c>
      <c r="AY49" s="12"/>
      <c r="AZ49" s="12"/>
      <c r="BA49" s="12"/>
      <c r="BB49" s="12"/>
      <c r="BC49" s="12"/>
      <c r="BD49" s="12"/>
      <c r="BE49" s="12">
        <f t="shared" si="19"/>
        <v>0</v>
      </c>
      <c r="BF49" s="12">
        <f t="shared" si="4"/>
        <v>0</v>
      </c>
      <c r="BG49" s="12" t="e">
        <f>_xlfn.STDEV.P(BE47:BE49)/AVERAGE(BE47:BE49)</f>
        <v>#DIV/0!</v>
      </c>
      <c r="BH49" s="32">
        <f>AVERAGE(BE47:BE49)</f>
        <v>0</v>
      </c>
    </row>
    <row r="50" spans="1:60" x14ac:dyDescent="0.25">
      <c r="A50" s="30">
        <f t="shared" si="5"/>
        <v>460</v>
      </c>
      <c r="B50" s="31">
        <f t="shared" si="6"/>
        <v>23.939800000000002</v>
      </c>
      <c r="C50" s="12">
        <v>23.9129</v>
      </c>
      <c r="D50" s="12"/>
      <c r="E50" s="12"/>
      <c r="F50" s="12"/>
      <c r="G50" s="12" t="s">
        <v>120</v>
      </c>
      <c r="H50" s="12"/>
      <c r="I50" s="12">
        <f t="shared" si="7"/>
        <v>2.6900000000001256</v>
      </c>
      <c r="J50" s="12">
        <f t="shared" si="0"/>
        <v>0.37231833910036349</v>
      </c>
      <c r="K50" s="12"/>
      <c r="L50" s="32"/>
      <c r="M50" s="30">
        <f t="shared" si="8"/>
        <v>460</v>
      </c>
      <c r="N50" s="31">
        <f t="shared" si="9"/>
        <v>23.560500000000001</v>
      </c>
      <c r="O50" s="12">
        <v>23.527999999999999</v>
      </c>
      <c r="P50" s="12"/>
      <c r="Q50" s="12"/>
      <c r="R50" s="12"/>
      <c r="S50" s="12" t="s">
        <v>120</v>
      </c>
      <c r="T50" s="12"/>
      <c r="U50" s="12">
        <f t="shared" si="10"/>
        <v>3.2500000000002416</v>
      </c>
      <c r="V50" s="12">
        <f t="shared" si="1"/>
        <v>0.43858131487892543</v>
      </c>
      <c r="W50" s="12"/>
      <c r="X50" s="32"/>
      <c r="Y50" s="30"/>
      <c r="Z50" s="31"/>
      <c r="AA50" s="12"/>
      <c r="AB50" s="12"/>
      <c r="AC50" s="12"/>
      <c r="AD50" s="12"/>
      <c r="AE50" s="12"/>
      <c r="AF50" s="12"/>
      <c r="AG50" s="12"/>
      <c r="AH50" s="12"/>
      <c r="AI50" s="12"/>
      <c r="AJ50" s="32"/>
      <c r="AK50" s="30">
        <f t="shared" si="14"/>
        <v>460</v>
      </c>
      <c r="AL50" s="31">
        <f t="shared" si="15"/>
        <v>0</v>
      </c>
      <c r="AM50" s="12"/>
      <c r="AN50" s="12"/>
      <c r="AO50" s="12"/>
      <c r="AP50" s="12"/>
      <c r="AQ50" s="12"/>
      <c r="AR50" s="12"/>
      <c r="AS50" s="12">
        <f t="shared" si="16"/>
        <v>0</v>
      </c>
      <c r="AT50" s="12">
        <f t="shared" si="3"/>
        <v>0</v>
      </c>
      <c r="AU50" s="12"/>
      <c r="AV50" s="32"/>
      <c r="AW50" s="30">
        <f t="shared" si="17"/>
        <v>460</v>
      </c>
      <c r="AX50" s="31">
        <f t="shared" si="18"/>
        <v>0</v>
      </c>
      <c r="AY50" s="12"/>
      <c r="AZ50" s="12"/>
      <c r="BA50" s="12"/>
      <c r="BB50" s="12"/>
      <c r="BC50" s="12"/>
      <c r="BD50" s="12"/>
      <c r="BE50" s="12">
        <f t="shared" si="19"/>
        <v>0</v>
      </c>
      <c r="BF50" s="12">
        <f t="shared" si="4"/>
        <v>0</v>
      </c>
      <c r="BG50" s="12"/>
      <c r="BH50" s="32"/>
    </row>
    <row r="51" spans="1:60" ht="30" x14ac:dyDescent="0.25">
      <c r="A51" s="30">
        <f t="shared" si="5"/>
        <v>470</v>
      </c>
      <c r="B51" s="31">
        <f t="shared" si="6"/>
        <v>23.9129</v>
      </c>
      <c r="C51" s="12">
        <v>23.8872</v>
      </c>
      <c r="D51" s="12"/>
      <c r="E51" s="12"/>
      <c r="F51" s="12"/>
      <c r="G51" s="12" t="s">
        <v>120</v>
      </c>
      <c r="H51" s="12"/>
      <c r="I51" s="12">
        <f t="shared" si="7"/>
        <v>2.57000000000005</v>
      </c>
      <c r="J51" s="12">
        <f t="shared" si="0"/>
        <v>0.35570934256056064</v>
      </c>
      <c r="K51" s="12"/>
      <c r="L51" s="32"/>
      <c r="M51" s="30">
        <f t="shared" si="8"/>
        <v>470</v>
      </c>
      <c r="N51" s="31">
        <v>23.303999999999998</v>
      </c>
      <c r="O51" s="12">
        <v>23.273199999999999</v>
      </c>
      <c r="P51" s="12"/>
      <c r="Q51" s="12"/>
      <c r="R51" s="12"/>
      <c r="S51" s="12" t="s">
        <v>120</v>
      </c>
      <c r="T51" s="12" t="s">
        <v>124</v>
      </c>
      <c r="U51" s="12">
        <f t="shared" si="10"/>
        <v>3.0799999999999272</v>
      </c>
      <c r="V51" s="12">
        <f t="shared" si="1"/>
        <v>0.41564013840829478</v>
      </c>
      <c r="W51" s="12"/>
      <c r="X51" s="32"/>
      <c r="Y51" s="30"/>
      <c r="Z51" s="31"/>
      <c r="AA51" s="12"/>
      <c r="AB51" s="12"/>
      <c r="AC51" s="12"/>
      <c r="AD51" s="12"/>
      <c r="AE51" s="12"/>
      <c r="AF51" s="12"/>
      <c r="AG51" s="12"/>
      <c r="AH51" s="12"/>
      <c r="AI51" s="12"/>
      <c r="AJ51" s="32"/>
      <c r="AK51" s="30">
        <f t="shared" si="14"/>
        <v>470</v>
      </c>
      <c r="AL51" s="31">
        <f t="shared" si="15"/>
        <v>0</v>
      </c>
      <c r="AM51" s="12"/>
      <c r="AN51" s="12"/>
      <c r="AO51" s="12"/>
      <c r="AP51" s="12"/>
      <c r="AQ51" s="12"/>
      <c r="AR51" s="12"/>
      <c r="AS51" s="12">
        <f t="shared" si="16"/>
        <v>0</v>
      </c>
      <c r="AT51" s="12">
        <f t="shared" si="3"/>
        <v>0</v>
      </c>
      <c r="AU51" s="12"/>
      <c r="AV51" s="32"/>
      <c r="AW51" s="30">
        <f t="shared" si="17"/>
        <v>470</v>
      </c>
      <c r="AX51" s="31">
        <f t="shared" si="18"/>
        <v>0</v>
      </c>
      <c r="AY51" s="12"/>
      <c r="AZ51" s="12"/>
      <c r="BA51" s="12"/>
      <c r="BB51" s="12"/>
      <c r="BC51" s="12"/>
      <c r="BD51" s="12"/>
      <c r="BE51" s="12">
        <f t="shared" si="19"/>
        <v>0</v>
      </c>
      <c r="BF51" s="12">
        <f t="shared" si="4"/>
        <v>0</v>
      </c>
      <c r="BG51" s="12"/>
      <c r="BH51" s="32"/>
    </row>
    <row r="52" spans="1:60" ht="30" x14ac:dyDescent="0.25">
      <c r="A52" s="34">
        <f t="shared" si="5"/>
        <v>480</v>
      </c>
      <c r="B52" s="31">
        <v>23.886900000000001</v>
      </c>
      <c r="C52" s="31">
        <v>23.863299999999999</v>
      </c>
      <c r="D52" s="31"/>
      <c r="E52" s="31"/>
      <c r="F52" s="31"/>
      <c r="G52" s="31" t="s">
        <v>120</v>
      </c>
      <c r="H52" s="31" t="s">
        <v>125</v>
      </c>
      <c r="I52" s="31">
        <f t="shared" si="7"/>
        <v>2.3600000000001842</v>
      </c>
      <c r="J52" s="31">
        <f t="shared" si="0"/>
        <v>0.3266435986159425</v>
      </c>
      <c r="K52" s="31">
        <f>_xlfn.STDEV.P(I50:I52)/AVERAGE(I50:I52)</f>
        <v>5.3693628728275912E-2</v>
      </c>
      <c r="L52" s="35">
        <f>AVERAGE(I50:I52)</f>
        <v>2.5400000000001199</v>
      </c>
      <c r="M52" s="34">
        <f t="shared" si="8"/>
        <v>480</v>
      </c>
      <c r="N52" s="31">
        <v>23.273</v>
      </c>
      <c r="O52" s="31">
        <v>23.2379</v>
      </c>
      <c r="P52" s="31"/>
      <c r="Q52" s="31"/>
      <c r="R52" s="31"/>
      <c r="S52" s="31" t="s">
        <v>120</v>
      </c>
      <c r="T52" s="31" t="s">
        <v>125</v>
      </c>
      <c r="U52" s="31">
        <f t="shared" si="10"/>
        <v>3.5099999999999909</v>
      </c>
      <c r="V52" s="31">
        <f t="shared" si="1"/>
        <v>0.47366782006920299</v>
      </c>
      <c r="W52" s="31">
        <f>_xlfn.STDEV.P(U50:U52)/AVERAGE(U50:U52)</f>
        <v>5.3909704105184413E-2</v>
      </c>
      <c r="X52" s="35">
        <f>AVERAGE(U50:U52)</f>
        <v>3.2800000000000531</v>
      </c>
      <c r="Y52" s="34"/>
      <c r="Z52" s="31"/>
      <c r="AA52" s="31"/>
      <c r="AB52" s="31"/>
      <c r="AC52" s="31"/>
      <c r="AD52" s="31"/>
      <c r="AE52" s="31"/>
      <c r="AF52" s="31"/>
      <c r="AG52" s="31"/>
      <c r="AH52" s="31"/>
      <c r="AI52" s="31"/>
      <c r="AJ52" s="35"/>
      <c r="AK52" s="34">
        <f t="shared" si="14"/>
        <v>480</v>
      </c>
      <c r="AL52" s="31">
        <f t="shared" si="15"/>
        <v>0</v>
      </c>
      <c r="AM52" s="31"/>
      <c r="AN52" s="31"/>
      <c r="AO52" s="31"/>
      <c r="AP52" s="31"/>
      <c r="AQ52" s="31"/>
      <c r="AR52" s="31"/>
      <c r="AS52" s="31">
        <f t="shared" si="16"/>
        <v>0</v>
      </c>
      <c r="AT52" s="31">
        <f t="shared" si="3"/>
        <v>0</v>
      </c>
      <c r="AU52" s="31" t="e">
        <f>_xlfn.STDEV.P(AS50:AS52)/AVERAGE(AS50:AS52)</f>
        <v>#DIV/0!</v>
      </c>
      <c r="AV52" s="35">
        <f>AVERAGE(AS50:AS52)</f>
        <v>0</v>
      </c>
      <c r="AW52" s="34">
        <f t="shared" si="17"/>
        <v>480</v>
      </c>
      <c r="AX52" s="31">
        <f t="shared" si="18"/>
        <v>0</v>
      </c>
      <c r="AY52" s="31"/>
      <c r="AZ52" s="31"/>
      <c r="BA52" s="31"/>
      <c r="BB52" s="31"/>
      <c r="BC52" s="31"/>
      <c r="BD52" s="31"/>
      <c r="BE52" s="31">
        <f t="shared" si="19"/>
        <v>0</v>
      </c>
      <c r="BF52" s="31">
        <f t="shared" si="4"/>
        <v>0</v>
      </c>
      <c r="BG52" s="31" t="e">
        <f>_xlfn.STDEV.P(BE50:BE52)/AVERAGE(BE50:BE52)</f>
        <v>#DIV/0!</v>
      </c>
      <c r="BH52" s="35">
        <f>AVERAGE(BE50:BE52)</f>
        <v>0</v>
      </c>
    </row>
    <row r="53" spans="1:60" x14ac:dyDescent="0.25">
      <c r="A53" s="30">
        <f t="shared" si="5"/>
        <v>490</v>
      </c>
      <c r="B53" s="31">
        <f t="shared" si="6"/>
        <v>23.863299999999999</v>
      </c>
      <c r="C53" s="12">
        <v>23.837</v>
      </c>
      <c r="D53" s="12"/>
      <c r="E53" s="12"/>
      <c r="F53" s="12"/>
      <c r="G53" s="12" t="s">
        <v>120</v>
      </c>
      <c r="H53" s="12"/>
      <c r="I53" s="12">
        <f t="shared" si="7"/>
        <v>2.6299999999999102</v>
      </c>
      <c r="J53" s="12">
        <f t="shared" si="0"/>
        <v>0.36401384083043747</v>
      </c>
      <c r="K53" s="12"/>
      <c r="L53" s="32"/>
      <c r="M53" s="30">
        <f t="shared" si="8"/>
        <v>490</v>
      </c>
      <c r="N53" s="31">
        <f t="shared" si="9"/>
        <v>23.2379</v>
      </c>
      <c r="O53" s="12">
        <v>23.206</v>
      </c>
      <c r="P53" s="12"/>
      <c r="Q53" s="12"/>
      <c r="R53" s="12"/>
      <c r="S53" s="12" t="s">
        <v>120</v>
      </c>
      <c r="T53" s="36"/>
      <c r="U53" s="12">
        <f t="shared" si="10"/>
        <v>3.1900000000000261</v>
      </c>
      <c r="V53" s="12">
        <f t="shared" si="1"/>
        <v>0.43048442906574758</v>
      </c>
      <c r="W53" s="12"/>
      <c r="X53" s="32"/>
      <c r="Y53" s="30"/>
      <c r="Z53" s="31"/>
      <c r="AA53" s="12"/>
      <c r="AB53" s="12"/>
      <c r="AC53" s="12"/>
      <c r="AD53" s="12"/>
      <c r="AE53" s="12"/>
      <c r="AF53" s="12"/>
      <c r="AG53" s="12"/>
      <c r="AH53" s="12"/>
      <c r="AI53" s="12"/>
      <c r="AJ53" s="32"/>
      <c r="AK53" s="30">
        <f t="shared" si="14"/>
        <v>490</v>
      </c>
      <c r="AL53" s="31">
        <f t="shared" si="15"/>
        <v>0</v>
      </c>
      <c r="AM53" s="12"/>
      <c r="AN53" s="12"/>
      <c r="AO53" s="12"/>
      <c r="AP53" s="12"/>
      <c r="AQ53" s="12"/>
      <c r="AR53" s="12"/>
      <c r="AS53" s="12">
        <f t="shared" si="16"/>
        <v>0</v>
      </c>
      <c r="AT53" s="12">
        <f t="shared" si="3"/>
        <v>0</v>
      </c>
      <c r="AU53" s="12"/>
      <c r="AV53" s="32"/>
      <c r="AW53" s="30">
        <f t="shared" si="17"/>
        <v>490</v>
      </c>
      <c r="AX53" s="31">
        <f t="shared" si="18"/>
        <v>0</v>
      </c>
      <c r="AY53" s="12"/>
      <c r="AZ53" s="12"/>
      <c r="BA53" s="12"/>
      <c r="BB53" s="12"/>
      <c r="BC53" s="12"/>
      <c r="BD53" s="12"/>
      <c r="BE53" s="12">
        <f t="shared" si="19"/>
        <v>0</v>
      </c>
      <c r="BF53" s="12">
        <f t="shared" si="4"/>
        <v>0</v>
      </c>
      <c r="BG53" s="12"/>
      <c r="BH53" s="32"/>
    </row>
    <row r="54" spans="1:60" x14ac:dyDescent="0.25">
      <c r="A54" s="30">
        <f t="shared" si="5"/>
        <v>500</v>
      </c>
      <c r="B54" s="31">
        <f t="shared" si="6"/>
        <v>23.837</v>
      </c>
      <c r="C54" s="12">
        <v>23.812100000000001</v>
      </c>
      <c r="D54" s="12">
        <v>1.06</v>
      </c>
      <c r="E54" s="12"/>
      <c r="F54" s="12"/>
      <c r="G54" s="12" t="s">
        <v>120</v>
      </c>
      <c r="H54" s="12"/>
      <c r="I54" s="12">
        <f t="shared" si="7"/>
        <v>2.4899999999998812</v>
      </c>
      <c r="J54" s="12">
        <f t="shared" si="0"/>
        <v>0.34463667820067567</v>
      </c>
      <c r="K54" s="12"/>
      <c r="L54" s="32"/>
      <c r="M54" s="30">
        <f t="shared" si="8"/>
        <v>500</v>
      </c>
      <c r="N54" s="31">
        <f t="shared" si="9"/>
        <v>23.206</v>
      </c>
      <c r="O54" s="12">
        <v>23.1737</v>
      </c>
      <c r="P54" s="12">
        <v>1.2</v>
      </c>
      <c r="Q54" s="12"/>
      <c r="R54" s="12"/>
      <c r="S54" s="12" t="s">
        <v>120</v>
      </c>
      <c r="T54" s="12"/>
      <c r="U54" s="12">
        <f t="shared" si="10"/>
        <v>3.2299999999999329</v>
      </c>
      <c r="V54" s="12">
        <f t="shared" si="1"/>
        <v>0.43588235294116751</v>
      </c>
      <c r="W54" s="12"/>
      <c r="X54" s="32"/>
      <c r="Y54" s="30"/>
      <c r="Z54" s="31"/>
      <c r="AA54" s="12"/>
      <c r="AB54" s="12"/>
      <c r="AC54" s="12"/>
      <c r="AD54" s="12"/>
      <c r="AE54" s="12"/>
      <c r="AF54" s="12"/>
      <c r="AG54" s="12"/>
      <c r="AH54" s="12"/>
      <c r="AI54" s="12"/>
      <c r="AJ54" s="32"/>
      <c r="AK54" s="30">
        <f t="shared" si="14"/>
        <v>500</v>
      </c>
      <c r="AL54" s="31">
        <f t="shared" si="15"/>
        <v>0</v>
      </c>
      <c r="AM54" s="12"/>
      <c r="AN54" s="12"/>
      <c r="AO54" s="12"/>
      <c r="AP54" s="12"/>
      <c r="AQ54" s="12"/>
      <c r="AR54" s="12"/>
      <c r="AS54" s="12">
        <f t="shared" si="16"/>
        <v>0</v>
      </c>
      <c r="AT54" s="12">
        <f t="shared" si="3"/>
        <v>0</v>
      </c>
      <c r="AU54" s="12"/>
      <c r="AV54" s="32"/>
      <c r="AW54" s="30">
        <f t="shared" si="17"/>
        <v>500</v>
      </c>
      <c r="AX54" s="31">
        <f t="shared" si="18"/>
        <v>0</v>
      </c>
      <c r="AY54" s="12"/>
      <c r="AZ54" s="12"/>
      <c r="BA54" s="12"/>
      <c r="BB54" s="12"/>
      <c r="BC54" s="12"/>
      <c r="BD54" s="12"/>
      <c r="BE54" s="12">
        <f t="shared" si="19"/>
        <v>0</v>
      </c>
      <c r="BF54" s="12">
        <f t="shared" si="4"/>
        <v>0</v>
      </c>
      <c r="BG54" s="12"/>
      <c r="BH54" s="32"/>
    </row>
    <row r="55" spans="1:60" x14ac:dyDescent="0.25">
      <c r="A55" s="30">
        <f t="shared" si="5"/>
        <v>510</v>
      </c>
      <c r="B55" s="31">
        <f t="shared" si="6"/>
        <v>23.812100000000001</v>
      </c>
      <c r="C55" s="12">
        <v>23.784500000000001</v>
      </c>
      <c r="D55" s="12"/>
      <c r="E55" s="12"/>
      <c r="F55" s="12"/>
      <c r="G55" s="12" t="s">
        <v>120</v>
      </c>
      <c r="H55" s="12"/>
      <c r="I55" s="12">
        <f t="shared" si="7"/>
        <v>2.7599999999999625</v>
      </c>
      <c r="J55" s="12">
        <f t="shared" si="0"/>
        <v>0.38200692041521978</v>
      </c>
      <c r="K55" s="12">
        <f>_xlfn.STDEV.P(I53:I55)/AVERAGE(I53:I55)</f>
        <v>4.1974201544534774E-2</v>
      </c>
      <c r="L55" s="32">
        <f>AVERAGE(I53:I55)</f>
        <v>2.6266666666665848</v>
      </c>
      <c r="M55" s="30">
        <f t="shared" si="8"/>
        <v>510</v>
      </c>
      <c r="N55" s="31">
        <f t="shared" si="9"/>
        <v>23.1737</v>
      </c>
      <c r="O55" s="12">
        <v>23.1431</v>
      </c>
      <c r="P55" s="12"/>
      <c r="Q55" s="12"/>
      <c r="R55" s="12"/>
      <c r="S55" s="12" t="s">
        <v>120</v>
      </c>
      <c r="T55" s="12" t="s">
        <v>126</v>
      </c>
      <c r="U55" s="12">
        <f t="shared" si="10"/>
        <v>3.0599999999999739</v>
      </c>
      <c r="V55" s="12">
        <f t="shared" si="1"/>
        <v>0.41294117647058481</v>
      </c>
      <c r="W55" s="12">
        <f>_xlfn.STDEV.P(U53:U55)/AVERAGE(U53:U55)</f>
        <v>2.2965760608729544E-2</v>
      </c>
      <c r="X55" s="32">
        <f>AVERAGE(U53:U55)</f>
        <v>3.1599999999999775</v>
      </c>
      <c r="Y55" s="30"/>
      <c r="Z55" s="31"/>
      <c r="AA55" s="12"/>
      <c r="AB55" s="12"/>
      <c r="AC55" s="12"/>
      <c r="AD55" s="12"/>
      <c r="AE55" s="12"/>
      <c r="AF55" s="12"/>
      <c r="AG55" s="12"/>
      <c r="AH55" s="12"/>
      <c r="AI55" s="12"/>
      <c r="AJ55" s="32"/>
      <c r="AK55" s="30">
        <f t="shared" si="14"/>
        <v>510</v>
      </c>
      <c r="AL55" s="31">
        <f t="shared" si="15"/>
        <v>0</v>
      </c>
      <c r="AM55" s="12"/>
      <c r="AN55" s="12"/>
      <c r="AO55" s="12"/>
      <c r="AP55" s="12"/>
      <c r="AQ55" s="12"/>
      <c r="AR55" s="12"/>
      <c r="AS55" s="12">
        <f t="shared" si="16"/>
        <v>0</v>
      </c>
      <c r="AT55" s="12">
        <f t="shared" si="3"/>
        <v>0</v>
      </c>
      <c r="AU55" s="12" t="e">
        <f>_xlfn.STDEV.P(AS53:AS55)/AVERAGE(AS53:AS55)</f>
        <v>#DIV/0!</v>
      </c>
      <c r="AV55" s="32">
        <f>AVERAGE(AS53:AS55)</f>
        <v>0</v>
      </c>
      <c r="AW55" s="30">
        <f t="shared" si="17"/>
        <v>510</v>
      </c>
      <c r="AX55" s="31">
        <f t="shared" si="18"/>
        <v>0</v>
      </c>
      <c r="AY55" s="12"/>
      <c r="AZ55" s="12"/>
      <c r="BA55" s="12"/>
      <c r="BB55" s="12"/>
      <c r="BC55" s="12"/>
      <c r="BD55" s="12"/>
      <c r="BE55" s="12">
        <f t="shared" si="19"/>
        <v>0</v>
      </c>
      <c r="BF55" s="12">
        <f t="shared" si="4"/>
        <v>0</v>
      </c>
      <c r="BG55" s="12" t="e">
        <f>_xlfn.STDEV.P(BE53:BE55)/AVERAGE(BE53:BE55)</f>
        <v>#DIV/0!</v>
      </c>
      <c r="BH55" s="32">
        <f>AVERAGE(BE53:BE55)</f>
        <v>0</v>
      </c>
    </row>
    <row r="56" spans="1:60" x14ac:dyDescent="0.25">
      <c r="A56" s="30">
        <f t="shared" si="5"/>
        <v>520</v>
      </c>
      <c r="B56" s="31">
        <f t="shared" si="6"/>
        <v>23.784500000000001</v>
      </c>
      <c r="C56" s="12">
        <v>23.759</v>
      </c>
      <c r="D56" s="12"/>
      <c r="E56" s="12"/>
      <c r="F56" s="12"/>
      <c r="G56" s="12" t="s">
        <v>120</v>
      </c>
      <c r="H56" s="12"/>
      <c r="I56" s="12">
        <f t="shared" si="7"/>
        <v>2.5500000000000966</v>
      </c>
      <c r="J56" s="12">
        <f t="shared" si="0"/>
        <v>0.35294117647060169</v>
      </c>
      <c r="K56" s="12"/>
      <c r="L56" s="32"/>
      <c r="M56" s="30">
        <f t="shared" si="8"/>
        <v>520</v>
      </c>
      <c r="N56" s="31">
        <f t="shared" si="9"/>
        <v>23.1431</v>
      </c>
      <c r="O56" s="12">
        <v>23.114000000000001</v>
      </c>
      <c r="P56" s="12"/>
      <c r="Q56" s="12"/>
      <c r="R56" s="12"/>
      <c r="S56" s="12" t="s">
        <v>120</v>
      </c>
      <c r="T56" s="12"/>
      <c r="U56" s="12">
        <f t="shared" si="10"/>
        <v>2.9099999999999682</v>
      </c>
      <c r="V56" s="12">
        <f t="shared" si="1"/>
        <v>0.39269896193771203</v>
      </c>
      <c r="W56" s="12"/>
      <c r="X56" s="32"/>
      <c r="Y56" s="30"/>
      <c r="Z56" s="31"/>
      <c r="AA56" s="12"/>
      <c r="AB56" s="12"/>
      <c r="AC56" s="12"/>
      <c r="AD56" s="12"/>
      <c r="AE56" s="12"/>
      <c r="AF56" s="12"/>
      <c r="AG56" s="12"/>
      <c r="AH56" s="12"/>
      <c r="AI56" s="12"/>
      <c r="AJ56" s="32"/>
      <c r="AK56" s="30">
        <f t="shared" si="14"/>
        <v>520</v>
      </c>
      <c r="AL56" s="31">
        <f t="shared" si="15"/>
        <v>0</v>
      </c>
      <c r="AM56" s="12"/>
      <c r="AN56" s="12"/>
      <c r="AO56" s="12"/>
      <c r="AP56" s="12"/>
      <c r="AQ56" s="12"/>
      <c r="AR56" s="12"/>
      <c r="AS56" s="12">
        <f t="shared" si="16"/>
        <v>0</v>
      </c>
      <c r="AT56" s="12">
        <f t="shared" si="3"/>
        <v>0</v>
      </c>
      <c r="AU56" s="12"/>
      <c r="AV56" s="32"/>
      <c r="AW56" s="30">
        <f t="shared" si="17"/>
        <v>520</v>
      </c>
      <c r="AX56" s="31">
        <f t="shared" si="18"/>
        <v>0</v>
      </c>
      <c r="AY56" s="12"/>
      <c r="AZ56" s="12"/>
      <c r="BA56" s="12"/>
      <c r="BB56" s="12"/>
      <c r="BC56" s="12"/>
      <c r="BD56" s="12"/>
      <c r="BE56" s="12">
        <f t="shared" si="19"/>
        <v>0</v>
      </c>
      <c r="BF56" s="12">
        <f t="shared" si="4"/>
        <v>0</v>
      </c>
      <c r="BG56" s="12"/>
      <c r="BH56" s="32"/>
    </row>
    <row r="57" spans="1:60" x14ac:dyDescent="0.25">
      <c r="A57" s="30">
        <f t="shared" si="5"/>
        <v>530</v>
      </c>
      <c r="B57" s="31">
        <f t="shared" si="6"/>
        <v>23.759</v>
      </c>
      <c r="C57" s="12">
        <v>23.7334</v>
      </c>
      <c r="D57" s="12"/>
      <c r="E57" s="12"/>
      <c r="F57" s="12"/>
      <c r="G57" s="12" t="s">
        <v>120</v>
      </c>
      <c r="H57" s="12"/>
      <c r="I57" s="12">
        <f t="shared" si="7"/>
        <v>2.5600000000000733</v>
      </c>
      <c r="J57" s="12">
        <f t="shared" si="0"/>
        <v>0.35432525951558114</v>
      </c>
      <c r="K57" s="12"/>
      <c r="L57" s="32"/>
      <c r="M57" s="30">
        <f t="shared" si="8"/>
        <v>530</v>
      </c>
      <c r="N57" s="31">
        <f t="shared" si="9"/>
        <v>23.114000000000001</v>
      </c>
      <c r="O57" s="12">
        <v>23.1036</v>
      </c>
      <c r="P57" s="12"/>
      <c r="Q57" s="12"/>
      <c r="R57" s="12"/>
      <c r="S57" s="12" t="s">
        <v>120</v>
      </c>
      <c r="T57" s="12" t="s">
        <v>127</v>
      </c>
      <c r="U57" s="12">
        <f t="shared" si="10"/>
        <v>1.0400000000000631</v>
      </c>
      <c r="V57" s="12">
        <f t="shared" si="1"/>
        <v>0.14034602076125421</v>
      </c>
      <c r="W57" s="12"/>
      <c r="X57" s="32"/>
      <c r="Y57" s="30"/>
      <c r="Z57" s="31"/>
      <c r="AA57" s="12"/>
      <c r="AB57" s="12"/>
      <c r="AC57" s="12"/>
      <c r="AD57" s="12"/>
      <c r="AE57" s="12"/>
      <c r="AF57" s="12"/>
      <c r="AG57" s="12"/>
      <c r="AH57" s="12"/>
      <c r="AI57" s="12"/>
      <c r="AJ57" s="32"/>
      <c r="AK57" s="30">
        <f t="shared" si="14"/>
        <v>530</v>
      </c>
      <c r="AL57" s="31">
        <f t="shared" si="15"/>
        <v>0</v>
      </c>
      <c r="AM57" s="12"/>
      <c r="AN57" s="12"/>
      <c r="AO57" s="12"/>
      <c r="AP57" s="12"/>
      <c r="AQ57" s="12"/>
      <c r="AR57" s="12"/>
      <c r="AS57" s="12">
        <f t="shared" si="16"/>
        <v>0</v>
      </c>
      <c r="AT57" s="12">
        <f t="shared" si="3"/>
        <v>0</v>
      </c>
      <c r="AU57" s="12"/>
      <c r="AV57" s="32"/>
      <c r="AW57" s="30">
        <f t="shared" si="17"/>
        <v>530</v>
      </c>
      <c r="AX57" s="31">
        <f t="shared" si="18"/>
        <v>0</v>
      </c>
      <c r="AY57" s="12"/>
      <c r="AZ57" s="12"/>
      <c r="BA57" s="12"/>
      <c r="BB57" s="12"/>
      <c r="BC57" s="12"/>
      <c r="BD57" s="12"/>
      <c r="BE57" s="12">
        <f t="shared" si="19"/>
        <v>0</v>
      </c>
      <c r="BF57" s="12">
        <f t="shared" si="4"/>
        <v>0</v>
      </c>
      <c r="BG57" s="12"/>
      <c r="BH57" s="32"/>
    </row>
    <row r="58" spans="1:60" x14ac:dyDescent="0.25">
      <c r="A58" s="30">
        <f t="shared" si="5"/>
        <v>540</v>
      </c>
      <c r="B58" s="31">
        <f t="shared" si="6"/>
        <v>23.7334</v>
      </c>
      <c r="C58" s="12">
        <v>23.705500000000001</v>
      </c>
      <c r="D58" s="12"/>
      <c r="E58" s="12"/>
      <c r="F58" s="12"/>
      <c r="G58" s="12" t="s">
        <v>120</v>
      </c>
      <c r="H58" s="12" t="s">
        <v>126</v>
      </c>
      <c r="I58" s="12">
        <f t="shared" si="7"/>
        <v>2.7899999999998926</v>
      </c>
      <c r="J58" s="12">
        <f t="shared" si="0"/>
        <v>0.38615916955015822</v>
      </c>
      <c r="K58" s="12">
        <f>_xlfn.STDEV.P(I56:I58)/AVERAGE(I56:I58)</f>
        <v>4.209693455266357E-2</v>
      </c>
      <c r="L58" s="32">
        <f>AVERAGE(I56:I58)</f>
        <v>2.6333333333333542</v>
      </c>
      <c r="M58" s="30">
        <f t="shared" si="8"/>
        <v>540</v>
      </c>
      <c r="N58" s="31">
        <f t="shared" si="9"/>
        <v>23.1036</v>
      </c>
      <c r="O58" s="12">
        <v>23.093800000000002</v>
      </c>
      <c r="P58" s="12"/>
      <c r="Q58" s="12"/>
      <c r="R58" s="12"/>
      <c r="S58" s="12" t="s">
        <v>120</v>
      </c>
      <c r="T58" s="12"/>
      <c r="U58" s="12">
        <f t="shared" si="10"/>
        <v>0.97999999999984766</v>
      </c>
      <c r="V58" s="12">
        <f t="shared" si="1"/>
        <v>0.13224913494807636</v>
      </c>
      <c r="W58" s="12">
        <f>_xlfn.STDEV.P(U56:U58)/AVERAGE(U56:U58)</f>
        <v>0.54523537863013694</v>
      </c>
      <c r="X58" s="32">
        <f>AVERAGE(U56:U58)</f>
        <v>1.6433333333332929</v>
      </c>
      <c r="Y58" s="30"/>
      <c r="Z58" s="31"/>
      <c r="AA58" s="12"/>
      <c r="AB58" s="12"/>
      <c r="AC58" s="12"/>
      <c r="AD58" s="12"/>
      <c r="AE58" s="12"/>
      <c r="AF58" s="12"/>
      <c r="AG58" s="12"/>
      <c r="AH58" s="12"/>
      <c r="AI58" s="12"/>
      <c r="AJ58" s="32"/>
      <c r="AK58" s="30">
        <f t="shared" si="14"/>
        <v>540</v>
      </c>
      <c r="AL58" s="31">
        <f t="shared" si="15"/>
        <v>0</v>
      </c>
      <c r="AM58" s="12"/>
      <c r="AN58" s="12"/>
      <c r="AO58" s="12"/>
      <c r="AP58" s="12"/>
      <c r="AQ58" s="12"/>
      <c r="AR58" s="12"/>
      <c r="AS58" s="12">
        <f t="shared" si="16"/>
        <v>0</v>
      </c>
      <c r="AT58" s="12">
        <f t="shared" si="3"/>
        <v>0</v>
      </c>
      <c r="AU58" s="12" t="e">
        <f>_xlfn.STDEV.P(AS56:AS58)/AVERAGE(AS56:AS58)</f>
        <v>#DIV/0!</v>
      </c>
      <c r="AV58" s="32">
        <f>AVERAGE(AS56:AS58)</f>
        <v>0</v>
      </c>
      <c r="AW58" s="30">
        <f t="shared" si="17"/>
        <v>540</v>
      </c>
      <c r="AX58" s="31">
        <f t="shared" si="18"/>
        <v>0</v>
      </c>
      <c r="AY58" s="12"/>
      <c r="AZ58" s="12"/>
      <c r="BA58" s="12"/>
      <c r="BB58" s="12"/>
      <c r="BC58" s="12"/>
      <c r="BD58" s="12"/>
      <c r="BE58" s="12">
        <f t="shared" si="19"/>
        <v>0</v>
      </c>
      <c r="BF58" s="12">
        <f t="shared" si="4"/>
        <v>0</v>
      </c>
      <c r="BG58" s="12" t="e">
        <f>_xlfn.STDEV.P(BE56:BE58)/AVERAGE(BE56:BE58)</f>
        <v>#DIV/0!</v>
      </c>
      <c r="BH58" s="32">
        <f>AVERAGE(BE56:BE58)</f>
        <v>0</v>
      </c>
    </row>
    <row r="59" spans="1:60" x14ac:dyDescent="0.25">
      <c r="A59" s="30">
        <f t="shared" si="5"/>
        <v>550</v>
      </c>
      <c r="B59" s="31">
        <f t="shared" si="6"/>
        <v>23.705500000000001</v>
      </c>
      <c r="C59" s="12">
        <v>23.6767</v>
      </c>
      <c r="D59" s="12"/>
      <c r="E59" s="12"/>
      <c r="F59" s="12"/>
      <c r="G59" s="12" t="s">
        <v>120</v>
      </c>
      <c r="H59" s="12"/>
      <c r="I59" s="12">
        <f t="shared" si="7"/>
        <v>2.8800000000000381</v>
      </c>
      <c r="J59" s="12">
        <f t="shared" si="0"/>
        <v>0.39861591695502263</v>
      </c>
      <c r="K59" s="12"/>
      <c r="L59" s="32"/>
      <c r="M59" s="30">
        <f t="shared" si="8"/>
        <v>550</v>
      </c>
      <c r="N59" s="31">
        <f t="shared" si="9"/>
        <v>23.093800000000002</v>
      </c>
      <c r="O59" s="12">
        <v>23.0898</v>
      </c>
      <c r="P59" s="12"/>
      <c r="Q59" s="12"/>
      <c r="R59" s="12"/>
      <c r="S59" s="12" t="s">
        <v>120</v>
      </c>
      <c r="T59" s="12"/>
      <c r="U59" s="12">
        <f t="shared" si="10"/>
        <v>0.40000000000013358</v>
      </c>
      <c r="V59" s="12">
        <f t="shared" si="1"/>
        <v>5.3979238754343295E-2</v>
      </c>
      <c r="W59" s="12"/>
      <c r="X59" s="32"/>
      <c r="Y59" s="30"/>
      <c r="Z59" s="31"/>
      <c r="AA59" s="12"/>
      <c r="AB59" s="12"/>
      <c r="AC59" s="12"/>
      <c r="AD59" s="12"/>
      <c r="AE59" s="12"/>
      <c r="AF59" s="12"/>
      <c r="AG59" s="12"/>
      <c r="AH59" s="12"/>
      <c r="AI59" s="12"/>
      <c r="AJ59" s="32"/>
      <c r="AK59" s="30">
        <f t="shared" si="14"/>
        <v>550</v>
      </c>
      <c r="AL59" s="31">
        <f t="shared" si="15"/>
        <v>0</v>
      </c>
      <c r="AM59" s="12"/>
      <c r="AN59" s="12"/>
      <c r="AO59" s="12"/>
      <c r="AP59" s="12"/>
      <c r="AQ59" s="12"/>
      <c r="AR59" s="12"/>
      <c r="AS59" s="12">
        <f t="shared" si="16"/>
        <v>0</v>
      </c>
      <c r="AT59" s="12">
        <f t="shared" si="3"/>
        <v>0</v>
      </c>
      <c r="AU59" s="12"/>
      <c r="AV59" s="32"/>
      <c r="AW59" s="30">
        <f t="shared" si="17"/>
        <v>550</v>
      </c>
      <c r="AX59" s="31">
        <f t="shared" si="18"/>
        <v>0</v>
      </c>
      <c r="AY59" s="12"/>
      <c r="AZ59" s="12"/>
      <c r="BA59" s="12"/>
      <c r="BB59" s="12"/>
      <c r="BC59" s="12"/>
      <c r="BD59" s="12"/>
      <c r="BE59" s="12">
        <f t="shared" si="19"/>
        <v>0</v>
      </c>
      <c r="BF59" s="12">
        <f t="shared" si="4"/>
        <v>0</v>
      </c>
      <c r="BG59" s="12"/>
      <c r="BH59" s="32"/>
    </row>
    <row r="60" spans="1:60" x14ac:dyDescent="0.25">
      <c r="A60" s="30">
        <f t="shared" si="5"/>
        <v>560</v>
      </c>
      <c r="B60" s="31">
        <f t="shared" si="6"/>
        <v>23.6767</v>
      </c>
      <c r="C60" s="12">
        <v>23.650600000000001</v>
      </c>
      <c r="D60" s="12"/>
      <c r="E60" s="12"/>
      <c r="F60" s="12"/>
      <c r="G60" s="12" t="s">
        <v>120</v>
      </c>
      <c r="H60" s="12"/>
      <c r="I60" s="12">
        <f t="shared" si="7"/>
        <v>2.6099999999999568</v>
      </c>
      <c r="J60" s="12">
        <f t="shared" si="0"/>
        <v>0.36124567474047853</v>
      </c>
      <c r="K60" s="12"/>
      <c r="L60" s="32"/>
      <c r="M60" s="30">
        <f t="shared" si="8"/>
        <v>560</v>
      </c>
      <c r="N60" s="31">
        <f t="shared" si="9"/>
        <v>23.0898</v>
      </c>
      <c r="O60" s="12">
        <v>23.0853</v>
      </c>
      <c r="P60" s="12">
        <v>1.2</v>
      </c>
      <c r="Q60" s="12">
        <v>1.6</v>
      </c>
      <c r="R60" s="12"/>
      <c r="S60" s="12" t="s">
        <v>120</v>
      </c>
      <c r="T60" s="12" t="s">
        <v>128</v>
      </c>
      <c r="U60" s="12">
        <f t="shared" si="10"/>
        <v>0.45000000000001705</v>
      </c>
      <c r="V60" s="12">
        <f t="shared" si="1"/>
        <v>6.0726643598618228E-2</v>
      </c>
      <c r="W60" s="12"/>
      <c r="X60" s="32"/>
      <c r="Y60" s="30"/>
      <c r="Z60" s="31"/>
      <c r="AA60" s="12"/>
      <c r="AB60" s="12"/>
      <c r="AC60" s="12"/>
      <c r="AD60" s="12"/>
      <c r="AE60" s="12"/>
      <c r="AF60" s="12"/>
      <c r="AG60" s="12"/>
      <c r="AH60" s="12"/>
      <c r="AI60" s="12"/>
      <c r="AJ60" s="32"/>
      <c r="AK60" s="30">
        <f t="shared" si="14"/>
        <v>560</v>
      </c>
      <c r="AL60" s="31">
        <f t="shared" si="15"/>
        <v>0</v>
      </c>
      <c r="AM60" s="12"/>
      <c r="AN60" s="12"/>
      <c r="AO60" s="12"/>
      <c r="AP60" s="12"/>
      <c r="AQ60" s="12"/>
      <c r="AR60" s="12"/>
      <c r="AS60" s="12">
        <f t="shared" si="16"/>
        <v>0</v>
      </c>
      <c r="AT60" s="12">
        <f t="shared" si="3"/>
        <v>0</v>
      </c>
      <c r="AU60" s="12"/>
      <c r="AV60" s="32"/>
      <c r="AW60" s="30">
        <f t="shared" si="17"/>
        <v>560</v>
      </c>
      <c r="AX60" s="31">
        <f t="shared" si="18"/>
        <v>0</v>
      </c>
      <c r="AY60" s="12"/>
      <c r="AZ60" s="12"/>
      <c r="BA60" s="12"/>
      <c r="BB60" s="12"/>
      <c r="BC60" s="12"/>
      <c r="BD60" s="12"/>
      <c r="BE60" s="12">
        <f t="shared" si="19"/>
        <v>0</v>
      </c>
      <c r="BF60" s="12">
        <f t="shared" si="4"/>
        <v>0</v>
      </c>
      <c r="BG60" s="12"/>
      <c r="BH60" s="32"/>
    </row>
    <row r="61" spans="1:60" ht="30" x14ac:dyDescent="0.25">
      <c r="A61" s="30">
        <f t="shared" si="5"/>
        <v>570</v>
      </c>
      <c r="B61" s="31">
        <f t="shared" si="6"/>
        <v>23.650600000000001</v>
      </c>
      <c r="C61" s="12">
        <v>23.625399999999999</v>
      </c>
      <c r="D61" s="12"/>
      <c r="E61" s="12"/>
      <c r="F61" s="12"/>
      <c r="G61" s="12" t="s">
        <v>120</v>
      </c>
      <c r="H61" s="12" t="s">
        <v>127</v>
      </c>
      <c r="I61" s="12">
        <f t="shared" si="7"/>
        <v>2.5200000000001666</v>
      </c>
      <c r="J61" s="12">
        <f t="shared" si="0"/>
        <v>0.34878892733566325</v>
      </c>
      <c r="K61" s="12">
        <f>_xlfn.STDEV.P(I59:I61)/AVERAGE(I59:I61)</f>
        <v>5.7292354085299292E-2</v>
      </c>
      <c r="L61" s="32">
        <f>AVERAGE(I59:I61)</f>
        <v>2.6700000000000537</v>
      </c>
      <c r="M61" s="30">
        <f t="shared" si="8"/>
        <v>570</v>
      </c>
      <c r="N61" s="31">
        <v>0</v>
      </c>
      <c r="O61" s="12"/>
      <c r="P61" s="12"/>
      <c r="Q61" s="12"/>
      <c r="R61" s="12"/>
      <c r="S61" s="12"/>
      <c r="T61" s="12"/>
      <c r="U61" s="12">
        <f t="shared" si="10"/>
        <v>0</v>
      </c>
      <c r="V61" s="12">
        <f t="shared" si="1"/>
        <v>0</v>
      </c>
      <c r="W61" s="12">
        <f>_xlfn.STDEV.P(U59:U61)/AVERAGE(U59:U61)</f>
        <v>0.71076741021142686</v>
      </c>
      <c r="X61" s="32">
        <f>AVERAGE(U59:U61)</f>
        <v>0.28333333333338356</v>
      </c>
      <c r="Y61" s="30"/>
      <c r="Z61" s="31"/>
      <c r="AA61" s="12"/>
      <c r="AB61" s="12"/>
      <c r="AC61" s="12"/>
      <c r="AD61" s="12"/>
      <c r="AE61" s="12"/>
      <c r="AF61" s="12"/>
      <c r="AG61" s="12"/>
      <c r="AH61" s="12"/>
      <c r="AI61" s="12"/>
      <c r="AJ61" s="32"/>
      <c r="AK61" s="30">
        <f t="shared" si="14"/>
        <v>570</v>
      </c>
      <c r="AL61" s="31">
        <f t="shared" si="15"/>
        <v>0</v>
      </c>
      <c r="AM61" s="12"/>
      <c r="AN61" s="12"/>
      <c r="AO61" s="12"/>
      <c r="AP61" s="12"/>
      <c r="AQ61" s="12"/>
      <c r="AR61" s="12"/>
      <c r="AS61" s="12">
        <f t="shared" si="16"/>
        <v>0</v>
      </c>
      <c r="AT61" s="12">
        <f t="shared" si="3"/>
        <v>0</v>
      </c>
      <c r="AU61" s="12" t="e">
        <f>_xlfn.STDEV.P(AS59:AS61)/AVERAGE(AS59:AS61)</f>
        <v>#DIV/0!</v>
      </c>
      <c r="AV61" s="32">
        <f>AVERAGE(AS59:AS61)</f>
        <v>0</v>
      </c>
      <c r="AW61" s="30">
        <f t="shared" si="17"/>
        <v>570</v>
      </c>
      <c r="AX61" s="31">
        <f t="shared" si="18"/>
        <v>0</v>
      </c>
      <c r="AY61" s="12"/>
      <c r="AZ61" s="12"/>
      <c r="BA61" s="12"/>
      <c r="BB61" s="12"/>
      <c r="BC61" s="12"/>
      <c r="BD61" s="12"/>
      <c r="BE61" s="12">
        <f t="shared" si="19"/>
        <v>0</v>
      </c>
      <c r="BF61" s="12">
        <f t="shared" si="4"/>
        <v>0</v>
      </c>
      <c r="BG61" s="12" t="e">
        <f>_xlfn.STDEV.P(BE59:BE61)/AVERAGE(BE59:BE61)</f>
        <v>#DIV/0!</v>
      </c>
      <c r="BH61" s="32">
        <f>AVERAGE(BE59:BE61)</f>
        <v>0</v>
      </c>
    </row>
    <row r="62" spans="1:60" x14ac:dyDescent="0.25">
      <c r="A62" s="30">
        <f t="shared" si="5"/>
        <v>580</v>
      </c>
      <c r="B62" s="31">
        <f t="shared" si="6"/>
        <v>23.625399999999999</v>
      </c>
      <c r="C62" s="12">
        <v>23.601400000000002</v>
      </c>
      <c r="D62" s="12"/>
      <c r="E62" s="12"/>
      <c r="F62" s="12"/>
      <c r="G62" s="12" t="s">
        <v>120</v>
      </c>
      <c r="H62" s="12"/>
      <c r="I62" s="12">
        <f t="shared" si="7"/>
        <v>2.3999999999997357</v>
      </c>
      <c r="J62" s="12">
        <f t="shared" si="0"/>
        <v>0.33217993079581121</v>
      </c>
      <c r="K62" s="12"/>
      <c r="L62" s="32"/>
      <c r="M62" s="30">
        <f t="shared" si="8"/>
        <v>580</v>
      </c>
      <c r="N62" s="31">
        <f t="shared" si="9"/>
        <v>0</v>
      </c>
      <c r="O62" s="12"/>
      <c r="P62" s="12"/>
      <c r="Q62" s="12"/>
      <c r="R62" s="12"/>
      <c r="S62" s="12"/>
      <c r="T62" s="12"/>
      <c r="U62" s="12">
        <f t="shared" si="10"/>
        <v>0</v>
      </c>
      <c r="V62" s="12">
        <f t="shared" si="1"/>
        <v>0</v>
      </c>
      <c r="W62" s="12"/>
      <c r="X62" s="32"/>
      <c r="Y62" s="30"/>
      <c r="Z62" s="31"/>
      <c r="AA62" s="12"/>
      <c r="AB62" s="12"/>
      <c r="AC62" s="12"/>
      <c r="AD62" s="12"/>
      <c r="AE62" s="12"/>
      <c r="AF62" s="12"/>
      <c r="AG62" s="12"/>
      <c r="AH62" s="12"/>
      <c r="AI62" s="12"/>
      <c r="AJ62" s="32"/>
      <c r="AK62" s="30">
        <f t="shared" si="14"/>
        <v>580</v>
      </c>
      <c r="AL62" s="31">
        <f t="shared" si="15"/>
        <v>0</v>
      </c>
      <c r="AM62" s="12"/>
      <c r="AN62" s="12"/>
      <c r="AO62" s="12"/>
      <c r="AP62" s="12"/>
      <c r="AQ62" s="12"/>
      <c r="AR62" s="12"/>
      <c r="AS62" s="12">
        <f t="shared" si="16"/>
        <v>0</v>
      </c>
      <c r="AT62" s="12">
        <f t="shared" si="3"/>
        <v>0</v>
      </c>
      <c r="AU62" s="12"/>
      <c r="AV62" s="32"/>
      <c r="AW62" s="30">
        <f t="shared" si="17"/>
        <v>580</v>
      </c>
      <c r="AX62" s="31">
        <f t="shared" si="18"/>
        <v>0</v>
      </c>
      <c r="AY62" s="12"/>
      <c r="AZ62" s="12"/>
      <c r="BA62" s="12"/>
      <c r="BB62" s="12"/>
      <c r="BC62" s="12"/>
      <c r="BD62" s="12"/>
      <c r="BE62" s="12">
        <f t="shared" si="19"/>
        <v>0</v>
      </c>
      <c r="BF62" s="12">
        <f t="shared" si="4"/>
        <v>0</v>
      </c>
      <c r="BG62" s="12"/>
      <c r="BH62" s="32"/>
    </row>
    <row r="63" spans="1:60" x14ac:dyDescent="0.25">
      <c r="A63" s="30">
        <f t="shared" si="5"/>
        <v>590</v>
      </c>
      <c r="B63" s="31">
        <f t="shared" si="6"/>
        <v>23.601400000000002</v>
      </c>
      <c r="C63" s="12">
        <v>23.5884</v>
      </c>
      <c r="D63" s="12"/>
      <c r="E63" s="12"/>
      <c r="F63" s="12"/>
      <c r="G63" s="12" t="s">
        <v>120</v>
      </c>
      <c r="H63" s="12"/>
      <c r="I63" s="12">
        <f t="shared" si="7"/>
        <v>1.3000000000001677</v>
      </c>
      <c r="J63" s="12">
        <f t="shared" si="0"/>
        <v>0.17993079584777411</v>
      </c>
      <c r="K63" s="12"/>
      <c r="L63" s="32"/>
      <c r="M63" s="30">
        <f t="shared" si="8"/>
        <v>590</v>
      </c>
      <c r="N63" s="31">
        <f t="shared" si="9"/>
        <v>0</v>
      </c>
      <c r="O63" s="12"/>
      <c r="P63" s="12"/>
      <c r="Q63" s="12"/>
      <c r="R63" s="12"/>
      <c r="S63" s="12"/>
      <c r="T63" s="12"/>
      <c r="U63" s="12">
        <f t="shared" si="10"/>
        <v>0</v>
      </c>
      <c r="V63" s="12">
        <f t="shared" si="1"/>
        <v>0</v>
      </c>
      <c r="W63" s="12"/>
      <c r="X63" s="32"/>
      <c r="Y63" s="30"/>
      <c r="Z63" s="31"/>
      <c r="AA63" s="12"/>
      <c r="AB63" s="12"/>
      <c r="AC63" s="12"/>
      <c r="AD63" s="12"/>
      <c r="AE63" s="12"/>
      <c r="AF63" s="12"/>
      <c r="AG63" s="12"/>
      <c r="AH63" s="12"/>
      <c r="AI63" s="12"/>
      <c r="AJ63" s="32"/>
      <c r="AK63" s="30">
        <f t="shared" si="14"/>
        <v>590</v>
      </c>
      <c r="AL63" s="31">
        <f t="shared" si="15"/>
        <v>0</v>
      </c>
      <c r="AM63" s="12"/>
      <c r="AN63" s="12"/>
      <c r="AO63" s="12"/>
      <c r="AP63" s="12"/>
      <c r="AQ63" s="12"/>
      <c r="AR63" s="12"/>
      <c r="AS63" s="12">
        <f t="shared" si="16"/>
        <v>0</v>
      </c>
      <c r="AT63" s="12">
        <f t="shared" si="3"/>
        <v>0</v>
      </c>
      <c r="AU63" s="12"/>
      <c r="AV63" s="32"/>
      <c r="AW63" s="30">
        <f t="shared" si="17"/>
        <v>590</v>
      </c>
      <c r="AX63" s="31">
        <f t="shared" si="18"/>
        <v>0</v>
      </c>
      <c r="AY63" s="12"/>
      <c r="AZ63" s="12"/>
      <c r="BA63" s="12"/>
      <c r="BB63" s="12"/>
      <c r="BC63" s="12"/>
      <c r="BD63" s="12"/>
      <c r="BE63" s="12">
        <f t="shared" si="19"/>
        <v>0</v>
      </c>
      <c r="BF63" s="12">
        <f t="shared" si="4"/>
        <v>0</v>
      </c>
      <c r="BG63" s="12"/>
      <c r="BH63" s="32"/>
    </row>
    <row r="64" spans="1:60" x14ac:dyDescent="0.25">
      <c r="A64" s="30">
        <f t="shared" si="5"/>
        <v>600</v>
      </c>
      <c r="B64" s="31">
        <f t="shared" si="6"/>
        <v>23.5884</v>
      </c>
      <c r="C64" s="12">
        <v>23.580400000000001</v>
      </c>
      <c r="D64" s="12"/>
      <c r="E64" s="12"/>
      <c r="F64" s="12"/>
      <c r="G64" s="12" t="s">
        <v>120</v>
      </c>
      <c r="H64" s="12"/>
      <c r="I64" s="12">
        <f t="shared" si="7"/>
        <v>0.79999999999991189</v>
      </c>
      <c r="J64" s="12">
        <f t="shared" si="0"/>
        <v>0.11072664359860374</v>
      </c>
      <c r="K64" s="12">
        <f>_xlfn.STDEV.P(I62:I64)/AVERAGE(I62:I64)</f>
        <v>0.44555417012802456</v>
      </c>
      <c r="L64" s="32">
        <f>AVERAGE(I62:I64)</f>
        <v>1.4999999999999385</v>
      </c>
      <c r="M64" s="30">
        <f t="shared" si="8"/>
        <v>600</v>
      </c>
      <c r="N64" s="31">
        <f t="shared" si="9"/>
        <v>0</v>
      </c>
      <c r="O64" s="12"/>
      <c r="P64" s="12"/>
      <c r="Q64" s="12"/>
      <c r="R64" s="12"/>
      <c r="S64" s="12"/>
      <c r="T64" s="12"/>
      <c r="U64" s="12">
        <f t="shared" si="10"/>
        <v>0</v>
      </c>
      <c r="V64" s="12">
        <f t="shared" si="1"/>
        <v>0</v>
      </c>
      <c r="W64" s="12" t="e">
        <f>_xlfn.STDEV.P(U62:U64)/AVERAGE(U62:U64)</f>
        <v>#DIV/0!</v>
      </c>
      <c r="X64" s="32">
        <f>AVERAGE(U62:U64)</f>
        <v>0</v>
      </c>
      <c r="Y64" s="30"/>
      <c r="Z64" s="31"/>
      <c r="AA64" s="12"/>
      <c r="AB64" s="12"/>
      <c r="AC64" s="12"/>
      <c r="AD64" s="12"/>
      <c r="AE64" s="12"/>
      <c r="AF64" s="12"/>
      <c r="AG64" s="12"/>
      <c r="AH64" s="12"/>
      <c r="AI64" s="12"/>
      <c r="AJ64" s="32"/>
      <c r="AK64" s="30">
        <f t="shared" si="14"/>
        <v>600</v>
      </c>
      <c r="AL64" s="31">
        <f t="shared" si="15"/>
        <v>0</v>
      </c>
      <c r="AM64" s="12"/>
      <c r="AN64" s="12"/>
      <c r="AO64" s="12"/>
      <c r="AP64" s="12"/>
      <c r="AQ64" s="12"/>
      <c r="AR64" s="12"/>
      <c r="AS64" s="12">
        <f t="shared" si="16"/>
        <v>0</v>
      </c>
      <c r="AT64" s="12">
        <f t="shared" si="3"/>
        <v>0</v>
      </c>
      <c r="AU64" s="12" t="e">
        <f>_xlfn.STDEV.P(AS62:AS64)/AVERAGE(AS62:AS64)</f>
        <v>#DIV/0!</v>
      </c>
      <c r="AV64" s="32">
        <f>AVERAGE(AS62:AS64)</f>
        <v>0</v>
      </c>
      <c r="AW64" s="30">
        <f t="shared" si="17"/>
        <v>600</v>
      </c>
      <c r="AX64" s="31">
        <f t="shared" si="18"/>
        <v>0</v>
      </c>
      <c r="AY64" s="12"/>
      <c r="AZ64" s="12"/>
      <c r="BA64" s="12"/>
      <c r="BB64" s="12"/>
      <c r="BC64" s="12"/>
      <c r="BD64" s="12"/>
      <c r="BE64" s="12">
        <f t="shared" si="19"/>
        <v>0</v>
      </c>
      <c r="BF64" s="12">
        <f t="shared" si="4"/>
        <v>0</v>
      </c>
      <c r="BG64" s="12" t="e">
        <f>_xlfn.STDEV.P(BE62:BE64)/AVERAGE(BE62:BE64)</f>
        <v>#DIV/0!</v>
      </c>
      <c r="BH64" s="32">
        <f>AVERAGE(BE62:BE64)</f>
        <v>0</v>
      </c>
    </row>
    <row r="65" spans="1:60" x14ac:dyDescent="0.25">
      <c r="A65" s="30">
        <f t="shared" si="5"/>
        <v>610</v>
      </c>
      <c r="B65" s="31">
        <f t="shared" si="6"/>
        <v>23.580400000000001</v>
      </c>
      <c r="C65" s="12">
        <v>23.574100000000001</v>
      </c>
      <c r="D65" s="12"/>
      <c r="E65" s="12"/>
      <c r="F65" s="12"/>
      <c r="G65" s="12" t="s">
        <v>120</v>
      </c>
      <c r="H65" s="12"/>
      <c r="I65" s="12">
        <f t="shared" si="7"/>
        <v>0.62999999999995282</v>
      </c>
      <c r="J65" s="12">
        <f t="shared" si="0"/>
        <v>8.7197231833903516E-2</v>
      </c>
      <c r="K65" s="12"/>
      <c r="L65" s="32"/>
      <c r="M65" s="30">
        <f t="shared" si="8"/>
        <v>610</v>
      </c>
      <c r="N65" s="31">
        <f t="shared" si="9"/>
        <v>0</v>
      </c>
      <c r="O65" s="12"/>
      <c r="P65" s="12"/>
      <c r="Q65" s="12"/>
      <c r="R65" s="12"/>
      <c r="S65" s="12"/>
      <c r="T65" s="12"/>
      <c r="U65" s="12">
        <f t="shared" si="10"/>
        <v>0</v>
      </c>
      <c r="V65" s="12">
        <f t="shared" si="1"/>
        <v>0</v>
      </c>
      <c r="W65" s="12"/>
      <c r="X65" s="32"/>
      <c r="Y65" s="30"/>
      <c r="Z65" s="31"/>
      <c r="AA65" s="12"/>
      <c r="AB65" s="12"/>
      <c r="AC65" s="12"/>
      <c r="AD65" s="12"/>
      <c r="AE65" s="12"/>
      <c r="AF65" s="12"/>
      <c r="AG65" s="12"/>
      <c r="AH65" s="12"/>
      <c r="AI65" s="12"/>
      <c r="AJ65" s="32"/>
      <c r="AK65" s="30">
        <f t="shared" si="14"/>
        <v>610</v>
      </c>
      <c r="AL65" s="31">
        <f t="shared" si="15"/>
        <v>0</v>
      </c>
      <c r="AM65" s="12"/>
      <c r="AN65" s="12"/>
      <c r="AO65" s="12"/>
      <c r="AP65" s="12"/>
      <c r="AQ65" s="12"/>
      <c r="AR65" s="12"/>
      <c r="AS65" s="12">
        <f t="shared" si="16"/>
        <v>0</v>
      </c>
      <c r="AT65" s="12">
        <f t="shared" si="3"/>
        <v>0</v>
      </c>
      <c r="AU65" s="12"/>
      <c r="AV65" s="32"/>
      <c r="AW65" s="30">
        <f t="shared" si="17"/>
        <v>610</v>
      </c>
      <c r="AX65" s="31">
        <f t="shared" si="18"/>
        <v>0</v>
      </c>
      <c r="AY65" s="12"/>
      <c r="AZ65" s="12"/>
      <c r="BA65" s="12"/>
      <c r="BB65" s="12"/>
      <c r="BC65" s="12"/>
      <c r="BD65" s="12"/>
      <c r="BE65" s="12">
        <f t="shared" si="19"/>
        <v>0</v>
      </c>
      <c r="BF65" s="12">
        <f t="shared" si="4"/>
        <v>0</v>
      </c>
      <c r="BG65" s="12"/>
      <c r="BH65" s="32"/>
    </row>
    <row r="66" spans="1:60" x14ac:dyDescent="0.25">
      <c r="A66" s="30">
        <f t="shared" si="5"/>
        <v>620</v>
      </c>
      <c r="B66" s="31">
        <f t="shared" si="6"/>
        <v>23.574100000000001</v>
      </c>
      <c r="C66" s="12">
        <v>23.5703</v>
      </c>
      <c r="D66" s="12">
        <v>1.18</v>
      </c>
      <c r="E66" s="12">
        <v>1.64</v>
      </c>
      <c r="F66" s="12"/>
      <c r="G66" s="12" t="s">
        <v>120</v>
      </c>
      <c r="H66" s="12" t="s">
        <v>128</v>
      </c>
      <c r="I66" s="12">
        <f t="shared" si="7"/>
        <v>0.38000000000018019</v>
      </c>
      <c r="J66" s="12">
        <f t="shared" si="0"/>
        <v>5.2595155709367507E-2</v>
      </c>
      <c r="K66" s="12"/>
      <c r="L66" s="32"/>
      <c r="M66" s="30">
        <f t="shared" si="8"/>
        <v>620</v>
      </c>
      <c r="N66" s="31">
        <f t="shared" si="9"/>
        <v>0</v>
      </c>
      <c r="O66" s="12"/>
      <c r="P66" s="12"/>
      <c r="Q66" s="12"/>
      <c r="R66" s="12"/>
      <c r="S66" s="12"/>
      <c r="T66" s="12"/>
      <c r="U66" s="12">
        <f t="shared" si="10"/>
        <v>0</v>
      </c>
      <c r="V66" s="12">
        <f t="shared" si="1"/>
        <v>0</v>
      </c>
      <c r="W66" s="12"/>
      <c r="X66" s="32"/>
      <c r="Y66" s="30"/>
      <c r="Z66" s="31"/>
      <c r="AA66" s="12"/>
      <c r="AB66" s="12"/>
      <c r="AC66" s="12"/>
      <c r="AD66" s="12"/>
      <c r="AE66" s="12"/>
      <c r="AF66" s="12"/>
      <c r="AG66" s="12"/>
      <c r="AH66" s="12"/>
      <c r="AI66" s="12"/>
      <c r="AJ66" s="32"/>
      <c r="AK66" s="30">
        <f t="shared" si="14"/>
        <v>620</v>
      </c>
      <c r="AL66" s="31">
        <f t="shared" si="15"/>
        <v>0</v>
      </c>
      <c r="AM66" s="12"/>
      <c r="AN66" s="12"/>
      <c r="AO66" s="12"/>
      <c r="AP66" s="12"/>
      <c r="AQ66" s="12"/>
      <c r="AR66" s="12"/>
      <c r="AS66" s="12">
        <f t="shared" si="16"/>
        <v>0</v>
      </c>
      <c r="AT66" s="12">
        <f t="shared" si="3"/>
        <v>0</v>
      </c>
      <c r="AU66" s="12"/>
      <c r="AV66" s="32"/>
      <c r="AW66" s="30">
        <f t="shared" si="17"/>
        <v>620</v>
      </c>
      <c r="AX66" s="31">
        <f t="shared" si="18"/>
        <v>0</v>
      </c>
      <c r="AY66" s="12"/>
      <c r="AZ66" s="12"/>
      <c r="BA66" s="12"/>
      <c r="BB66" s="12"/>
      <c r="BC66" s="12"/>
      <c r="BD66" s="12"/>
      <c r="BE66" s="12">
        <f t="shared" si="19"/>
        <v>0</v>
      </c>
      <c r="BF66" s="12">
        <f t="shared" si="4"/>
        <v>0</v>
      </c>
      <c r="BG66" s="12"/>
      <c r="BH66" s="32"/>
    </row>
    <row r="67" spans="1:60" x14ac:dyDescent="0.25">
      <c r="A67" s="30">
        <f t="shared" si="5"/>
        <v>630</v>
      </c>
      <c r="B67" s="31">
        <v>0</v>
      </c>
      <c r="C67" s="12"/>
      <c r="D67" s="12"/>
      <c r="E67" s="12"/>
      <c r="F67" s="12"/>
      <c r="G67" s="12"/>
      <c r="H67" s="12"/>
      <c r="I67" s="12">
        <f t="shared" si="7"/>
        <v>0</v>
      </c>
      <c r="J67" s="12">
        <f t="shared" si="0"/>
        <v>0</v>
      </c>
      <c r="K67" s="12">
        <f>_xlfn.STDEV.P(I65:I67)/AVERAGE(I65:I67)</f>
        <v>0.76935216554690189</v>
      </c>
      <c r="L67" s="32">
        <f>AVERAGE(I65:I67)</f>
        <v>0.33666666666671102</v>
      </c>
      <c r="M67" s="30">
        <f t="shared" si="8"/>
        <v>630</v>
      </c>
      <c r="N67" s="31">
        <f t="shared" si="9"/>
        <v>0</v>
      </c>
      <c r="O67" s="12"/>
      <c r="P67" s="12"/>
      <c r="Q67" s="12"/>
      <c r="R67" s="12"/>
      <c r="S67" s="12"/>
      <c r="T67" s="12"/>
      <c r="U67" s="12">
        <f t="shared" si="10"/>
        <v>0</v>
      </c>
      <c r="V67" s="12">
        <f t="shared" si="1"/>
        <v>0</v>
      </c>
      <c r="W67" s="12" t="e">
        <f>_xlfn.STDEV.P(U65:U67)/AVERAGE(U65:U67)</f>
        <v>#DIV/0!</v>
      </c>
      <c r="X67" s="32">
        <f>AVERAGE(U65:U67)</f>
        <v>0</v>
      </c>
      <c r="Y67" s="30"/>
      <c r="Z67" s="31"/>
      <c r="AA67" s="12"/>
      <c r="AB67" s="12"/>
      <c r="AC67" s="12"/>
      <c r="AD67" s="12"/>
      <c r="AE67" s="12"/>
      <c r="AF67" s="12"/>
      <c r="AG67" s="12"/>
      <c r="AH67" s="12"/>
      <c r="AI67" s="12"/>
      <c r="AJ67" s="32"/>
      <c r="AK67" s="30">
        <f t="shared" si="14"/>
        <v>630</v>
      </c>
      <c r="AL67" s="31">
        <f t="shared" si="15"/>
        <v>0</v>
      </c>
      <c r="AM67" s="12"/>
      <c r="AN67" s="12"/>
      <c r="AO67" s="12"/>
      <c r="AP67" s="12"/>
      <c r="AQ67" s="12"/>
      <c r="AR67" s="12"/>
      <c r="AS67" s="12">
        <f t="shared" si="16"/>
        <v>0</v>
      </c>
      <c r="AT67" s="12">
        <f t="shared" si="3"/>
        <v>0</v>
      </c>
      <c r="AU67" s="12" t="e">
        <f>_xlfn.STDEV.P(AS65:AS67)/AVERAGE(AS65:AS67)</f>
        <v>#DIV/0!</v>
      </c>
      <c r="AV67" s="32">
        <f>AVERAGE(AS65:AS67)</f>
        <v>0</v>
      </c>
      <c r="AW67" s="30">
        <f t="shared" si="17"/>
        <v>630</v>
      </c>
      <c r="AX67" s="31">
        <f t="shared" si="18"/>
        <v>0</v>
      </c>
      <c r="AY67" s="12"/>
      <c r="AZ67" s="12"/>
      <c r="BA67" s="12"/>
      <c r="BB67" s="12"/>
      <c r="BC67" s="12"/>
      <c r="BD67" s="12"/>
      <c r="BE67" s="12">
        <f t="shared" si="19"/>
        <v>0</v>
      </c>
      <c r="BF67" s="12">
        <f t="shared" si="4"/>
        <v>0</v>
      </c>
      <c r="BG67" s="12" t="e">
        <f>_xlfn.STDEV.P(BE65:BE67)/AVERAGE(BE65:BE67)</f>
        <v>#DIV/0!</v>
      </c>
      <c r="BH67" s="32">
        <f>AVERAGE(BE65:BE67)</f>
        <v>0</v>
      </c>
    </row>
    <row r="68" spans="1:60" x14ac:dyDescent="0.25">
      <c r="A68" s="30">
        <f t="shared" si="5"/>
        <v>640</v>
      </c>
      <c r="B68" s="31">
        <f t="shared" si="6"/>
        <v>0</v>
      </c>
      <c r="C68" s="12"/>
      <c r="D68" s="12"/>
      <c r="E68" s="12"/>
      <c r="F68" s="12"/>
      <c r="G68" s="12"/>
      <c r="H68" s="12"/>
      <c r="I68" s="12">
        <f t="shared" si="7"/>
        <v>0</v>
      </c>
      <c r="J68" s="12">
        <f t="shared" si="0"/>
        <v>0</v>
      </c>
      <c r="K68" s="12"/>
      <c r="L68" s="32"/>
      <c r="M68" s="30">
        <f t="shared" si="8"/>
        <v>640</v>
      </c>
      <c r="N68" s="31">
        <f t="shared" si="9"/>
        <v>0</v>
      </c>
      <c r="O68" s="12"/>
      <c r="P68" s="12"/>
      <c r="Q68" s="12"/>
      <c r="R68" s="12"/>
      <c r="S68" s="12"/>
      <c r="T68" s="12"/>
      <c r="U68" s="12">
        <f t="shared" si="10"/>
        <v>0</v>
      </c>
      <c r="V68" s="12">
        <f t="shared" si="1"/>
        <v>0</v>
      </c>
      <c r="W68" s="12"/>
      <c r="X68" s="32"/>
      <c r="Y68" s="30"/>
      <c r="Z68" s="31"/>
      <c r="AA68" s="12"/>
      <c r="AB68" s="12"/>
      <c r="AC68" s="12"/>
      <c r="AD68" s="12"/>
      <c r="AE68" s="12"/>
      <c r="AF68" s="12"/>
      <c r="AG68" s="12"/>
      <c r="AH68" s="12"/>
      <c r="AI68" s="12"/>
      <c r="AJ68" s="32"/>
      <c r="AK68" s="30">
        <f t="shared" si="14"/>
        <v>640</v>
      </c>
      <c r="AL68" s="31">
        <f t="shared" si="15"/>
        <v>0</v>
      </c>
      <c r="AM68" s="12"/>
      <c r="AN68" s="12"/>
      <c r="AO68" s="12"/>
      <c r="AP68" s="12"/>
      <c r="AQ68" s="12"/>
      <c r="AR68" s="12"/>
      <c r="AS68" s="12">
        <f t="shared" si="16"/>
        <v>0</v>
      </c>
      <c r="AT68" s="12">
        <f t="shared" si="3"/>
        <v>0</v>
      </c>
      <c r="AU68" s="12"/>
      <c r="AV68" s="32"/>
      <c r="AW68" s="30">
        <f t="shared" si="17"/>
        <v>640</v>
      </c>
      <c r="AX68" s="31">
        <f t="shared" si="18"/>
        <v>0</v>
      </c>
      <c r="AY68" s="12"/>
      <c r="AZ68" s="12"/>
      <c r="BA68" s="12"/>
      <c r="BB68" s="12"/>
      <c r="BC68" s="12"/>
      <c r="BD68" s="12"/>
      <c r="BE68" s="12">
        <f t="shared" si="19"/>
        <v>0</v>
      </c>
      <c r="BF68" s="12">
        <f t="shared" si="4"/>
        <v>0</v>
      </c>
      <c r="BG68" s="12"/>
      <c r="BH68" s="32"/>
    </row>
    <row r="69" spans="1:60" x14ac:dyDescent="0.25">
      <c r="A69" s="30">
        <f t="shared" si="5"/>
        <v>650</v>
      </c>
      <c r="B69" s="31">
        <f t="shared" si="6"/>
        <v>0</v>
      </c>
      <c r="C69" s="12"/>
      <c r="D69" s="12"/>
      <c r="E69" s="12"/>
      <c r="F69" s="12"/>
      <c r="G69" s="12"/>
      <c r="H69" s="12"/>
      <c r="I69" s="12">
        <f t="shared" si="7"/>
        <v>0</v>
      </c>
      <c r="J69" s="12">
        <f t="shared" si="0"/>
        <v>0</v>
      </c>
      <c r="K69" s="12"/>
      <c r="L69" s="32"/>
      <c r="M69" s="30">
        <f t="shared" si="8"/>
        <v>650</v>
      </c>
      <c r="N69" s="31">
        <f t="shared" si="9"/>
        <v>0</v>
      </c>
      <c r="O69" s="12"/>
      <c r="P69" s="12"/>
      <c r="Q69" s="12"/>
      <c r="R69" s="12"/>
      <c r="S69" s="12"/>
      <c r="T69" s="12"/>
      <c r="U69" s="12">
        <f t="shared" si="10"/>
        <v>0</v>
      </c>
      <c r="V69" s="12">
        <f t="shared" si="1"/>
        <v>0</v>
      </c>
      <c r="W69" s="12"/>
      <c r="X69" s="32"/>
      <c r="Y69" s="30"/>
      <c r="Z69" s="31"/>
      <c r="AA69" s="12"/>
      <c r="AB69" s="12"/>
      <c r="AC69" s="12"/>
      <c r="AD69" s="12"/>
      <c r="AE69" s="12"/>
      <c r="AF69" s="12"/>
      <c r="AG69" s="12"/>
      <c r="AH69" s="12"/>
      <c r="AI69" s="12"/>
      <c r="AJ69" s="32"/>
      <c r="AK69" s="30">
        <f t="shared" si="14"/>
        <v>650</v>
      </c>
      <c r="AL69" s="31">
        <f t="shared" si="15"/>
        <v>0</v>
      </c>
      <c r="AM69" s="12"/>
      <c r="AN69" s="12"/>
      <c r="AO69" s="12"/>
      <c r="AP69" s="12"/>
      <c r="AQ69" s="12"/>
      <c r="AR69" s="12"/>
      <c r="AS69" s="12">
        <f t="shared" si="16"/>
        <v>0</v>
      </c>
      <c r="AT69" s="12">
        <f t="shared" si="3"/>
        <v>0</v>
      </c>
      <c r="AU69" s="12"/>
      <c r="AV69" s="32"/>
      <c r="AW69" s="30">
        <f t="shared" si="17"/>
        <v>650</v>
      </c>
      <c r="AX69" s="31">
        <f t="shared" si="18"/>
        <v>0</v>
      </c>
      <c r="AY69" s="12"/>
      <c r="AZ69" s="12"/>
      <c r="BA69" s="12"/>
      <c r="BB69" s="12"/>
      <c r="BC69" s="12"/>
      <c r="BD69" s="12"/>
      <c r="BE69" s="12">
        <f t="shared" si="19"/>
        <v>0</v>
      </c>
      <c r="BF69" s="12">
        <f t="shared" si="4"/>
        <v>0</v>
      </c>
      <c r="BG69" s="12"/>
      <c r="BH69" s="32"/>
    </row>
    <row r="70" spans="1:60" x14ac:dyDescent="0.25">
      <c r="A70" s="30">
        <f t="shared" si="5"/>
        <v>660</v>
      </c>
      <c r="B70" s="31">
        <f t="shared" si="6"/>
        <v>0</v>
      </c>
      <c r="C70" s="12"/>
      <c r="D70" s="12"/>
      <c r="E70" s="12"/>
      <c r="F70" s="12"/>
      <c r="G70" s="12"/>
      <c r="H70" s="12"/>
      <c r="I70" s="12">
        <f t="shared" si="7"/>
        <v>0</v>
      </c>
      <c r="J70" s="12">
        <f t="shared" ref="J70:J115" si="20">I70/F$2</f>
        <v>0</v>
      </c>
      <c r="K70" s="12" t="e">
        <f>_xlfn.STDEV.P(I68:I70)/AVERAGE(I68:I70)</f>
        <v>#DIV/0!</v>
      </c>
      <c r="L70" s="32">
        <f>AVERAGE(I68:I70)</f>
        <v>0</v>
      </c>
      <c r="M70" s="30">
        <f t="shared" si="8"/>
        <v>660</v>
      </c>
      <c r="N70" s="31">
        <f t="shared" si="9"/>
        <v>0</v>
      </c>
      <c r="O70" s="12"/>
      <c r="P70" s="12"/>
      <c r="Q70" s="12"/>
      <c r="R70" s="12"/>
      <c r="S70" s="12"/>
      <c r="T70" s="12"/>
      <c r="U70" s="12">
        <f t="shared" si="10"/>
        <v>0</v>
      </c>
      <c r="V70" s="12">
        <f t="shared" ref="V70:V115" si="21">U70/R$2</f>
        <v>0</v>
      </c>
      <c r="W70" s="12" t="e">
        <f>_xlfn.STDEV.P(U68:U70)/AVERAGE(U68:U70)</f>
        <v>#DIV/0!</v>
      </c>
      <c r="X70" s="32">
        <f>AVERAGE(U68:U70)</f>
        <v>0</v>
      </c>
      <c r="Y70" s="30"/>
      <c r="Z70" s="31"/>
      <c r="AA70" s="12"/>
      <c r="AB70" s="12"/>
      <c r="AC70" s="12"/>
      <c r="AD70" s="12"/>
      <c r="AE70" s="12"/>
      <c r="AF70" s="12"/>
      <c r="AG70" s="12"/>
      <c r="AH70" s="12"/>
      <c r="AI70" s="12"/>
      <c r="AJ70" s="32"/>
      <c r="AK70" s="30">
        <f t="shared" si="14"/>
        <v>660</v>
      </c>
      <c r="AL70" s="31">
        <f t="shared" si="15"/>
        <v>0</v>
      </c>
      <c r="AM70" s="12"/>
      <c r="AN70" s="12"/>
      <c r="AO70" s="12"/>
      <c r="AP70" s="12"/>
      <c r="AQ70" s="12"/>
      <c r="AR70" s="12"/>
      <c r="AS70" s="12">
        <f t="shared" si="16"/>
        <v>0</v>
      </c>
      <c r="AT70" s="12">
        <f t="shared" ref="AT70:AT115" si="22">AS70/AP$2</f>
        <v>0</v>
      </c>
      <c r="AU70" s="12" t="e">
        <f>_xlfn.STDEV.P(AS68:AS70)/AVERAGE(AS68:AS70)</f>
        <v>#DIV/0!</v>
      </c>
      <c r="AV70" s="32">
        <f>AVERAGE(AS68:AS70)</f>
        <v>0</v>
      </c>
      <c r="AW70" s="30">
        <f t="shared" si="17"/>
        <v>660</v>
      </c>
      <c r="AX70" s="31">
        <f t="shared" si="18"/>
        <v>0</v>
      </c>
      <c r="AY70" s="12"/>
      <c r="AZ70" s="12"/>
      <c r="BA70" s="12"/>
      <c r="BB70" s="12"/>
      <c r="BC70" s="12"/>
      <c r="BD70" s="12"/>
      <c r="BE70" s="12">
        <f t="shared" si="19"/>
        <v>0</v>
      </c>
      <c r="BF70" s="12">
        <f t="shared" ref="BF70:BF115" si="23">BE70/BB$2</f>
        <v>0</v>
      </c>
      <c r="BG70" s="12" t="e">
        <f>_xlfn.STDEV.P(BE68:BE70)/AVERAGE(BE68:BE70)</f>
        <v>#DIV/0!</v>
      </c>
      <c r="BH70" s="32">
        <f>AVERAGE(BE68:BE70)</f>
        <v>0</v>
      </c>
    </row>
    <row r="71" spans="1:60" x14ac:dyDescent="0.25">
      <c r="A71" s="30">
        <f t="shared" ref="A71:A115" si="24">A70+10</f>
        <v>670</v>
      </c>
      <c r="B71" s="31">
        <f t="shared" ref="B71:B115" si="25">C70</f>
        <v>0</v>
      </c>
      <c r="C71" s="12"/>
      <c r="D71" s="12"/>
      <c r="E71" s="12"/>
      <c r="F71" s="12"/>
      <c r="G71" s="12"/>
      <c r="H71" s="12"/>
      <c r="I71" s="12">
        <f t="shared" ref="I71:I115" si="26">(B71-C71)*1000/(A71-A70)</f>
        <v>0</v>
      </c>
      <c r="J71" s="12">
        <f t="shared" si="20"/>
        <v>0</v>
      </c>
      <c r="K71" s="12"/>
      <c r="L71" s="32"/>
      <c r="M71" s="30">
        <f t="shared" ref="M71:M115" si="27">M70+10</f>
        <v>670</v>
      </c>
      <c r="N71" s="31">
        <f t="shared" ref="N71:N115" si="28">O70</f>
        <v>0</v>
      </c>
      <c r="O71" s="12"/>
      <c r="P71" s="12"/>
      <c r="Q71" s="12"/>
      <c r="R71" s="12"/>
      <c r="S71" s="12"/>
      <c r="T71" s="12"/>
      <c r="U71" s="12">
        <f t="shared" ref="U71:U115" si="29">(N71-O71)*1000/(M71-M70)</f>
        <v>0</v>
      </c>
      <c r="V71" s="12">
        <f t="shared" si="21"/>
        <v>0</v>
      </c>
      <c r="W71" s="12"/>
      <c r="X71" s="32"/>
      <c r="Y71" s="30"/>
      <c r="Z71" s="31"/>
      <c r="AA71" s="12"/>
      <c r="AB71" s="12"/>
      <c r="AC71" s="12"/>
      <c r="AD71" s="12"/>
      <c r="AE71" s="12"/>
      <c r="AF71" s="12"/>
      <c r="AG71" s="12"/>
      <c r="AH71" s="12"/>
      <c r="AI71" s="12"/>
      <c r="AJ71" s="32"/>
      <c r="AK71" s="30">
        <f t="shared" ref="AK71:AK115" si="30">AK70+10</f>
        <v>670</v>
      </c>
      <c r="AL71" s="31">
        <f t="shared" ref="AL71:AL115" si="31">AM70</f>
        <v>0</v>
      </c>
      <c r="AM71" s="12"/>
      <c r="AN71" s="12"/>
      <c r="AO71" s="12"/>
      <c r="AP71" s="12"/>
      <c r="AQ71" s="12"/>
      <c r="AR71" s="12"/>
      <c r="AS71" s="12">
        <f t="shared" ref="AS71:AS115" si="32">(AL71-AM71)*1000/(AK71-AK70)</f>
        <v>0</v>
      </c>
      <c r="AT71" s="12">
        <f t="shared" si="22"/>
        <v>0</v>
      </c>
      <c r="AU71" s="12"/>
      <c r="AV71" s="32"/>
      <c r="AW71" s="30">
        <f t="shared" ref="AW71:AW115" si="33">AW70+10</f>
        <v>670</v>
      </c>
      <c r="AX71" s="31">
        <f t="shared" ref="AX71:AX115" si="34">AY70</f>
        <v>0</v>
      </c>
      <c r="AY71" s="12"/>
      <c r="AZ71" s="12"/>
      <c r="BA71" s="12"/>
      <c r="BB71" s="12"/>
      <c r="BC71" s="12"/>
      <c r="BD71" s="12"/>
      <c r="BE71" s="12">
        <f t="shared" ref="BE71:BE115" si="35">(AX71-AY71)*1000/(AW71-AW70)</f>
        <v>0</v>
      </c>
      <c r="BF71" s="12">
        <f t="shared" si="23"/>
        <v>0</v>
      </c>
      <c r="BG71" s="12"/>
      <c r="BH71" s="32"/>
    </row>
    <row r="72" spans="1:60" x14ac:dyDescent="0.25">
      <c r="A72" s="30">
        <f t="shared" si="24"/>
        <v>680</v>
      </c>
      <c r="B72" s="31">
        <f t="shared" si="25"/>
        <v>0</v>
      </c>
      <c r="C72" s="12"/>
      <c r="D72" s="12"/>
      <c r="E72" s="12"/>
      <c r="F72" s="12"/>
      <c r="G72" s="12"/>
      <c r="H72" s="12"/>
      <c r="I72" s="12">
        <f t="shared" si="26"/>
        <v>0</v>
      </c>
      <c r="J72" s="12">
        <f t="shared" si="20"/>
        <v>0</v>
      </c>
      <c r="K72" s="12"/>
      <c r="L72" s="32"/>
      <c r="M72" s="30">
        <f t="shared" si="27"/>
        <v>680</v>
      </c>
      <c r="N72" s="31">
        <f t="shared" si="28"/>
        <v>0</v>
      </c>
      <c r="O72" s="12"/>
      <c r="P72" s="12"/>
      <c r="Q72" s="12"/>
      <c r="R72" s="12"/>
      <c r="S72" s="12"/>
      <c r="T72" s="12"/>
      <c r="U72" s="12">
        <f t="shared" si="29"/>
        <v>0</v>
      </c>
      <c r="V72" s="12">
        <f t="shared" si="21"/>
        <v>0</v>
      </c>
      <c r="W72" s="12"/>
      <c r="X72" s="32"/>
      <c r="Y72" s="30"/>
      <c r="Z72" s="31"/>
      <c r="AA72" s="12"/>
      <c r="AB72" s="12"/>
      <c r="AC72" s="12"/>
      <c r="AD72" s="12"/>
      <c r="AE72" s="12"/>
      <c r="AF72" s="12"/>
      <c r="AG72" s="12"/>
      <c r="AH72" s="12"/>
      <c r="AI72" s="12"/>
      <c r="AJ72" s="32"/>
      <c r="AK72" s="30">
        <f t="shared" si="30"/>
        <v>680</v>
      </c>
      <c r="AL72" s="31">
        <f t="shared" si="31"/>
        <v>0</v>
      </c>
      <c r="AM72" s="12"/>
      <c r="AN72" s="12"/>
      <c r="AO72" s="12"/>
      <c r="AP72" s="12"/>
      <c r="AQ72" s="12"/>
      <c r="AR72" s="12"/>
      <c r="AS72" s="12">
        <f t="shared" si="32"/>
        <v>0</v>
      </c>
      <c r="AT72" s="12">
        <f t="shared" si="22"/>
        <v>0</v>
      </c>
      <c r="AU72" s="12"/>
      <c r="AV72" s="32"/>
      <c r="AW72" s="30">
        <f t="shared" si="33"/>
        <v>680</v>
      </c>
      <c r="AX72" s="31">
        <f t="shared" si="34"/>
        <v>0</v>
      </c>
      <c r="AY72" s="12"/>
      <c r="AZ72" s="12"/>
      <c r="BA72" s="12"/>
      <c r="BB72" s="12"/>
      <c r="BC72" s="12"/>
      <c r="BD72" s="12"/>
      <c r="BE72" s="12">
        <f t="shared" si="35"/>
        <v>0</v>
      </c>
      <c r="BF72" s="12">
        <f t="shared" si="23"/>
        <v>0</v>
      </c>
      <c r="BG72" s="12"/>
      <c r="BH72" s="32"/>
    </row>
    <row r="73" spans="1:60" x14ac:dyDescent="0.25">
      <c r="A73" s="30">
        <f t="shared" si="24"/>
        <v>690</v>
      </c>
      <c r="B73" s="31">
        <f t="shared" si="25"/>
        <v>0</v>
      </c>
      <c r="C73" s="12"/>
      <c r="D73" s="12"/>
      <c r="E73" s="12"/>
      <c r="F73" s="12"/>
      <c r="G73" s="12"/>
      <c r="H73" s="12"/>
      <c r="I73" s="12">
        <f t="shared" si="26"/>
        <v>0</v>
      </c>
      <c r="J73" s="12">
        <f t="shared" si="20"/>
        <v>0</v>
      </c>
      <c r="K73" s="12" t="e">
        <f>_xlfn.STDEV.P(I71:I73)/AVERAGE(I71:I73)</f>
        <v>#DIV/0!</v>
      </c>
      <c r="L73" s="32">
        <f>AVERAGE(I71:I73)</f>
        <v>0</v>
      </c>
      <c r="M73" s="30">
        <f t="shared" si="27"/>
        <v>690</v>
      </c>
      <c r="N73" s="31">
        <f t="shared" si="28"/>
        <v>0</v>
      </c>
      <c r="O73" s="12"/>
      <c r="P73" s="12"/>
      <c r="Q73" s="12"/>
      <c r="R73" s="12"/>
      <c r="S73" s="12"/>
      <c r="T73" s="12"/>
      <c r="U73" s="12">
        <f t="shared" si="29"/>
        <v>0</v>
      </c>
      <c r="V73" s="12">
        <f t="shared" si="21"/>
        <v>0</v>
      </c>
      <c r="W73" s="12" t="e">
        <f>_xlfn.STDEV.P(U71:U73)/AVERAGE(U71:U73)</f>
        <v>#DIV/0!</v>
      </c>
      <c r="X73" s="32">
        <f>AVERAGE(U71:U73)</f>
        <v>0</v>
      </c>
      <c r="Y73" s="30"/>
      <c r="Z73" s="31"/>
      <c r="AA73" s="12"/>
      <c r="AB73" s="12"/>
      <c r="AC73" s="12"/>
      <c r="AD73" s="12"/>
      <c r="AE73" s="12"/>
      <c r="AF73" s="12"/>
      <c r="AG73" s="12"/>
      <c r="AH73" s="12"/>
      <c r="AI73" s="12"/>
      <c r="AJ73" s="32"/>
      <c r="AK73" s="30">
        <f t="shared" si="30"/>
        <v>690</v>
      </c>
      <c r="AL73" s="31">
        <f t="shared" si="31"/>
        <v>0</v>
      </c>
      <c r="AM73" s="12"/>
      <c r="AN73" s="12"/>
      <c r="AO73" s="12"/>
      <c r="AP73" s="12"/>
      <c r="AQ73" s="12"/>
      <c r="AR73" s="12"/>
      <c r="AS73" s="12">
        <f t="shared" si="32"/>
        <v>0</v>
      </c>
      <c r="AT73" s="12">
        <f t="shared" si="22"/>
        <v>0</v>
      </c>
      <c r="AU73" s="12" t="e">
        <f>_xlfn.STDEV.P(AS71:AS73)/AVERAGE(AS71:AS73)</f>
        <v>#DIV/0!</v>
      </c>
      <c r="AV73" s="32">
        <f>AVERAGE(AS71:AS73)</f>
        <v>0</v>
      </c>
      <c r="AW73" s="30">
        <f t="shared" si="33"/>
        <v>690</v>
      </c>
      <c r="AX73" s="31">
        <f t="shared" si="34"/>
        <v>0</v>
      </c>
      <c r="AY73" s="12"/>
      <c r="AZ73" s="12"/>
      <c r="BA73" s="12"/>
      <c r="BB73" s="12"/>
      <c r="BC73" s="12"/>
      <c r="BD73" s="12"/>
      <c r="BE73" s="12">
        <f t="shared" si="35"/>
        <v>0</v>
      </c>
      <c r="BF73" s="12">
        <f t="shared" si="23"/>
        <v>0</v>
      </c>
      <c r="BG73" s="12" t="e">
        <f>_xlfn.STDEV.P(BE71:BE73)/AVERAGE(BE71:BE73)</f>
        <v>#DIV/0!</v>
      </c>
      <c r="BH73" s="32">
        <f>AVERAGE(BE71:BE73)</f>
        <v>0</v>
      </c>
    </row>
    <row r="74" spans="1:60" x14ac:dyDescent="0.25">
      <c r="A74" s="30">
        <f t="shared" si="24"/>
        <v>700</v>
      </c>
      <c r="B74" s="31">
        <f t="shared" si="25"/>
        <v>0</v>
      </c>
      <c r="C74" s="12"/>
      <c r="D74" s="12"/>
      <c r="E74" s="12"/>
      <c r="F74" s="12"/>
      <c r="G74" s="12"/>
      <c r="H74" s="12"/>
      <c r="I74" s="12">
        <f t="shared" si="26"/>
        <v>0</v>
      </c>
      <c r="J74" s="12">
        <f t="shared" si="20"/>
        <v>0</v>
      </c>
      <c r="K74" s="12"/>
      <c r="L74" s="32"/>
      <c r="M74" s="30">
        <f t="shared" si="27"/>
        <v>700</v>
      </c>
      <c r="N74" s="31">
        <f t="shared" si="28"/>
        <v>0</v>
      </c>
      <c r="O74" s="12"/>
      <c r="P74" s="12"/>
      <c r="Q74" s="12"/>
      <c r="R74" s="12"/>
      <c r="S74" s="12"/>
      <c r="T74" s="12"/>
      <c r="U74" s="12">
        <f t="shared" si="29"/>
        <v>0</v>
      </c>
      <c r="V74" s="12">
        <f t="shared" si="21"/>
        <v>0</v>
      </c>
      <c r="W74" s="12"/>
      <c r="X74" s="32"/>
      <c r="Y74" s="30"/>
      <c r="Z74" s="31"/>
      <c r="AA74" s="12"/>
      <c r="AB74" s="12"/>
      <c r="AC74" s="12"/>
      <c r="AD74" s="12"/>
      <c r="AE74" s="12"/>
      <c r="AF74" s="12"/>
      <c r="AG74" s="12"/>
      <c r="AH74" s="12"/>
      <c r="AI74" s="12"/>
      <c r="AJ74" s="32"/>
      <c r="AK74" s="30">
        <f t="shared" si="30"/>
        <v>700</v>
      </c>
      <c r="AL74" s="31">
        <f t="shared" si="31"/>
        <v>0</v>
      </c>
      <c r="AM74" s="12"/>
      <c r="AN74" s="12"/>
      <c r="AO74" s="12"/>
      <c r="AP74" s="12"/>
      <c r="AQ74" s="12"/>
      <c r="AR74" s="12"/>
      <c r="AS74" s="12">
        <f t="shared" si="32"/>
        <v>0</v>
      </c>
      <c r="AT74" s="12">
        <f t="shared" si="22"/>
        <v>0</v>
      </c>
      <c r="AU74" s="12"/>
      <c r="AV74" s="32"/>
      <c r="AW74" s="30">
        <f t="shared" si="33"/>
        <v>700</v>
      </c>
      <c r="AX74" s="31">
        <f t="shared" si="34"/>
        <v>0</v>
      </c>
      <c r="AY74" s="12"/>
      <c r="AZ74" s="12"/>
      <c r="BA74" s="12"/>
      <c r="BB74" s="12"/>
      <c r="BC74" s="12"/>
      <c r="BD74" s="12"/>
      <c r="BE74" s="12">
        <f t="shared" si="35"/>
        <v>0</v>
      </c>
      <c r="BF74" s="12">
        <f t="shared" si="23"/>
        <v>0</v>
      </c>
      <c r="BG74" s="12"/>
      <c r="BH74" s="32"/>
    </row>
    <row r="75" spans="1:60" x14ac:dyDescent="0.25">
      <c r="A75" s="30">
        <f t="shared" si="24"/>
        <v>710</v>
      </c>
      <c r="B75" s="31">
        <f t="shared" si="25"/>
        <v>0</v>
      </c>
      <c r="C75" s="12"/>
      <c r="D75" s="12"/>
      <c r="E75" s="12"/>
      <c r="F75" s="12"/>
      <c r="G75" s="12"/>
      <c r="H75" s="12"/>
      <c r="I75" s="12">
        <f t="shared" si="26"/>
        <v>0</v>
      </c>
      <c r="J75" s="12">
        <f t="shared" si="20"/>
        <v>0</v>
      </c>
      <c r="K75" s="12"/>
      <c r="L75" s="32"/>
      <c r="M75" s="30">
        <f t="shared" si="27"/>
        <v>710</v>
      </c>
      <c r="N75" s="31">
        <f t="shared" si="28"/>
        <v>0</v>
      </c>
      <c r="O75" s="12"/>
      <c r="P75" s="12"/>
      <c r="Q75" s="12"/>
      <c r="R75" s="12"/>
      <c r="S75" s="12"/>
      <c r="T75" s="12"/>
      <c r="U75" s="12">
        <f t="shared" si="29"/>
        <v>0</v>
      </c>
      <c r="V75" s="12">
        <f t="shared" si="21"/>
        <v>0</v>
      </c>
      <c r="W75" s="12"/>
      <c r="X75" s="32"/>
      <c r="Y75" s="30"/>
      <c r="Z75" s="31"/>
      <c r="AA75" s="12"/>
      <c r="AB75" s="12"/>
      <c r="AC75" s="12"/>
      <c r="AD75" s="12"/>
      <c r="AE75" s="12"/>
      <c r="AF75" s="12"/>
      <c r="AG75" s="12"/>
      <c r="AH75" s="12"/>
      <c r="AI75" s="12"/>
      <c r="AJ75" s="32"/>
      <c r="AK75" s="30">
        <f t="shared" si="30"/>
        <v>710</v>
      </c>
      <c r="AL75" s="31">
        <f t="shared" si="31"/>
        <v>0</v>
      </c>
      <c r="AM75" s="12"/>
      <c r="AN75" s="12"/>
      <c r="AO75" s="12"/>
      <c r="AP75" s="12"/>
      <c r="AQ75" s="12"/>
      <c r="AR75" s="12"/>
      <c r="AS75" s="12">
        <f t="shared" si="32"/>
        <v>0</v>
      </c>
      <c r="AT75" s="12">
        <f t="shared" si="22"/>
        <v>0</v>
      </c>
      <c r="AU75" s="12"/>
      <c r="AV75" s="32"/>
      <c r="AW75" s="30">
        <f t="shared" si="33"/>
        <v>710</v>
      </c>
      <c r="AX75" s="31">
        <f t="shared" si="34"/>
        <v>0</v>
      </c>
      <c r="AY75" s="12"/>
      <c r="AZ75" s="12"/>
      <c r="BA75" s="12"/>
      <c r="BB75" s="12"/>
      <c r="BC75" s="12"/>
      <c r="BD75" s="12"/>
      <c r="BE75" s="12">
        <f t="shared" si="35"/>
        <v>0</v>
      </c>
      <c r="BF75" s="12">
        <f t="shared" si="23"/>
        <v>0</v>
      </c>
      <c r="BG75" s="12"/>
      <c r="BH75" s="32"/>
    </row>
    <row r="76" spans="1:60" x14ac:dyDescent="0.25">
      <c r="A76" s="30">
        <f t="shared" si="24"/>
        <v>720</v>
      </c>
      <c r="B76" s="31">
        <f t="shared" si="25"/>
        <v>0</v>
      </c>
      <c r="C76" s="12"/>
      <c r="D76" s="12"/>
      <c r="E76" s="12"/>
      <c r="F76" s="12"/>
      <c r="G76" s="12"/>
      <c r="H76" s="12"/>
      <c r="I76" s="12">
        <f t="shared" si="26"/>
        <v>0</v>
      </c>
      <c r="J76" s="12">
        <f t="shared" si="20"/>
        <v>0</v>
      </c>
      <c r="K76" s="12" t="e">
        <f>_xlfn.STDEV.P(I74:I76)/AVERAGE(I74:I76)</f>
        <v>#DIV/0!</v>
      </c>
      <c r="L76" s="32">
        <f>AVERAGE(I74:I76)</f>
        <v>0</v>
      </c>
      <c r="M76" s="30">
        <f t="shared" si="27"/>
        <v>720</v>
      </c>
      <c r="N76" s="31">
        <f t="shared" si="28"/>
        <v>0</v>
      </c>
      <c r="O76" s="12"/>
      <c r="P76" s="12"/>
      <c r="Q76" s="12"/>
      <c r="R76" s="12"/>
      <c r="S76" s="12"/>
      <c r="T76" s="12"/>
      <c r="U76" s="12">
        <f t="shared" si="29"/>
        <v>0</v>
      </c>
      <c r="V76" s="12">
        <f t="shared" si="21"/>
        <v>0</v>
      </c>
      <c r="W76" s="12" t="e">
        <f>_xlfn.STDEV.P(U74:U76)/AVERAGE(U74:U76)</f>
        <v>#DIV/0!</v>
      </c>
      <c r="X76" s="32">
        <f>AVERAGE(U74:U76)</f>
        <v>0</v>
      </c>
      <c r="Y76" s="30"/>
      <c r="Z76" s="31"/>
      <c r="AA76" s="12"/>
      <c r="AB76" s="12"/>
      <c r="AC76" s="12"/>
      <c r="AD76" s="12"/>
      <c r="AE76" s="12"/>
      <c r="AF76" s="12"/>
      <c r="AG76" s="12"/>
      <c r="AH76" s="12"/>
      <c r="AI76" s="12"/>
      <c r="AJ76" s="32"/>
      <c r="AK76" s="30">
        <f t="shared" si="30"/>
        <v>720</v>
      </c>
      <c r="AL76" s="31">
        <f t="shared" si="31"/>
        <v>0</v>
      </c>
      <c r="AM76" s="12"/>
      <c r="AN76" s="12"/>
      <c r="AO76" s="12"/>
      <c r="AP76" s="12"/>
      <c r="AQ76" s="12"/>
      <c r="AR76" s="12"/>
      <c r="AS76" s="12">
        <f t="shared" si="32"/>
        <v>0</v>
      </c>
      <c r="AT76" s="12">
        <f t="shared" si="22"/>
        <v>0</v>
      </c>
      <c r="AU76" s="12" t="e">
        <f>_xlfn.STDEV.P(AS74:AS76)/AVERAGE(AS74:AS76)</f>
        <v>#DIV/0!</v>
      </c>
      <c r="AV76" s="32">
        <f>AVERAGE(AS74:AS76)</f>
        <v>0</v>
      </c>
      <c r="AW76" s="30">
        <f t="shared" si="33"/>
        <v>720</v>
      </c>
      <c r="AX76" s="31">
        <f t="shared" si="34"/>
        <v>0</v>
      </c>
      <c r="AY76" s="12"/>
      <c r="AZ76" s="12"/>
      <c r="BA76" s="12"/>
      <c r="BB76" s="12"/>
      <c r="BC76" s="12"/>
      <c r="BD76" s="12"/>
      <c r="BE76" s="12">
        <f t="shared" si="35"/>
        <v>0</v>
      </c>
      <c r="BF76" s="12">
        <f t="shared" si="23"/>
        <v>0</v>
      </c>
      <c r="BG76" s="12" t="e">
        <f>_xlfn.STDEV.P(BE74:BE76)/AVERAGE(BE74:BE76)</f>
        <v>#DIV/0!</v>
      </c>
      <c r="BH76" s="32">
        <f>AVERAGE(BE74:BE76)</f>
        <v>0</v>
      </c>
    </row>
    <row r="77" spans="1:60" x14ac:dyDescent="0.25">
      <c r="A77" s="30">
        <f t="shared" si="24"/>
        <v>730</v>
      </c>
      <c r="B77" s="31">
        <f t="shared" si="25"/>
        <v>0</v>
      </c>
      <c r="C77" s="12"/>
      <c r="D77" s="12"/>
      <c r="E77" s="12"/>
      <c r="F77" s="12"/>
      <c r="G77" s="12"/>
      <c r="H77" s="12"/>
      <c r="I77" s="12">
        <f t="shared" si="26"/>
        <v>0</v>
      </c>
      <c r="J77" s="12">
        <f t="shared" si="20"/>
        <v>0</v>
      </c>
      <c r="K77" s="12"/>
      <c r="L77" s="32"/>
      <c r="M77" s="30">
        <f t="shared" si="27"/>
        <v>730</v>
      </c>
      <c r="N77" s="31">
        <f t="shared" si="28"/>
        <v>0</v>
      </c>
      <c r="O77" s="12"/>
      <c r="P77" s="12"/>
      <c r="Q77" s="12"/>
      <c r="R77" s="12"/>
      <c r="S77" s="12"/>
      <c r="T77" s="12"/>
      <c r="U77" s="12">
        <f t="shared" si="29"/>
        <v>0</v>
      </c>
      <c r="V77" s="12">
        <f t="shared" si="21"/>
        <v>0</v>
      </c>
      <c r="W77" s="12"/>
      <c r="X77" s="32"/>
      <c r="Y77" s="30"/>
      <c r="Z77" s="31"/>
      <c r="AA77" s="12"/>
      <c r="AB77" s="12"/>
      <c r="AC77" s="12"/>
      <c r="AD77" s="12"/>
      <c r="AE77" s="12"/>
      <c r="AF77" s="12"/>
      <c r="AG77" s="12"/>
      <c r="AH77" s="12"/>
      <c r="AI77" s="12"/>
      <c r="AJ77" s="32"/>
      <c r="AK77" s="30">
        <f t="shared" si="30"/>
        <v>730</v>
      </c>
      <c r="AL77" s="31">
        <f t="shared" si="31"/>
        <v>0</v>
      </c>
      <c r="AM77" s="12"/>
      <c r="AN77" s="12"/>
      <c r="AO77" s="12"/>
      <c r="AP77" s="12"/>
      <c r="AQ77" s="12"/>
      <c r="AR77" s="12"/>
      <c r="AS77" s="12">
        <f t="shared" si="32"/>
        <v>0</v>
      </c>
      <c r="AT77" s="12">
        <f t="shared" si="22"/>
        <v>0</v>
      </c>
      <c r="AU77" s="12"/>
      <c r="AV77" s="32"/>
      <c r="AW77" s="30">
        <f t="shared" si="33"/>
        <v>730</v>
      </c>
      <c r="AX77" s="31">
        <f t="shared" si="34"/>
        <v>0</v>
      </c>
      <c r="AY77" s="12"/>
      <c r="AZ77" s="12"/>
      <c r="BA77" s="12"/>
      <c r="BB77" s="12"/>
      <c r="BC77" s="12"/>
      <c r="BD77" s="12"/>
      <c r="BE77" s="12">
        <f t="shared" si="35"/>
        <v>0</v>
      </c>
      <c r="BF77" s="12">
        <f t="shared" si="23"/>
        <v>0</v>
      </c>
      <c r="BG77" s="12"/>
      <c r="BH77" s="32"/>
    </row>
    <row r="78" spans="1:60" x14ac:dyDescent="0.25">
      <c r="A78" s="30">
        <f t="shared" si="24"/>
        <v>740</v>
      </c>
      <c r="B78" s="31">
        <f t="shared" si="25"/>
        <v>0</v>
      </c>
      <c r="C78" s="12"/>
      <c r="D78" s="12"/>
      <c r="E78" s="12"/>
      <c r="F78" s="12"/>
      <c r="G78" s="12"/>
      <c r="H78" s="12"/>
      <c r="I78" s="12">
        <f t="shared" si="26"/>
        <v>0</v>
      </c>
      <c r="J78" s="12">
        <f t="shared" si="20"/>
        <v>0</v>
      </c>
      <c r="K78" s="12"/>
      <c r="L78" s="32"/>
      <c r="M78" s="30">
        <f t="shared" si="27"/>
        <v>740</v>
      </c>
      <c r="N78" s="31">
        <f t="shared" si="28"/>
        <v>0</v>
      </c>
      <c r="O78" s="12"/>
      <c r="P78" s="12"/>
      <c r="Q78" s="12"/>
      <c r="R78" s="12"/>
      <c r="S78" s="12"/>
      <c r="T78" s="12"/>
      <c r="U78" s="12">
        <f t="shared" si="29"/>
        <v>0</v>
      </c>
      <c r="V78" s="12">
        <f t="shared" si="21"/>
        <v>0</v>
      </c>
      <c r="W78" s="12"/>
      <c r="X78" s="32"/>
      <c r="Y78" s="30"/>
      <c r="Z78" s="31"/>
      <c r="AA78" s="12"/>
      <c r="AB78" s="12"/>
      <c r="AC78" s="12"/>
      <c r="AD78" s="12"/>
      <c r="AE78" s="12"/>
      <c r="AF78" s="12"/>
      <c r="AG78" s="12"/>
      <c r="AH78" s="12"/>
      <c r="AI78" s="12"/>
      <c r="AJ78" s="32"/>
      <c r="AK78" s="30">
        <f t="shared" si="30"/>
        <v>740</v>
      </c>
      <c r="AL78" s="31">
        <f t="shared" si="31"/>
        <v>0</v>
      </c>
      <c r="AM78" s="12"/>
      <c r="AN78" s="12"/>
      <c r="AO78" s="12"/>
      <c r="AP78" s="12"/>
      <c r="AQ78" s="12"/>
      <c r="AR78" s="12"/>
      <c r="AS78" s="12">
        <f t="shared" si="32"/>
        <v>0</v>
      </c>
      <c r="AT78" s="12">
        <f t="shared" si="22"/>
        <v>0</v>
      </c>
      <c r="AU78" s="12"/>
      <c r="AV78" s="32"/>
      <c r="AW78" s="30">
        <f t="shared" si="33"/>
        <v>740</v>
      </c>
      <c r="AX78" s="31">
        <f t="shared" si="34"/>
        <v>0</v>
      </c>
      <c r="AY78" s="12"/>
      <c r="AZ78" s="12"/>
      <c r="BA78" s="12"/>
      <c r="BB78" s="12"/>
      <c r="BC78" s="12"/>
      <c r="BD78" s="12"/>
      <c r="BE78" s="12">
        <f t="shared" si="35"/>
        <v>0</v>
      </c>
      <c r="BF78" s="12">
        <f t="shared" si="23"/>
        <v>0</v>
      </c>
      <c r="BG78" s="12"/>
      <c r="BH78" s="32"/>
    </row>
    <row r="79" spans="1:60" x14ac:dyDescent="0.25">
      <c r="A79" s="30">
        <f t="shared" si="24"/>
        <v>750</v>
      </c>
      <c r="B79" s="31">
        <f t="shared" si="25"/>
        <v>0</v>
      </c>
      <c r="C79" s="12"/>
      <c r="D79" s="12"/>
      <c r="E79" s="12"/>
      <c r="F79" s="12"/>
      <c r="G79" s="12"/>
      <c r="H79" s="12"/>
      <c r="I79" s="12">
        <f t="shared" si="26"/>
        <v>0</v>
      </c>
      <c r="J79" s="12">
        <f t="shared" si="20"/>
        <v>0</v>
      </c>
      <c r="K79" s="12" t="e">
        <f>_xlfn.STDEV.P(I77:I79)/AVERAGE(I77:I79)</f>
        <v>#DIV/0!</v>
      </c>
      <c r="L79" s="32">
        <f>AVERAGE(I77:I79)</f>
        <v>0</v>
      </c>
      <c r="M79" s="30">
        <f t="shared" si="27"/>
        <v>750</v>
      </c>
      <c r="N79" s="31">
        <f t="shared" si="28"/>
        <v>0</v>
      </c>
      <c r="O79" s="12"/>
      <c r="P79" s="12"/>
      <c r="Q79" s="12"/>
      <c r="R79" s="12"/>
      <c r="S79" s="12"/>
      <c r="T79" s="12"/>
      <c r="U79" s="12">
        <f t="shared" si="29"/>
        <v>0</v>
      </c>
      <c r="V79" s="12">
        <f t="shared" si="21"/>
        <v>0</v>
      </c>
      <c r="W79" s="12" t="e">
        <f>_xlfn.STDEV.P(U77:U79)/AVERAGE(U77:U79)</f>
        <v>#DIV/0!</v>
      </c>
      <c r="X79" s="32">
        <f>AVERAGE(U77:U79)</f>
        <v>0</v>
      </c>
      <c r="Y79" s="30"/>
      <c r="Z79" s="31"/>
      <c r="AA79" s="12"/>
      <c r="AB79" s="12"/>
      <c r="AC79" s="12"/>
      <c r="AD79" s="12"/>
      <c r="AE79" s="12"/>
      <c r="AF79" s="12"/>
      <c r="AG79" s="12"/>
      <c r="AH79" s="12"/>
      <c r="AI79" s="12"/>
      <c r="AJ79" s="32"/>
      <c r="AK79" s="30">
        <f t="shared" si="30"/>
        <v>750</v>
      </c>
      <c r="AL79" s="31">
        <f t="shared" si="31"/>
        <v>0</v>
      </c>
      <c r="AM79" s="12"/>
      <c r="AN79" s="12"/>
      <c r="AO79" s="12"/>
      <c r="AP79" s="12"/>
      <c r="AQ79" s="12"/>
      <c r="AR79" s="12"/>
      <c r="AS79" s="12">
        <f t="shared" si="32"/>
        <v>0</v>
      </c>
      <c r="AT79" s="12">
        <f t="shared" si="22"/>
        <v>0</v>
      </c>
      <c r="AU79" s="12" t="e">
        <f>_xlfn.STDEV.P(AS77:AS79)/AVERAGE(AS77:AS79)</f>
        <v>#DIV/0!</v>
      </c>
      <c r="AV79" s="32">
        <f>AVERAGE(AS77:AS79)</f>
        <v>0</v>
      </c>
      <c r="AW79" s="30">
        <f t="shared" si="33"/>
        <v>750</v>
      </c>
      <c r="AX79" s="31">
        <f t="shared" si="34"/>
        <v>0</v>
      </c>
      <c r="AY79" s="12"/>
      <c r="AZ79" s="12"/>
      <c r="BA79" s="12"/>
      <c r="BB79" s="12"/>
      <c r="BC79" s="12"/>
      <c r="BD79" s="12"/>
      <c r="BE79" s="12">
        <f t="shared" si="35"/>
        <v>0</v>
      </c>
      <c r="BF79" s="12">
        <f t="shared" si="23"/>
        <v>0</v>
      </c>
      <c r="BG79" s="12" t="e">
        <f>_xlfn.STDEV.P(BE77:BE79)/AVERAGE(BE77:BE79)</f>
        <v>#DIV/0!</v>
      </c>
      <c r="BH79" s="32">
        <f>AVERAGE(BE77:BE79)</f>
        <v>0</v>
      </c>
    </row>
    <row r="80" spans="1:60" x14ac:dyDescent="0.25">
      <c r="A80" s="30">
        <f t="shared" si="24"/>
        <v>760</v>
      </c>
      <c r="B80" s="31">
        <f t="shared" si="25"/>
        <v>0</v>
      </c>
      <c r="C80" s="12"/>
      <c r="D80" s="12"/>
      <c r="E80" s="12"/>
      <c r="F80" s="12"/>
      <c r="G80" s="12"/>
      <c r="H80" s="12"/>
      <c r="I80" s="12">
        <f t="shared" si="26"/>
        <v>0</v>
      </c>
      <c r="J80" s="12">
        <f t="shared" si="20"/>
        <v>0</v>
      </c>
      <c r="K80" s="12"/>
      <c r="L80" s="32"/>
      <c r="M80" s="30">
        <f t="shared" si="27"/>
        <v>760</v>
      </c>
      <c r="N80" s="31">
        <f t="shared" si="28"/>
        <v>0</v>
      </c>
      <c r="O80" s="12"/>
      <c r="P80" s="12"/>
      <c r="Q80" s="12"/>
      <c r="R80" s="12"/>
      <c r="S80" s="12"/>
      <c r="T80" s="12"/>
      <c r="U80" s="12">
        <f t="shared" si="29"/>
        <v>0</v>
      </c>
      <c r="V80" s="12">
        <f t="shared" si="21"/>
        <v>0</v>
      </c>
      <c r="W80" s="12"/>
      <c r="X80" s="32"/>
      <c r="Y80" s="30"/>
      <c r="Z80" s="31"/>
      <c r="AA80" s="12"/>
      <c r="AB80" s="12"/>
      <c r="AC80" s="12"/>
      <c r="AD80" s="12"/>
      <c r="AE80" s="12"/>
      <c r="AF80" s="12"/>
      <c r="AG80" s="12"/>
      <c r="AH80" s="12"/>
      <c r="AI80" s="12"/>
      <c r="AJ80" s="32"/>
      <c r="AK80" s="30">
        <f t="shared" si="30"/>
        <v>760</v>
      </c>
      <c r="AL80" s="31">
        <f t="shared" si="31"/>
        <v>0</v>
      </c>
      <c r="AM80" s="12"/>
      <c r="AN80" s="12"/>
      <c r="AO80" s="12"/>
      <c r="AP80" s="12"/>
      <c r="AQ80" s="12"/>
      <c r="AR80" s="12"/>
      <c r="AS80" s="12">
        <f t="shared" si="32"/>
        <v>0</v>
      </c>
      <c r="AT80" s="12">
        <f t="shared" si="22"/>
        <v>0</v>
      </c>
      <c r="AU80" s="12"/>
      <c r="AV80" s="32"/>
      <c r="AW80" s="30">
        <f t="shared" si="33"/>
        <v>760</v>
      </c>
      <c r="AX80" s="31">
        <f t="shared" si="34"/>
        <v>0</v>
      </c>
      <c r="AY80" s="12"/>
      <c r="AZ80" s="12"/>
      <c r="BA80" s="12"/>
      <c r="BB80" s="12"/>
      <c r="BC80" s="12"/>
      <c r="BD80" s="12"/>
      <c r="BE80" s="12">
        <f t="shared" si="35"/>
        <v>0</v>
      </c>
      <c r="BF80" s="12">
        <f t="shared" si="23"/>
        <v>0</v>
      </c>
      <c r="BG80" s="12"/>
      <c r="BH80" s="32"/>
    </row>
    <row r="81" spans="1:60" x14ac:dyDescent="0.25">
      <c r="A81" s="30">
        <f t="shared" si="24"/>
        <v>770</v>
      </c>
      <c r="B81" s="31">
        <f t="shared" si="25"/>
        <v>0</v>
      </c>
      <c r="C81" s="12"/>
      <c r="D81" s="12"/>
      <c r="E81" s="12"/>
      <c r="F81" s="12"/>
      <c r="G81" s="12"/>
      <c r="H81" s="12"/>
      <c r="I81" s="12">
        <f t="shared" si="26"/>
        <v>0</v>
      </c>
      <c r="J81" s="12">
        <f t="shared" si="20"/>
        <v>0</v>
      </c>
      <c r="K81" s="12"/>
      <c r="L81" s="32"/>
      <c r="M81" s="30">
        <f t="shared" si="27"/>
        <v>770</v>
      </c>
      <c r="N81" s="31">
        <f t="shared" si="28"/>
        <v>0</v>
      </c>
      <c r="O81" s="12"/>
      <c r="P81" s="12"/>
      <c r="Q81" s="12"/>
      <c r="R81" s="12"/>
      <c r="S81" s="12"/>
      <c r="T81" s="12"/>
      <c r="U81" s="12">
        <f t="shared" si="29"/>
        <v>0</v>
      </c>
      <c r="V81" s="12">
        <f t="shared" si="21"/>
        <v>0</v>
      </c>
      <c r="W81" s="12"/>
      <c r="X81" s="32"/>
      <c r="Y81" s="30"/>
      <c r="Z81" s="31"/>
      <c r="AA81" s="12"/>
      <c r="AB81" s="12"/>
      <c r="AC81" s="12"/>
      <c r="AD81" s="12"/>
      <c r="AE81" s="12"/>
      <c r="AF81" s="12"/>
      <c r="AG81" s="12"/>
      <c r="AH81" s="12"/>
      <c r="AI81" s="12"/>
      <c r="AJ81" s="32"/>
      <c r="AK81" s="30">
        <f t="shared" si="30"/>
        <v>770</v>
      </c>
      <c r="AL81" s="31">
        <f t="shared" si="31"/>
        <v>0</v>
      </c>
      <c r="AM81" s="12"/>
      <c r="AN81" s="12"/>
      <c r="AO81" s="12"/>
      <c r="AP81" s="12"/>
      <c r="AQ81" s="12"/>
      <c r="AR81" s="12"/>
      <c r="AS81" s="12">
        <f t="shared" si="32"/>
        <v>0</v>
      </c>
      <c r="AT81" s="12">
        <f t="shared" si="22"/>
        <v>0</v>
      </c>
      <c r="AU81" s="12"/>
      <c r="AV81" s="32"/>
      <c r="AW81" s="30">
        <f t="shared" si="33"/>
        <v>770</v>
      </c>
      <c r="AX81" s="31">
        <f t="shared" si="34"/>
        <v>0</v>
      </c>
      <c r="AY81" s="12"/>
      <c r="AZ81" s="12"/>
      <c r="BA81" s="12"/>
      <c r="BB81" s="12"/>
      <c r="BC81" s="12"/>
      <c r="BD81" s="12"/>
      <c r="BE81" s="12">
        <f t="shared" si="35"/>
        <v>0</v>
      </c>
      <c r="BF81" s="12">
        <f t="shared" si="23"/>
        <v>0</v>
      </c>
      <c r="BG81" s="12"/>
      <c r="BH81" s="32"/>
    </row>
    <row r="82" spans="1:60" x14ac:dyDescent="0.25">
      <c r="A82" s="30">
        <f t="shared" si="24"/>
        <v>780</v>
      </c>
      <c r="B82" s="31">
        <f t="shared" si="25"/>
        <v>0</v>
      </c>
      <c r="C82" s="12"/>
      <c r="D82" s="12"/>
      <c r="E82" s="12"/>
      <c r="F82" s="12"/>
      <c r="G82" s="12"/>
      <c r="H82" s="12"/>
      <c r="I82" s="12">
        <f t="shared" si="26"/>
        <v>0</v>
      </c>
      <c r="J82" s="12">
        <f t="shared" si="20"/>
        <v>0</v>
      </c>
      <c r="K82" s="12" t="e">
        <f>_xlfn.STDEV.P(I80:I82)/AVERAGE(I80:I82)</f>
        <v>#DIV/0!</v>
      </c>
      <c r="L82" s="32">
        <f>AVERAGE(I80:I82)</f>
        <v>0</v>
      </c>
      <c r="M82" s="30">
        <f t="shared" si="27"/>
        <v>780</v>
      </c>
      <c r="N82" s="31">
        <f t="shared" si="28"/>
        <v>0</v>
      </c>
      <c r="O82" s="12"/>
      <c r="P82" s="12"/>
      <c r="Q82" s="12"/>
      <c r="R82" s="12"/>
      <c r="S82" s="12"/>
      <c r="T82" s="12"/>
      <c r="U82" s="12">
        <f t="shared" si="29"/>
        <v>0</v>
      </c>
      <c r="V82" s="12">
        <f t="shared" si="21"/>
        <v>0</v>
      </c>
      <c r="W82" s="12" t="e">
        <f>_xlfn.STDEV.P(U80:U82)/AVERAGE(U80:U82)</f>
        <v>#DIV/0!</v>
      </c>
      <c r="X82" s="32">
        <f>AVERAGE(U80:U82)</f>
        <v>0</v>
      </c>
      <c r="Y82" s="30"/>
      <c r="Z82" s="31"/>
      <c r="AA82" s="12"/>
      <c r="AB82" s="12"/>
      <c r="AC82" s="12"/>
      <c r="AD82" s="12"/>
      <c r="AE82" s="12"/>
      <c r="AF82" s="12"/>
      <c r="AG82" s="12"/>
      <c r="AH82" s="12"/>
      <c r="AI82" s="12"/>
      <c r="AJ82" s="32"/>
      <c r="AK82" s="30">
        <f t="shared" si="30"/>
        <v>780</v>
      </c>
      <c r="AL82" s="31">
        <f t="shared" si="31"/>
        <v>0</v>
      </c>
      <c r="AM82" s="12"/>
      <c r="AN82" s="12"/>
      <c r="AO82" s="12"/>
      <c r="AP82" s="12"/>
      <c r="AQ82" s="12"/>
      <c r="AR82" s="12"/>
      <c r="AS82" s="12">
        <f t="shared" si="32"/>
        <v>0</v>
      </c>
      <c r="AT82" s="12">
        <f t="shared" si="22"/>
        <v>0</v>
      </c>
      <c r="AU82" s="12" t="e">
        <f>_xlfn.STDEV.P(AS80:AS82)/AVERAGE(AS80:AS82)</f>
        <v>#DIV/0!</v>
      </c>
      <c r="AV82" s="32">
        <f>AVERAGE(AS80:AS82)</f>
        <v>0</v>
      </c>
      <c r="AW82" s="30">
        <f t="shared" si="33"/>
        <v>780</v>
      </c>
      <c r="AX82" s="31">
        <f t="shared" si="34"/>
        <v>0</v>
      </c>
      <c r="AY82" s="12"/>
      <c r="AZ82" s="12"/>
      <c r="BA82" s="12"/>
      <c r="BB82" s="12"/>
      <c r="BC82" s="12"/>
      <c r="BD82" s="12"/>
      <c r="BE82" s="12">
        <f t="shared" si="35"/>
        <v>0</v>
      </c>
      <c r="BF82" s="12">
        <f t="shared" si="23"/>
        <v>0</v>
      </c>
      <c r="BG82" s="12" t="e">
        <f>_xlfn.STDEV.P(BE80:BE82)/AVERAGE(BE80:BE82)</f>
        <v>#DIV/0!</v>
      </c>
      <c r="BH82" s="32">
        <f>AVERAGE(BE80:BE82)</f>
        <v>0</v>
      </c>
    </row>
    <row r="83" spans="1:60" x14ac:dyDescent="0.25">
      <c r="A83" s="30">
        <f t="shared" si="24"/>
        <v>790</v>
      </c>
      <c r="B83" s="31">
        <f t="shared" si="25"/>
        <v>0</v>
      </c>
      <c r="C83" s="12"/>
      <c r="D83" s="12"/>
      <c r="E83" s="12"/>
      <c r="F83" s="12"/>
      <c r="G83" s="12"/>
      <c r="H83" s="12"/>
      <c r="I83" s="12">
        <f t="shared" si="26"/>
        <v>0</v>
      </c>
      <c r="J83" s="12">
        <f t="shared" si="20"/>
        <v>0</v>
      </c>
      <c r="K83" s="12"/>
      <c r="L83" s="32"/>
      <c r="M83" s="30">
        <f t="shared" si="27"/>
        <v>790</v>
      </c>
      <c r="N83" s="31">
        <f t="shared" si="28"/>
        <v>0</v>
      </c>
      <c r="O83" s="12"/>
      <c r="P83" s="12"/>
      <c r="Q83" s="12"/>
      <c r="R83" s="12"/>
      <c r="S83" s="12"/>
      <c r="T83" s="12"/>
      <c r="U83" s="12">
        <f t="shared" si="29"/>
        <v>0</v>
      </c>
      <c r="V83" s="12">
        <f t="shared" si="21"/>
        <v>0</v>
      </c>
      <c r="W83" s="12"/>
      <c r="X83" s="32"/>
      <c r="Y83" s="30"/>
      <c r="Z83" s="31"/>
      <c r="AA83" s="12"/>
      <c r="AB83" s="12"/>
      <c r="AC83" s="12"/>
      <c r="AD83" s="12"/>
      <c r="AE83" s="12"/>
      <c r="AF83" s="12"/>
      <c r="AG83" s="12"/>
      <c r="AH83" s="12"/>
      <c r="AI83" s="12"/>
      <c r="AJ83" s="32"/>
      <c r="AK83" s="30">
        <f t="shared" si="30"/>
        <v>790</v>
      </c>
      <c r="AL83" s="31">
        <f t="shared" si="31"/>
        <v>0</v>
      </c>
      <c r="AM83" s="12"/>
      <c r="AN83" s="12"/>
      <c r="AO83" s="12"/>
      <c r="AP83" s="12"/>
      <c r="AQ83" s="12"/>
      <c r="AR83" s="12"/>
      <c r="AS83" s="12">
        <f t="shared" si="32"/>
        <v>0</v>
      </c>
      <c r="AT83" s="12">
        <f t="shared" si="22"/>
        <v>0</v>
      </c>
      <c r="AU83" s="12"/>
      <c r="AV83" s="32"/>
      <c r="AW83" s="30">
        <f t="shared" si="33"/>
        <v>790</v>
      </c>
      <c r="AX83" s="31">
        <f t="shared" si="34"/>
        <v>0</v>
      </c>
      <c r="AY83" s="12"/>
      <c r="AZ83" s="12"/>
      <c r="BA83" s="12"/>
      <c r="BB83" s="12"/>
      <c r="BC83" s="12"/>
      <c r="BD83" s="12"/>
      <c r="BE83" s="12">
        <f t="shared" si="35"/>
        <v>0</v>
      </c>
      <c r="BF83" s="12">
        <f t="shared" si="23"/>
        <v>0</v>
      </c>
      <c r="BG83" s="12"/>
      <c r="BH83" s="32"/>
    </row>
    <row r="84" spans="1:60" x14ac:dyDescent="0.25">
      <c r="A84" s="30">
        <f t="shared" si="24"/>
        <v>800</v>
      </c>
      <c r="B84" s="31">
        <f t="shared" si="25"/>
        <v>0</v>
      </c>
      <c r="C84" s="12"/>
      <c r="D84" s="12"/>
      <c r="E84" s="12"/>
      <c r="F84" s="12"/>
      <c r="G84" s="12"/>
      <c r="H84" s="12"/>
      <c r="I84" s="12">
        <f t="shared" si="26"/>
        <v>0</v>
      </c>
      <c r="J84" s="12">
        <f t="shared" si="20"/>
        <v>0</v>
      </c>
      <c r="K84" s="12"/>
      <c r="L84" s="32"/>
      <c r="M84" s="30">
        <f t="shared" si="27"/>
        <v>800</v>
      </c>
      <c r="N84" s="31">
        <f t="shared" si="28"/>
        <v>0</v>
      </c>
      <c r="O84" s="12"/>
      <c r="P84" s="12"/>
      <c r="Q84" s="12"/>
      <c r="R84" s="12"/>
      <c r="S84" s="12"/>
      <c r="T84" s="12"/>
      <c r="U84" s="12">
        <f t="shared" si="29"/>
        <v>0</v>
      </c>
      <c r="V84" s="12">
        <f t="shared" si="21"/>
        <v>0</v>
      </c>
      <c r="W84" s="12"/>
      <c r="X84" s="32"/>
      <c r="Y84" s="30"/>
      <c r="Z84" s="31"/>
      <c r="AA84" s="12"/>
      <c r="AB84" s="12"/>
      <c r="AC84" s="12"/>
      <c r="AD84" s="12"/>
      <c r="AE84" s="12"/>
      <c r="AF84" s="12"/>
      <c r="AG84" s="12"/>
      <c r="AH84" s="12"/>
      <c r="AI84" s="12"/>
      <c r="AJ84" s="32"/>
      <c r="AK84" s="30">
        <f t="shared" si="30"/>
        <v>800</v>
      </c>
      <c r="AL84" s="31">
        <f t="shared" si="31"/>
        <v>0</v>
      </c>
      <c r="AM84" s="12"/>
      <c r="AN84" s="12"/>
      <c r="AO84" s="12"/>
      <c r="AP84" s="12"/>
      <c r="AQ84" s="12"/>
      <c r="AR84" s="12"/>
      <c r="AS84" s="12">
        <f t="shared" si="32"/>
        <v>0</v>
      </c>
      <c r="AT84" s="12">
        <f t="shared" si="22"/>
        <v>0</v>
      </c>
      <c r="AU84" s="12"/>
      <c r="AV84" s="32"/>
      <c r="AW84" s="30">
        <f t="shared" si="33"/>
        <v>800</v>
      </c>
      <c r="AX84" s="31">
        <f t="shared" si="34"/>
        <v>0</v>
      </c>
      <c r="AY84" s="12"/>
      <c r="AZ84" s="12"/>
      <c r="BA84" s="12"/>
      <c r="BB84" s="12"/>
      <c r="BC84" s="12"/>
      <c r="BD84" s="12"/>
      <c r="BE84" s="12">
        <f t="shared" si="35"/>
        <v>0</v>
      </c>
      <c r="BF84" s="12">
        <f t="shared" si="23"/>
        <v>0</v>
      </c>
      <c r="BG84" s="12"/>
      <c r="BH84" s="32"/>
    </row>
    <row r="85" spans="1:60" x14ac:dyDescent="0.25">
      <c r="A85" s="30">
        <f t="shared" si="24"/>
        <v>810</v>
      </c>
      <c r="B85" s="31">
        <f t="shared" si="25"/>
        <v>0</v>
      </c>
      <c r="C85" s="12"/>
      <c r="D85" s="12"/>
      <c r="E85" s="12"/>
      <c r="F85" s="12"/>
      <c r="G85" s="12"/>
      <c r="H85" s="12"/>
      <c r="I85" s="12">
        <f t="shared" si="26"/>
        <v>0</v>
      </c>
      <c r="J85" s="12">
        <f t="shared" si="20"/>
        <v>0</v>
      </c>
      <c r="K85" s="12" t="e">
        <f>_xlfn.STDEV.P(I83:I85)/AVERAGE(I83:I85)</f>
        <v>#DIV/0!</v>
      </c>
      <c r="L85" s="32">
        <f>AVERAGE(I83:I85)</f>
        <v>0</v>
      </c>
      <c r="M85" s="30">
        <f t="shared" si="27"/>
        <v>810</v>
      </c>
      <c r="N85" s="31">
        <f t="shared" si="28"/>
        <v>0</v>
      </c>
      <c r="O85" s="12"/>
      <c r="P85" s="12"/>
      <c r="Q85" s="12"/>
      <c r="R85" s="12"/>
      <c r="S85" s="12"/>
      <c r="T85" s="12"/>
      <c r="U85" s="12">
        <f t="shared" si="29"/>
        <v>0</v>
      </c>
      <c r="V85" s="12">
        <f t="shared" si="21"/>
        <v>0</v>
      </c>
      <c r="W85" s="12" t="e">
        <f>_xlfn.STDEV.P(U83:U85)/AVERAGE(U83:U85)</f>
        <v>#DIV/0!</v>
      </c>
      <c r="X85" s="32">
        <f>AVERAGE(U83:U85)</f>
        <v>0</v>
      </c>
      <c r="Y85" s="30"/>
      <c r="Z85" s="31"/>
      <c r="AA85" s="12"/>
      <c r="AB85" s="12"/>
      <c r="AC85" s="12"/>
      <c r="AD85" s="12"/>
      <c r="AE85" s="12"/>
      <c r="AF85" s="12"/>
      <c r="AG85" s="12"/>
      <c r="AH85" s="12"/>
      <c r="AI85" s="12"/>
      <c r="AJ85" s="32"/>
      <c r="AK85" s="30">
        <f t="shared" si="30"/>
        <v>810</v>
      </c>
      <c r="AL85" s="31">
        <f t="shared" si="31"/>
        <v>0</v>
      </c>
      <c r="AM85" s="12"/>
      <c r="AN85" s="12"/>
      <c r="AO85" s="12"/>
      <c r="AP85" s="12"/>
      <c r="AQ85" s="12"/>
      <c r="AR85" s="12"/>
      <c r="AS85" s="12">
        <f t="shared" si="32"/>
        <v>0</v>
      </c>
      <c r="AT85" s="12">
        <f t="shared" si="22"/>
        <v>0</v>
      </c>
      <c r="AU85" s="12" t="e">
        <f>_xlfn.STDEV.P(AS83:AS85)/AVERAGE(AS83:AS85)</f>
        <v>#DIV/0!</v>
      </c>
      <c r="AV85" s="32">
        <f>AVERAGE(AS83:AS85)</f>
        <v>0</v>
      </c>
      <c r="AW85" s="30">
        <f t="shared" si="33"/>
        <v>810</v>
      </c>
      <c r="AX85" s="31">
        <f t="shared" si="34"/>
        <v>0</v>
      </c>
      <c r="AY85" s="12"/>
      <c r="AZ85" s="12"/>
      <c r="BA85" s="12"/>
      <c r="BB85" s="12"/>
      <c r="BC85" s="12"/>
      <c r="BD85" s="12"/>
      <c r="BE85" s="12">
        <f t="shared" si="35"/>
        <v>0</v>
      </c>
      <c r="BF85" s="12">
        <f t="shared" si="23"/>
        <v>0</v>
      </c>
      <c r="BG85" s="12" t="e">
        <f>_xlfn.STDEV.P(BE83:BE85)/AVERAGE(BE83:BE85)</f>
        <v>#DIV/0!</v>
      </c>
      <c r="BH85" s="32">
        <f>AVERAGE(BE83:BE85)</f>
        <v>0</v>
      </c>
    </row>
    <row r="86" spans="1:60" x14ac:dyDescent="0.25">
      <c r="A86" s="30">
        <f t="shared" si="24"/>
        <v>820</v>
      </c>
      <c r="B86" s="31">
        <f t="shared" si="25"/>
        <v>0</v>
      </c>
      <c r="C86" s="12"/>
      <c r="D86" s="12"/>
      <c r="E86" s="12"/>
      <c r="F86" s="12"/>
      <c r="G86" s="12"/>
      <c r="H86" s="12"/>
      <c r="I86" s="12">
        <f t="shared" si="26"/>
        <v>0</v>
      </c>
      <c r="J86" s="12">
        <f t="shared" si="20"/>
        <v>0</v>
      </c>
      <c r="K86" s="12"/>
      <c r="L86" s="32"/>
      <c r="M86" s="30">
        <f t="shared" si="27"/>
        <v>820</v>
      </c>
      <c r="N86" s="31">
        <f t="shared" si="28"/>
        <v>0</v>
      </c>
      <c r="O86" s="12"/>
      <c r="P86" s="12"/>
      <c r="Q86" s="12"/>
      <c r="R86" s="12"/>
      <c r="S86" s="12"/>
      <c r="T86" s="12"/>
      <c r="U86" s="12">
        <f t="shared" si="29"/>
        <v>0</v>
      </c>
      <c r="V86" s="12">
        <f t="shared" si="21"/>
        <v>0</v>
      </c>
      <c r="W86" s="12"/>
      <c r="X86" s="32"/>
      <c r="Y86" s="30"/>
      <c r="Z86" s="31"/>
      <c r="AA86" s="12"/>
      <c r="AB86" s="12"/>
      <c r="AC86" s="12"/>
      <c r="AD86" s="12"/>
      <c r="AE86" s="12"/>
      <c r="AF86" s="12"/>
      <c r="AG86" s="12"/>
      <c r="AH86" s="12"/>
      <c r="AI86" s="12"/>
      <c r="AJ86" s="32"/>
      <c r="AK86" s="30">
        <f t="shared" si="30"/>
        <v>820</v>
      </c>
      <c r="AL86" s="31">
        <f t="shared" si="31"/>
        <v>0</v>
      </c>
      <c r="AM86" s="12"/>
      <c r="AN86" s="12"/>
      <c r="AO86" s="12"/>
      <c r="AP86" s="12"/>
      <c r="AQ86" s="12"/>
      <c r="AR86" s="12"/>
      <c r="AS86" s="12">
        <f t="shared" si="32"/>
        <v>0</v>
      </c>
      <c r="AT86" s="12">
        <f t="shared" si="22"/>
        <v>0</v>
      </c>
      <c r="AU86" s="12"/>
      <c r="AV86" s="32"/>
      <c r="AW86" s="30">
        <f t="shared" si="33"/>
        <v>820</v>
      </c>
      <c r="AX86" s="31">
        <f t="shared" si="34"/>
        <v>0</v>
      </c>
      <c r="AY86" s="12"/>
      <c r="AZ86" s="12"/>
      <c r="BA86" s="12"/>
      <c r="BB86" s="12"/>
      <c r="BC86" s="12"/>
      <c r="BD86" s="12"/>
      <c r="BE86" s="12">
        <f t="shared" si="35"/>
        <v>0</v>
      </c>
      <c r="BF86" s="12">
        <f t="shared" si="23"/>
        <v>0</v>
      </c>
      <c r="BG86" s="12"/>
      <c r="BH86" s="32"/>
    </row>
    <row r="87" spans="1:60" x14ac:dyDescent="0.25">
      <c r="A87" s="30">
        <f t="shared" si="24"/>
        <v>830</v>
      </c>
      <c r="B87" s="31">
        <f t="shared" si="25"/>
        <v>0</v>
      </c>
      <c r="C87" s="12"/>
      <c r="D87" s="12"/>
      <c r="E87" s="12"/>
      <c r="F87" s="12"/>
      <c r="G87" s="12"/>
      <c r="H87" s="12"/>
      <c r="I87" s="12">
        <f t="shared" si="26"/>
        <v>0</v>
      </c>
      <c r="J87" s="12">
        <f t="shared" si="20"/>
        <v>0</v>
      </c>
      <c r="K87" s="12"/>
      <c r="L87" s="32"/>
      <c r="M87" s="30">
        <f t="shared" si="27"/>
        <v>830</v>
      </c>
      <c r="N87" s="31">
        <f t="shared" si="28"/>
        <v>0</v>
      </c>
      <c r="O87" s="12"/>
      <c r="P87" s="12"/>
      <c r="Q87" s="12"/>
      <c r="R87" s="12"/>
      <c r="S87" s="12"/>
      <c r="T87" s="12"/>
      <c r="U87" s="12">
        <f t="shared" si="29"/>
        <v>0</v>
      </c>
      <c r="V87" s="12">
        <f t="shared" si="21"/>
        <v>0</v>
      </c>
      <c r="W87" s="12"/>
      <c r="X87" s="32"/>
      <c r="Y87" s="30"/>
      <c r="Z87" s="31"/>
      <c r="AA87" s="12"/>
      <c r="AB87" s="12"/>
      <c r="AC87" s="12"/>
      <c r="AD87" s="12"/>
      <c r="AE87" s="12"/>
      <c r="AF87" s="12"/>
      <c r="AG87" s="12"/>
      <c r="AH87" s="12"/>
      <c r="AI87" s="12"/>
      <c r="AJ87" s="32"/>
      <c r="AK87" s="30">
        <f t="shared" si="30"/>
        <v>830</v>
      </c>
      <c r="AL87" s="31">
        <f t="shared" si="31"/>
        <v>0</v>
      </c>
      <c r="AM87" s="12"/>
      <c r="AN87" s="12"/>
      <c r="AO87" s="12"/>
      <c r="AP87" s="12"/>
      <c r="AQ87" s="12"/>
      <c r="AR87" s="12"/>
      <c r="AS87" s="12">
        <f t="shared" si="32"/>
        <v>0</v>
      </c>
      <c r="AT87" s="12">
        <f t="shared" si="22"/>
        <v>0</v>
      </c>
      <c r="AU87" s="12"/>
      <c r="AV87" s="32"/>
      <c r="AW87" s="30">
        <f t="shared" si="33"/>
        <v>830</v>
      </c>
      <c r="AX87" s="31">
        <f t="shared" si="34"/>
        <v>0</v>
      </c>
      <c r="AY87" s="12"/>
      <c r="AZ87" s="12"/>
      <c r="BA87" s="12"/>
      <c r="BB87" s="12"/>
      <c r="BC87" s="12"/>
      <c r="BD87" s="12"/>
      <c r="BE87" s="12">
        <f t="shared" si="35"/>
        <v>0</v>
      </c>
      <c r="BF87" s="12">
        <f t="shared" si="23"/>
        <v>0</v>
      </c>
      <c r="BG87" s="12"/>
      <c r="BH87" s="32"/>
    </row>
    <row r="88" spans="1:60" x14ac:dyDescent="0.25">
      <c r="A88" s="30">
        <f t="shared" si="24"/>
        <v>840</v>
      </c>
      <c r="B88" s="31">
        <f t="shared" si="25"/>
        <v>0</v>
      </c>
      <c r="C88" s="12"/>
      <c r="D88" s="12"/>
      <c r="E88" s="12"/>
      <c r="F88" s="12"/>
      <c r="G88" s="12"/>
      <c r="H88" s="12"/>
      <c r="I88" s="12">
        <f t="shared" si="26"/>
        <v>0</v>
      </c>
      <c r="J88" s="12">
        <f t="shared" si="20"/>
        <v>0</v>
      </c>
      <c r="K88" s="12" t="e">
        <f>_xlfn.STDEV.P(I86:I88)/AVERAGE(I86:I88)</f>
        <v>#DIV/0!</v>
      </c>
      <c r="L88" s="32">
        <f>AVERAGE(I86:I88)</f>
        <v>0</v>
      </c>
      <c r="M88" s="30">
        <f t="shared" si="27"/>
        <v>840</v>
      </c>
      <c r="N88" s="31">
        <f t="shared" si="28"/>
        <v>0</v>
      </c>
      <c r="O88" s="12"/>
      <c r="P88" s="12"/>
      <c r="Q88" s="12"/>
      <c r="R88" s="12"/>
      <c r="S88" s="12"/>
      <c r="T88" s="12"/>
      <c r="U88" s="12">
        <f t="shared" si="29"/>
        <v>0</v>
      </c>
      <c r="V88" s="12">
        <f t="shared" si="21"/>
        <v>0</v>
      </c>
      <c r="W88" s="12" t="e">
        <f>_xlfn.STDEV.P(U86:U88)/AVERAGE(U86:U88)</f>
        <v>#DIV/0!</v>
      </c>
      <c r="X88" s="32">
        <f>AVERAGE(U86:U88)</f>
        <v>0</v>
      </c>
      <c r="Y88" s="30"/>
      <c r="Z88" s="31"/>
      <c r="AA88" s="12"/>
      <c r="AB88" s="12"/>
      <c r="AC88" s="12"/>
      <c r="AD88" s="12"/>
      <c r="AE88" s="12"/>
      <c r="AF88" s="12"/>
      <c r="AG88" s="12"/>
      <c r="AH88" s="12"/>
      <c r="AI88" s="12"/>
      <c r="AJ88" s="32"/>
      <c r="AK88" s="30">
        <f t="shared" si="30"/>
        <v>840</v>
      </c>
      <c r="AL88" s="31">
        <f t="shared" si="31"/>
        <v>0</v>
      </c>
      <c r="AM88" s="12"/>
      <c r="AN88" s="12"/>
      <c r="AO88" s="12"/>
      <c r="AP88" s="12"/>
      <c r="AQ88" s="12"/>
      <c r="AR88" s="12"/>
      <c r="AS88" s="12">
        <f t="shared" si="32"/>
        <v>0</v>
      </c>
      <c r="AT88" s="12">
        <f t="shared" si="22"/>
        <v>0</v>
      </c>
      <c r="AU88" s="12" t="e">
        <f>_xlfn.STDEV.P(AS86:AS88)/AVERAGE(AS86:AS88)</f>
        <v>#DIV/0!</v>
      </c>
      <c r="AV88" s="32">
        <f>AVERAGE(AS86:AS88)</f>
        <v>0</v>
      </c>
      <c r="AW88" s="30">
        <f t="shared" si="33"/>
        <v>840</v>
      </c>
      <c r="AX88" s="31">
        <f t="shared" si="34"/>
        <v>0</v>
      </c>
      <c r="AY88" s="12"/>
      <c r="AZ88" s="12"/>
      <c r="BA88" s="12"/>
      <c r="BB88" s="12"/>
      <c r="BC88" s="12"/>
      <c r="BD88" s="12"/>
      <c r="BE88" s="12">
        <f t="shared" si="35"/>
        <v>0</v>
      </c>
      <c r="BF88" s="12">
        <f t="shared" si="23"/>
        <v>0</v>
      </c>
      <c r="BG88" s="12" t="e">
        <f>_xlfn.STDEV.P(BE86:BE88)/AVERAGE(BE86:BE88)</f>
        <v>#DIV/0!</v>
      </c>
      <c r="BH88" s="32">
        <f>AVERAGE(BE86:BE88)</f>
        <v>0</v>
      </c>
    </row>
    <row r="89" spans="1:60" x14ac:dyDescent="0.25">
      <c r="A89" s="30">
        <f t="shared" si="24"/>
        <v>850</v>
      </c>
      <c r="B89" s="31">
        <f t="shared" si="25"/>
        <v>0</v>
      </c>
      <c r="C89" s="12"/>
      <c r="D89" s="12"/>
      <c r="E89" s="12"/>
      <c r="F89" s="12"/>
      <c r="G89" s="12"/>
      <c r="H89" s="12"/>
      <c r="I89" s="12">
        <f t="shared" si="26"/>
        <v>0</v>
      </c>
      <c r="J89" s="12">
        <f t="shared" si="20"/>
        <v>0</v>
      </c>
      <c r="K89" s="12"/>
      <c r="L89" s="32"/>
      <c r="M89" s="30">
        <f t="shared" si="27"/>
        <v>850</v>
      </c>
      <c r="N89" s="31">
        <f t="shared" si="28"/>
        <v>0</v>
      </c>
      <c r="O89" s="12"/>
      <c r="P89" s="12"/>
      <c r="Q89" s="12"/>
      <c r="R89" s="12"/>
      <c r="S89" s="12"/>
      <c r="T89" s="12"/>
      <c r="U89" s="12">
        <f t="shared" si="29"/>
        <v>0</v>
      </c>
      <c r="V89" s="12">
        <f t="shared" si="21"/>
        <v>0</v>
      </c>
      <c r="W89" s="12"/>
      <c r="X89" s="32"/>
      <c r="Y89" s="30"/>
      <c r="Z89" s="31"/>
      <c r="AA89" s="12"/>
      <c r="AB89" s="12"/>
      <c r="AC89" s="12"/>
      <c r="AD89" s="12"/>
      <c r="AE89" s="12"/>
      <c r="AF89" s="12"/>
      <c r="AG89" s="12"/>
      <c r="AH89" s="12"/>
      <c r="AI89" s="12"/>
      <c r="AJ89" s="32"/>
      <c r="AK89" s="30">
        <f t="shared" si="30"/>
        <v>850</v>
      </c>
      <c r="AL89" s="31">
        <f t="shared" si="31"/>
        <v>0</v>
      </c>
      <c r="AM89" s="12"/>
      <c r="AN89" s="12"/>
      <c r="AO89" s="12"/>
      <c r="AP89" s="12"/>
      <c r="AQ89" s="12"/>
      <c r="AR89" s="12"/>
      <c r="AS89" s="12">
        <f t="shared" si="32"/>
        <v>0</v>
      </c>
      <c r="AT89" s="12">
        <f t="shared" si="22"/>
        <v>0</v>
      </c>
      <c r="AU89" s="12"/>
      <c r="AV89" s="32"/>
      <c r="AW89" s="30">
        <f t="shared" si="33"/>
        <v>850</v>
      </c>
      <c r="AX89" s="31">
        <f t="shared" si="34"/>
        <v>0</v>
      </c>
      <c r="AY89" s="12"/>
      <c r="AZ89" s="12"/>
      <c r="BA89" s="12"/>
      <c r="BB89" s="12"/>
      <c r="BC89" s="12"/>
      <c r="BD89" s="12"/>
      <c r="BE89" s="12">
        <f t="shared" si="35"/>
        <v>0</v>
      </c>
      <c r="BF89" s="12">
        <f t="shared" si="23"/>
        <v>0</v>
      </c>
      <c r="BG89" s="12"/>
      <c r="BH89" s="32"/>
    </row>
    <row r="90" spans="1:60" x14ac:dyDescent="0.25">
      <c r="A90" s="30">
        <f t="shared" si="24"/>
        <v>860</v>
      </c>
      <c r="B90" s="31">
        <f t="shared" si="25"/>
        <v>0</v>
      </c>
      <c r="C90" s="12"/>
      <c r="D90" s="12"/>
      <c r="E90" s="12"/>
      <c r="F90" s="12"/>
      <c r="G90" s="12"/>
      <c r="H90" s="12"/>
      <c r="I90" s="12">
        <f t="shared" si="26"/>
        <v>0</v>
      </c>
      <c r="J90" s="12">
        <f t="shared" si="20"/>
        <v>0</v>
      </c>
      <c r="K90" s="12"/>
      <c r="L90" s="32"/>
      <c r="M90" s="30">
        <f t="shared" si="27"/>
        <v>860</v>
      </c>
      <c r="N90" s="31">
        <f t="shared" si="28"/>
        <v>0</v>
      </c>
      <c r="O90" s="12"/>
      <c r="P90" s="12"/>
      <c r="Q90" s="12"/>
      <c r="R90" s="12"/>
      <c r="S90" s="12"/>
      <c r="T90" s="12"/>
      <c r="U90" s="12">
        <f t="shared" si="29"/>
        <v>0</v>
      </c>
      <c r="V90" s="12">
        <f t="shared" si="21"/>
        <v>0</v>
      </c>
      <c r="W90" s="12"/>
      <c r="X90" s="32"/>
      <c r="Y90" s="30"/>
      <c r="Z90" s="31"/>
      <c r="AA90" s="12"/>
      <c r="AB90" s="12"/>
      <c r="AC90" s="12"/>
      <c r="AD90" s="12"/>
      <c r="AE90" s="12"/>
      <c r="AF90" s="12"/>
      <c r="AG90" s="12"/>
      <c r="AH90" s="12"/>
      <c r="AI90" s="12"/>
      <c r="AJ90" s="32"/>
      <c r="AK90" s="30">
        <f t="shared" si="30"/>
        <v>860</v>
      </c>
      <c r="AL90" s="31">
        <f t="shared" si="31"/>
        <v>0</v>
      </c>
      <c r="AM90" s="12"/>
      <c r="AN90" s="12"/>
      <c r="AO90" s="12"/>
      <c r="AP90" s="12"/>
      <c r="AQ90" s="12"/>
      <c r="AR90" s="12"/>
      <c r="AS90" s="12">
        <f t="shared" si="32"/>
        <v>0</v>
      </c>
      <c r="AT90" s="12">
        <f t="shared" si="22"/>
        <v>0</v>
      </c>
      <c r="AU90" s="12"/>
      <c r="AV90" s="32"/>
      <c r="AW90" s="30">
        <f t="shared" si="33"/>
        <v>860</v>
      </c>
      <c r="AX90" s="31">
        <f t="shared" si="34"/>
        <v>0</v>
      </c>
      <c r="AY90" s="12"/>
      <c r="AZ90" s="12"/>
      <c r="BA90" s="12"/>
      <c r="BB90" s="12"/>
      <c r="BC90" s="12"/>
      <c r="BD90" s="12"/>
      <c r="BE90" s="12">
        <f t="shared" si="35"/>
        <v>0</v>
      </c>
      <c r="BF90" s="12">
        <f t="shared" si="23"/>
        <v>0</v>
      </c>
      <c r="BG90" s="12"/>
      <c r="BH90" s="32"/>
    </row>
    <row r="91" spans="1:60" x14ac:dyDescent="0.25">
      <c r="A91" s="30">
        <f t="shared" si="24"/>
        <v>870</v>
      </c>
      <c r="B91" s="31">
        <f t="shared" si="25"/>
        <v>0</v>
      </c>
      <c r="C91" s="12"/>
      <c r="D91" s="12"/>
      <c r="E91" s="12"/>
      <c r="F91" s="12"/>
      <c r="G91" s="12"/>
      <c r="H91" s="12"/>
      <c r="I91" s="12">
        <f t="shared" si="26"/>
        <v>0</v>
      </c>
      <c r="J91" s="12">
        <f t="shared" si="20"/>
        <v>0</v>
      </c>
      <c r="K91" s="12" t="e">
        <f>_xlfn.STDEV.P(I89:I91)/AVERAGE(I89:I91)</f>
        <v>#DIV/0!</v>
      </c>
      <c r="L91" s="32">
        <f>AVERAGE(I89:I91)</f>
        <v>0</v>
      </c>
      <c r="M91" s="30">
        <f t="shared" si="27"/>
        <v>870</v>
      </c>
      <c r="N91" s="31">
        <f t="shared" si="28"/>
        <v>0</v>
      </c>
      <c r="O91" s="12"/>
      <c r="P91" s="12"/>
      <c r="Q91" s="12"/>
      <c r="R91" s="12"/>
      <c r="S91" s="12"/>
      <c r="T91" s="12"/>
      <c r="U91" s="12">
        <f t="shared" si="29"/>
        <v>0</v>
      </c>
      <c r="V91" s="12">
        <f t="shared" si="21"/>
        <v>0</v>
      </c>
      <c r="W91" s="12" t="e">
        <f>_xlfn.STDEV.P(U89:U91)/AVERAGE(U89:U91)</f>
        <v>#DIV/0!</v>
      </c>
      <c r="X91" s="32">
        <f>AVERAGE(U89:U91)</f>
        <v>0</v>
      </c>
      <c r="Y91" s="30"/>
      <c r="Z91" s="31"/>
      <c r="AA91" s="12"/>
      <c r="AB91" s="12"/>
      <c r="AC91" s="12"/>
      <c r="AD91" s="12"/>
      <c r="AE91" s="12"/>
      <c r="AF91" s="12"/>
      <c r="AG91" s="12"/>
      <c r="AH91" s="12"/>
      <c r="AI91" s="12"/>
      <c r="AJ91" s="32"/>
      <c r="AK91" s="30">
        <f t="shared" si="30"/>
        <v>870</v>
      </c>
      <c r="AL91" s="31">
        <f t="shared" si="31"/>
        <v>0</v>
      </c>
      <c r="AM91" s="12"/>
      <c r="AN91" s="12"/>
      <c r="AO91" s="12"/>
      <c r="AP91" s="12"/>
      <c r="AQ91" s="12"/>
      <c r="AR91" s="12"/>
      <c r="AS91" s="12">
        <f t="shared" si="32"/>
        <v>0</v>
      </c>
      <c r="AT91" s="12">
        <f t="shared" si="22"/>
        <v>0</v>
      </c>
      <c r="AU91" s="12" t="e">
        <f>_xlfn.STDEV.P(AS89:AS91)/AVERAGE(AS89:AS91)</f>
        <v>#DIV/0!</v>
      </c>
      <c r="AV91" s="32">
        <f>AVERAGE(AS89:AS91)</f>
        <v>0</v>
      </c>
      <c r="AW91" s="30">
        <f t="shared" si="33"/>
        <v>870</v>
      </c>
      <c r="AX91" s="31">
        <f t="shared" si="34"/>
        <v>0</v>
      </c>
      <c r="AY91" s="12"/>
      <c r="AZ91" s="12"/>
      <c r="BA91" s="12"/>
      <c r="BB91" s="12"/>
      <c r="BC91" s="12"/>
      <c r="BD91" s="12"/>
      <c r="BE91" s="12">
        <f t="shared" si="35"/>
        <v>0</v>
      </c>
      <c r="BF91" s="12">
        <f t="shared" si="23"/>
        <v>0</v>
      </c>
      <c r="BG91" s="12" t="e">
        <f>_xlfn.STDEV.P(BE89:BE91)/AVERAGE(BE89:BE91)</f>
        <v>#DIV/0!</v>
      </c>
      <c r="BH91" s="32">
        <f>AVERAGE(BE89:BE91)</f>
        <v>0</v>
      </c>
    </row>
    <row r="92" spans="1:60" x14ac:dyDescent="0.25">
      <c r="A92" s="30">
        <f t="shared" si="24"/>
        <v>880</v>
      </c>
      <c r="B92" s="31">
        <f t="shared" si="25"/>
        <v>0</v>
      </c>
      <c r="C92" s="12"/>
      <c r="D92" s="12"/>
      <c r="E92" s="12"/>
      <c r="F92" s="12"/>
      <c r="G92" s="12"/>
      <c r="H92" s="12"/>
      <c r="I92" s="12">
        <f t="shared" si="26"/>
        <v>0</v>
      </c>
      <c r="J92" s="12">
        <f t="shared" si="20"/>
        <v>0</v>
      </c>
      <c r="K92" s="12"/>
      <c r="L92" s="32"/>
      <c r="M92" s="30">
        <f t="shared" si="27"/>
        <v>880</v>
      </c>
      <c r="N92" s="31">
        <f t="shared" si="28"/>
        <v>0</v>
      </c>
      <c r="O92" s="12"/>
      <c r="P92" s="12"/>
      <c r="Q92" s="12"/>
      <c r="R92" s="12"/>
      <c r="S92" s="12"/>
      <c r="T92" s="12"/>
      <c r="U92" s="12">
        <f t="shared" si="29"/>
        <v>0</v>
      </c>
      <c r="V92" s="12">
        <f t="shared" si="21"/>
        <v>0</v>
      </c>
      <c r="W92" s="12"/>
      <c r="X92" s="32"/>
      <c r="Y92" s="30"/>
      <c r="Z92" s="31"/>
      <c r="AA92" s="12"/>
      <c r="AB92" s="12"/>
      <c r="AC92" s="12"/>
      <c r="AD92" s="12"/>
      <c r="AE92" s="12"/>
      <c r="AF92" s="12"/>
      <c r="AG92" s="12"/>
      <c r="AH92" s="12"/>
      <c r="AI92" s="12"/>
      <c r="AJ92" s="32"/>
      <c r="AK92" s="30">
        <f t="shared" si="30"/>
        <v>880</v>
      </c>
      <c r="AL92" s="31">
        <f t="shared" si="31"/>
        <v>0</v>
      </c>
      <c r="AM92" s="12"/>
      <c r="AN92" s="12"/>
      <c r="AO92" s="12"/>
      <c r="AP92" s="12"/>
      <c r="AQ92" s="12"/>
      <c r="AR92" s="12"/>
      <c r="AS92" s="12">
        <f t="shared" si="32"/>
        <v>0</v>
      </c>
      <c r="AT92" s="12">
        <f t="shared" si="22"/>
        <v>0</v>
      </c>
      <c r="AU92" s="12"/>
      <c r="AV92" s="32"/>
      <c r="AW92" s="30">
        <f t="shared" si="33"/>
        <v>880</v>
      </c>
      <c r="AX92" s="31">
        <f t="shared" si="34"/>
        <v>0</v>
      </c>
      <c r="AY92" s="12"/>
      <c r="AZ92" s="12"/>
      <c r="BA92" s="12"/>
      <c r="BB92" s="12"/>
      <c r="BC92" s="12"/>
      <c r="BD92" s="12"/>
      <c r="BE92" s="12">
        <f t="shared" si="35"/>
        <v>0</v>
      </c>
      <c r="BF92" s="12">
        <f t="shared" si="23"/>
        <v>0</v>
      </c>
      <c r="BG92" s="12"/>
      <c r="BH92" s="32"/>
    </row>
    <row r="93" spans="1:60" x14ac:dyDescent="0.25">
      <c r="A93" s="30">
        <f t="shared" si="24"/>
        <v>890</v>
      </c>
      <c r="B93" s="31">
        <f t="shared" si="25"/>
        <v>0</v>
      </c>
      <c r="C93" s="12"/>
      <c r="D93" s="12"/>
      <c r="E93" s="12"/>
      <c r="F93" s="12"/>
      <c r="G93" s="12"/>
      <c r="H93" s="12"/>
      <c r="I93" s="12">
        <f t="shared" si="26"/>
        <v>0</v>
      </c>
      <c r="J93" s="12">
        <f t="shared" si="20"/>
        <v>0</v>
      </c>
      <c r="K93" s="12"/>
      <c r="L93" s="32"/>
      <c r="M93" s="30">
        <f t="shared" si="27"/>
        <v>890</v>
      </c>
      <c r="N93" s="31">
        <f t="shared" si="28"/>
        <v>0</v>
      </c>
      <c r="O93" s="12"/>
      <c r="P93" s="12"/>
      <c r="Q93" s="12"/>
      <c r="R93" s="12"/>
      <c r="S93" s="12"/>
      <c r="T93" s="12"/>
      <c r="U93" s="12">
        <f t="shared" si="29"/>
        <v>0</v>
      </c>
      <c r="V93" s="12">
        <f t="shared" si="21"/>
        <v>0</v>
      </c>
      <c r="W93" s="12"/>
      <c r="X93" s="32"/>
      <c r="Y93" s="30"/>
      <c r="Z93" s="31"/>
      <c r="AA93" s="12"/>
      <c r="AB93" s="12"/>
      <c r="AC93" s="12"/>
      <c r="AD93" s="12"/>
      <c r="AE93" s="12"/>
      <c r="AF93" s="12"/>
      <c r="AG93" s="12"/>
      <c r="AH93" s="12"/>
      <c r="AI93" s="12"/>
      <c r="AJ93" s="32"/>
      <c r="AK93" s="30">
        <f t="shared" si="30"/>
        <v>890</v>
      </c>
      <c r="AL93" s="31">
        <f t="shared" si="31"/>
        <v>0</v>
      </c>
      <c r="AM93" s="12"/>
      <c r="AN93" s="12"/>
      <c r="AO93" s="12"/>
      <c r="AP93" s="12"/>
      <c r="AQ93" s="12"/>
      <c r="AR93" s="12"/>
      <c r="AS93" s="12">
        <f t="shared" si="32"/>
        <v>0</v>
      </c>
      <c r="AT93" s="12">
        <f t="shared" si="22"/>
        <v>0</v>
      </c>
      <c r="AU93" s="12"/>
      <c r="AV93" s="32"/>
      <c r="AW93" s="30">
        <f t="shared" si="33"/>
        <v>890</v>
      </c>
      <c r="AX93" s="31">
        <f t="shared" si="34"/>
        <v>0</v>
      </c>
      <c r="AY93" s="12"/>
      <c r="AZ93" s="12"/>
      <c r="BA93" s="12"/>
      <c r="BB93" s="12"/>
      <c r="BC93" s="12"/>
      <c r="BD93" s="12"/>
      <c r="BE93" s="12">
        <f t="shared" si="35"/>
        <v>0</v>
      </c>
      <c r="BF93" s="12">
        <f t="shared" si="23"/>
        <v>0</v>
      </c>
      <c r="BG93" s="12"/>
      <c r="BH93" s="32"/>
    </row>
    <row r="94" spans="1:60" x14ac:dyDescent="0.25">
      <c r="A94" s="30">
        <f t="shared" si="24"/>
        <v>900</v>
      </c>
      <c r="B94" s="31">
        <f t="shared" si="25"/>
        <v>0</v>
      </c>
      <c r="C94" s="12"/>
      <c r="D94" s="12"/>
      <c r="E94" s="12"/>
      <c r="F94" s="12"/>
      <c r="G94" s="12"/>
      <c r="H94" s="12"/>
      <c r="I94" s="12">
        <f t="shared" si="26"/>
        <v>0</v>
      </c>
      <c r="J94" s="12">
        <f t="shared" si="20"/>
        <v>0</v>
      </c>
      <c r="K94" s="12" t="e">
        <f>_xlfn.STDEV.P(I92:I94)/AVERAGE(I92:I94)</f>
        <v>#DIV/0!</v>
      </c>
      <c r="L94" s="32">
        <f>AVERAGE(I92:I94)</f>
        <v>0</v>
      </c>
      <c r="M94" s="30">
        <f t="shared" si="27"/>
        <v>900</v>
      </c>
      <c r="N94" s="31">
        <f t="shared" si="28"/>
        <v>0</v>
      </c>
      <c r="O94" s="12"/>
      <c r="P94" s="12"/>
      <c r="Q94" s="12"/>
      <c r="R94" s="12"/>
      <c r="S94" s="12"/>
      <c r="T94" s="12"/>
      <c r="U94" s="12">
        <f t="shared" si="29"/>
        <v>0</v>
      </c>
      <c r="V94" s="12">
        <f t="shared" si="21"/>
        <v>0</v>
      </c>
      <c r="W94" s="12" t="e">
        <f>_xlfn.STDEV.P(U92:U94)/AVERAGE(U92:U94)</f>
        <v>#DIV/0!</v>
      </c>
      <c r="X94" s="32">
        <f>AVERAGE(U92:U94)</f>
        <v>0</v>
      </c>
      <c r="Y94" s="30"/>
      <c r="Z94" s="31"/>
      <c r="AA94" s="12"/>
      <c r="AB94" s="12"/>
      <c r="AC94" s="12"/>
      <c r="AD94" s="12"/>
      <c r="AE94" s="12"/>
      <c r="AF94" s="12"/>
      <c r="AG94" s="12"/>
      <c r="AH94" s="12"/>
      <c r="AI94" s="12"/>
      <c r="AJ94" s="32"/>
      <c r="AK94" s="30">
        <f t="shared" si="30"/>
        <v>900</v>
      </c>
      <c r="AL94" s="31">
        <f t="shared" si="31"/>
        <v>0</v>
      </c>
      <c r="AM94" s="12"/>
      <c r="AN94" s="12"/>
      <c r="AO94" s="12"/>
      <c r="AP94" s="12"/>
      <c r="AQ94" s="12"/>
      <c r="AR94" s="12"/>
      <c r="AS94" s="12">
        <f t="shared" si="32"/>
        <v>0</v>
      </c>
      <c r="AT94" s="12">
        <f t="shared" si="22"/>
        <v>0</v>
      </c>
      <c r="AU94" s="12" t="e">
        <f>_xlfn.STDEV.P(AS92:AS94)/AVERAGE(AS92:AS94)</f>
        <v>#DIV/0!</v>
      </c>
      <c r="AV94" s="32">
        <f>AVERAGE(AS92:AS94)</f>
        <v>0</v>
      </c>
      <c r="AW94" s="30">
        <f t="shared" si="33"/>
        <v>900</v>
      </c>
      <c r="AX94" s="31">
        <f t="shared" si="34"/>
        <v>0</v>
      </c>
      <c r="AY94" s="12"/>
      <c r="AZ94" s="12"/>
      <c r="BA94" s="12"/>
      <c r="BB94" s="12"/>
      <c r="BC94" s="12"/>
      <c r="BD94" s="12"/>
      <c r="BE94" s="12">
        <f t="shared" si="35"/>
        <v>0</v>
      </c>
      <c r="BF94" s="12">
        <f t="shared" si="23"/>
        <v>0</v>
      </c>
      <c r="BG94" s="12" t="e">
        <f>_xlfn.STDEV.P(BE92:BE94)/AVERAGE(BE92:BE94)</f>
        <v>#DIV/0!</v>
      </c>
      <c r="BH94" s="32">
        <f>AVERAGE(BE92:BE94)</f>
        <v>0</v>
      </c>
    </row>
    <row r="95" spans="1:60" x14ac:dyDescent="0.25">
      <c r="A95" s="30">
        <f t="shared" si="24"/>
        <v>910</v>
      </c>
      <c r="B95" s="31">
        <f t="shared" si="25"/>
        <v>0</v>
      </c>
      <c r="C95" s="12"/>
      <c r="D95" s="12"/>
      <c r="E95" s="12"/>
      <c r="F95" s="12"/>
      <c r="G95" s="12"/>
      <c r="H95" s="12"/>
      <c r="I95" s="12">
        <f t="shared" si="26"/>
        <v>0</v>
      </c>
      <c r="J95" s="12">
        <f t="shared" si="20"/>
        <v>0</v>
      </c>
      <c r="K95" s="12"/>
      <c r="L95" s="32"/>
      <c r="M95" s="30">
        <f t="shared" si="27"/>
        <v>910</v>
      </c>
      <c r="N95" s="31">
        <f t="shared" si="28"/>
        <v>0</v>
      </c>
      <c r="O95" s="12"/>
      <c r="P95" s="12"/>
      <c r="Q95" s="12"/>
      <c r="R95" s="12"/>
      <c r="S95" s="12"/>
      <c r="T95" s="12"/>
      <c r="U95" s="12">
        <f t="shared" si="29"/>
        <v>0</v>
      </c>
      <c r="V95" s="12">
        <f t="shared" si="21"/>
        <v>0</v>
      </c>
      <c r="W95" s="12"/>
      <c r="X95" s="32"/>
      <c r="Y95" s="30"/>
      <c r="Z95" s="31"/>
      <c r="AA95" s="12"/>
      <c r="AB95" s="12"/>
      <c r="AC95" s="12"/>
      <c r="AD95" s="12"/>
      <c r="AE95" s="12"/>
      <c r="AF95" s="12"/>
      <c r="AG95" s="12"/>
      <c r="AH95" s="12"/>
      <c r="AI95" s="12"/>
      <c r="AJ95" s="32"/>
      <c r="AK95" s="30">
        <f t="shared" si="30"/>
        <v>910</v>
      </c>
      <c r="AL95" s="31">
        <f t="shared" si="31"/>
        <v>0</v>
      </c>
      <c r="AM95" s="12"/>
      <c r="AN95" s="12"/>
      <c r="AO95" s="12"/>
      <c r="AP95" s="12"/>
      <c r="AQ95" s="12"/>
      <c r="AR95" s="12"/>
      <c r="AS95" s="12">
        <f t="shared" si="32"/>
        <v>0</v>
      </c>
      <c r="AT95" s="12">
        <f t="shared" si="22"/>
        <v>0</v>
      </c>
      <c r="AU95" s="12"/>
      <c r="AV95" s="32"/>
      <c r="AW95" s="30">
        <f t="shared" si="33"/>
        <v>910</v>
      </c>
      <c r="AX95" s="31">
        <f t="shared" si="34"/>
        <v>0</v>
      </c>
      <c r="AY95" s="12"/>
      <c r="AZ95" s="12"/>
      <c r="BA95" s="12"/>
      <c r="BB95" s="12"/>
      <c r="BC95" s="12"/>
      <c r="BD95" s="12"/>
      <c r="BE95" s="12">
        <f t="shared" si="35"/>
        <v>0</v>
      </c>
      <c r="BF95" s="12">
        <f t="shared" si="23"/>
        <v>0</v>
      </c>
      <c r="BG95" s="12"/>
      <c r="BH95" s="32"/>
    </row>
    <row r="96" spans="1:60" x14ac:dyDescent="0.25">
      <c r="A96" s="30">
        <f t="shared" si="24"/>
        <v>920</v>
      </c>
      <c r="B96" s="31">
        <f t="shared" si="25"/>
        <v>0</v>
      </c>
      <c r="C96" s="12"/>
      <c r="D96" s="12"/>
      <c r="E96" s="12"/>
      <c r="F96" s="12"/>
      <c r="G96" s="12"/>
      <c r="H96" s="12"/>
      <c r="I96" s="12">
        <f t="shared" si="26"/>
        <v>0</v>
      </c>
      <c r="J96" s="12">
        <f t="shared" si="20"/>
        <v>0</v>
      </c>
      <c r="K96" s="12"/>
      <c r="L96" s="32"/>
      <c r="M96" s="30">
        <f t="shared" si="27"/>
        <v>920</v>
      </c>
      <c r="N96" s="31">
        <f t="shared" si="28"/>
        <v>0</v>
      </c>
      <c r="O96" s="12"/>
      <c r="P96" s="12"/>
      <c r="Q96" s="12"/>
      <c r="R96" s="12"/>
      <c r="S96" s="12"/>
      <c r="T96" s="12"/>
      <c r="U96" s="12">
        <f t="shared" si="29"/>
        <v>0</v>
      </c>
      <c r="V96" s="12">
        <f t="shared" si="21"/>
        <v>0</v>
      </c>
      <c r="W96" s="12"/>
      <c r="X96" s="32"/>
      <c r="Y96" s="30"/>
      <c r="Z96" s="31"/>
      <c r="AA96" s="12"/>
      <c r="AB96" s="12"/>
      <c r="AC96" s="12"/>
      <c r="AD96" s="12"/>
      <c r="AE96" s="12"/>
      <c r="AF96" s="12"/>
      <c r="AG96" s="12"/>
      <c r="AH96" s="12"/>
      <c r="AI96" s="12"/>
      <c r="AJ96" s="32"/>
      <c r="AK96" s="30">
        <f t="shared" si="30"/>
        <v>920</v>
      </c>
      <c r="AL96" s="31">
        <f t="shared" si="31"/>
        <v>0</v>
      </c>
      <c r="AM96" s="12"/>
      <c r="AN96" s="12"/>
      <c r="AO96" s="12"/>
      <c r="AP96" s="12"/>
      <c r="AQ96" s="12"/>
      <c r="AR96" s="12"/>
      <c r="AS96" s="12">
        <f t="shared" si="32"/>
        <v>0</v>
      </c>
      <c r="AT96" s="12">
        <f t="shared" si="22"/>
        <v>0</v>
      </c>
      <c r="AU96" s="12"/>
      <c r="AV96" s="32"/>
      <c r="AW96" s="30">
        <f t="shared" si="33"/>
        <v>920</v>
      </c>
      <c r="AX96" s="31">
        <f t="shared" si="34"/>
        <v>0</v>
      </c>
      <c r="AY96" s="12"/>
      <c r="AZ96" s="12"/>
      <c r="BA96" s="12"/>
      <c r="BB96" s="12"/>
      <c r="BC96" s="12"/>
      <c r="BD96" s="12"/>
      <c r="BE96" s="12">
        <f t="shared" si="35"/>
        <v>0</v>
      </c>
      <c r="BF96" s="12">
        <f t="shared" si="23"/>
        <v>0</v>
      </c>
      <c r="BG96" s="12"/>
      <c r="BH96" s="32"/>
    </row>
    <row r="97" spans="1:60" x14ac:dyDescent="0.25">
      <c r="A97" s="30">
        <f t="shared" si="24"/>
        <v>930</v>
      </c>
      <c r="B97" s="31">
        <f t="shared" si="25"/>
        <v>0</v>
      </c>
      <c r="C97" s="12"/>
      <c r="D97" s="12"/>
      <c r="E97" s="12"/>
      <c r="F97" s="12"/>
      <c r="G97" s="12"/>
      <c r="H97" s="12"/>
      <c r="I97" s="12">
        <f t="shared" si="26"/>
        <v>0</v>
      </c>
      <c r="J97" s="12">
        <f t="shared" si="20"/>
        <v>0</v>
      </c>
      <c r="K97" s="12" t="e">
        <f>_xlfn.STDEV.P(I95:I97)/AVERAGE(I95:I97)</f>
        <v>#DIV/0!</v>
      </c>
      <c r="L97" s="32">
        <f>AVERAGE(I95:I97)</f>
        <v>0</v>
      </c>
      <c r="M97" s="30">
        <f t="shared" si="27"/>
        <v>930</v>
      </c>
      <c r="N97" s="31">
        <f t="shared" si="28"/>
        <v>0</v>
      </c>
      <c r="O97" s="12"/>
      <c r="P97" s="12"/>
      <c r="Q97" s="12"/>
      <c r="R97" s="12"/>
      <c r="S97" s="12"/>
      <c r="T97" s="12"/>
      <c r="U97" s="12">
        <f t="shared" si="29"/>
        <v>0</v>
      </c>
      <c r="V97" s="12">
        <f t="shared" si="21"/>
        <v>0</v>
      </c>
      <c r="W97" s="12" t="e">
        <f>_xlfn.STDEV.P(U95:U97)/AVERAGE(U95:U97)</f>
        <v>#DIV/0!</v>
      </c>
      <c r="X97" s="32">
        <f>AVERAGE(U95:U97)</f>
        <v>0</v>
      </c>
      <c r="Y97" s="30"/>
      <c r="Z97" s="31"/>
      <c r="AA97" s="12"/>
      <c r="AB97" s="12"/>
      <c r="AC97" s="12"/>
      <c r="AD97" s="12"/>
      <c r="AE97" s="12"/>
      <c r="AF97" s="12"/>
      <c r="AG97" s="12"/>
      <c r="AH97" s="12"/>
      <c r="AI97" s="12"/>
      <c r="AJ97" s="32"/>
      <c r="AK97" s="30">
        <f t="shared" si="30"/>
        <v>930</v>
      </c>
      <c r="AL97" s="31">
        <f t="shared" si="31"/>
        <v>0</v>
      </c>
      <c r="AM97" s="12"/>
      <c r="AN97" s="12"/>
      <c r="AO97" s="12"/>
      <c r="AP97" s="12"/>
      <c r="AQ97" s="12"/>
      <c r="AR97" s="12"/>
      <c r="AS97" s="12">
        <f t="shared" si="32"/>
        <v>0</v>
      </c>
      <c r="AT97" s="12">
        <f t="shared" si="22"/>
        <v>0</v>
      </c>
      <c r="AU97" s="12" t="e">
        <f>_xlfn.STDEV.P(AS95:AS97)/AVERAGE(AS95:AS97)</f>
        <v>#DIV/0!</v>
      </c>
      <c r="AV97" s="32">
        <f>AVERAGE(AS95:AS97)</f>
        <v>0</v>
      </c>
      <c r="AW97" s="30">
        <f t="shared" si="33"/>
        <v>930</v>
      </c>
      <c r="AX97" s="31">
        <f t="shared" si="34"/>
        <v>0</v>
      </c>
      <c r="AY97" s="12"/>
      <c r="AZ97" s="12"/>
      <c r="BA97" s="12"/>
      <c r="BB97" s="12"/>
      <c r="BC97" s="12"/>
      <c r="BD97" s="12"/>
      <c r="BE97" s="12">
        <f t="shared" si="35"/>
        <v>0</v>
      </c>
      <c r="BF97" s="12">
        <f t="shared" si="23"/>
        <v>0</v>
      </c>
      <c r="BG97" s="12" t="e">
        <f>_xlfn.STDEV.P(BE95:BE97)/AVERAGE(BE95:BE97)</f>
        <v>#DIV/0!</v>
      </c>
      <c r="BH97" s="32">
        <f>AVERAGE(BE95:BE97)</f>
        <v>0</v>
      </c>
    </row>
    <row r="98" spans="1:60" x14ac:dyDescent="0.25">
      <c r="A98" s="30">
        <f t="shared" si="24"/>
        <v>940</v>
      </c>
      <c r="B98" s="31">
        <f t="shared" si="25"/>
        <v>0</v>
      </c>
      <c r="C98" s="12"/>
      <c r="D98" s="12"/>
      <c r="E98" s="12"/>
      <c r="F98" s="12"/>
      <c r="G98" s="12"/>
      <c r="H98" s="12"/>
      <c r="I98" s="12">
        <f t="shared" si="26"/>
        <v>0</v>
      </c>
      <c r="J98" s="12">
        <f t="shared" si="20"/>
        <v>0</v>
      </c>
      <c r="K98" s="12"/>
      <c r="L98" s="32"/>
      <c r="M98" s="30">
        <f t="shared" si="27"/>
        <v>940</v>
      </c>
      <c r="N98" s="31">
        <f t="shared" si="28"/>
        <v>0</v>
      </c>
      <c r="O98" s="12"/>
      <c r="P98" s="12"/>
      <c r="Q98" s="12"/>
      <c r="R98" s="12"/>
      <c r="S98" s="12"/>
      <c r="T98" s="12"/>
      <c r="U98" s="12">
        <f t="shared" si="29"/>
        <v>0</v>
      </c>
      <c r="V98" s="12">
        <f t="shared" si="21"/>
        <v>0</v>
      </c>
      <c r="W98" s="12"/>
      <c r="X98" s="32"/>
      <c r="Y98" s="30"/>
      <c r="Z98" s="31"/>
      <c r="AA98" s="12"/>
      <c r="AB98" s="12"/>
      <c r="AC98" s="12"/>
      <c r="AD98" s="12"/>
      <c r="AE98" s="12"/>
      <c r="AF98" s="12"/>
      <c r="AG98" s="12"/>
      <c r="AH98" s="12"/>
      <c r="AI98" s="12"/>
      <c r="AJ98" s="32"/>
      <c r="AK98" s="30">
        <f t="shared" si="30"/>
        <v>940</v>
      </c>
      <c r="AL98" s="31">
        <f t="shared" si="31"/>
        <v>0</v>
      </c>
      <c r="AM98" s="12"/>
      <c r="AN98" s="12"/>
      <c r="AO98" s="12"/>
      <c r="AP98" s="12"/>
      <c r="AQ98" s="12"/>
      <c r="AR98" s="12"/>
      <c r="AS98" s="12">
        <f t="shared" si="32"/>
        <v>0</v>
      </c>
      <c r="AT98" s="12">
        <f t="shared" si="22"/>
        <v>0</v>
      </c>
      <c r="AU98" s="12"/>
      <c r="AV98" s="32"/>
      <c r="AW98" s="30">
        <f t="shared" si="33"/>
        <v>940</v>
      </c>
      <c r="AX98" s="31">
        <f t="shared" si="34"/>
        <v>0</v>
      </c>
      <c r="AY98" s="12"/>
      <c r="AZ98" s="12"/>
      <c r="BA98" s="12"/>
      <c r="BB98" s="12"/>
      <c r="BC98" s="12"/>
      <c r="BD98" s="12"/>
      <c r="BE98" s="12">
        <f t="shared" si="35"/>
        <v>0</v>
      </c>
      <c r="BF98" s="12">
        <f t="shared" si="23"/>
        <v>0</v>
      </c>
      <c r="BG98" s="12"/>
      <c r="BH98" s="32"/>
    </row>
    <row r="99" spans="1:60" x14ac:dyDescent="0.25">
      <c r="A99" s="30">
        <f t="shared" si="24"/>
        <v>950</v>
      </c>
      <c r="B99" s="31">
        <f t="shared" si="25"/>
        <v>0</v>
      </c>
      <c r="C99" s="12"/>
      <c r="D99" s="12"/>
      <c r="E99" s="12"/>
      <c r="F99" s="12"/>
      <c r="G99" s="12"/>
      <c r="H99" s="12"/>
      <c r="I99" s="12">
        <f t="shared" si="26"/>
        <v>0</v>
      </c>
      <c r="J99" s="12">
        <f t="shared" si="20"/>
        <v>0</v>
      </c>
      <c r="K99" s="12"/>
      <c r="L99" s="32"/>
      <c r="M99" s="30">
        <f t="shared" si="27"/>
        <v>950</v>
      </c>
      <c r="N99" s="31">
        <f t="shared" si="28"/>
        <v>0</v>
      </c>
      <c r="O99" s="12"/>
      <c r="P99" s="12"/>
      <c r="Q99" s="12"/>
      <c r="R99" s="12"/>
      <c r="S99" s="12"/>
      <c r="T99" s="12"/>
      <c r="U99" s="12">
        <f t="shared" si="29"/>
        <v>0</v>
      </c>
      <c r="V99" s="12">
        <f t="shared" si="21"/>
        <v>0</v>
      </c>
      <c r="W99" s="12"/>
      <c r="X99" s="32"/>
      <c r="Y99" s="30"/>
      <c r="Z99" s="31"/>
      <c r="AA99" s="12"/>
      <c r="AB99" s="12"/>
      <c r="AC99" s="12"/>
      <c r="AD99" s="12"/>
      <c r="AE99" s="12"/>
      <c r="AF99" s="12"/>
      <c r="AG99" s="12"/>
      <c r="AH99" s="12"/>
      <c r="AI99" s="12"/>
      <c r="AJ99" s="32"/>
      <c r="AK99" s="30">
        <f t="shared" si="30"/>
        <v>950</v>
      </c>
      <c r="AL99" s="31">
        <f t="shared" si="31"/>
        <v>0</v>
      </c>
      <c r="AM99" s="12"/>
      <c r="AN99" s="12"/>
      <c r="AO99" s="12"/>
      <c r="AP99" s="12"/>
      <c r="AQ99" s="12"/>
      <c r="AR99" s="12"/>
      <c r="AS99" s="12">
        <f t="shared" si="32"/>
        <v>0</v>
      </c>
      <c r="AT99" s="12">
        <f t="shared" si="22"/>
        <v>0</v>
      </c>
      <c r="AU99" s="12"/>
      <c r="AV99" s="32"/>
      <c r="AW99" s="30">
        <f t="shared" si="33"/>
        <v>950</v>
      </c>
      <c r="AX99" s="31">
        <f t="shared" si="34"/>
        <v>0</v>
      </c>
      <c r="AY99" s="12"/>
      <c r="AZ99" s="12"/>
      <c r="BA99" s="12"/>
      <c r="BB99" s="12"/>
      <c r="BC99" s="12"/>
      <c r="BD99" s="12"/>
      <c r="BE99" s="12">
        <f t="shared" si="35"/>
        <v>0</v>
      </c>
      <c r="BF99" s="12">
        <f t="shared" si="23"/>
        <v>0</v>
      </c>
      <c r="BG99" s="12"/>
      <c r="BH99" s="32"/>
    </row>
    <row r="100" spans="1:60" x14ac:dyDescent="0.25">
      <c r="A100" s="30">
        <f t="shared" si="24"/>
        <v>960</v>
      </c>
      <c r="B100" s="31">
        <f t="shared" si="25"/>
        <v>0</v>
      </c>
      <c r="C100" s="12"/>
      <c r="D100" s="12"/>
      <c r="E100" s="12"/>
      <c r="F100" s="12"/>
      <c r="G100" s="12"/>
      <c r="H100" s="12"/>
      <c r="I100" s="12">
        <f t="shared" si="26"/>
        <v>0</v>
      </c>
      <c r="J100" s="12">
        <f t="shared" si="20"/>
        <v>0</v>
      </c>
      <c r="K100" s="12" t="e">
        <f>_xlfn.STDEV.P(I98:I100)/AVERAGE(I98:I100)</f>
        <v>#DIV/0!</v>
      </c>
      <c r="L100" s="32">
        <f>AVERAGE(I98:I100)</f>
        <v>0</v>
      </c>
      <c r="M100" s="30">
        <f t="shared" si="27"/>
        <v>960</v>
      </c>
      <c r="N100" s="31">
        <f t="shared" si="28"/>
        <v>0</v>
      </c>
      <c r="O100" s="12"/>
      <c r="P100" s="12"/>
      <c r="Q100" s="12"/>
      <c r="R100" s="12"/>
      <c r="S100" s="12"/>
      <c r="T100" s="12"/>
      <c r="U100" s="12">
        <f t="shared" si="29"/>
        <v>0</v>
      </c>
      <c r="V100" s="12">
        <f t="shared" si="21"/>
        <v>0</v>
      </c>
      <c r="W100" s="12" t="e">
        <f>_xlfn.STDEV.P(U98:U100)/AVERAGE(U98:U100)</f>
        <v>#DIV/0!</v>
      </c>
      <c r="X100" s="32">
        <f>AVERAGE(U98:U100)</f>
        <v>0</v>
      </c>
      <c r="Y100" s="30"/>
      <c r="Z100" s="31"/>
      <c r="AA100" s="12"/>
      <c r="AB100" s="12"/>
      <c r="AC100" s="12"/>
      <c r="AD100" s="12"/>
      <c r="AE100" s="12"/>
      <c r="AF100" s="12"/>
      <c r="AG100" s="12"/>
      <c r="AH100" s="12"/>
      <c r="AI100" s="12"/>
      <c r="AJ100" s="32"/>
      <c r="AK100" s="30">
        <f t="shared" si="30"/>
        <v>960</v>
      </c>
      <c r="AL100" s="31">
        <f t="shared" si="31"/>
        <v>0</v>
      </c>
      <c r="AM100" s="12"/>
      <c r="AN100" s="12"/>
      <c r="AO100" s="12"/>
      <c r="AP100" s="12"/>
      <c r="AQ100" s="12"/>
      <c r="AR100" s="12"/>
      <c r="AS100" s="12">
        <f t="shared" si="32"/>
        <v>0</v>
      </c>
      <c r="AT100" s="12">
        <f t="shared" si="22"/>
        <v>0</v>
      </c>
      <c r="AU100" s="12" t="e">
        <f>_xlfn.STDEV.P(AS98:AS100)/AVERAGE(AS98:AS100)</f>
        <v>#DIV/0!</v>
      </c>
      <c r="AV100" s="32">
        <f>AVERAGE(AS98:AS100)</f>
        <v>0</v>
      </c>
      <c r="AW100" s="30">
        <f t="shared" si="33"/>
        <v>960</v>
      </c>
      <c r="AX100" s="31">
        <f t="shared" si="34"/>
        <v>0</v>
      </c>
      <c r="AY100" s="12"/>
      <c r="AZ100" s="12"/>
      <c r="BA100" s="12"/>
      <c r="BB100" s="12"/>
      <c r="BC100" s="12"/>
      <c r="BD100" s="12"/>
      <c r="BE100" s="12">
        <f t="shared" si="35"/>
        <v>0</v>
      </c>
      <c r="BF100" s="12">
        <f t="shared" si="23"/>
        <v>0</v>
      </c>
      <c r="BG100" s="12" t="e">
        <f>_xlfn.STDEV.P(BE98:BE100)/AVERAGE(BE98:BE100)</f>
        <v>#DIV/0!</v>
      </c>
      <c r="BH100" s="32">
        <f>AVERAGE(BE98:BE100)</f>
        <v>0</v>
      </c>
    </row>
    <row r="101" spans="1:60" x14ac:dyDescent="0.25">
      <c r="A101" s="30">
        <f t="shared" si="24"/>
        <v>970</v>
      </c>
      <c r="B101" s="31">
        <f t="shared" si="25"/>
        <v>0</v>
      </c>
      <c r="C101" s="12"/>
      <c r="D101" s="12"/>
      <c r="E101" s="12"/>
      <c r="F101" s="12"/>
      <c r="G101" s="12"/>
      <c r="H101" s="12"/>
      <c r="I101" s="12">
        <f t="shared" si="26"/>
        <v>0</v>
      </c>
      <c r="J101" s="12">
        <f t="shared" si="20"/>
        <v>0</v>
      </c>
      <c r="K101" s="12"/>
      <c r="L101" s="32"/>
      <c r="M101" s="30">
        <f t="shared" si="27"/>
        <v>970</v>
      </c>
      <c r="N101" s="31">
        <f t="shared" si="28"/>
        <v>0</v>
      </c>
      <c r="O101" s="12"/>
      <c r="P101" s="12"/>
      <c r="Q101" s="12"/>
      <c r="R101" s="12"/>
      <c r="S101" s="12"/>
      <c r="T101" s="12"/>
      <c r="U101" s="12">
        <f t="shared" si="29"/>
        <v>0</v>
      </c>
      <c r="V101" s="12">
        <f t="shared" si="21"/>
        <v>0</v>
      </c>
      <c r="W101" s="12"/>
      <c r="X101" s="32"/>
      <c r="Y101" s="30"/>
      <c r="Z101" s="31"/>
      <c r="AA101" s="12"/>
      <c r="AB101" s="12"/>
      <c r="AC101" s="12"/>
      <c r="AD101" s="12"/>
      <c r="AE101" s="12"/>
      <c r="AF101" s="12"/>
      <c r="AG101" s="12"/>
      <c r="AH101" s="12"/>
      <c r="AI101" s="12"/>
      <c r="AJ101" s="32"/>
      <c r="AK101" s="30">
        <f t="shared" si="30"/>
        <v>970</v>
      </c>
      <c r="AL101" s="31">
        <f t="shared" si="31"/>
        <v>0</v>
      </c>
      <c r="AM101" s="12"/>
      <c r="AN101" s="12"/>
      <c r="AO101" s="12"/>
      <c r="AP101" s="12"/>
      <c r="AQ101" s="12"/>
      <c r="AR101" s="12"/>
      <c r="AS101" s="12">
        <f t="shared" si="32"/>
        <v>0</v>
      </c>
      <c r="AT101" s="12">
        <f t="shared" si="22"/>
        <v>0</v>
      </c>
      <c r="AU101" s="12"/>
      <c r="AV101" s="32"/>
      <c r="AW101" s="30">
        <f t="shared" si="33"/>
        <v>970</v>
      </c>
      <c r="AX101" s="31">
        <f t="shared" si="34"/>
        <v>0</v>
      </c>
      <c r="AY101" s="12"/>
      <c r="AZ101" s="12"/>
      <c r="BA101" s="12"/>
      <c r="BB101" s="12"/>
      <c r="BC101" s="12"/>
      <c r="BD101" s="12"/>
      <c r="BE101" s="12">
        <f t="shared" si="35"/>
        <v>0</v>
      </c>
      <c r="BF101" s="12">
        <f t="shared" si="23"/>
        <v>0</v>
      </c>
      <c r="BG101" s="12"/>
      <c r="BH101" s="32"/>
    </row>
    <row r="102" spans="1:60" x14ac:dyDescent="0.25">
      <c r="A102" s="30">
        <f t="shared" si="24"/>
        <v>980</v>
      </c>
      <c r="B102" s="31">
        <f t="shared" si="25"/>
        <v>0</v>
      </c>
      <c r="C102" s="12"/>
      <c r="D102" s="12"/>
      <c r="E102" s="12"/>
      <c r="F102" s="12"/>
      <c r="G102" s="12"/>
      <c r="H102" s="12"/>
      <c r="I102" s="12">
        <f t="shared" si="26"/>
        <v>0</v>
      </c>
      <c r="J102" s="12">
        <f t="shared" si="20"/>
        <v>0</v>
      </c>
      <c r="K102" s="12"/>
      <c r="L102" s="32"/>
      <c r="M102" s="30">
        <f t="shared" si="27"/>
        <v>980</v>
      </c>
      <c r="N102" s="31">
        <f t="shared" si="28"/>
        <v>0</v>
      </c>
      <c r="O102" s="12"/>
      <c r="P102" s="12"/>
      <c r="Q102" s="12"/>
      <c r="R102" s="12"/>
      <c r="S102" s="12"/>
      <c r="T102" s="12"/>
      <c r="U102" s="12">
        <f t="shared" si="29"/>
        <v>0</v>
      </c>
      <c r="V102" s="12">
        <f t="shared" si="21"/>
        <v>0</v>
      </c>
      <c r="W102" s="12"/>
      <c r="X102" s="32"/>
      <c r="Y102" s="30"/>
      <c r="Z102" s="31"/>
      <c r="AA102" s="12"/>
      <c r="AB102" s="12"/>
      <c r="AC102" s="12"/>
      <c r="AD102" s="12"/>
      <c r="AE102" s="12"/>
      <c r="AF102" s="12"/>
      <c r="AG102" s="12"/>
      <c r="AH102" s="12"/>
      <c r="AI102" s="12"/>
      <c r="AJ102" s="32"/>
      <c r="AK102" s="30">
        <f t="shared" si="30"/>
        <v>980</v>
      </c>
      <c r="AL102" s="31">
        <f t="shared" si="31"/>
        <v>0</v>
      </c>
      <c r="AM102" s="12"/>
      <c r="AN102" s="12"/>
      <c r="AO102" s="12"/>
      <c r="AP102" s="12"/>
      <c r="AQ102" s="12"/>
      <c r="AR102" s="12"/>
      <c r="AS102" s="12">
        <f t="shared" si="32"/>
        <v>0</v>
      </c>
      <c r="AT102" s="12">
        <f t="shared" si="22"/>
        <v>0</v>
      </c>
      <c r="AU102" s="12"/>
      <c r="AV102" s="32"/>
      <c r="AW102" s="30">
        <f t="shared" si="33"/>
        <v>980</v>
      </c>
      <c r="AX102" s="31">
        <f t="shared" si="34"/>
        <v>0</v>
      </c>
      <c r="AY102" s="12"/>
      <c r="AZ102" s="12"/>
      <c r="BA102" s="12"/>
      <c r="BB102" s="12"/>
      <c r="BC102" s="12"/>
      <c r="BD102" s="12"/>
      <c r="BE102" s="12">
        <f t="shared" si="35"/>
        <v>0</v>
      </c>
      <c r="BF102" s="12">
        <f t="shared" si="23"/>
        <v>0</v>
      </c>
      <c r="BG102" s="12"/>
      <c r="BH102" s="32"/>
    </row>
    <row r="103" spans="1:60" x14ac:dyDescent="0.25">
      <c r="A103" s="30">
        <f t="shared" si="24"/>
        <v>990</v>
      </c>
      <c r="B103" s="31">
        <f t="shared" si="25"/>
        <v>0</v>
      </c>
      <c r="C103" s="12"/>
      <c r="D103" s="12"/>
      <c r="E103" s="12"/>
      <c r="F103" s="12"/>
      <c r="G103" s="12"/>
      <c r="H103" s="12"/>
      <c r="I103" s="12">
        <f t="shared" si="26"/>
        <v>0</v>
      </c>
      <c r="J103" s="12">
        <f t="shared" si="20"/>
        <v>0</v>
      </c>
      <c r="K103" s="12" t="e">
        <f>_xlfn.STDEV.P(I101:I103)/AVERAGE(I101:I103)</f>
        <v>#DIV/0!</v>
      </c>
      <c r="L103" s="32">
        <f>AVERAGE(I101:I103)</f>
        <v>0</v>
      </c>
      <c r="M103" s="30">
        <f t="shared" si="27"/>
        <v>990</v>
      </c>
      <c r="N103" s="31">
        <f t="shared" si="28"/>
        <v>0</v>
      </c>
      <c r="O103" s="12"/>
      <c r="P103" s="12"/>
      <c r="Q103" s="12"/>
      <c r="R103" s="12"/>
      <c r="S103" s="12"/>
      <c r="T103" s="12"/>
      <c r="U103" s="12">
        <f t="shared" si="29"/>
        <v>0</v>
      </c>
      <c r="V103" s="12">
        <f t="shared" si="21"/>
        <v>0</v>
      </c>
      <c r="W103" s="12" t="e">
        <f>_xlfn.STDEV.P(U101:U103)/AVERAGE(U101:U103)</f>
        <v>#DIV/0!</v>
      </c>
      <c r="X103" s="32">
        <f>AVERAGE(U101:U103)</f>
        <v>0</v>
      </c>
      <c r="Y103" s="30"/>
      <c r="Z103" s="31"/>
      <c r="AA103" s="12"/>
      <c r="AB103" s="12"/>
      <c r="AC103" s="12"/>
      <c r="AD103" s="12"/>
      <c r="AE103" s="12"/>
      <c r="AF103" s="12"/>
      <c r="AG103" s="12"/>
      <c r="AH103" s="12"/>
      <c r="AI103" s="12"/>
      <c r="AJ103" s="32"/>
      <c r="AK103" s="30">
        <f t="shared" si="30"/>
        <v>990</v>
      </c>
      <c r="AL103" s="31">
        <f t="shared" si="31"/>
        <v>0</v>
      </c>
      <c r="AM103" s="12"/>
      <c r="AN103" s="12"/>
      <c r="AO103" s="12"/>
      <c r="AP103" s="12"/>
      <c r="AQ103" s="12"/>
      <c r="AR103" s="12"/>
      <c r="AS103" s="12">
        <f t="shared" si="32"/>
        <v>0</v>
      </c>
      <c r="AT103" s="12">
        <f t="shared" si="22"/>
        <v>0</v>
      </c>
      <c r="AU103" s="12" t="e">
        <f>_xlfn.STDEV.P(AS101:AS103)/AVERAGE(AS101:AS103)</f>
        <v>#DIV/0!</v>
      </c>
      <c r="AV103" s="32">
        <f>AVERAGE(AS101:AS103)</f>
        <v>0</v>
      </c>
      <c r="AW103" s="30">
        <f t="shared" si="33"/>
        <v>990</v>
      </c>
      <c r="AX103" s="31">
        <f t="shared" si="34"/>
        <v>0</v>
      </c>
      <c r="AY103" s="12"/>
      <c r="AZ103" s="12"/>
      <c r="BA103" s="12"/>
      <c r="BB103" s="12"/>
      <c r="BC103" s="12"/>
      <c r="BD103" s="12"/>
      <c r="BE103" s="12">
        <f t="shared" si="35"/>
        <v>0</v>
      </c>
      <c r="BF103" s="12">
        <f t="shared" si="23"/>
        <v>0</v>
      </c>
      <c r="BG103" s="12" t="e">
        <f>_xlfn.STDEV.P(BE101:BE103)/AVERAGE(BE101:BE103)</f>
        <v>#DIV/0!</v>
      </c>
      <c r="BH103" s="32">
        <f>AVERAGE(BE101:BE103)</f>
        <v>0</v>
      </c>
    </row>
    <row r="104" spans="1:60" x14ac:dyDescent="0.25">
      <c r="A104" s="30">
        <f t="shared" si="24"/>
        <v>1000</v>
      </c>
      <c r="B104" s="31">
        <f t="shared" si="25"/>
        <v>0</v>
      </c>
      <c r="C104" s="12"/>
      <c r="D104" s="12"/>
      <c r="E104" s="12"/>
      <c r="F104" s="12"/>
      <c r="G104" s="12"/>
      <c r="H104" s="12"/>
      <c r="I104" s="12">
        <f t="shared" si="26"/>
        <v>0</v>
      </c>
      <c r="J104" s="12">
        <f t="shared" si="20"/>
        <v>0</v>
      </c>
      <c r="K104" s="12"/>
      <c r="L104" s="32"/>
      <c r="M104" s="30">
        <f t="shared" si="27"/>
        <v>1000</v>
      </c>
      <c r="N104" s="31">
        <f t="shared" si="28"/>
        <v>0</v>
      </c>
      <c r="O104" s="12"/>
      <c r="P104" s="12"/>
      <c r="Q104" s="12"/>
      <c r="R104" s="12"/>
      <c r="S104" s="12"/>
      <c r="T104" s="12"/>
      <c r="U104" s="12">
        <f t="shared" si="29"/>
        <v>0</v>
      </c>
      <c r="V104" s="12">
        <f t="shared" si="21"/>
        <v>0</v>
      </c>
      <c r="W104" s="12"/>
      <c r="X104" s="32"/>
      <c r="Y104" s="30"/>
      <c r="Z104" s="31"/>
      <c r="AA104" s="12"/>
      <c r="AB104" s="12"/>
      <c r="AC104" s="12"/>
      <c r="AD104" s="12"/>
      <c r="AE104" s="12"/>
      <c r="AF104" s="12"/>
      <c r="AG104" s="12"/>
      <c r="AH104" s="12"/>
      <c r="AI104" s="12"/>
      <c r="AJ104" s="32"/>
      <c r="AK104" s="30">
        <f t="shared" si="30"/>
        <v>1000</v>
      </c>
      <c r="AL104" s="31">
        <f t="shared" si="31"/>
        <v>0</v>
      </c>
      <c r="AM104" s="12"/>
      <c r="AN104" s="12"/>
      <c r="AO104" s="12"/>
      <c r="AP104" s="12"/>
      <c r="AQ104" s="12"/>
      <c r="AR104" s="12"/>
      <c r="AS104" s="12">
        <f t="shared" si="32"/>
        <v>0</v>
      </c>
      <c r="AT104" s="12">
        <f t="shared" si="22"/>
        <v>0</v>
      </c>
      <c r="AU104" s="12"/>
      <c r="AV104" s="32"/>
      <c r="AW104" s="30">
        <f t="shared" si="33"/>
        <v>1000</v>
      </c>
      <c r="AX104" s="31">
        <f t="shared" si="34"/>
        <v>0</v>
      </c>
      <c r="AY104" s="12"/>
      <c r="AZ104" s="12"/>
      <c r="BA104" s="12"/>
      <c r="BB104" s="12"/>
      <c r="BC104" s="12"/>
      <c r="BD104" s="12"/>
      <c r="BE104" s="12">
        <f t="shared" si="35"/>
        <v>0</v>
      </c>
      <c r="BF104" s="12">
        <f t="shared" si="23"/>
        <v>0</v>
      </c>
      <c r="BG104" s="12"/>
      <c r="BH104" s="32"/>
    </row>
    <row r="105" spans="1:60" x14ac:dyDescent="0.25">
      <c r="A105" s="30">
        <f t="shared" si="24"/>
        <v>1010</v>
      </c>
      <c r="B105" s="31">
        <f t="shared" si="25"/>
        <v>0</v>
      </c>
      <c r="C105" s="12"/>
      <c r="D105" s="12"/>
      <c r="E105" s="12"/>
      <c r="F105" s="12"/>
      <c r="G105" s="12"/>
      <c r="H105" s="12"/>
      <c r="I105" s="12">
        <f t="shared" si="26"/>
        <v>0</v>
      </c>
      <c r="J105" s="12">
        <f t="shared" si="20"/>
        <v>0</v>
      </c>
      <c r="K105" s="12"/>
      <c r="L105" s="32"/>
      <c r="M105" s="30">
        <f t="shared" si="27"/>
        <v>1010</v>
      </c>
      <c r="N105" s="31">
        <f t="shared" si="28"/>
        <v>0</v>
      </c>
      <c r="O105" s="12"/>
      <c r="P105" s="12"/>
      <c r="Q105" s="12"/>
      <c r="R105" s="12"/>
      <c r="S105" s="12"/>
      <c r="T105" s="12"/>
      <c r="U105" s="12">
        <f t="shared" si="29"/>
        <v>0</v>
      </c>
      <c r="V105" s="12">
        <f t="shared" si="21"/>
        <v>0</v>
      </c>
      <c r="W105" s="12"/>
      <c r="X105" s="32"/>
      <c r="Y105" s="30"/>
      <c r="Z105" s="31"/>
      <c r="AA105" s="12"/>
      <c r="AB105" s="12"/>
      <c r="AC105" s="12"/>
      <c r="AD105" s="12"/>
      <c r="AE105" s="12"/>
      <c r="AF105" s="12"/>
      <c r="AG105" s="12"/>
      <c r="AH105" s="12"/>
      <c r="AI105" s="12"/>
      <c r="AJ105" s="32"/>
      <c r="AK105" s="30">
        <f t="shared" si="30"/>
        <v>1010</v>
      </c>
      <c r="AL105" s="31">
        <f t="shared" si="31"/>
        <v>0</v>
      </c>
      <c r="AM105" s="12"/>
      <c r="AN105" s="12"/>
      <c r="AO105" s="12"/>
      <c r="AP105" s="12"/>
      <c r="AQ105" s="12"/>
      <c r="AR105" s="12"/>
      <c r="AS105" s="12">
        <f t="shared" si="32"/>
        <v>0</v>
      </c>
      <c r="AT105" s="12">
        <f t="shared" si="22"/>
        <v>0</v>
      </c>
      <c r="AU105" s="12"/>
      <c r="AV105" s="32"/>
      <c r="AW105" s="30">
        <f t="shared" si="33"/>
        <v>1010</v>
      </c>
      <c r="AX105" s="31">
        <f t="shared" si="34"/>
        <v>0</v>
      </c>
      <c r="AY105" s="12"/>
      <c r="AZ105" s="12"/>
      <c r="BA105" s="12"/>
      <c r="BB105" s="12"/>
      <c r="BC105" s="12"/>
      <c r="BD105" s="12"/>
      <c r="BE105" s="12">
        <f t="shared" si="35"/>
        <v>0</v>
      </c>
      <c r="BF105" s="12">
        <f t="shared" si="23"/>
        <v>0</v>
      </c>
      <c r="BG105" s="12"/>
      <c r="BH105" s="32"/>
    </row>
    <row r="106" spans="1:60" x14ac:dyDescent="0.25">
      <c r="A106" s="30">
        <f t="shared" si="24"/>
        <v>1020</v>
      </c>
      <c r="B106" s="31">
        <f t="shared" si="25"/>
        <v>0</v>
      </c>
      <c r="C106" s="12"/>
      <c r="D106" s="12"/>
      <c r="E106" s="12"/>
      <c r="F106" s="12"/>
      <c r="G106" s="12"/>
      <c r="H106" s="12"/>
      <c r="I106" s="12">
        <f t="shared" si="26"/>
        <v>0</v>
      </c>
      <c r="J106" s="12">
        <f t="shared" si="20"/>
        <v>0</v>
      </c>
      <c r="K106" s="12" t="e">
        <f>_xlfn.STDEV.P(I104:I106)/AVERAGE(I104:I106)</f>
        <v>#DIV/0!</v>
      </c>
      <c r="L106" s="32">
        <f>AVERAGE(I104:I106)</f>
        <v>0</v>
      </c>
      <c r="M106" s="30">
        <f t="shared" si="27"/>
        <v>1020</v>
      </c>
      <c r="N106" s="31">
        <f t="shared" si="28"/>
        <v>0</v>
      </c>
      <c r="O106" s="12"/>
      <c r="P106" s="12"/>
      <c r="Q106" s="12"/>
      <c r="R106" s="12"/>
      <c r="S106" s="12"/>
      <c r="T106" s="12"/>
      <c r="U106" s="12">
        <f t="shared" si="29"/>
        <v>0</v>
      </c>
      <c r="V106" s="12">
        <f t="shared" si="21"/>
        <v>0</v>
      </c>
      <c r="W106" s="12" t="e">
        <f>_xlfn.STDEV.P(U104:U106)/AVERAGE(U104:U106)</f>
        <v>#DIV/0!</v>
      </c>
      <c r="X106" s="32">
        <f>AVERAGE(U104:U106)</f>
        <v>0</v>
      </c>
      <c r="Y106" s="30"/>
      <c r="Z106" s="31"/>
      <c r="AA106" s="12"/>
      <c r="AB106" s="12"/>
      <c r="AC106" s="12"/>
      <c r="AD106" s="12"/>
      <c r="AE106" s="12"/>
      <c r="AF106" s="12"/>
      <c r="AG106" s="12"/>
      <c r="AH106" s="12"/>
      <c r="AI106" s="12"/>
      <c r="AJ106" s="32"/>
      <c r="AK106" s="30">
        <f t="shared" si="30"/>
        <v>1020</v>
      </c>
      <c r="AL106" s="31">
        <f t="shared" si="31"/>
        <v>0</v>
      </c>
      <c r="AM106" s="12"/>
      <c r="AN106" s="12"/>
      <c r="AO106" s="12"/>
      <c r="AP106" s="12"/>
      <c r="AQ106" s="12"/>
      <c r="AR106" s="12"/>
      <c r="AS106" s="12">
        <f t="shared" si="32"/>
        <v>0</v>
      </c>
      <c r="AT106" s="12">
        <f t="shared" si="22"/>
        <v>0</v>
      </c>
      <c r="AU106" s="12" t="e">
        <f>_xlfn.STDEV.P(AS104:AS106)/AVERAGE(AS104:AS106)</f>
        <v>#DIV/0!</v>
      </c>
      <c r="AV106" s="32">
        <f>AVERAGE(AS104:AS106)</f>
        <v>0</v>
      </c>
      <c r="AW106" s="30">
        <f t="shared" si="33"/>
        <v>1020</v>
      </c>
      <c r="AX106" s="31">
        <f t="shared" si="34"/>
        <v>0</v>
      </c>
      <c r="AY106" s="12"/>
      <c r="AZ106" s="12"/>
      <c r="BA106" s="12"/>
      <c r="BB106" s="12"/>
      <c r="BC106" s="12"/>
      <c r="BD106" s="12"/>
      <c r="BE106" s="12">
        <f t="shared" si="35"/>
        <v>0</v>
      </c>
      <c r="BF106" s="12">
        <f t="shared" si="23"/>
        <v>0</v>
      </c>
      <c r="BG106" s="12" t="e">
        <f>_xlfn.STDEV.P(BE104:BE106)/AVERAGE(BE104:BE106)</f>
        <v>#DIV/0!</v>
      </c>
      <c r="BH106" s="32">
        <f>AVERAGE(BE104:BE106)</f>
        <v>0</v>
      </c>
    </row>
    <row r="107" spans="1:60" x14ac:dyDescent="0.25">
      <c r="A107" s="30">
        <f t="shared" si="24"/>
        <v>1030</v>
      </c>
      <c r="B107" s="31">
        <f t="shared" si="25"/>
        <v>0</v>
      </c>
      <c r="C107" s="12"/>
      <c r="D107" s="12"/>
      <c r="E107" s="12"/>
      <c r="F107" s="12"/>
      <c r="G107" s="12"/>
      <c r="H107" s="12"/>
      <c r="I107" s="12">
        <f t="shared" si="26"/>
        <v>0</v>
      </c>
      <c r="J107" s="12">
        <f t="shared" si="20"/>
        <v>0</v>
      </c>
      <c r="K107" s="12"/>
      <c r="L107" s="32"/>
      <c r="M107" s="30">
        <f t="shared" si="27"/>
        <v>1030</v>
      </c>
      <c r="N107" s="31">
        <f t="shared" si="28"/>
        <v>0</v>
      </c>
      <c r="O107" s="12"/>
      <c r="P107" s="12"/>
      <c r="Q107" s="12"/>
      <c r="R107" s="12"/>
      <c r="S107" s="12"/>
      <c r="T107" s="12"/>
      <c r="U107" s="12">
        <f t="shared" si="29"/>
        <v>0</v>
      </c>
      <c r="V107" s="12">
        <f t="shared" si="21"/>
        <v>0</v>
      </c>
      <c r="W107" s="12"/>
      <c r="X107" s="32"/>
      <c r="Y107" s="30"/>
      <c r="Z107" s="31"/>
      <c r="AA107" s="12"/>
      <c r="AB107" s="12"/>
      <c r="AC107" s="12"/>
      <c r="AD107" s="12"/>
      <c r="AE107" s="12"/>
      <c r="AF107" s="12"/>
      <c r="AG107" s="12"/>
      <c r="AH107" s="12"/>
      <c r="AI107" s="12"/>
      <c r="AJ107" s="32"/>
      <c r="AK107" s="30">
        <f t="shared" si="30"/>
        <v>1030</v>
      </c>
      <c r="AL107" s="31">
        <f t="shared" si="31"/>
        <v>0</v>
      </c>
      <c r="AM107" s="12"/>
      <c r="AN107" s="12"/>
      <c r="AO107" s="12"/>
      <c r="AP107" s="12"/>
      <c r="AQ107" s="12"/>
      <c r="AR107" s="12"/>
      <c r="AS107" s="12">
        <f t="shared" si="32"/>
        <v>0</v>
      </c>
      <c r="AT107" s="12">
        <f t="shared" si="22"/>
        <v>0</v>
      </c>
      <c r="AU107" s="12"/>
      <c r="AV107" s="32"/>
      <c r="AW107" s="30">
        <f t="shared" si="33"/>
        <v>1030</v>
      </c>
      <c r="AX107" s="31">
        <f t="shared" si="34"/>
        <v>0</v>
      </c>
      <c r="AY107" s="12"/>
      <c r="AZ107" s="12"/>
      <c r="BA107" s="12"/>
      <c r="BB107" s="12"/>
      <c r="BC107" s="12"/>
      <c r="BD107" s="12"/>
      <c r="BE107" s="12">
        <f t="shared" si="35"/>
        <v>0</v>
      </c>
      <c r="BF107" s="12">
        <f t="shared" si="23"/>
        <v>0</v>
      </c>
      <c r="BG107" s="12"/>
      <c r="BH107" s="32"/>
    </row>
    <row r="108" spans="1:60" x14ac:dyDescent="0.25">
      <c r="A108" s="30">
        <f t="shared" si="24"/>
        <v>1040</v>
      </c>
      <c r="B108" s="31">
        <f t="shared" si="25"/>
        <v>0</v>
      </c>
      <c r="C108" s="12"/>
      <c r="D108" s="12"/>
      <c r="E108" s="12"/>
      <c r="F108" s="12"/>
      <c r="G108" s="12"/>
      <c r="H108" s="12"/>
      <c r="I108" s="12">
        <f t="shared" si="26"/>
        <v>0</v>
      </c>
      <c r="J108" s="12">
        <f t="shared" si="20"/>
        <v>0</v>
      </c>
      <c r="K108" s="12"/>
      <c r="L108" s="32"/>
      <c r="M108" s="30">
        <f t="shared" si="27"/>
        <v>1040</v>
      </c>
      <c r="N108" s="31">
        <f t="shared" si="28"/>
        <v>0</v>
      </c>
      <c r="O108" s="12"/>
      <c r="P108" s="12"/>
      <c r="Q108" s="12"/>
      <c r="R108" s="12"/>
      <c r="S108" s="12"/>
      <c r="T108" s="12"/>
      <c r="U108" s="12">
        <f t="shared" si="29"/>
        <v>0</v>
      </c>
      <c r="V108" s="12">
        <f t="shared" si="21"/>
        <v>0</v>
      </c>
      <c r="W108" s="12"/>
      <c r="X108" s="32"/>
      <c r="Y108" s="30"/>
      <c r="Z108" s="31"/>
      <c r="AA108" s="12"/>
      <c r="AB108" s="12"/>
      <c r="AC108" s="12"/>
      <c r="AD108" s="12"/>
      <c r="AE108" s="12"/>
      <c r="AF108" s="12"/>
      <c r="AG108" s="12"/>
      <c r="AH108" s="12"/>
      <c r="AI108" s="12"/>
      <c r="AJ108" s="32"/>
      <c r="AK108" s="30">
        <f t="shared" si="30"/>
        <v>1040</v>
      </c>
      <c r="AL108" s="31">
        <f t="shared" si="31"/>
        <v>0</v>
      </c>
      <c r="AM108" s="12"/>
      <c r="AN108" s="12"/>
      <c r="AO108" s="12"/>
      <c r="AP108" s="12"/>
      <c r="AQ108" s="12"/>
      <c r="AR108" s="12"/>
      <c r="AS108" s="12">
        <f t="shared" si="32"/>
        <v>0</v>
      </c>
      <c r="AT108" s="12">
        <f t="shared" si="22"/>
        <v>0</v>
      </c>
      <c r="AU108" s="12"/>
      <c r="AV108" s="32"/>
      <c r="AW108" s="30">
        <f t="shared" si="33"/>
        <v>1040</v>
      </c>
      <c r="AX108" s="31">
        <f t="shared" si="34"/>
        <v>0</v>
      </c>
      <c r="AY108" s="12"/>
      <c r="AZ108" s="12"/>
      <c r="BA108" s="12"/>
      <c r="BB108" s="12"/>
      <c r="BC108" s="12"/>
      <c r="BD108" s="12"/>
      <c r="BE108" s="12">
        <f t="shared" si="35"/>
        <v>0</v>
      </c>
      <c r="BF108" s="12">
        <f t="shared" si="23"/>
        <v>0</v>
      </c>
      <c r="BG108" s="12"/>
      <c r="BH108" s="32"/>
    </row>
    <row r="109" spans="1:60" x14ac:dyDescent="0.25">
      <c r="A109" s="30">
        <f t="shared" si="24"/>
        <v>1050</v>
      </c>
      <c r="B109" s="31">
        <f t="shared" si="25"/>
        <v>0</v>
      </c>
      <c r="C109" s="12"/>
      <c r="D109" s="12"/>
      <c r="E109" s="12"/>
      <c r="F109" s="12"/>
      <c r="G109" s="12"/>
      <c r="H109" s="12"/>
      <c r="I109" s="12">
        <f t="shared" si="26"/>
        <v>0</v>
      </c>
      <c r="J109" s="12">
        <f t="shared" si="20"/>
        <v>0</v>
      </c>
      <c r="K109" s="12" t="e">
        <f>_xlfn.STDEV.P(I107:I109)/AVERAGE(I107:I109)</f>
        <v>#DIV/0!</v>
      </c>
      <c r="L109" s="32">
        <f>AVERAGE(I107:I109)</f>
        <v>0</v>
      </c>
      <c r="M109" s="30">
        <f t="shared" si="27"/>
        <v>1050</v>
      </c>
      <c r="N109" s="31">
        <f t="shared" si="28"/>
        <v>0</v>
      </c>
      <c r="O109" s="12"/>
      <c r="P109" s="12"/>
      <c r="Q109" s="12"/>
      <c r="R109" s="12"/>
      <c r="S109" s="12"/>
      <c r="T109" s="12"/>
      <c r="U109" s="12">
        <f t="shared" si="29"/>
        <v>0</v>
      </c>
      <c r="V109" s="12">
        <f t="shared" si="21"/>
        <v>0</v>
      </c>
      <c r="W109" s="12" t="e">
        <f>_xlfn.STDEV.P(U107:U109)/AVERAGE(U107:U109)</f>
        <v>#DIV/0!</v>
      </c>
      <c r="X109" s="32">
        <f>AVERAGE(U107:U109)</f>
        <v>0</v>
      </c>
      <c r="Y109" s="30"/>
      <c r="Z109" s="31"/>
      <c r="AA109" s="12"/>
      <c r="AB109" s="12"/>
      <c r="AC109" s="12"/>
      <c r="AD109" s="12"/>
      <c r="AE109" s="12"/>
      <c r="AF109" s="12"/>
      <c r="AG109" s="12"/>
      <c r="AH109" s="12"/>
      <c r="AI109" s="12"/>
      <c r="AJ109" s="32"/>
      <c r="AK109" s="30">
        <f t="shared" si="30"/>
        <v>1050</v>
      </c>
      <c r="AL109" s="31">
        <f t="shared" si="31"/>
        <v>0</v>
      </c>
      <c r="AM109" s="12"/>
      <c r="AN109" s="12"/>
      <c r="AO109" s="12"/>
      <c r="AP109" s="12"/>
      <c r="AQ109" s="12"/>
      <c r="AR109" s="12"/>
      <c r="AS109" s="12">
        <f t="shared" si="32"/>
        <v>0</v>
      </c>
      <c r="AT109" s="12">
        <f t="shared" si="22"/>
        <v>0</v>
      </c>
      <c r="AU109" s="12" t="e">
        <f>_xlfn.STDEV.P(AS107:AS109)/AVERAGE(AS107:AS109)</f>
        <v>#DIV/0!</v>
      </c>
      <c r="AV109" s="32">
        <f>AVERAGE(AS107:AS109)</f>
        <v>0</v>
      </c>
      <c r="AW109" s="30">
        <f t="shared" si="33"/>
        <v>1050</v>
      </c>
      <c r="AX109" s="31">
        <f t="shared" si="34"/>
        <v>0</v>
      </c>
      <c r="AY109" s="12"/>
      <c r="AZ109" s="12"/>
      <c r="BA109" s="12"/>
      <c r="BB109" s="12"/>
      <c r="BC109" s="12"/>
      <c r="BD109" s="12"/>
      <c r="BE109" s="12">
        <f t="shared" si="35"/>
        <v>0</v>
      </c>
      <c r="BF109" s="12">
        <f t="shared" si="23"/>
        <v>0</v>
      </c>
      <c r="BG109" s="12" t="e">
        <f>_xlfn.STDEV.P(BE107:BE109)/AVERAGE(BE107:BE109)</f>
        <v>#DIV/0!</v>
      </c>
      <c r="BH109" s="32">
        <f>AVERAGE(BE107:BE109)</f>
        <v>0</v>
      </c>
    </row>
    <row r="110" spans="1:60" x14ac:dyDescent="0.25">
      <c r="A110" s="30">
        <f t="shared" si="24"/>
        <v>1060</v>
      </c>
      <c r="B110" s="31">
        <f t="shared" si="25"/>
        <v>0</v>
      </c>
      <c r="C110" s="12"/>
      <c r="D110" s="12"/>
      <c r="E110" s="12"/>
      <c r="F110" s="12"/>
      <c r="G110" s="12"/>
      <c r="H110" s="12"/>
      <c r="I110" s="12">
        <f t="shared" si="26"/>
        <v>0</v>
      </c>
      <c r="J110" s="12">
        <f t="shared" si="20"/>
        <v>0</v>
      </c>
      <c r="K110" s="12"/>
      <c r="L110" s="32"/>
      <c r="M110" s="30">
        <f t="shared" si="27"/>
        <v>1060</v>
      </c>
      <c r="N110" s="31">
        <f t="shared" si="28"/>
        <v>0</v>
      </c>
      <c r="O110" s="12"/>
      <c r="P110" s="12"/>
      <c r="Q110" s="12"/>
      <c r="R110" s="12"/>
      <c r="S110" s="12"/>
      <c r="T110" s="12"/>
      <c r="U110" s="12">
        <f t="shared" si="29"/>
        <v>0</v>
      </c>
      <c r="V110" s="12">
        <f t="shared" si="21"/>
        <v>0</v>
      </c>
      <c r="W110" s="12"/>
      <c r="X110" s="32"/>
      <c r="Y110" s="30"/>
      <c r="Z110" s="31"/>
      <c r="AA110" s="12"/>
      <c r="AB110" s="12"/>
      <c r="AC110" s="12"/>
      <c r="AD110" s="12"/>
      <c r="AE110" s="12"/>
      <c r="AF110" s="12"/>
      <c r="AG110" s="12"/>
      <c r="AH110" s="12"/>
      <c r="AI110" s="12"/>
      <c r="AJ110" s="32"/>
      <c r="AK110" s="30">
        <f t="shared" si="30"/>
        <v>1060</v>
      </c>
      <c r="AL110" s="31">
        <f t="shared" si="31"/>
        <v>0</v>
      </c>
      <c r="AM110" s="12"/>
      <c r="AN110" s="12"/>
      <c r="AO110" s="12"/>
      <c r="AP110" s="12"/>
      <c r="AQ110" s="12"/>
      <c r="AR110" s="12"/>
      <c r="AS110" s="12">
        <f t="shared" si="32"/>
        <v>0</v>
      </c>
      <c r="AT110" s="12">
        <f t="shared" si="22"/>
        <v>0</v>
      </c>
      <c r="AU110" s="12"/>
      <c r="AV110" s="32"/>
      <c r="AW110" s="30">
        <f t="shared" si="33"/>
        <v>1060</v>
      </c>
      <c r="AX110" s="31">
        <f t="shared" si="34"/>
        <v>0</v>
      </c>
      <c r="AY110" s="12"/>
      <c r="AZ110" s="12"/>
      <c r="BA110" s="12"/>
      <c r="BB110" s="12"/>
      <c r="BC110" s="12"/>
      <c r="BD110" s="12"/>
      <c r="BE110" s="12">
        <f t="shared" si="35"/>
        <v>0</v>
      </c>
      <c r="BF110" s="12">
        <f t="shared" si="23"/>
        <v>0</v>
      </c>
      <c r="BG110" s="12"/>
      <c r="BH110" s="32"/>
    </row>
    <row r="111" spans="1:60" x14ac:dyDescent="0.25">
      <c r="A111" s="30">
        <f t="shared" si="24"/>
        <v>1070</v>
      </c>
      <c r="B111" s="31">
        <f t="shared" si="25"/>
        <v>0</v>
      </c>
      <c r="C111" s="12"/>
      <c r="D111" s="12"/>
      <c r="E111" s="12"/>
      <c r="F111" s="12"/>
      <c r="G111" s="12"/>
      <c r="H111" s="12"/>
      <c r="I111" s="12">
        <f t="shared" si="26"/>
        <v>0</v>
      </c>
      <c r="J111" s="12">
        <f t="shared" si="20"/>
        <v>0</v>
      </c>
      <c r="K111" s="12"/>
      <c r="L111" s="32"/>
      <c r="M111" s="30">
        <f t="shared" si="27"/>
        <v>1070</v>
      </c>
      <c r="N111" s="31">
        <f t="shared" si="28"/>
        <v>0</v>
      </c>
      <c r="O111" s="12"/>
      <c r="P111" s="12"/>
      <c r="Q111" s="12"/>
      <c r="R111" s="12"/>
      <c r="S111" s="12"/>
      <c r="T111" s="12"/>
      <c r="U111" s="12">
        <f t="shared" si="29"/>
        <v>0</v>
      </c>
      <c r="V111" s="12">
        <f t="shared" si="21"/>
        <v>0</v>
      </c>
      <c r="W111" s="12"/>
      <c r="X111" s="32"/>
      <c r="Y111" s="30"/>
      <c r="Z111" s="31"/>
      <c r="AA111" s="12"/>
      <c r="AB111" s="12"/>
      <c r="AC111" s="12"/>
      <c r="AD111" s="12"/>
      <c r="AE111" s="12"/>
      <c r="AF111" s="12"/>
      <c r="AG111" s="12"/>
      <c r="AH111" s="12"/>
      <c r="AI111" s="12"/>
      <c r="AJ111" s="32"/>
      <c r="AK111" s="30">
        <f t="shared" si="30"/>
        <v>1070</v>
      </c>
      <c r="AL111" s="31">
        <f t="shared" si="31"/>
        <v>0</v>
      </c>
      <c r="AM111" s="12"/>
      <c r="AN111" s="12"/>
      <c r="AO111" s="12"/>
      <c r="AP111" s="12"/>
      <c r="AQ111" s="12"/>
      <c r="AR111" s="12"/>
      <c r="AS111" s="12">
        <f t="shared" si="32"/>
        <v>0</v>
      </c>
      <c r="AT111" s="12">
        <f t="shared" si="22"/>
        <v>0</v>
      </c>
      <c r="AU111" s="12"/>
      <c r="AV111" s="32"/>
      <c r="AW111" s="30">
        <f t="shared" si="33"/>
        <v>1070</v>
      </c>
      <c r="AX111" s="31">
        <f t="shared" si="34"/>
        <v>0</v>
      </c>
      <c r="AY111" s="12"/>
      <c r="AZ111" s="12"/>
      <c r="BA111" s="12"/>
      <c r="BB111" s="12"/>
      <c r="BC111" s="12"/>
      <c r="BD111" s="12"/>
      <c r="BE111" s="12">
        <f t="shared" si="35"/>
        <v>0</v>
      </c>
      <c r="BF111" s="12">
        <f t="shared" si="23"/>
        <v>0</v>
      </c>
      <c r="BG111" s="12"/>
      <c r="BH111" s="32"/>
    </row>
    <row r="112" spans="1:60" x14ac:dyDescent="0.25">
      <c r="A112" s="30">
        <f t="shared" si="24"/>
        <v>1080</v>
      </c>
      <c r="B112" s="31">
        <f t="shared" si="25"/>
        <v>0</v>
      </c>
      <c r="C112" s="12"/>
      <c r="D112" s="12"/>
      <c r="E112" s="12"/>
      <c r="F112" s="12"/>
      <c r="G112" s="12"/>
      <c r="H112" s="12"/>
      <c r="I112" s="12">
        <f t="shared" si="26"/>
        <v>0</v>
      </c>
      <c r="J112" s="12">
        <f t="shared" si="20"/>
        <v>0</v>
      </c>
      <c r="K112" s="12" t="e">
        <f>_xlfn.STDEV.P(I110:I112)/AVERAGE(I110:I112)</f>
        <v>#DIV/0!</v>
      </c>
      <c r="L112" s="32">
        <f>AVERAGE(I110:I112)</f>
        <v>0</v>
      </c>
      <c r="M112" s="30">
        <f t="shared" si="27"/>
        <v>1080</v>
      </c>
      <c r="N112" s="31">
        <f t="shared" si="28"/>
        <v>0</v>
      </c>
      <c r="O112" s="12"/>
      <c r="P112" s="12"/>
      <c r="Q112" s="12"/>
      <c r="R112" s="12"/>
      <c r="S112" s="12"/>
      <c r="T112" s="12"/>
      <c r="U112" s="12">
        <f t="shared" si="29"/>
        <v>0</v>
      </c>
      <c r="V112" s="12">
        <f t="shared" si="21"/>
        <v>0</v>
      </c>
      <c r="W112" s="12" t="e">
        <f>_xlfn.STDEV.P(U110:U112)/AVERAGE(U110:U112)</f>
        <v>#DIV/0!</v>
      </c>
      <c r="X112" s="32">
        <f>AVERAGE(U110:U112)</f>
        <v>0</v>
      </c>
      <c r="Y112" s="30"/>
      <c r="Z112" s="31"/>
      <c r="AA112" s="12"/>
      <c r="AB112" s="12"/>
      <c r="AC112" s="12"/>
      <c r="AD112" s="12"/>
      <c r="AE112" s="12"/>
      <c r="AF112" s="12"/>
      <c r="AG112" s="12"/>
      <c r="AH112" s="12"/>
      <c r="AI112" s="12"/>
      <c r="AJ112" s="32"/>
      <c r="AK112" s="30">
        <f t="shared" si="30"/>
        <v>1080</v>
      </c>
      <c r="AL112" s="31">
        <f t="shared" si="31"/>
        <v>0</v>
      </c>
      <c r="AM112" s="12"/>
      <c r="AN112" s="12"/>
      <c r="AO112" s="12"/>
      <c r="AP112" s="12"/>
      <c r="AQ112" s="12"/>
      <c r="AR112" s="12"/>
      <c r="AS112" s="12">
        <f t="shared" si="32"/>
        <v>0</v>
      </c>
      <c r="AT112" s="12">
        <f t="shared" si="22"/>
        <v>0</v>
      </c>
      <c r="AU112" s="12" t="e">
        <f>_xlfn.STDEV.P(AS110:AS112)/AVERAGE(AS110:AS112)</f>
        <v>#DIV/0!</v>
      </c>
      <c r="AV112" s="32">
        <f>AVERAGE(AS110:AS112)</f>
        <v>0</v>
      </c>
      <c r="AW112" s="30">
        <f t="shared" si="33"/>
        <v>1080</v>
      </c>
      <c r="AX112" s="31">
        <f t="shared" si="34"/>
        <v>0</v>
      </c>
      <c r="AY112" s="12"/>
      <c r="AZ112" s="12"/>
      <c r="BA112" s="12"/>
      <c r="BB112" s="12"/>
      <c r="BC112" s="12"/>
      <c r="BD112" s="12"/>
      <c r="BE112" s="12">
        <f t="shared" si="35"/>
        <v>0</v>
      </c>
      <c r="BF112" s="12">
        <f t="shared" si="23"/>
        <v>0</v>
      </c>
      <c r="BG112" s="12" t="e">
        <f>_xlfn.STDEV.P(BE110:BE112)/AVERAGE(BE110:BE112)</f>
        <v>#DIV/0!</v>
      </c>
      <c r="BH112" s="32">
        <f>AVERAGE(BE110:BE112)</f>
        <v>0</v>
      </c>
    </row>
    <row r="113" spans="1:60" x14ac:dyDescent="0.25">
      <c r="A113" s="30">
        <f t="shared" si="24"/>
        <v>1090</v>
      </c>
      <c r="B113" s="31">
        <f t="shared" si="25"/>
        <v>0</v>
      </c>
      <c r="C113" s="12"/>
      <c r="D113" s="12"/>
      <c r="E113" s="12"/>
      <c r="F113" s="12"/>
      <c r="G113" s="12"/>
      <c r="H113" s="12"/>
      <c r="I113" s="12">
        <f t="shared" si="26"/>
        <v>0</v>
      </c>
      <c r="J113" s="12">
        <f t="shared" si="20"/>
        <v>0</v>
      </c>
      <c r="K113" s="12"/>
      <c r="L113" s="32"/>
      <c r="M113" s="30">
        <f t="shared" si="27"/>
        <v>1090</v>
      </c>
      <c r="N113" s="31">
        <f t="shared" si="28"/>
        <v>0</v>
      </c>
      <c r="O113" s="12"/>
      <c r="P113" s="12"/>
      <c r="Q113" s="12"/>
      <c r="R113" s="12"/>
      <c r="S113" s="12"/>
      <c r="T113" s="12"/>
      <c r="U113" s="12">
        <f t="shared" si="29"/>
        <v>0</v>
      </c>
      <c r="V113" s="12">
        <f t="shared" si="21"/>
        <v>0</v>
      </c>
      <c r="W113" s="12"/>
      <c r="X113" s="32"/>
      <c r="Y113" s="30"/>
      <c r="Z113" s="31"/>
      <c r="AA113" s="12"/>
      <c r="AB113" s="12"/>
      <c r="AC113" s="12"/>
      <c r="AD113" s="12"/>
      <c r="AE113" s="12"/>
      <c r="AF113" s="12"/>
      <c r="AG113" s="12"/>
      <c r="AH113" s="12"/>
      <c r="AI113" s="12"/>
      <c r="AJ113" s="32"/>
      <c r="AK113" s="30">
        <f t="shared" si="30"/>
        <v>1090</v>
      </c>
      <c r="AL113" s="31">
        <f t="shared" si="31"/>
        <v>0</v>
      </c>
      <c r="AM113" s="12"/>
      <c r="AN113" s="12"/>
      <c r="AO113" s="12"/>
      <c r="AP113" s="12"/>
      <c r="AQ113" s="12"/>
      <c r="AR113" s="12"/>
      <c r="AS113" s="12">
        <f t="shared" si="32"/>
        <v>0</v>
      </c>
      <c r="AT113" s="12">
        <f t="shared" si="22"/>
        <v>0</v>
      </c>
      <c r="AU113" s="12"/>
      <c r="AV113" s="32"/>
      <c r="AW113" s="30">
        <f t="shared" si="33"/>
        <v>1090</v>
      </c>
      <c r="AX113" s="31">
        <f t="shared" si="34"/>
        <v>0</v>
      </c>
      <c r="AY113" s="12"/>
      <c r="AZ113" s="12"/>
      <c r="BA113" s="12"/>
      <c r="BB113" s="12"/>
      <c r="BC113" s="12"/>
      <c r="BD113" s="12"/>
      <c r="BE113" s="12">
        <f t="shared" si="35"/>
        <v>0</v>
      </c>
      <c r="BF113" s="12">
        <f t="shared" si="23"/>
        <v>0</v>
      </c>
      <c r="BG113" s="12"/>
      <c r="BH113" s="32"/>
    </row>
    <row r="114" spans="1:60" x14ac:dyDescent="0.25">
      <c r="A114" s="30">
        <f t="shared" si="24"/>
        <v>1100</v>
      </c>
      <c r="B114" s="31">
        <f t="shared" si="25"/>
        <v>0</v>
      </c>
      <c r="C114" s="12"/>
      <c r="D114" s="12"/>
      <c r="E114" s="12"/>
      <c r="F114" s="12"/>
      <c r="G114" s="12"/>
      <c r="H114" s="12"/>
      <c r="I114" s="12">
        <f t="shared" si="26"/>
        <v>0</v>
      </c>
      <c r="J114" s="12">
        <f t="shared" si="20"/>
        <v>0</v>
      </c>
      <c r="K114" s="12"/>
      <c r="L114" s="32"/>
      <c r="M114" s="30">
        <f t="shared" si="27"/>
        <v>1100</v>
      </c>
      <c r="N114" s="31">
        <f t="shared" si="28"/>
        <v>0</v>
      </c>
      <c r="O114" s="12"/>
      <c r="P114" s="12"/>
      <c r="Q114" s="12"/>
      <c r="R114" s="12"/>
      <c r="S114" s="12"/>
      <c r="T114" s="12"/>
      <c r="U114" s="12">
        <f t="shared" si="29"/>
        <v>0</v>
      </c>
      <c r="V114" s="12">
        <f t="shared" si="21"/>
        <v>0</v>
      </c>
      <c r="W114" s="12"/>
      <c r="X114" s="32"/>
      <c r="Y114" s="30"/>
      <c r="Z114" s="31"/>
      <c r="AA114" s="12"/>
      <c r="AB114" s="12"/>
      <c r="AC114" s="12"/>
      <c r="AD114" s="12"/>
      <c r="AE114" s="12"/>
      <c r="AF114" s="12"/>
      <c r="AG114" s="12"/>
      <c r="AH114" s="12"/>
      <c r="AI114" s="12"/>
      <c r="AJ114" s="32"/>
      <c r="AK114" s="30">
        <f t="shared" si="30"/>
        <v>1100</v>
      </c>
      <c r="AL114" s="31">
        <f t="shared" si="31"/>
        <v>0</v>
      </c>
      <c r="AM114" s="12"/>
      <c r="AN114" s="12"/>
      <c r="AO114" s="12"/>
      <c r="AP114" s="12"/>
      <c r="AQ114" s="12"/>
      <c r="AR114" s="12"/>
      <c r="AS114" s="12">
        <f t="shared" si="32"/>
        <v>0</v>
      </c>
      <c r="AT114" s="12">
        <f t="shared" si="22"/>
        <v>0</v>
      </c>
      <c r="AU114" s="12"/>
      <c r="AV114" s="32"/>
      <c r="AW114" s="30">
        <f t="shared" si="33"/>
        <v>1100</v>
      </c>
      <c r="AX114" s="31">
        <f t="shared" si="34"/>
        <v>0</v>
      </c>
      <c r="AY114" s="12"/>
      <c r="AZ114" s="12"/>
      <c r="BA114" s="12"/>
      <c r="BB114" s="12"/>
      <c r="BC114" s="12"/>
      <c r="BD114" s="12"/>
      <c r="BE114" s="12">
        <f t="shared" si="35"/>
        <v>0</v>
      </c>
      <c r="BF114" s="12">
        <f t="shared" si="23"/>
        <v>0</v>
      </c>
      <c r="BG114" s="12"/>
      <c r="BH114" s="32"/>
    </row>
    <row r="115" spans="1:60" ht="15.75" thickBot="1" x14ac:dyDescent="0.3">
      <c r="A115" s="37">
        <f t="shared" si="24"/>
        <v>1110</v>
      </c>
      <c r="B115" s="38">
        <f t="shared" si="25"/>
        <v>0</v>
      </c>
      <c r="C115" s="39"/>
      <c r="D115" s="39"/>
      <c r="E115" s="39"/>
      <c r="F115" s="39"/>
      <c r="G115" s="39"/>
      <c r="H115" s="39"/>
      <c r="I115" s="39">
        <f t="shared" si="26"/>
        <v>0</v>
      </c>
      <c r="J115" s="39">
        <f t="shared" si="20"/>
        <v>0</v>
      </c>
      <c r="K115" s="39" t="e">
        <f>_xlfn.STDEV.P(I113:I115)/AVERAGE(I113:I115)</f>
        <v>#DIV/0!</v>
      </c>
      <c r="L115" s="40">
        <f>AVERAGE(I113:I115)</f>
        <v>0</v>
      </c>
      <c r="M115" s="37">
        <f t="shared" si="27"/>
        <v>1110</v>
      </c>
      <c r="N115" s="38">
        <f t="shared" si="28"/>
        <v>0</v>
      </c>
      <c r="O115" s="39"/>
      <c r="P115" s="39"/>
      <c r="Q115" s="39"/>
      <c r="R115" s="39"/>
      <c r="S115" s="39"/>
      <c r="T115" s="39"/>
      <c r="U115" s="39">
        <f t="shared" si="29"/>
        <v>0</v>
      </c>
      <c r="V115" s="39">
        <f t="shared" si="21"/>
        <v>0</v>
      </c>
      <c r="W115" s="39" t="e">
        <f>_xlfn.STDEV.P(U113:U115)/AVERAGE(U113:U115)</f>
        <v>#DIV/0!</v>
      </c>
      <c r="X115" s="40">
        <f>AVERAGE(U113:U115)</f>
        <v>0</v>
      </c>
      <c r="Y115" s="37"/>
      <c r="Z115" s="38"/>
      <c r="AA115" s="39"/>
      <c r="AB115" s="39"/>
      <c r="AC115" s="39"/>
      <c r="AD115" s="39"/>
      <c r="AE115" s="39"/>
      <c r="AF115" s="39"/>
      <c r="AG115" s="39"/>
      <c r="AH115" s="39"/>
      <c r="AI115" s="39"/>
      <c r="AJ115" s="40"/>
      <c r="AK115" s="37">
        <f t="shared" si="30"/>
        <v>1110</v>
      </c>
      <c r="AL115" s="38">
        <f t="shared" si="31"/>
        <v>0</v>
      </c>
      <c r="AM115" s="39"/>
      <c r="AN115" s="39"/>
      <c r="AO115" s="39"/>
      <c r="AP115" s="39"/>
      <c r="AQ115" s="39"/>
      <c r="AR115" s="39"/>
      <c r="AS115" s="39">
        <f t="shared" si="32"/>
        <v>0</v>
      </c>
      <c r="AT115" s="39">
        <f t="shared" si="22"/>
        <v>0</v>
      </c>
      <c r="AU115" s="39" t="e">
        <f>_xlfn.STDEV.P(AS113:AS115)/AVERAGE(AS113:AS115)</f>
        <v>#DIV/0!</v>
      </c>
      <c r="AV115" s="40">
        <f>AVERAGE(AS113:AS115)</f>
        <v>0</v>
      </c>
      <c r="AW115" s="37">
        <f t="shared" si="33"/>
        <v>1110</v>
      </c>
      <c r="AX115" s="38">
        <f t="shared" si="34"/>
        <v>0</v>
      </c>
      <c r="AY115" s="39"/>
      <c r="AZ115" s="39"/>
      <c r="BA115" s="39"/>
      <c r="BB115" s="39"/>
      <c r="BC115" s="39"/>
      <c r="BD115" s="39"/>
      <c r="BE115" s="39">
        <f t="shared" si="35"/>
        <v>0</v>
      </c>
      <c r="BF115" s="39">
        <f t="shared" si="23"/>
        <v>0</v>
      </c>
      <c r="BG115" s="39" t="e">
        <f>_xlfn.STDEV.P(BE113:BE115)/AVERAGE(BE113:BE115)</f>
        <v>#DIV/0!</v>
      </c>
      <c r="BH115" s="40">
        <f>AVERAGE(BE113:BE115)</f>
        <v>0</v>
      </c>
    </row>
  </sheetData>
  <conditionalFormatting sqref="K7:K115">
    <cfRule type="cellIs" dxfId="70" priority="23" operator="greaterThan">
      <formula>0.1</formula>
    </cfRule>
    <cfRule type="cellIs" dxfId="69" priority="24" operator="between">
      <formula>0.05</formula>
      <formula>0.1</formula>
    </cfRule>
    <cfRule type="cellIs" dxfId="68" priority="25" operator="lessThan">
      <formula>0.05</formula>
    </cfRule>
  </conditionalFormatting>
  <conditionalFormatting sqref="L7:L115">
    <cfRule type="cellIs" dxfId="67" priority="21" operator="greaterThan">
      <formula>$L$2+$L$3</formula>
    </cfRule>
    <cfRule type="cellIs" dxfId="66" priority="22" operator="lessThan">
      <formula>$L$2-$L$3</formula>
    </cfRule>
  </conditionalFormatting>
  <conditionalFormatting sqref="W7:W115">
    <cfRule type="cellIs" dxfId="65" priority="18" operator="greaterThan">
      <formula>0.1</formula>
    </cfRule>
    <cfRule type="cellIs" dxfId="64" priority="19" operator="between">
      <formula>0.05</formula>
      <formula>0.1</formula>
    </cfRule>
    <cfRule type="cellIs" dxfId="63" priority="20" operator="lessThan">
      <formula>0.05</formula>
    </cfRule>
  </conditionalFormatting>
  <conditionalFormatting sqref="X7:X115">
    <cfRule type="cellIs" dxfId="62" priority="17" operator="lessThan">
      <formula>$L$2-$L$3</formula>
    </cfRule>
    <cfRule type="cellIs" dxfId="61" priority="16" operator="greaterThan">
      <formula>$L$2+$L$3</formula>
    </cfRule>
  </conditionalFormatting>
  <conditionalFormatting sqref="AI7:AI115">
    <cfRule type="cellIs" dxfId="60" priority="13" operator="greaterThan">
      <formula>0.1</formula>
    </cfRule>
    <cfRule type="cellIs" dxfId="59" priority="14" operator="between">
      <formula>0.05</formula>
      <formula>0.1</formula>
    </cfRule>
    <cfRule type="cellIs" dxfId="58" priority="15" operator="lessThan">
      <formula>0.05</formula>
    </cfRule>
  </conditionalFormatting>
  <conditionalFormatting sqref="AJ7:AJ115">
    <cfRule type="cellIs" dxfId="57" priority="11" operator="greaterThan">
      <formula>$L$2+$L$3</formula>
    </cfRule>
    <cfRule type="cellIs" dxfId="56" priority="12" operator="lessThan">
      <formula>$L$2-$L$3</formula>
    </cfRule>
  </conditionalFormatting>
  <conditionalFormatting sqref="AU7:AU115">
    <cfRule type="cellIs" dxfId="55" priority="8" operator="greaterThan">
      <formula>0.1</formula>
    </cfRule>
    <cfRule type="cellIs" dxfId="54" priority="9" operator="between">
      <formula>0.05</formula>
      <formula>0.1</formula>
    </cfRule>
    <cfRule type="cellIs" dxfId="53" priority="10" operator="lessThan">
      <formula>0.05</formula>
    </cfRule>
  </conditionalFormatting>
  <conditionalFormatting sqref="AV7:AV115">
    <cfRule type="cellIs" dxfId="52" priority="6" operator="greaterThan">
      <formula>$L$2+$L$3</formula>
    </cfRule>
    <cfRule type="cellIs" dxfId="51" priority="7" operator="lessThan">
      <formula>$L$2-$L$3</formula>
    </cfRule>
  </conditionalFormatting>
  <conditionalFormatting sqref="BG7:BG115">
    <cfRule type="cellIs" dxfId="50" priority="3" operator="greaterThan">
      <formula>0.1</formula>
    </cfRule>
    <cfRule type="cellIs" dxfId="49" priority="4" operator="between">
      <formula>0.05</formula>
      <formula>0.1</formula>
    </cfRule>
    <cfRule type="cellIs" dxfId="48" priority="5" operator="lessThan">
      <formula>0.05</formula>
    </cfRule>
  </conditionalFormatting>
  <conditionalFormatting sqref="BH7:BH115">
    <cfRule type="cellIs" dxfId="47" priority="1" operator="greaterThan">
      <formula>$L$2+$L$3</formula>
    </cfRule>
    <cfRule type="cellIs" dxfId="46" priority="2" operator="lessThan">
      <formula>$L$2-$L$3</formula>
    </cfRule>
  </conditionalFormatting>
  <conditionalFormatting sqref="BS7:BS9">
    <cfRule type="cellIs" dxfId="45" priority="33" operator="greaterThan">
      <formula>0.1</formula>
    </cfRule>
    <cfRule type="cellIs" dxfId="44" priority="34" operator="between">
      <formula>0.05</formula>
      <formula>0.1</formula>
    </cfRule>
    <cfRule type="cellIs" dxfId="43" priority="35" operator="lessThan">
      <formula>0.05</formula>
    </cfRule>
  </conditionalFormatting>
  <conditionalFormatting sqref="BT7:BT9">
    <cfRule type="cellIs" dxfId="42" priority="31" operator="greaterThan">
      <formula>$L$2+$L$3</formula>
    </cfRule>
    <cfRule type="cellIs" dxfId="41" priority="32" operator="lessThan">
      <formula>$L$2-$L$3</formula>
    </cfRule>
  </conditionalFormatting>
  <conditionalFormatting sqref="CE7:CE9">
    <cfRule type="cellIs" dxfId="40" priority="28" operator="greaterThan">
      <formula>0.1</formula>
    </cfRule>
    <cfRule type="cellIs" dxfId="39" priority="29" operator="between">
      <formula>0.05</formula>
      <formula>0.1</formula>
    </cfRule>
    <cfRule type="cellIs" dxfId="38" priority="30" operator="lessThan">
      <formula>0.05</formula>
    </cfRule>
  </conditionalFormatting>
  <conditionalFormatting sqref="CF7:CF9">
    <cfRule type="cellIs" dxfId="37" priority="26" operator="greaterThan">
      <formula>$L$2+$L$3</formula>
    </cfRule>
    <cfRule type="cellIs" dxfId="36" priority="27" operator="lessThan">
      <formula>$L$2-$L$3</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DE13-56C7-4A27-9613-30CBEDABD6E4}">
  <dimension ref="A1:DL115"/>
  <sheetViews>
    <sheetView topLeftCell="AW1" workbookViewId="0">
      <selection activeCell="AZ17" sqref="AZ17"/>
    </sheetView>
  </sheetViews>
  <sheetFormatPr defaultRowHeight="15" x14ac:dyDescent="0.25"/>
  <cols>
    <col min="1" max="1" width="27.5703125" style="9" bestFit="1" customWidth="1"/>
    <col min="2" max="2" width="14.5703125" style="9" bestFit="1" customWidth="1"/>
    <col min="3" max="3" width="18" style="9" bestFit="1" customWidth="1"/>
    <col min="4" max="4" width="19.140625" style="9" bestFit="1" customWidth="1"/>
    <col min="5" max="5" width="10.5703125" style="9" bestFit="1" customWidth="1"/>
    <col min="6" max="6" width="12" style="9" bestFit="1" customWidth="1"/>
    <col min="7" max="7" width="15" style="9" bestFit="1" customWidth="1"/>
    <col min="8" max="8" width="12" style="9" bestFit="1" customWidth="1"/>
    <col min="9" max="9" width="15.28515625" style="9" bestFit="1" customWidth="1"/>
    <col min="10" max="10" width="29.140625" style="9" bestFit="1" customWidth="1"/>
    <col min="11" max="11" width="15.85546875" style="9" bestFit="1" customWidth="1"/>
    <col min="12" max="12" width="33.5703125" style="9" bestFit="1" customWidth="1"/>
    <col min="13" max="13" width="27.5703125" style="9" bestFit="1" customWidth="1"/>
    <col min="14" max="14" width="14.5703125" style="9" bestFit="1" customWidth="1"/>
    <col min="15" max="15" width="18" style="9" bestFit="1" customWidth="1"/>
    <col min="16" max="16" width="19.140625" style="9" bestFit="1" customWidth="1"/>
    <col min="17" max="17" width="10.5703125" style="9" bestFit="1" customWidth="1"/>
    <col min="18" max="18" width="12" style="9" bestFit="1" customWidth="1"/>
    <col min="19" max="19" width="15" style="9" bestFit="1" customWidth="1"/>
    <col min="20" max="20" width="12" style="9" bestFit="1" customWidth="1"/>
    <col min="21" max="21" width="15.28515625" style="9" bestFit="1" customWidth="1"/>
    <col min="22" max="22" width="29.140625" style="9" bestFit="1" customWidth="1"/>
    <col min="23" max="23" width="15.85546875" style="9" bestFit="1" customWidth="1"/>
    <col min="24" max="24" width="33.5703125" style="9" bestFit="1" customWidth="1"/>
    <col min="25" max="25" width="27.5703125" style="9" bestFit="1" customWidth="1"/>
    <col min="26" max="26" width="14.5703125" style="9" bestFit="1" customWidth="1"/>
    <col min="27" max="27" width="18" style="9" bestFit="1" customWidth="1"/>
    <col min="28" max="28" width="19.140625" style="9" bestFit="1" customWidth="1"/>
    <col min="29" max="29" width="10.5703125" style="9" bestFit="1" customWidth="1"/>
    <col min="30" max="30" width="12" style="9" bestFit="1" customWidth="1"/>
    <col min="31" max="31" width="15" style="9" bestFit="1" customWidth="1"/>
    <col min="32" max="32" width="12" style="9" bestFit="1" customWidth="1"/>
    <col min="33" max="33" width="15.28515625" style="9" bestFit="1" customWidth="1"/>
    <col min="34" max="34" width="29.140625" style="9" bestFit="1" customWidth="1"/>
    <col min="35" max="35" width="15.85546875" style="9" bestFit="1" customWidth="1"/>
    <col min="36" max="36" width="33.5703125" style="9" bestFit="1" customWidth="1"/>
    <col min="37" max="37" width="11.7109375" style="9" customWidth="1"/>
    <col min="38" max="38" width="18.7109375" style="9" customWidth="1"/>
    <col min="39" max="39" width="15.140625" style="9" bestFit="1" customWidth="1"/>
    <col min="40" max="40" width="23" style="9" customWidth="1"/>
    <col min="41" max="41" width="23" style="9" bestFit="1" customWidth="1"/>
    <col min="42" max="42" width="12.85546875" style="9" bestFit="1" customWidth="1"/>
    <col min="43" max="43" width="24.140625" style="9" bestFit="1" customWidth="1"/>
    <col min="44" max="44" width="12.85546875" style="9" customWidth="1"/>
    <col min="45" max="45" width="14.85546875" style="9" bestFit="1" customWidth="1"/>
    <col min="46" max="46" width="35.7109375" style="9" customWidth="1"/>
    <col min="47" max="47" width="38.140625" style="9" bestFit="1" customWidth="1"/>
    <col min="48" max="48" width="19" style="9" bestFit="1" customWidth="1"/>
    <col min="49" max="49" width="11.7109375" style="9" customWidth="1"/>
    <col min="50" max="50" width="18.7109375" style="9" customWidth="1"/>
    <col min="51" max="51" width="15.140625" style="9" bestFit="1" customWidth="1"/>
    <col min="52" max="52" width="23" style="9" customWidth="1"/>
    <col min="53" max="53" width="23" style="9" bestFit="1" customWidth="1"/>
    <col min="54" max="54" width="12.85546875" style="9" bestFit="1" customWidth="1"/>
    <col min="55" max="55" width="24.140625" style="9" bestFit="1" customWidth="1"/>
    <col min="56" max="56" width="12.85546875" style="9" customWidth="1"/>
    <col min="57" max="57" width="14.85546875" style="9" bestFit="1" customWidth="1"/>
    <col min="58" max="58" width="35.7109375" style="9" customWidth="1"/>
    <col min="59" max="59" width="38.140625" style="9" bestFit="1" customWidth="1"/>
    <col min="60" max="60" width="19" style="9" bestFit="1" customWidth="1"/>
    <col min="61" max="61" width="11.7109375" style="9" customWidth="1"/>
    <col min="62" max="62" width="18.7109375" style="9" customWidth="1"/>
    <col min="63" max="63" width="15.140625" style="9" bestFit="1" customWidth="1"/>
    <col min="64" max="64" width="23" style="9" customWidth="1"/>
    <col min="65" max="65" width="23" style="9" bestFit="1" customWidth="1"/>
    <col min="66" max="66" width="12.85546875" style="9" bestFit="1" customWidth="1"/>
    <col min="67" max="67" width="24.140625" style="9" bestFit="1" customWidth="1"/>
    <col min="68" max="68" width="12.85546875" style="9" customWidth="1"/>
    <col min="69" max="69" width="14.85546875" style="9" bestFit="1" customWidth="1"/>
    <col min="70" max="70" width="35.7109375" style="9" customWidth="1"/>
    <col min="71" max="71" width="38.140625" style="9" bestFit="1" customWidth="1"/>
    <col min="72" max="72" width="19" style="9" bestFit="1" customWidth="1"/>
    <col min="73" max="73" width="11.7109375" style="9" customWidth="1"/>
    <col min="74" max="74" width="18.7109375" style="9" customWidth="1"/>
    <col min="75" max="75" width="15.140625" style="9" bestFit="1" customWidth="1"/>
    <col min="76" max="76" width="23" style="9" customWidth="1"/>
    <col min="77" max="77" width="23" style="9" bestFit="1" customWidth="1"/>
    <col min="78" max="78" width="12.85546875" style="9" bestFit="1" customWidth="1"/>
    <col min="79" max="79" width="24.140625" style="9" bestFit="1" customWidth="1"/>
    <col min="80" max="80" width="12.85546875" style="9" customWidth="1"/>
    <col min="81" max="81" width="14.85546875" style="9" bestFit="1" customWidth="1"/>
    <col min="82" max="82" width="35.7109375" style="9" customWidth="1"/>
    <col min="83" max="83" width="38.140625" style="9" bestFit="1" customWidth="1"/>
    <col min="84" max="84" width="19" style="9" bestFit="1" customWidth="1"/>
    <col min="85" max="85" width="11.7109375" style="9" customWidth="1"/>
    <col min="86" max="86" width="18.7109375" style="9" customWidth="1"/>
    <col min="87" max="87" width="15.140625" style="9" bestFit="1" customWidth="1"/>
    <col min="88" max="88" width="23" style="9" customWidth="1"/>
    <col min="89" max="89" width="23" style="9" bestFit="1" customWidth="1"/>
    <col min="90" max="90" width="12.85546875" style="9" bestFit="1" customWidth="1"/>
    <col min="91" max="91" width="24.140625" style="9" bestFit="1" customWidth="1"/>
    <col min="92" max="92" width="12.85546875" style="9" customWidth="1"/>
    <col min="93" max="93" width="14.85546875" style="9" bestFit="1" customWidth="1"/>
    <col min="94" max="94" width="35.7109375" style="9" customWidth="1"/>
    <col min="95" max="95" width="38.140625" style="9" bestFit="1" customWidth="1"/>
    <col min="96" max="96" width="19" style="9" bestFit="1" customWidth="1"/>
    <col min="97" max="97" width="11.7109375" style="9" customWidth="1"/>
    <col min="98" max="98" width="18.7109375" style="9" customWidth="1"/>
    <col min="99" max="99" width="15.140625" style="9" bestFit="1" customWidth="1"/>
    <col min="100" max="100" width="23" style="9" customWidth="1"/>
    <col min="101" max="101" width="23" style="9" bestFit="1" customWidth="1"/>
    <col min="102" max="102" width="12.85546875" style="9" bestFit="1" customWidth="1"/>
    <col min="103" max="103" width="24.140625" style="9" bestFit="1" customWidth="1"/>
    <col min="104" max="104" width="12.85546875" style="9" customWidth="1"/>
    <col min="105" max="105" width="14.85546875" style="9" bestFit="1" customWidth="1"/>
    <col min="106" max="106" width="35.7109375" style="9" customWidth="1"/>
    <col min="107" max="107" width="38.140625" style="9" bestFit="1" customWidth="1"/>
    <col min="108" max="108" width="19" style="9" bestFit="1" customWidth="1"/>
    <col min="109" max="109" width="11.7109375" style="9" customWidth="1"/>
    <col min="110" max="110" width="18.7109375" style="9" customWidth="1"/>
    <col min="111" max="111" width="15.140625" style="9" bestFit="1" customWidth="1"/>
    <col min="112" max="112" width="23" style="9" customWidth="1"/>
    <col min="113" max="113" width="23" style="9" bestFit="1" customWidth="1"/>
    <col min="114" max="114" width="12.85546875" style="9" bestFit="1" customWidth="1"/>
    <col min="115" max="115" width="24.140625" style="9" bestFit="1" customWidth="1"/>
    <col min="116" max="116" width="12.85546875" style="9" customWidth="1"/>
    <col min="117" max="117" width="14.85546875" style="9" bestFit="1" customWidth="1"/>
    <col min="118" max="118" width="35.7109375" style="9" customWidth="1"/>
    <col min="119" max="119" width="38.140625" style="9" bestFit="1" customWidth="1"/>
    <col min="120" max="120" width="19" style="9" bestFit="1" customWidth="1"/>
    <col min="121" max="16384" width="9.140625" style="9"/>
  </cols>
  <sheetData>
    <row r="1" spans="1:60" ht="45" x14ac:dyDescent="0.25">
      <c r="A1" s="26" t="s">
        <v>374</v>
      </c>
      <c r="B1" s="27" t="s">
        <v>33</v>
      </c>
      <c r="C1" s="28" t="s">
        <v>114</v>
      </c>
      <c r="D1"/>
      <c r="E1" s="28" t="s">
        <v>35</v>
      </c>
      <c r="F1" s="28" t="s">
        <v>369</v>
      </c>
      <c r="G1" s="28"/>
      <c r="H1"/>
      <c r="I1"/>
      <c r="J1" s="28" t="s">
        <v>36</v>
      </c>
      <c r="K1" s="28"/>
      <c r="L1" s="29" t="s">
        <v>58</v>
      </c>
      <c r="M1" s="26" t="s">
        <v>76</v>
      </c>
      <c r="N1" s="27" t="s">
        <v>33</v>
      </c>
      <c r="O1" s="28" t="s">
        <v>114</v>
      </c>
      <c r="P1"/>
      <c r="Q1" s="28" t="s">
        <v>35</v>
      </c>
      <c r="R1" s="28" t="s">
        <v>368</v>
      </c>
      <c r="S1" s="28"/>
      <c r="T1"/>
      <c r="U1"/>
      <c r="V1" s="28" t="s">
        <v>36</v>
      </c>
      <c r="W1" s="28"/>
      <c r="X1" s="29" t="s">
        <v>58</v>
      </c>
      <c r="Y1" s="26" t="s">
        <v>76</v>
      </c>
      <c r="Z1" s="27" t="s">
        <v>33</v>
      </c>
      <c r="AA1" s="28" t="s">
        <v>114</v>
      </c>
      <c r="AB1"/>
      <c r="AC1" s="28" t="s">
        <v>35</v>
      </c>
      <c r="AD1" s="28" t="s">
        <v>367</v>
      </c>
      <c r="AE1" s="28"/>
      <c r="AF1"/>
      <c r="AG1"/>
      <c r="AH1" s="28" t="s">
        <v>36</v>
      </c>
      <c r="AI1" s="28"/>
      <c r="AJ1" s="29" t="s">
        <v>58</v>
      </c>
      <c r="AK1" s="26" t="s">
        <v>76</v>
      </c>
      <c r="AL1" s="27" t="s">
        <v>33</v>
      </c>
      <c r="AM1" s="28" t="s">
        <v>116</v>
      </c>
      <c r="AN1"/>
      <c r="AO1" s="28" t="s">
        <v>35</v>
      </c>
      <c r="AP1" s="28" t="s">
        <v>366</v>
      </c>
      <c r="AQ1" s="28"/>
      <c r="AR1"/>
      <c r="AS1"/>
      <c r="AT1" s="28" t="s">
        <v>36</v>
      </c>
      <c r="AU1" s="28"/>
      <c r="AV1" s="29" t="s">
        <v>58</v>
      </c>
      <c r="AW1" s="26" t="s">
        <v>76</v>
      </c>
      <c r="AX1" s="27" t="s">
        <v>33</v>
      </c>
      <c r="AY1" s="28" t="s">
        <v>116</v>
      </c>
      <c r="AZ1"/>
      <c r="BA1" s="28" t="s">
        <v>35</v>
      </c>
      <c r="BB1" s="28" t="s">
        <v>365</v>
      </c>
      <c r="BC1" s="28"/>
      <c r="BD1"/>
      <c r="BE1"/>
      <c r="BF1" s="28" t="s">
        <v>36</v>
      </c>
      <c r="BG1" s="28"/>
      <c r="BH1" s="29" t="s">
        <v>58</v>
      </c>
    </row>
    <row r="2" spans="1:60" ht="30.75" thickBot="1" x14ac:dyDescent="0.3">
      <c r="A2" s="30" t="s">
        <v>4</v>
      </c>
      <c r="B2" s="31" t="s">
        <v>117</v>
      </c>
      <c r="C2" s="12" t="s">
        <v>77</v>
      </c>
      <c r="D2" s="12">
        <v>1.6</v>
      </c>
      <c r="E2" s="12" t="s">
        <v>3</v>
      </c>
      <c r="F2" s="12">
        <f>F3^2/D2</f>
        <v>7.2249999999999988</v>
      </c>
      <c r="G2" s="12" t="s">
        <v>38</v>
      </c>
      <c r="H2" s="12" t="s">
        <v>61</v>
      </c>
      <c r="I2" s="12" t="s">
        <v>39</v>
      </c>
      <c r="J2" s="12" t="s">
        <v>40</v>
      </c>
      <c r="K2" s="12"/>
      <c r="L2" s="32">
        <f>AVERAGEIFS(I5:I115,I5:I115,"&lt;&gt;0",I5:I115,"&lt;&gt;")</f>
        <v>2.6051612903225831</v>
      </c>
      <c r="M2" s="30" t="s">
        <v>4</v>
      </c>
      <c r="N2" s="31" t="s">
        <v>117</v>
      </c>
      <c r="O2" s="12" t="s">
        <v>77</v>
      </c>
      <c r="P2" s="12">
        <v>1.56</v>
      </c>
      <c r="Q2" s="12" t="s">
        <v>3</v>
      </c>
      <c r="R2" s="12">
        <f>R3^2/P2</f>
        <v>7.4102564102564088</v>
      </c>
      <c r="S2" s="12" t="s">
        <v>38</v>
      </c>
      <c r="T2" s="12" t="s">
        <v>61</v>
      </c>
      <c r="U2" s="12" t="s">
        <v>39</v>
      </c>
      <c r="V2" s="12" t="s">
        <v>40</v>
      </c>
      <c r="W2" s="12"/>
      <c r="X2" s="32">
        <f>AVERAGEIFS(U5:U115,U5:U115,"&lt;&gt;0",U5:U115,"&lt;&gt;")</f>
        <v>2.9541071428571413</v>
      </c>
      <c r="Y2" s="30" t="s">
        <v>4</v>
      </c>
      <c r="Z2" s="31" t="s">
        <v>117</v>
      </c>
      <c r="AA2" s="12" t="s">
        <v>77</v>
      </c>
      <c r="AB2" s="12">
        <v>1.52</v>
      </c>
      <c r="AC2" s="12" t="s">
        <v>3</v>
      </c>
      <c r="AD2" s="12">
        <f>AD3^2/AB2</f>
        <v>7.6052631578947363</v>
      </c>
      <c r="AE2" s="12" t="s">
        <v>38</v>
      </c>
      <c r="AF2" s="12" t="s">
        <v>61</v>
      </c>
      <c r="AG2" s="12" t="s">
        <v>39</v>
      </c>
      <c r="AH2" s="12" t="s">
        <v>40</v>
      </c>
      <c r="AI2" s="12"/>
      <c r="AJ2" s="32">
        <f>AVERAGEIFS(AG5:AG115,AG5:AG115,"&lt;&gt;0",AG5:AG115,"&lt;&gt;")</f>
        <v>2.6516666666667041</v>
      </c>
      <c r="AK2" s="30" t="s">
        <v>4</v>
      </c>
      <c r="AL2" s="31" t="s">
        <v>117</v>
      </c>
      <c r="AM2" s="12" t="s">
        <v>77</v>
      </c>
      <c r="AN2" s="12">
        <v>1.58</v>
      </c>
      <c r="AO2" s="12" t="s">
        <v>3</v>
      </c>
      <c r="AP2" s="12">
        <f>AP3^2/AN2</f>
        <v>7.3164556962025307</v>
      </c>
      <c r="AQ2" s="12" t="s">
        <v>38</v>
      </c>
      <c r="AR2" s="12" t="s">
        <v>61</v>
      </c>
      <c r="AS2" s="12" t="s">
        <v>118</v>
      </c>
      <c r="AT2" s="12" t="s">
        <v>40</v>
      </c>
      <c r="AU2" s="12"/>
      <c r="AV2" s="32">
        <f>AVERAGEIFS(AS5:AS115,AS5:AS115,"&lt;&gt;0",AS5:AS115,"&lt;&gt;")</f>
        <v>3.4083333333333243</v>
      </c>
      <c r="AW2" s="30" t="s">
        <v>4</v>
      </c>
      <c r="AX2" s="31" t="s">
        <v>117</v>
      </c>
      <c r="AY2" s="12" t="s">
        <v>77</v>
      </c>
      <c r="AZ2" s="12">
        <v>1.58</v>
      </c>
      <c r="BA2" s="12" t="s">
        <v>3</v>
      </c>
      <c r="BB2" s="12">
        <f>BB3^2/AZ2</f>
        <v>7.3164556962025307</v>
      </c>
      <c r="BC2" s="12" t="s">
        <v>38</v>
      </c>
      <c r="BD2" s="12" t="s">
        <v>61</v>
      </c>
      <c r="BE2" s="12" t="s">
        <v>39</v>
      </c>
      <c r="BF2" s="12" t="s">
        <v>40</v>
      </c>
      <c r="BG2" s="12"/>
      <c r="BH2" s="32">
        <f>AVERAGEIFS(BE5:BE115,BE5:BE115,"&lt;&gt;0",BE5:BE115,"&lt;&gt;")</f>
        <v>3.4516666666666751</v>
      </c>
    </row>
    <row r="3" spans="1:60" x14ac:dyDescent="0.25">
      <c r="A3" s="30" t="s">
        <v>41</v>
      </c>
      <c r="B3" s="31" t="s">
        <v>104</v>
      </c>
      <c r="C3" s="28" t="s">
        <v>1</v>
      </c>
      <c r="D3" s="28" t="s">
        <v>115</v>
      </c>
      <c r="E3" s="12" t="s">
        <v>5</v>
      </c>
      <c r="F3" s="12">
        <v>3.4</v>
      </c>
      <c r="G3" s="12" t="s">
        <v>43</v>
      </c>
      <c r="H3" s="12">
        <v>2</v>
      </c>
      <c r="I3" s="12">
        <f t="array" ref="I3">((I5*A5+SUM(I6:I115*(A6:A115-A5:A114)))/1000)/H3</f>
        <v>0.80760000000000054</v>
      </c>
      <c r="J3" s="12" t="s">
        <v>44</v>
      </c>
      <c r="K3" s="12"/>
      <c r="L3" s="32">
        <f t="array" ref="L3">_xlfn.STDEV.P(IF(ISNUMBER(I5:I115), IF(I5:I115&lt;&gt;0,I5:I115)))</f>
        <v>0.54170204265598743</v>
      </c>
      <c r="M3" s="30" t="s">
        <v>41</v>
      </c>
      <c r="N3" s="31" t="s">
        <v>119</v>
      </c>
      <c r="O3" s="28" t="s">
        <v>1</v>
      </c>
      <c r="P3" s="28" t="s">
        <v>115</v>
      </c>
      <c r="Q3" s="12" t="s">
        <v>5</v>
      </c>
      <c r="R3" s="12">
        <v>3.4</v>
      </c>
      <c r="S3" s="12" t="s">
        <v>43</v>
      </c>
      <c r="T3" s="12">
        <v>2</v>
      </c>
      <c r="U3" s="12">
        <f t="array" ref="U3">((U5*M5+SUM(U6:U115*(M6:M115-M5:M114)))/1000)/T3</f>
        <v>0.8271499999999995</v>
      </c>
      <c r="V3" s="12" t="s">
        <v>44</v>
      </c>
      <c r="W3" s="12"/>
      <c r="X3" s="32">
        <f t="array" ref="X3">_xlfn.STDEV.P(IF(ISNUMBER(U5:U115), IF(U5:U115&lt;&gt;0,U5:U115)))</f>
        <v>0.70886422431972507</v>
      </c>
      <c r="Y3" s="30" t="s">
        <v>41</v>
      </c>
      <c r="Z3" s="31" t="s">
        <v>119</v>
      </c>
      <c r="AA3" s="28" t="s">
        <v>1</v>
      </c>
      <c r="AB3" s="28" t="s">
        <v>115</v>
      </c>
      <c r="AC3" s="12" t="s">
        <v>5</v>
      </c>
      <c r="AD3" s="12">
        <v>3.4</v>
      </c>
      <c r="AE3" s="12" t="s">
        <v>43</v>
      </c>
      <c r="AF3" s="12">
        <v>2</v>
      </c>
      <c r="AG3" s="12">
        <f t="array" ref="AG3">((AG5*Y5+SUM(AG6:AG115*(Y6:Y115-Y5:Y114)))/1000)/AF3</f>
        <v>7.955000000000112E-2</v>
      </c>
      <c r="AH3" s="12" t="s">
        <v>44</v>
      </c>
      <c r="AI3" s="12"/>
      <c r="AJ3" s="32">
        <f t="array" ref="AJ3">_xlfn.STDEV.P(IF(ISNUMBER(AG5:AG115), IF(AG5:AG115&lt;&gt;0,AG5:AG115)))</f>
        <v>1.0209377497619505</v>
      </c>
      <c r="AK3" s="30" t="s">
        <v>41</v>
      </c>
      <c r="AL3" s="31" t="s">
        <v>119</v>
      </c>
      <c r="AM3" s="28" t="s">
        <v>1</v>
      </c>
      <c r="AN3" s="28" t="s">
        <v>115</v>
      </c>
      <c r="AO3" s="12" t="s">
        <v>5</v>
      </c>
      <c r="AP3" s="12">
        <v>3.4</v>
      </c>
      <c r="AQ3" s="12" t="s">
        <v>43</v>
      </c>
      <c r="AR3" s="12"/>
      <c r="AS3" s="12" t="e">
        <f t="array" ref="AS3">((AS5*AK5+SUM(AS6:AS115*(AK6:AK115-AK5:AK114)))/1000)/AR3</f>
        <v>#DIV/0!</v>
      </c>
      <c r="AT3" s="12" t="s">
        <v>44</v>
      </c>
      <c r="AU3" s="12"/>
      <c r="AV3" s="32">
        <f t="array" ref="AV3">_xlfn.STDEV.P(IF(ISNUMBER(AS5:AS115), IF(AS5:AS115&lt;&gt;0,AS5:AS115)))</f>
        <v>8.4541245686498082E-2</v>
      </c>
      <c r="AW3" s="30" t="s">
        <v>41</v>
      </c>
      <c r="AX3" s="31" t="s">
        <v>119</v>
      </c>
      <c r="AY3" s="28" t="s">
        <v>1</v>
      </c>
      <c r="AZ3" s="28" t="s">
        <v>115</v>
      </c>
      <c r="BA3" s="12" t="s">
        <v>5</v>
      </c>
      <c r="BB3" s="12">
        <v>3.4</v>
      </c>
      <c r="BC3" s="12" t="s">
        <v>43</v>
      </c>
      <c r="BD3" s="12"/>
      <c r="BE3" s="12" t="e">
        <f t="array" ref="BE3">((BE5*AW5+SUM(BE6:BE115*(AW6:AW115-AW5:AW114)))/1000)/BD3</f>
        <v>#DIV/0!</v>
      </c>
      <c r="BF3" s="12" t="s">
        <v>44</v>
      </c>
      <c r="BG3" s="12"/>
      <c r="BH3" s="32">
        <f t="array" ref="BH3">_xlfn.STDEV.P(IF(ISNUMBER(BE5:BE115), IF(BE5:BE115&lt;&gt;0,BE5:BE115)))</f>
        <v>0.14111657907155362</v>
      </c>
    </row>
    <row r="4" spans="1:60" x14ac:dyDescent="0.25">
      <c r="A4" s="30" t="s">
        <v>45</v>
      </c>
      <c r="B4" s="31" t="s">
        <v>46</v>
      </c>
      <c r="C4" s="12" t="s">
        <v>47</v>
      </c>
      <c r="D4" s="12" t="s">
        <v>48</v>
      </c>
      <c r="E4" s="12" t="s">
        <v>49</v>
      </c>
      <c r="F4" s="12" t="s">
        <v>50</v>
      </c>
      <c r="G4" s="12" t="s">
        <v>51</v>
      </c>
      <c r="H4" s="12" t="s">
        <v>52</v>
      </c>
      <c r="I4" s="12" t="s">
        <v>53</v>
      </c>
      <c r="J4" s="12" t="s">
        <v>54</v>
      </c>
      <c r="K4" s="12" t="s">
        <v>55</v>
      </c>
      <c r="L4" s="32" t="s">
        <v>56</v>
      </c>
      <c r="M4" s="30" t="s">
        <v>45</v>
      </c>
      <c r="N4" s="31" t="s">
        <v>46</v>
      </c>
      <c r="O4" s="12" t="s">
        <v>47</v>
      </c>
      <c r="P4" s="12" t="s">
        <v>48</v>
      </c>
      <c r="Q4" s="12" t="s">
        <v>49</v>
      </c>
      <c r="R4" s="12" t="s">
        <v>50</v>
      </c>
      <c r="S4" s="12" t="s">
        <v>51</v>
      </c>
      <c r="T4" s="12" t="s">
        <v>52</v>
      </c>
      <c r="U4" s="12" t="s">
        <v>53</v>
      </c>
      <c r="V4" s="12" t="s">
        <v>54</v>
      </c>
      <c r="W4" s="12" t="s">
        <v>55</v>
      </c>
      <c r="X4" s="32" t="s">
        <v>56</v>
      </c>
      <c r="Y4" s="30" t="s">
        <v>45</v>
      </c>
      <c r="Z4" s="31" t="s">
        <v>46</v>
      </c>
      <c r="AA4" s="12" t="s">
        <v>47</v>
      </c>
      <c r="AB4" s="12" t="s">
        <v>48</v>
      </c>
      <c r="AC4" s="12" t="s">
        <v>49</v>
      </c>
      <c r="AD4" s="12" t="s">
        <v>50</v>
      </c>
      <c r="AE4" s="12" t="s">
        <v>51</v>
      </c>
      <c r="AF4" s="12" t="s">
        <v>52</v>
      </c>
      <c r="AG4" s="12" t="s">
        <v>53</v>
      </c>
      <c r="AH4" s="12" t="s">
        <v>54</v>
      </c>
      <c r="AI4" s="12" t="s">
        <v>55</v>
      </c>
      <c r="AJ4" s="32" t="s">
        <v>56</v>
      </c>
      <c r="AK4" s="30" t="s">
        <v>45</v>
      </c>
      <c r="AL4" s="31" t="s">
        <v>46</v>
      </c>
      <c r="AM4" s="12" t="s">
        <v>47</v>
      </c>
      <c r="AN4" s="12" t="s">
        <v>48</v>
      </c>
      <c r="AO4" s="12" t="s">
        <v>49</v>
      </c>
      <c r="AP4" s="12" t="s">
        <v>50</v>
      </c>
      <c r="AQ4" s="12" t="s">
        <v>51</v>
      </c>
      <c r="AR4" s="12" t="s">
        <v>52</v>
      </c>
      <c r="AS4" s="12" t="s">
        <v>53</v>
      </c>
      <c r="AT4" s="12" t="s">
        <v>54</v>
      </c>
      <c r="AU4" s="12" t="s">
        <v>55</v>
      </c>
      <c r="AV4" s="32" t="s">
        <v>56</v>
      </c>
      <c r="AW4" s="30" t="s">
        <v>45</v>
      </c>
      <c r="AX4" s="31" t="s">
        <v>46</v>
      </c>
      <c r="AY4" s="12" t="s">
        <v>47</v>
      </c>
      <c r="AZ4" s="12" t="s">
        <v>48</v>
      </c>
      <c r="BA4" s="12" t="s">
        <v>49</v>
      </c>
      <c r="BB4" s="12" t="s">
        <v>50</v>
      </c>
      <c r="BC4" s="12" t="s">
        <v>51</v>
      </c>
      <c r="BD4" s="12" t="s">
        <v>52</v>
      </c>
      <c r="BE4" s="12" t="s">
        <v>53</v>
      </c>
      <c r="BF4" s="12" t="s">
        <v>54</v>
      </c>
      <c r="BG4" s="12" t="s">
        <v>55</v>
      </c>
      <c r="BH4" s="32" t="s">
        <v>56</v>
      </c>
    </row>
    <row r="5" spans="1:60" x14ac:dyDescent="0.25">
      <c r="A5" s="30">
        <v>10</v>
      </c>
      <c r="B5" s="31">
        <v>25.017600000000002</v>
      </c>
      <c r="C5" s="12">
        <v>24.9863</v>
      </c>
      <c r="D5" s="12">
        <v>0.71</v>
      </c>
      <c r="E5" s="12">
        <v>1.62</v>
      </c>
      <c r="F5" s="12"/>
      <c r="G5" s="12" t="s">
        <v>120</v>
      </c>
      <c r="H5" s="12"/>
      <c r="I5" s="12">
        <f>(B5-C5)*1000/A5</f>
        <v>3.130000000000166</v>
      </c>
      <c r="J5" s="12">
        <f>I5/F$2</f>
        <v>0.43321799307960784</v>
      </c>
      <c r="K5" s="33"/>
      <c r="L5" s="32"/>
      <c r="M5" s="30">
        <v>10</v>
      </c>
      <c r="N5" s="31">
        <v>25.0732</v>
      </c>
      <c r="O5" s="12">
        <v>25.046700000000001</v>
      </c>
      <c r="P5" s="12">
        <v>0.45</v>
      </c>
      <c r="Q5" s="12">
        <v>1.58</v>
      </c>
      <c r="R5" s="12"/>
      <c r="S5" s="12" t="s">
        <v>120</v>
      </c>
      <c r="T5" s="12"/>
      <c r="U5" s="12">
        <f>(N5-O5)*1000/M5</f>
        <v>2.6499999999998636</v>
      </c>
      <c r="V5" s="12">
        <f>U5/R$2</f>
        <v>0.35761245674738651</v>
      </c>
      <c r="W5" s="33"/>
      <c r="X5" s="32"/>
      <c r="Y5" s="30">
        <v>10</v>
      </c>
      <c r="Z5" s="31">
        <v>25.091200000000001</v>
      </c>
      <c r="AA5" s="12">
        <v>25.0609</v>
      </c>
      <c r="AB5" s="12">
        <v>0.51</v>
      </c>
      <c r="AC5" s="12">
        <v>1.54</v>
      </c>
      <c r="AD5" s="12"/>
      <c r="AE5" s="12" t="s">
        <v>120</v>
      </c>
      <c r="AF5" s="12"/>
      <c r="AG5" s="12">
        <f>(Z5-AA5)*1000/Y5</f>
        <v>3.0300000000000438</v>
      </c>
      <c r="AH5" s="12">
        <f>AG5/AD$2</f>
        <v>0.39840830449827569</v>
      </c>
      <c r="AI5" s="33"/>
      <c r="AJ5" s="32"/>
      <c r="AK5" s="30">
        <v>10</v>
      </c>
      <c r="AL5" s="31">
        <v>25.1023</v>
      </c>
      <c r="AM5" s="12">
        <v>25.068200000000001</v>
      </c>
      <c r="AN5" s="12">
        <v>1</v>
      </c>
      <c r="AO5" s="12"/>
      <c r="AP5" s="12"/>
      <c r="AQ5" s="12"/>
      <c r="AR5" s="12"/>
      <c r="AS5" s="12">
        <f>(AL5-AM5)*1000/AK5</f>
        <v>3.4099999999998687</v>
      </c>
      <c r="AT5" s="12">
        <f>AS5/AP$2</f>
        <v>0.46607266435984368</v>
      </c>
      <c r="AU5" s="33"/>
      <c r="AV5" s="32"/>
      <c r="AW5" s="30">
        <v>10</v>
      </c>
      <c r="AX5" s="31">
        <v>25.053599999999999</v>
      </c>
      <c r="AY5" s="12">
        <v>25.017900000000001</v>
      </c>
      <c r="AZ5" s="12">
        <v>1.1000000000000001</v>
      </c>
      <c r="BA5" s="12"/>
      <c r="BB5" s="12"/>
      <c r="BC5" s="12"/>
      <c r="BD5" s="12"/>
      <c r="BE5" s="12">
        <f>(AX5-AY5)*1000/AW5</f>
        <v>3.5699999999998511</v>
      </c>
      <c r="BF5" s="12">
        <f>BE5/BB$2</f>
        <v>0.48794117647056795</v>
      </c>
      <c r="BG5" s="33"/>
      <c r="BH5" s="32"/>
    </row>
    <row r="6" spans="1:60" x14ac:dyDescent="0.25">
      <c r="A6" s="30">
        <f>A5+10</f>
        <v>20</v>
      </c>
      <c r="B6" s="31">
        <f>C5</f>
        <v>24.9863</v>
      </c>
      <c r="C6" s="12">
        <v>24.956700000000001</v>
      </c>
      <c r="D6" s="12"/>
      <c r="E6" s="12"/>
      <c r="F6" s="12"/>
      <c r="G6" s="12" t="s">
        <v>120</v>
      </c>
      <c r="H6" s="12"/>
      <c r="I6" s="12">
        <f>(B6-C6)*1000/(A6-A5)</f>
        <v>2.9599999999998516</v>
      </c>
      <c r="J6" s="12">
        <f t="shared" ref="J6:J69" si="0">I6/F$2</f>
        <v>0.40968858131485841</v>
      </c>
      <c r="K6" s="33"/>
      <c r="L6" s="32"/>
      <c r="M6" s="30">
        <f>M5+10</f>
        <v>20</v>
      </c>
      <c r="N6" s="31">
        <f>O5</f>
        <v>25.046700000000001</v>
      </c>
      <c r="O6" s="12">
        <v>25.018699999999999</v>
      </c>
      <c r="P6" s="12"/>
      <c r="Q6" s="12"/>
      <c r="R6" s="12"/>
      <c r="S6" s="12" t="s">
        <v>120</v>
      </c>
      <c r="T6" s="12"/>
      <c r="U6" s="12">
        <f>(N6-O6)*1000/(M6-M5)</f>
        <v>2.8000000000002245</v>
      </c>
      <c r="V6" s="12">
        <f t="shared" ref="V6:V69" si="1">U6/R$2</f>
        <v>0.3778546712803072</v>
      </c>
      <c r="W6" s="33"/>
      <c r="X6" s="32"/>
      <c r="Y6" s="30">
        <f>Y5+10</f>
        <v>20</v>
      </c>
      <c r="Z6" s="31">
        <f>AA5</f>
        <v>25.0609</v>
      </c>
      <c r="AA6" s="12">
        <v>25.0291</v>
      </c>
      <c r="AB6" s="12"/>
      <c r="AC6" s="12"/>
      <c r="AD6" s="12"/>
      <c r="AE6" s="12" t="s">
        <v>120</v>
      </c>
      <c r="AF6" s="12"/>
      <c r="AG6" s="12">
        <f>(Z6-AA6)*1000/(Y6-Y5)</f>
        <v>3.1800000000000495</v>
      </c>
      <c r="AH6" s="12">
        <f t="shared" ref="AH6:AH10" si="2">AG6/AD$2</f>
        <v>0.4181314878892799</v>
      </c>
      <c r="AI6" s="33"/>
      <c r="AJ6" s="32"/>
      <c r="AK6" s="30">
        <f>AK5+10</f>
        <v>20</v>
      </c>
      <c r="AL6" s="31">
        <f>AM5</f>
        <v>25.068200000000001</v>
      </c>
      <c r="AM6" s="12">
        <v>25.033300000000001</v>
      </c>
      <c r="AN6" s="12"/>
      <c r="AO6" s="12"/>
      <c r="AP6" s="12"/>
      <c r="AQ6" s="12"/>
      <c r="AR6" s="12"/>
      <c r="AS6" s="12">
        <f>(AL6-AM6)*1000/(AK6-AK5)</f>
        <v>3.4900000000000375</v>
      </c>
      <c r="AT6" s="12">
        <f t="shared" ref="AT6:AT69" si="3">AS6/AP$2</f>
        <v>0.47700692041523013</v>
      </c>
      <c r="AU6" s="33"/>
      <c r="AV6" s="32"/>
      <c r="AW6" s="30">
        <f>AW5+10</f>
        <v>20</v>
      </c>
      <c r="AX6" s="31">
        <f>AY5</f>
        <v>25.017900000000001</v>
      </c>
      <c r="AY6" s="12">
        <v>24.982199999999999</v>
      </c>
      <c r="AZ6" s="12"/>
      <c r="BA6" s="12"/>
      <c r="BB6" s="12"/>
      <c r="BC6" s="12"/>
      <c r="BD6" s="12"/>
      <c r="BE6" s="12">
        <f>(AX6-AY6)*1000/(AW6-AW5)</f>
        <v>3.5700000000002063</v>
      </c>
      <c r="BF6" s="12">
        <f t="shared" ref="BF6:BF69" si="4">BE6/BB$2</f>
        <v>0.48794117647061652</v>
      </c>
      <c r="BG6" s="33"/>
      <c r="BH6" s="32"/>
    </row>
    <row r="7" spans="1:60" x14ac:dyDescent="0.25">
      <c r="A7" s="30">
        <f t="shared" ref="A7:A70" si="5">A6+10</f>
        <v>30</v>
      </c>
      <c r="B7" s="31">
        <f t="shared" ref="B7:B70" si="6">C6</f>
        <v>24.956700000000001</v>
      </c>
      <c r="C7" s="12">
        <v>24.939399999999999</v>
      </c>
      <c r="D7" s="12"/>
      <c r="E7" s="12"/>
      <c r="F7" s="12"/>
      <c r="G7" s="12" t="s">
        <v>120</v>
      </c>
      <c r="H7" s="12" t="s">
        <v>121</v>
      </c>
      <c r="I7" s="12">
        <f t="shared" ref="I7:I70" si="7">(B7-C7)*1000/(A7-A6)</f>
        <v>1.7300000000002314</v>
      </c>
      <c r="J7" s="12">
        <f t="shared" si="0"/>
        <v>0.23944636678203898</v>
      </c>
      <c r="K7" s="12">
        <f>_xlfn.STDEV.P(I5:I7)/AVERAGE(I5:I7)</f>
        <v>0.23929791582942367</v>
      </c>
      <c r="L7" s="32">
        <f>AVERAGE(I5:I7)</f>
        <v>2.6066666666667495</v>
      </c>
      <c r="M7" s="30">
        <f t="shared" ref="M7:M70" si="8">M6+10</f>
        <v>30</v>
      </c>
      <c r="N7" s="31">
        <f t="shared" ref="N7:N70" si="9">O6</f>
        <v>25.018699999999999</v>
      </c>
      <c r="O7" s="12">
        <v>24.993500000000001</v>
      </c>
      <c r="P7" s="12"/>
      <c r="Q7" s="12"/>
      <c r="R7" s="12"/>
      <c r="S7" s="12" t="s">
        <v>120</v>
      </c>
      <c r="T7" s="12"/>
      <c r="U7" s="12">
        <f t="shared" ref="U7:U70" si="10">(N7-O7)*1000/(M7-M6)</f>
        <v>2.5199999999998113</v>
      </c>
      <c r="V7" s="12">
        <f t="shared" si="1"/>
        <v>0.34006920415222375</v>
      </c>
      <c r="W7" s="12">
        <f>_xlfn.STDEV.P(U5:U7)/AVERAGE(U5:U7)</f>
        <v>4.3063995738410202E-2</v>
      </c>
      <c r="X7" s="32">
        <f>AVERAGE(U5:U7)</f>
        <v>2.656666666666633</v>
      </c>
      <c r="Y7" s="30">
        <f t="shared" ref="Y7:Y10" si="11">Y6+10</f>
        <v>30</v>
      </c>
      <c r="Z7" s="31">
        <f t="shared" ref="Z7:Z10" si="12">AA6</f>
        <v>25.0291</v>
      </c>
      <c r="AA7" s="12">
        <v>25.004899999999999</v>
      </c>
      <c r="AB7" s="12"/>
      <c r="AC7" s="12"/>
      <c r="AD7" s="12"/>
      <c r="AE7" s="12" t="s">
        <v>120</v>
      </c>
      <c r="AF7" s="12"/>
      <c r="AG7" s="12">
        <f t="shared" ref="AG7:AG10" si="13">(Z7-AA7)*1000/(Y7-Y6)</f>
        <v>2.4200000000000443</v>
      </c>
      <c r="AH7" s="12">
        <f t="shared" si="2"/>
        <v>0.31820069204152834</v>
      </c>
      <c r="AI7" s="12">
        <f>_xlfn.STDEV.P(AG5:AG7)/AVERAGE(AG5:AG7)</f>
        <v>0.11425284222427246</v>
      </c>
      <c r="AJ7" s="32">
        <f>AVERAGE(AG5:AG7)</f>
        <v>2.8766666666667127</v>
      </c>
      <c r="AK7" s="30">
        <f t="shared" ref="AK7:AK70" si="14">AK6+10</f>
        <v>30</v>
      </c>
      <c r="AL7" s="31">
        <f t="shared" ref="AL7:AL70" si="15">AM6</f>
        <v>25.033300000000001</v>
      </c>
      <c r="AM7" s="12">
        <v>24.999199999999998</v>
      </c>
      <c r="AN7" s="12"/>
      <c r="AO7" s="12"/>
      <c r="AP7" s="12"/>
      <c r="AQ7" s="12"/>
      <c r="AR7" s="12"/>
      <c r="AS7" s="12">
        <f t="shared" ref="AS7:AS70" si="16">(AL7-AM7)*1000/(AK7-AK6)</f>
        <v>3.410000000000224</v>
      </c>
      <c r="AT7" s="12">
        <f t="shared" si="3"/>
        <v>0.46607266435989225</v>
      </c>
      <c r="AU7" s="12">
        <f>_xlfn.STDEV.P(AS5:AS7)/AVERAGE(AS5:AS7)</f>
        <v>1.0973529096977082E-2</v>
      </c>
      <c r="AV7" s="32">
        <f>AVERAGE(AS5:AS7)</f>
        <v>3.4366666666667101</v>
      </c>
      <c r="AW7" s="30">
        <f t="shared" ref="AW7:AW70" si="17">AW6+10</f>
        <v>30</v>
      </c>
      <c r="AX7" s="31">
        <f t="shared" ref="AX7:AX70" si="18">AY6</f>
        <v>24.982199999999999</v>
      </c>
      <c r="AY7" s="12">
        <v>24.946000000000002</v>
      </c>
      <c r="AZ7" s="12"/>
      <c r="BA7" s="12"/>
      <c r="BB7" s="12"/>
      <c r="BC7" s="12"/>
      <c r="BD7" s="12"/>
      <c r="BE7" s="12">
        <f t="shared" ref="BE7:BE70" si="19">(AX7-AY7)*1000/(AW7-AW6)</f>
        <v>3.6199999999997345</v>
      </c>
      <c r="BF7" s="12">
        <f t="shared" si="4"/>
        <v>0.49477508650515412</v>
      </c>
      <c r="BG7" s="12">
        <f>_xlfn.STDEV.P(BE5:BE7)/AVERAGE(BE5:BE7)</f>
        <v>6.5716243604312359E-3</v>
      </c>
      <c r="BH7" s="32">
        <f>AVERAGE(BE5:BE7)</f>
        <v>3.5866666666665972</v>
      </c>
    </row>
    <row r="8" spans="1:60" x14ac:dyDescent="0.25">
      <c r="A8" s="30">
        <f t="shared" si="5"/>
        <v>40</v>
      </c>
      <c r="B8" s="31">
        <f t="shared" si="6"/>
        <v>24.939399999999999</v>
      </c>
      <c r="C8" s="12">
        <v>24.910399999999999</v>
      </c>
      <c r="D8" s="12"/>
      <c r="E8" s="12"/>
      <c r="F8" s="12"/>
      <c r="G8" s="12" t="s">
        <v>120</v>
      </c>
      <c r="H8" s="12"/>
      <c r="I8" s="12">
        <f t="shared" si="7"/>
        <v>2.8999999999999915</v>
      </c>
      <c r="J8" s="12">
        <f t="shared" si="0"/>
        <v>0.40138408304498158</v>
      </c>
      <c r="K8" s="12"/>
      <c r="L8" s="32"/>
      <c r="M8" s="30">
        <f t="shared" si="8"/>
        <v>40</v>
      </c>
      <c r="N8" s="31">
        <f t="shared" si="9"/>
        <v>24.993500000000001</v>
      </c>
      <c r="O8" s="12">
        <v>24.967099999999999</v>
      </c>
      <c r="P8" s="12"/>
      <c r="Q8" s="12"/>
      <c r="R8" s="12"/>
      <c r="S8" s="12" t="s">
        <v>120</v>
      </c>
      <c r="T8" s="12"/>
      <c r="U8" s="12">
        <f t="shared" si="10"/>
        <v>2.6400000000002422</v>
      </c>
      <c r="V8" s="12">
        <f t="shared" si="1"/>
        <v>0.35626297577857946</v>
      </c>
      <c r="W8" s="12"/>
      <c r="X8" s="32"/>
      <c r="Y8" s="30">
        <f t="shared" si="11"/>
        <v>40</v>
      </c>
      <c r="Z8" s="31">
        <f t="shared" si="12"/>
        <v>25.004899999999999</v>
      </c>
      <c r="AA8" s="12">
        <v>25</v>
      </c>
      <c r="AB8" s="12"/>
      <c r="AC8" s="12"/>
      <c r="AD8" s="12"/>
      <c r="AE8" s="12" t="s">
        <v>120</v>
      </c>
      <c r="AF8" s="12" t="s">
        <v>121</v>
      </c>
      <c r="AG8" s="12">
        <f t="shared" si="13"/>
        <v>0.48999999999992383</v>
      </c>
      <c r="AH8" s="12">
        <f t="shared" si="2"/>
        <v>6.442906574393463E-2</v>
      </c>
      <c r="AI8" s="12"/>
      <c r="AJ8" s="32"/>
      <c r="AK8" s="30">
        <f t="shared" si="14"/>
        <v>40</v>
      </c>
      <c r="AL8" s="31">
        <f t="shared" si="15"/>
        <v>24.999199999999998</v>
      </c>
      <c r="AM8" s="12">
        <v>24.964600000000001</v>
      </c>
      <c r="AN8" s="12">
        <v>1.1000000000000001</v>
      </c>
      <c r="AO8" s="12"/>
      <c r="AP8" s="12"/>
      <c r="AQ8" s="12"/>
      <c r="AR8" s="12"/>
      <c r="AS8" s="12">
        <f t="shared" si="16"/>
        <v>3.4599999999997522</v>
      </c>
      <c r="AT8" s="12">
        <f t="shared" si="3"/>
        <v>0.47290657439442985</v>
      </c>
      <c r="AU8" s="12"/>
      <c r="AV8" s="32"/>
      <c r="AW8" s="30">
        <f t="shared" si="17"/>
        <v>40</v>
      </c>
      <c r="AX8" s="31">
        <f t="shared" si="18"/>
        <v>24.946000000000002</v>
      </c>
      <c r="AY8" s="12">
        <v>24.913499999999999</v>
      </c>
      <c r="AZ8" s="12">
        <v>1.1000000000000001</v>
      </c>
      <c r="BA8" s="12"/>
      <c r="BB8" s="12"/>
      <c r="BC8" s="12"/>
      <c r="BD8" s="12"/>
      <c r="BE8" s="12">
        <f t="shared" si="19"/>
        <v>3.2500000000002416</v>
      </c>
      <c r="BF8" s="12">
        <f t="shared" si="4"/>
        <v>0.44420415224916804</v>
      </c>
      <c r="BG8" s="12"/>
      <c r="BH8" s="32"/>
    </row>
    <row r="9" spans="1:60" x14ac:dyDescent="0.25">
      <c r="A9" s="30">
        <f t="shared" si="5"/>
        <v>50</v>
      </c>
      <c r="B9" s="31">
        <f t="shared" si="6"/>
        <v>24.910399999999999</v>
      </c>
      <c r="C9" s="12">
        <v>24.885300000000001</v>
      </c>
      <c r="D9" s="12"/>
      <c r="E9" s="12"/>
      <c r="F9" s="12"/>
      <c r="G9" s="12" t="s">
        <v>120</v>
      </c>
      <c r="H9" s="12"/>
      <c r="I9" s="12">
        <f t="shared" si="7"/>
        <v>2.5099999999998346</v>
      </c>
      <c r="J9" s="12">
        <f t="shared" si="0"/>
        <v>0.34740484429063462</v>
      </c>
      <c r="K9" s="12"/>
      <c r="L9" s="32"/>
      <c r="M9" s="30">
        <f t="shared" si="8"/>
        <v>50</v>
      </c>
      <c r="N9" s="31">
        <f t="shared" si="9"/>
        <v>24.967099999999999</v>
      </c>
      <c r="O9" s="12">
        <v>24.937799999999999</v>
      </c>
      <c r="P9" s="12"/>
      <c r="Q9" s="12"/>
      <c r="R9" s="12"/>
      <c r="S9" s="12" t="s">
        <v>120</v>
      </c>
      <c r="T9" s="12"/>
      <c r="U9" s="12">
        <f t="shared" si="10"/>
        <v>2.9299999999999216</v>
      </c>
      <c r="V9" s="12">
        <f t="shared" si="1"/>
        <v>0.395397923875422</v>
      </c>
      <c r="W9" s="12"/>
      <c r="X9" s="32"/>
      <c r="Y9" s="30">
        <f t="shared" si="11"/>
        <v>50</v>
      </c>
      <c r="Z9" s="31">
        <f t="shared" si="12"/>
        <v>25</v>
      </c>
      <c r="AA9" s="12">
        <v>24.966100000000001</v>
      </c>
      <c r="AB9" s="12"/>
      <c r="AC9" s="12"/>
      <c r="AD9" s="12"/>
      <c r="AE9" s="12" t="s">
        <v>120</v>
      </c>
      <c r="AF9" s="12"/>
      <c r="AG9" s="12">
        <f t="shared" si="13"/>
        <v>3.3899999999999153</v>
      </c>
      <c r="AH9" s="12">
        <f t="shared" si="2"/>
        <v>0.44574394463666711</v>
      </c>
      <c r="AI9" s="12"/>
      <c r="AJ9" s="32"/>
      <c r="AK9" s="30">
        <f t="shared" si="14"/>
        <v>50</v>
      </c>
      <c r="AL9" s="31">
        <f t="shared" si="15"/>
        <v>24.964600000000001</v>
      </c>
      <c r="AM9" s="12">
        <v>24.932300000000001</v>
      </c>
      <c r="AN9" s="12"/>
      <c r="AO9" s="12"/>
      <c r="AP9" s="12"/>
      <c r="AQ9" s="12"/>
      <c r="AR9" s="12"/>
      <c r="AS9" s="12">
        <f t="shared" si="16"/>
        <v>3.2299999999999329</v>
      </c>
      <c r="AT9" s="12">
        <f t="shared" si="3"/>
        <v>0.44147058823528501</v>
      </c>
      <c r="AU9" s="12"/>
      <c r="AV9" s="32"/>
      <c r="AW9" s="30">
        <f t="shared" si="17"/>
        <v>50</v>
      </c>
      <c r="AX9" s="31">
        <f t="shared" si="18"/>
        <v>24.913499999999999</v>
      </c>
      <c r="AY9" s="12">
        <v>24.8797</v>
      </c>
      <c r="AZ9" s="12"/>
      <c r="BA9" s="12"/>
      <c r="BB9" s="12"/>
      <c r="BC9" s="12"/>
      <c r="BD9" s="12"/>
      <c r="BE9" s="12">
        <f t="shared" si="19"/>
        <v>3.3799999999999386</v>
      </c>
      <c r="BF9" s="12">
        <f t="shared" si="4"/>
        <v>0.46197231833909203</v>
      </c>
      <c r="BG9" s="12"/>
      <c r="BH9" s="32"/>
    </row>
    <row r="10" spans="1:60" x14ac:dyDescent="0.25">
      <c r="A10" s="30">
        <f t="shared" si="5"/>
        <v>60</v>
      </c>
      <c r="B10" s="31">
        <f t="shared" si="6"/>
        <v>24.885300000000001</v>
      </c>
      <c r="C10" s="12">
        <v>24.8567</v>
      </c>
      <c r="D10" s="12"/>
      <c r="E10" s="12"/>
      <c r="F10" s="12"/>
      <c r="G10" s="12" t="s">
        <v>120</v>
      </c>
      <c r="H10" s="12"/>
      <c r="I10" s="12">
        <f t="shared" si="7"/>
        <v>2.8600000000000847</v>
      </c>
      <c r="J10" s="12">
        <f t="shared" si="0"/>
        <v>0.39584775086506369</v>
      </c>
      <c r="K10" s="12">
        <f>_xlfn.STDEV.P(I8:I10)/AVERAGE(I8:I10)</f>
        <v>6.3548649787075945E-2</v>
      </c>
      <c r="L10" s="32">
        <f>AVERAGE(I8:I10)</f>
        <v>2.7566666666666371</v>
      </c>
      <c r="M10" s="30">
        <f t="shared" si="8"/>
        <v>60</v>
      </c>
      <c r="N10" s="31">
        <f t="shared" si="9"/>
        <v>24.937799999999999</v>
      </c>
      <c r="O10" s="12">
        <v>24.910299999999999</v>
      </c>
      <c r="P10" s="12"/>
      <c r="Q10" s="12"/>
      <c r="R10" s="12"/>
      <c r="S10" s="12" t="s">
        <v>120</v>
      </c>
      <c r="T10" s="12"/>
      <c r="U10" s="12">
        <f t="shared" si="10"/>
        <v>2.7499999999999858</v>
      </c>
      <c r="V10" s="12">
        <f t="shared" si="1"/>
        <v>0.3711072664359843</v>
      </c>
      <c r="W10" s="12">
        <f>_xlfn.STDEV.P(U8:U10)/AVERAGE(U8:U10)</f>
        <v>4.3101973742842019E-2</v>
      </c>
      <c r="X10" s="32">
        <f>AVERAGE(U8:U10)</f>
        <v>2.7733333333333832</v>
      </c>
      <c r="Y10" s="30">
        <f t="shared" si="11"/>
        <v>60</v>
      </c>
      <c r="Z10" s="31">
        <f t="shared" si="12"/>
        <v>24.966100000000001</v>
      </c>
      <c r="AA10" s="12">
        <v>24.932099999999998</v>
      </c>
      <c r="AB10" s="12"/>
      <c r="AC10" s="12"/>
      <c r="AD10" s="12"/>
      <c r="AE10" s="12" t="s">
        <v>120</v>
      </c>
      <c r="AF10" s="12"/>
      <c r="AG10" s="12">
        <f t="shared" si="13"/>
        <v>3.4000000000002473</v>
      </c>
      <c r="AH10" s="12">
        <f t="shared" si="2"/>
        <v>0.44705882352944432</v>
      </c>
      <c r="AI10" s="12">
        <f>_xlfn.STDEV.P(AG8:AG10)/AVERAGE(AG8:AG10)</f>
        <v>0.56432811187119936</v>
      </c>
      <c r="AJ10" s="32">
        <f>AVERAGE(AG8:AG10)</f>
        <v>2.4266666666666956</v>
      </c>
      <c r="AK10" s="30">
        <f t="shared" si="14"/>
        <v>60</v>
      </c>
      <c r="AL10" s="31">
        <f t="shared" si="15"/>
        <v>24.932300000000001</v>
      </c>
      <c r="AM10" s="12">
        <v>24.8978</v>
      </c>
      <c r="AN10" s="12"/>
      <c r="AO10" s="12"/>
      <c r="AP10" s="12"/>
      <c r="AQ10" s="12"/>
      <c r="AR10" s="12"/>
      <c r="AS10" s="12">
        <f t="shared" si="16"/>
        <v>3.4500000000001307</v>
      </c>
      <c r="AT10" s="12">
        <f t="shared" si="3"/>
        <v>0.47153979238756116</v>
      </c>
      <c r="AU10" s="12">
        <f>_xlfn.STDEV.P(AS8:AS10)/AVERAGE(AS8:AS10)</f>
        <v>3.1403714651066388E-2</v>
      </c>
      <c r="AV10" s="32">
        <f>AVERAGE(AS8:AS10)</f>
        <v>3.3799999999999386</v>
      </c>
      <c r="AW10" s="30">
        <f t="shared" si="17"/>
        <v>60</v>
      </c>
      <c r="AX10" s="31">
        <f t="shared" si="18"/>
        <v>24.8797</v>
      </c>
      <c r="AY10" s="12">
        <v>24.846499999999999</v>
      </c>
      <c r="AZ10" s="12"/>
      <c r="BA10" s="12"/>
      <c r="BB10" s="12"/>
      <c r="BC10" s="12"/>
      <c r="BD10" s="12"/>
      <c r="BE10" s="12">
        <f t="shared" si="19"/>
        <v>3.3200000000000784</v>
      </c>
      <c r="BF10" s="12">
        <f t="shared" si="4"/>
        <v>0.45377162629758866</v>
      </c>
      <c r="BG10" s="12">
        <f>_xlfn.STDEV.P(BE8:BE10)/AVERAGE(BE8:BE10)</f>
        <v>1.6017464774343387E-2</v>
      </c>
      <c r="BH10" s="32">
        <f>AVERAGE(BE8:BE10)</f>
        <v>3.316666666666753</v>
      </c>
    </row>
    <row r="11" spans="1:60" x14ac:dyDescent="0.25">
      <c r="A11" s="30">
        <f t="shared" si="5"/>
        <v>70</v>
      </c>
      <c r="B11" s="31">
        <f t="shared" si="6"/>
        <v>24.8567</v>
      </c>
      <c r="C11" s="12">
        <v>24.828199999999999</v>
      </c>
      <c r="D11" s="12"/>
      <c r="E11" s="12"/>
      <c r="F11" s="12"/>
      <c r="G11" s="12" t="s">
        <v>120</v>
      </c>
      <c r="H11" s="12"/>
      <c r="I11" s="12">
        <f t="shared" si="7"/>
        <v>2.850000000000108</v>
      </c>
      <c r="J11" s="12">
        <f t="shared" si="0"/>
        <v>0.39446366782008424</v>
      </c>
      <c r="K11" s="12"/>
      <c r="L11" s="32"/>
      <c r="M11" s="30">
        <f t="shared" si="8"/>
        <v>70</v>
      </c>
      <c r="N11" s="31">
        <f t="shared" si="9"/>
        <v>24.910299999999999</v>
      </c>
      <c r="O11" s="12">
        <v>24.880500000000001</v>
      </c>
      <c r="P11" s="12"/>
      <c r="Q11" s="12"/>
      <c r="R11" s="12"/>
      <c r="S11" s="12" t="s">
        <v>120</v>
      </c>
      <c r="T11" s="12"/>
      <c r="U11" s="12">
        <f t="shared" si="10"/>
        <v>2.979999999999805</v>
      </c>
      <c r="V11" s="12">
        <f t="shared" si="1"/>
        <v>0.40214532871969694</v>
      </c>
      <c r="W11" s="12"/>
      <c r="X11" s="32"/>
      <c r="Y11" s="30"/>
      <c r="Z11" s="31"/>
      <c r="AA11" s="12"/>
      <c r="AB11" s="12"/>
      <c r="AC11" s="12"/>
      <c r="AD11" s="12"/>
      <c r="AE11" s="12"/>
      <c r="AF11" s="12"/>
      <c r="AG11" s="12"/>
      <c r="AH11" s="12"/>
      <c r="AI11" s="12"/>
      <c r="AJ11" s="32"/>
      <c r="AK11" s="30">
        <f t="shared" si="14"/>
        <v>70</v>
      </c>
      <c r="AL11" s="31"/>
      <c r="AM11" s="12"/>
      <c r="AN11" s="12"/>
      <c r="AO11" s="12"/>
      <c r="AP11" s="12"/>
      <c r="AQ11" s="12"/>
      <c r="AR11" s="12"/>
      <c r="AS11" s="12">
        <f t="shared" si="16"/>
        <v>0</v>
      </c>
      <c r="AT11" s="12">
        <f t="shared" si="3"/>
        <v>0</v>
      </c>
      <c r="AU11" s="12"/>
      <c r="AV11" s="32"/>
      <c r="AW11" s="30">
        <f t="shared" si="17"/>
        <v>70</v>
      </c>
      <c r="AX11" s="31"/>
      <c r="AY11" s="12"/>
      <c r="AZ11" s="12"/>
      <c r="BA11" s="12"/>
      <c r="BB11" s="12"/>
      <c r="BC11" s="12"/>
      <c r="BD11" s="12"/>
      <c r="BE11" s="12">
        <f t="shared" si="19"/>
        <v>0</v>
      </c>
      <c r="BF11" s="12">
        <f t="shared" si="4"/>
        <v>0</v>
      </c>
      <c r="BG11" s="12"/>
      <c r="BH11" s="32"/>
    </row>
    <row r="12" spans="1:60" x14ac:dyDescent="0.25">
      <c r="A12" s="30">
        <f t="shared" si="5"/>
        <v>80</v>
      </c>
      <c r="B12" s="31">
        <f t="shared" si="6"/>
        <v>24.828199999999999</v>
      </c>
      <c r="C12" s="12">
        <v>24.799600000000002</v>
      </c>
      <c r="D12" s="12"/>
      <c r="E12" s="12"/>
      <c r="F12" s="12"/>
      <c r="G12" s="12" t="s">
        <v>120</v>
      </c>
      <c r="H12" s="12"/>
      <c r="I12" s="12">
        <f t="shared" si="7"/>
        <v>2.8599999999997294</v>
      </c>
      <c r="J12" s="12">
        <f t="shared" si="0"/>
        <v>0.3958477508650145</v>
      </c>
      <c r="K12" s="12"/>
      <c r="L12" s="32"/>
      <c r="M12" s="30">
        <f t="shared" si="8"/>
        <v>80</v>
      </c>
      <c r="N12" s="31">
        <f t="shared" si="9"/>
        <v>24.880500000000001</v>
      </c>
      <c r="O12" s="12">
        <v>24.85</v>
      </c>
      <c r="P12" s="12"/>
      <c r="Q12" s="12"/>
      <c r="R12" s="12"/>
      <c r="S12" s="12" t="s">
        <v>120</v>
      </c>
      <c r="T12" s="12"/>
      <c r="U12" s="12">
        <f t="shared" si="10"/>
        <v>3.0499999999999972</v>
      </c>
      <c r="V12" s="12">
        <f t="shared" si="1"/>
        <v>0.4115916955017298</v>
      </c>
      <c r="W12" s="12"/>
      <c r="X12" s="32"/>
      <c r="Y12" s="30"/>
      <c r="Z12" s="31"/>
      <c r="AA12" s="12"/>
      <c r="AB12" s="12"/>
      <c r="AC12" s="12"/>
      <c r="AD12" s="12"/>
      <c r="AE12" s="12"/>
      <c r="AF12" s="12"/>
      <c r="AG12" s="12"/>
      <c r="AH12" s="12"/>
      <c r="AI12" s="12"/>
      <c r="AJ12" s="32"/>
      <c r="AK12" s="30">
        <f t="shared" si="14"/>
        <v>80</v>
      </c>
      <c r="AL12" s="31">
        <f t="shared" si="15"/>
        <v>0</v>
      </c>
      <c r="AM12" s="12"/>
      <c r="AN12" s="12"/>
      <c r="AO12" s="12"/>
      <c r="AP12" s="12"/>
      <c r="AQ12" s="12"/>
      <c r="AR12" s="12"/>
      <c r="AS12" s="12">
        <f t="shared" si="16"/>
        <v>0</v>
      </c>
      <c r="AT12" s="12">
        <f t="shared" si="3"/>
        <v>0</v>
      </c>
      <c r="AU12" s="12"/>
      <c r="AV12" s="32"/>
      <c r="AW12" s="30">
        <f t="shared" si="17"/>
        <v>80</v>
      </c>
      <c r="AX12" s="31">
        <f t="shared" si="18"/>
        <v>0</v>
      </c>
      <c r="AY12" s="12"/>
      <c r="AZ12" s="12"/>
      <c r="BA12" s="12"/>
      <c r="BB12" s="12"/>
      <c r="BC12" s="12"/>
      <c r="BD12" s="12"/>
      <c r="BE12" s="12">
        <f t="shared" si="19"/>
        <v>0</v>
      </c>
      <c r="BF12" s="12">
        <f t="shared" si="4"/>
        <v>0</v>
      </c>
      <c r="BG12" s="12"/>
      <c r="BH12" s="32"/>
    </row>
    <row r="13" spans="1:60" x14ac:dyDescent="0.25">
      <c r="A13" s="30">
        <f t="shared" si="5"/>
        <v>90</v>
      </c>
      <c r="B13" s="31">
        <f t="shared" si="6"/>
        <v>24.799600000000002</v>
      </c>
      <c r="C13" s="12">
        <v>24.770600000000002</v>
      </c>
      <c r="D13" s="12"/>
      <c r="E13" s="12"/>
      <c r="F13" s="12"/>
      <c r="G13" s="12" t="s">
        <v>120</v>
      </c>
      <c r="H13" s="12"/>
      <c r="I13" s="12">
        <f t="shared" si="7"/>
        <v>2.8999999999999915</v>
      </c>
      <c r="J13" s="12">
        <f t="shared" si="0"/>
        <v>0.40138408304498158</v>
      </c>
      <c r="K13" s="12">
        <f>_xlfn.STDEV.P(I11:I13)/AVERAGE(I11:I13)</f>
        <v>7.5269926810793628E-3</v>
      </c>
      <c r="L13" s="32">
        <f>AVERAGE(I11:I13)</f>
        <v>2.8699999999999428</v>
      </c>
      <c r="M13" s="30">
        <f t="shared" si="8"/>
        <v>90</v>
      </c>
      <c r="N13" s="31">
        <f t="shared" si="9"/>
        <v>24.85</v>
      </c>
      <c r="O13" s="12">
        <v>24.8188</v>
      </c>
      <c r="P13" s="12"/>
      <c r="Q13" s="12"/>
      <c r="R13" s="12"/>
      <c r="S13" s="12" t="s">
        <v>120</v>
      </c>
      <c r="T13" s="12"/>
      <c r="U13" s="12">
        <f t="shared" si="10"/>
        <v>3.1200000000001893</v>
      </c>
      <c r="V13" s="12">
        <f t="shared" si="1"/>
        <v>0.42103806228376267</v>
      </c>
      <c r="W13" s="12">
        <f>_xlfn.STDEV.P(U11:U13)/AVERAGE(U11:U13)</f>
        <v>1.8739265791835328E-2</v>
      </c>
      <c r="X13" s="32">
        <f>AVERAGE(U11:U13)</f>
        <v>3.0499999999999972</v>
      </c>
      <c r="Y13" s="30"/>
      <c r="Z13" s="31"/>
      <c r="AA13" s="12"/>
      <c r="AB13" s="12"/>
      <c r="AC13" s="12"/>
      <c r="AD13" s="12"/>
      <c r="AE13" s="12"/>
      <c r="AF13" s="12"/>
      <c r="AG13" s="12"/>
      <c r="AH13" s="12"/>
      <c r="AI13" s="12"/>
      <c r="AJ13" s="32"/>
      <c r="AK13" s="30">
        <f t="shared" si="14"/>
        <v>90</v>
      </c>
      <c r="AL13" s="31">
        <f t="shared" si="15"/>
        <v>0</v>
      </c>
      <c r="AM13" s="12"/>
      <c r="AN13" s="12"/>
      <c r="AO13" s="12"/>
      <c r="AP13" s="12"/>
      <c r="AQ13" s="12"/>
      <c r="AR13" s="12"/>
      <c r="AS13" s="12">
        <f t="shared" si="16"/>
        <v>0</v>
      </c>
      <c r="AT13" s="12">
        <f t="shared" si="3"/>
        <v>0</v>
      </c>
      <c r="AU13" s="12" t="e">
        <f>_xlfn.STDEV.P(AS11:AS13)/AVERAGE(AS11:AS13)</f>
        <v>#DIV/0!</v>
      </c>
      <c r="AV13" s="32">
        <f>AVERAGE(AS11:AS13)</f>
        <v>0</v>
      </c>
      <c r="AW13" s="30">
        <f t="shared" si="17"/>
        <v>90</v>
      </c>
      <c r="AX13" s="31">
        <f t="shared" si="18"/>
        <v>0</v>
      </c>
      <c r="AY13" s="12"/>
      <c r="AZ13" s="12"/>
      <c r="BA13" s="12"/>
      <c r="BB13" s="12"/>
      <c r="BC13" s="12"/>
      <c r="BD13" s="12"/>
      <c r="BE13" s="12">
        <f t="shared" si="19"/>
        <v>0</v>
      </c>
      <c r="BF13" s="12">
        <f t="shared" si="4"/>
        <v>0</v>
      </c>
      <c r="BG13" s="12" t="e">
        <f>_xlfn.STDEV.P(BE11:BE13)/AVERAGE(BE11:BE13)</f>
        <v>#DIV/0!</v>
      </c>
      <c r="BH13" s="32">
        <f>AVERAGE(BE11:BE13)</f>
        <v>0</v>
      </c>
    </row>
    <row r="14" spans="1:60" x14ac:dyDescent="0.25">
      <c r="A14" s="30">
        <f t="shared" si="5"/>
        <v>100</v>
      </c>
      <c r="B14" s="31">
        <f t="shared" si="6"/>
        <v>24.770600000000002</v>
      </c>
      <c r="C14" s="12">
        <v>24.744499999999999</v>
      </c>
      <c r="D14" s="12"/>
      <c r="E14" s="12">
        <v>1.63</v>
      </c>
      <c r="F14" s="12"/>
      <c r="G14" s="12" t="s">
        <v>120</v>
      </c>
      <c r="H14" s="12"/>
      <c r="I14" s="12">
        <f t="shared" si="7"/>
        <v>2.6100000000003121</v>
      </c>
      <c r="J14" s="12">
        <f t="shared" si="0"/>
        <v>0.36124567474052771</v>
      </c>
      <c r="K14" s="12"/>
      <c r="L14" s="32"/>
      <c r="M14" s="30">
        <f t="shared" si="8"/>
        <v>100</v>
      </c>
      <c r="N14" s="31">
        <f t="shared" si="9"/>
        <v>24.8188</v>
      </c>
      <c r="O14" s="12">
        <v>24.790500000000002</v>
      </c>
      <c r="P14" s="12"/>
      <c r="Q14" s="12">
        <v>1.59</v>
      </c>
      <c r="R14" s="12"/>
      <c r="S14" s="12" t="s">
        <v>120</v>
      </c>
      <c r="T14" s="12"/>
      <c r="U14" s="12">
        <f t="shared" si="10"/>
        <v>2.8299999999997993</v>
      </c>
      <c r="V14" s="12">
        <f t="shared" si="1"/>
        <v>0.38190311418682421</v>
      </c>
      <c r="W14" s="12"/>
      <c r="X14" s="32"/>
      <c r="Y14" s="30"/>
      <c r="Z14" s="31"/>
      <c r="AA14" s="12"/>
      <c r="AB14" s="12"/>
      <c r="AC14" s="12"/>
      <c r="AD14" s="12"/>
      <c r="AE14" s="12"/>
      <c r="AF14" s="12"/>
      <c r="AG14" s="12"/>
      <c r="AH14" s="12"/>
      <c r="AI14" s="12"/>
      <c r="AJ14" s="32"/>
      <c r="AK14" s="30">
        <f t="shared" si="14"/>
        <v>100</v>
      </c>
      <c r="AL14" s="31">
        <f t="shared" si="15"/>
        <v>0</v>
      </c>
      <c r="AM14" s="12"/>
      <c r="AN14" s="12"/>
      <c r="AO14" s="12"/>
      <c r="AP14" s="12"/>
      <c r="AQ14" s="12"/>
      <c r="AR14" s="12"/>
      <c r="AS14" s="12">
        <f t="shared" si="16"/>
        <v>0</v>
      </c>
      <c r="AT14" s="12">
        <f t="shared" si="3"/>
        <v>0</v>
      </c>
      <c r="AU14" s="12"/>
      <c r="AV14" s="32"/>
      <c r="AW14" s="30">
        <f t="shared" si="17"/>
        <v>100</v>
      </c>
      <c r="AX14" s="31">
        <f t="shared" si="18"/>
        <v>0</v>
      </c>
      <c r="AY14" s="12"/>
      <c r="AZ14" s="12"/>
      <c r="BA14" s="12"/>
      <c r="BB14" s="12"/>
      <c r="BC14" s="12"/>
      <c r="BD14" s="12"/>
      <c r="BE14" s="12">
        <f t="shared" si="19"/>
        <v>0</v>
      </c>
      <c r="BF14" s="12">
        <f t="shared" si="4"/>
        <v>0</v>
      </c>
      <c r="BG14" s="12"/>
      <c r="BH14" s="32"/>
    </row>
    <row r="15" spans="1:60" x14ac:dyDescent="0.25">
      <c r="A15" s="30">
        <f t="shared" si="5"/>
        <v>110</v>
      </c>
      <c r="B15" s="31">
        <f t="shared" si="6"/>
        <v>24.744499999999999</v>
      </c>
      <c r="C15" s="12">
        <v>24.715800000000002</v>
      </c>
      <c r="D15" s="12"/>
      <c r="E15" s="12"/>
      <c r="F15" s="12"/>
      <c r="G15" s="12" t="s">
        <v>120</v>
      </c>
      <c r="H15" s="12"/>
      <c r="I15" s="12">
        <f t="shared" si="7"/>
        <v>2.8699999999997061</v>
      </c>
      <c r="J15" s="12">
        <f t="shared" si="0"/>
        <v>0.397231833909994</v>
      </c>
      <c r="K15" s="12"/>
      <c r="L15" s="32"/>
      <c r="M15" s="30">
        <f t="shared" si="8"/>
        <v>110</v>
      </c>
      <c r="N15" s="31">
        <f t="shared" si="9"/>
        <v>24.790500000000002</v>
      </c>
      <c r="O15" s="12">
        <v>24.760999999999999</v>
      </c>
      <c r="P15" s="12"/>
      <c r="Q15" s="12"/>
      <c r="R15" s="12"/>
      <c r="S15" s="12" t="s">
        <v>120</v>
      </c>
      <c r="T15" s="12"/>
      <c r="U15" s="12">
        <f t="shared" si="10"/>
        <v>2.9500000000002302</v>
      </c>
      <c r="V15" s="12">
        <f t="shared" si="1"/>
        <v>0.39809688581317992</v>
      </c>
      <c r="W15" s="12"/>
      <c r="X15" s="32"/>
      <c r="Y15" s="30"/>
      <c r="Z15" s="31"/>
      <c r="AA15" s="12"/>
      <c r="AB15" s="12"/>
      <c r="AC15" s="12"/>
      <c r="AD15" s="12"/>
      <c r="AE15" s="12"/>
      <c r="AF15" s="12"/>
      <c r="AG15" s="12"/>
      <c r="AH15" s="12"/>
      <c r="AI15" s="12"/>
      <c r="AJ15" s="32"/>
      <c r="AK15" s="30">
        <f t="shared" si="14"/>
        <v>110</v>
      </c>
      <c r="AL15" s="31">
        <f t="shared" si="15"/>
        <v>0</v>
      </c>
      <c r="AM15" s="12"/>
      <c r="AN15" s="12"/>
      <c r="AO15" s="12"/>
      <c r="AP15" s="12"/>
      <c r="AQ15" s="12"/>
      <c r="AR15" s="12"/>
      <c r="AS15" s="12">
        <f t="shared" si="16"/>
        <v>0</v>
      </c>
      <c r="AT15" s="12">
        <f t="shared" si="3"/>
        <v>0</v>
      </c>
      <c r="AU15" s="12"/>
      <c r="AV15" s="32"/>
      <c r="AW15" s="30">
        <f t="shared" si="17"/>
        <v>110</v>
      </c>
      <c r="AX15" s="31">
        <f t="shared" si="18"/>
        <v>0</v>
      </c>
      <c r="AY15" s="12"/>
      <c r="AZ15" s="12"/>
      <c r="BA15" s="12"/>
      <c r="BB15" s="12"/>
      <c r="BC15" s="12"/>
      <c r="BD15" s="12"/>
      <c r="BE15" s="12">
        <f t="shared" si="19"/>
        <v>0</v>
      </c>
      <c r="BF15" s="12">
        <f t="shared" si="4"/>
        <v>0</v>
      </c>
      <c r="BG15" s="12"/>
      <c r="BH15" s="32"/>
    </row>
    <row r="16" spans="1:60" x14ac:dyDescent="0.25">
      <c r="A16" s="30">
        <f t="shared" si="5"/>
        <v>120</v>
      </c>
      <c r="B16" s="31">
        <f t="shared" si="6"/>
        <v>24.715800000000002</v>
      </c>
      <c r="C16" s="12">
        <v>24.688600000000001</v>
      </c>
      <c r="D16" s="12"/>
      <c r="E16" s="12"/>
      <c r="F16" s="12"/>
      <c r="G16" s="12" t="s">
        <v>120</v>
      </c>
      <c r="H16" s="12"/>
      <c r="I16" s="12">
        <f t="shared" si="7"/>
        <v>2.7200000000000557</v>
      </c>
      <c r="J16" s="12">
        <f t="shared" si="0"/>
        <v>0.37647058823530188</v>
      </c>
      <c r="K16" s="12">
        <f>_xlfn.STDEV.P(I14:I16)/AVERAGE(I14:I16)</f>
        <v>3.8986261861239963E-2</v>
      </c>
      <c r="L16" s="32">
        <f>AVERAGE(I14:I16)</f>
        <v>2.7333333333333578</v>
      </c>
      <c r="M16" s="30">
        <f t="shared" si="8"/>
        <v>120</v>
      </c>
      <c r="N16" s="31">
        <f t="shared" si="9"/>
        <v>24.760999999999999</v>
      </c>
      <c r="O16" s="12">
        <v>24.7302</v>
      </c>
      <c r="P16" s="12"/>
      <c r="Q16" s="12"/>
      <c r="R16" s="12"/>
      <c r="S16" s="12" t="s">
        <v>120</v>
      </c>
      <c r="T16" s="12"/>
      <c r="U16" s="12">
        <f t="shared" si="10"/>
        <v>3.0799999999999272</v>
      </c>
      <c r="V16" s="12">
        <f t="shared" si="1"/>
        <v>0.41564013840829478</v>
      </c>
      <c r="W16" s="12">
        <f>_xlfn.STDEV.P(U14:U16)/AVERAGE(U14:U16)</f>
        <v>3.4567478174087722E-2</v>
      </c>
      <c r="X16" s="32">
        <f>AVERAGE(U14:U16)</f>
        <v>2.9533333333333189</v>
      </c>
      <c r="Y16" s="30"/>
      <c r="Z16" s="31"/>
      <c r="AA16" s="12"/>
      <c r="AB16" s="12"/>
      <c r="AC16" s="12"/>
      <c r="AD16" s="12"/>
      <c r="AE16" s="12"/>
      <c r="AF16" s="12"/>
      <c r="AG16" s="12"/>
      <c r="AH16" s="12"/>
      <c r="AI16" s="12"/>
      <c r="AJ16" s="32"/>
      <c r="AK16" s="30">
        <f t="shared" si="14"/>
        <v>120</v>
      </c>
      <c r="AL16" s="31">
        <f t="shared" si="15"/>
        <v>0</v>
      </c>
      <c r="AM16" s="12"/>
      <c r="AN16" s="12"/>
      <c r="AO16" s="12"/>
      <c r="AP16" s="12"/>
      <c r="AQ16" s="12"/>
      <c r="AR16" s="12"/>
      <c r="AS16" s="12">
        <f t="shared" si="16"/>
        <v>0</v>
      </c>
      <c r="AT16" s="12">
        <f t="shared" si="3"/>
        <v>0</v>
      </c>
      <c r="AU16" s="12" t="e">
        <f>_xlfn.STDEV.P(AS14:AS16)/AVERAGE(AS14:AS16)</f>
        <v>#DIV/0!</v>
      </c>
      <c r="AV16" s="32">
        <f>AVERAGE(AS14:AS16)</f>
        <v>0</v>
      </c>
      <c r="AW16" s="30">
        <f t="shared" si="17"/>
        <v>120</v>
      </c>
      <c r="AX16" s="31">
        <f t="shared" si="18"/>
        <v>0</v>
      </c>
      <c r="AY16" s="12"/>
      <c r="AZ16" s="12"/>
      <c r="BA16" s="12"/>
      <c r="BB16" s="12"/>
      <c r="BC16" s="12"/>
      <c r="BD16" s="12"/>
      <c r="BE16" s="12">
        <f t="shared" si="19"/>
        <v>0</v>
      </c>
      <c r="BF16" s="12">
        <f t="shared" si="4"/>
        <v>0</v>
      </c>
      <c r="BG16" s="12" t="e">
        <f>_xlfn.STDEV.P(BE14:BE16)/AVERAGE(BE14:BE16)</f>
        <v>#DIV/0!</v>
      </c>
      <c r="BH16" s="32">
        <f>AVERAGE(BE14:BE16)</f>
        <v>0</v>
      </c>
    </row>
    <row r="17" spans="1:116" x14ac:dyDescent="0.25">
      <c r="A17" s="30">
        <f t="shared" si="5"/>
        <v>130</v>
      </c>
      <c r="B17" s="31">
        <f t="shared" si="6"/>
        <v>24.688600000000001</v>
      </c>
      <c r="C17" s="12">
        <v>24.661899999999999</v>
      </c>
      <c r="D17" s="12"/>
      <c r="E17" s="12"/>
      <c r="F17" s="12"/>
      <c r="G17" s="12" t="s">
        <v>120</v>
      </c>
      <c r="H17" s="12"/>
      <c r="I17" s="12">
        <f t="shared" si="7"/>
        <v>2.6700000000001722</v>
      </c>
      <c r="J17" s="12">
        <f t="shared" si="0"/>
        <v>0.36955017301040455</v>
      </c>
      <c r="K17" s="12"/>
      <c r="L17" s="32"/>
      <c r="M17" s="30">
        <f t="shared" si="8"/>
        <v>130</v>
      </c>
      <c r="N17" s="31">
        <f t="shared" si="9"/>
        <v>24.7302</v>
      </c>
      <c r="O17" s="12">
        <v>24.7</v>
      </c>
      <c r="P17" s="12"/>
      <c r="Q17" s="12"/>
      <c r="R17" s="12"/>
      <c r="S17" s="12" t="s">
        <v>120</v>
      </c>
      <c r="T17" s="12"/>
      <c r="U17" s="12">
        <f t="shared" si="10"/>
        <v>3.0200000000000671</v>
      </c>
      <c r="V17" s="12">
        <f t="shared" si="1"/>
        <v>0.40754325259516483</v>
      </c>
      <c r="W17" s="12"/>
      <c r="X17" s="32"/>
      <c r="Y17" s="30"/>
      <c r="Z17" s="31"/>
      <c r="AA17" s="12"/>
      <c r="AB17" s="12"/>
      <c r="AC17" s="12"/>
      <c r="AD17" s="12"/>
      <c r="AE17" s="12"/>
      <c r="AF17" s="12"/>
      <c r="AG17" s="12"/>
      <c r="AH17" s="12"/>
      <c r="AI17" s="12"/>
      <c r="AJ17" s="32"/>
      <c r="AK17" s="30">
        <f t="shared" si="14"/>
        <v>130</v>
      </c>
      <c r="AL17" s="31">
        <f t="shared" si="15"/>
        <v>0</v>
      </c>
      <c r="AM17" s="12"/>
      <c r="AN17" s="12"/>
      <c r="AO17" s="12"/>
      <c r="AP17" s="12"/>
      <c r="AQ17" s="12"/>
      <c r="AR17" s="12"/>
      <c r="AS17" s="12">
        <f t="shared" si="16"/>
        <v>0</v>
      </c>
      <c r="AT17" s="12">
        <f t="shared" si="3"/>
        <v>0</v>
      </c>
      <c r="AU17" s="12"/>
      <c r="AV17" s="32"/>
      <c r="AW17" s="30">
        <f t="shared" si="17"/>
        <v>130</v>
      </c>
      <c r="AX17" s="31">
        <f t="shared" si="18"/>
        <v>0</v>
      </c>
      <c r="AY17" s="12"/>
      <c r="AZ17" s="12"/>
      <c r="BA17" s="12"/>
      <c r="BB17" s="12"/>
      <c r="BC17" s="12"/>
      <c r="BD17" s="12"/>
      <c r="BE17" s="12">
        <f t="shared" si="19"/>
        <v>0</v>
      </c>
      <c r="BF17" s="12">
        <f t="shared" si="4"/>
        <v>0</v>
      </c>
      <c r="BG17" s="12"/>
      <c r="BH17" s="32"/>
    </row>
    <row r="18" spans="1:116" x14ac:dyDescent="0.25">
      <c r="A18" s="30">
        <f t="shared" si="5"/>
        <v>140</v>
      </c>
      <c r="B18" s="31">
        <f t="shared" si="6"/>
        <v>24.661899999999999</v>
      </c>
      <c r="C18" s="12">
        <v>24.6343</v>
      </c>
      <c r="D18" s="12"/>
      <c r="E18" s="12"/>
      <c r="F18" s="12"/>
      <c r="G18" s="12" t="s">
        <v>120</v>
      </c>
      <c r="H18" s="12"/>
      <c r="I18" s="12">
        <f t="shared" si="7"/>
        <v>2.7599999999999625</v>
      </c>
      <c r="J18" s="12">
        <f t="shared" si="0"/>
        <v>0.38200692041521978</v>
      </c>
      <c r="K18" s="12"/>
      <c r="L18" s="32"/>
      <c r="M18" s="30">
        <f t="shared" si="8"/>
        <v>140</v>
      </c>
      <c r="N18" s="31">
        <f t="shared" si="9"/>
        <v>24.7</v>
      </c>
      <c r="O18" s="12">
        <v>24.669799999999999</v>
      </c>
      <c r="P18" s="12"/>
      <c r="Q18" s="12"/>
      <c r="R18" s="12"/>
      <c r="S18" s="12" t="s">
        <v>120</v>
      </c>
      <c r="T18" s="12"/>
      <c r="U18" s="12">
        <f t="shared" si="10"/>
        <v>3.0200000000000671</v>
      </c>
      <c r="V18" s="12">
        <f t="shared" si="1"/>
        <v>0.40754325259516483</v>
      </c>
      <c r="W18" s="12"/>
      <c r="X18" s="32"/>
      <c r="Y18" s="30"/>
      <c r="Z18" s="31"/>
      <c r="AA18" s="12"/>
      <c r="AB18" s="12"/>
      <c r="AC18" s="12"/>
      <c r="AD18" s="12"/>
      <c r="AE18" s="12"/>
      <c r="AF18" s="12"/>
      <c r="AG18" s="12"/>
      <c r="AH18" s="12"/>
      <c r="AI18" s="12"/>
      <c r="AJ18" s="32"/>
      <c r="AK18" s="30">
        <f t="shared" si="14"/>
        <v>140</v>
      </c>
      <c r="AL18" s="31">
        <f t="shared" si="15"/>
        <v>0</v>
      </c>
      <c r="AM18" s="12"/>
      <c r="AN18" s="12"/>
      <c r="AO18" s="12"/>
      <c r="AP18" s="12"/>
      <c r="AQ18" s="12"/>
      <c r="AR18" s="12"/>
      <c r="AS18" s="12">
        <f t="shared" si="16"/>
        <v>0</v>
      </c>
      <c r="AT18" s="12">
        <f t="shared" si="3"/>
        <v>0</v>
      </c>
      <c r="AU18" s="12"/>
      <c r="AV18" s="32"/>
      <c r="AW18" s="30">
        <f t="shared" si="17"/>
        <v>140</v>
      </c>
      <c r="AX18" s="31">
        <f t="shared" si="18"/>
        <v>0</v>
      </c>
      <c r="AY18" s="12"/>
      <c r="AZ18" s="12"/>
      <c r="BA18" s="12"/>
      <c r="BB18" s="12"/>
      <c r="BC18" s="12"/>
      <c r="BD18" s="12"/>
      <c r="BE18" s="12">
        <f t="shared" si="19"/>
        <v>0</v>
      </c>
      <c r="BF18" s="12">
        <f t="shared" si="4"/>
        <v>0</v>
      </c>
      <c r="BG18" s="12"/>
      <c r="BH18" s="32"/>
    </row>
    <row r="19" spans="1:116" x14ac:dyDescent="0.25">
      <c r="A19" s="30">
        <f t="shared" si="5"/>
        <v>150</v>
      </c>
      <c r="B19" s="31">
        <f t="shared" si="6"/>
        <v>24.6343</v>
      </c>
      <c r="C19" s="12">
        <v>24.605899999999998</v>
      </c>
      <c r="D19" s="12"/>
      <c r="E19" s="12"/>
      <c r="F19" s="12"/>
      <c r="G19" s="12" t="s">
        <v>120</v>
      </c>
      <c r="H19" s="12"/>
      <c r="I19" s="12">
        <f t="shared" si="7"/>
        <v>2.8400000000001313</v>
      </c>
      <c r="J19" s="12">
        <f t="shared" si="0"/>
        <v>0.39307958477510474</v>
      </c>
      <c r="K19" s="12">
        <f>_xlfn.STDEV.P(I17:I19)/AVERAGE(I17:I19)</f>
        <v>2.5190648918975905E-2</v>
      </c>
      <c r="L19" s="32">
        <f>AVERAGE(I17:I19)</f>
        <v>2.7566666666667552</v>
      </c>
      <c r="M19" s="30">
        <f t="shared" si="8"/>
        <v>150</v>
      </c>
      <c r="N19" s="31">
        <f t="shared" si="9"/>
        <v>24.669799999999999</v>
      </c>
      <c r="O19" s="12">
        <v>24.6417</v>
      </c>
      <c r="P19" s="12"/>
      <c r="Q19" s="12"/>
      <c r="R19" s="12"/>
      <c r="S19" s="12" t="s">
        <v>120</v>
      </c>
      <c r="T19" s="12"/>
      <c r="U19" s="12">
        <f t="shared" si="10"/>
        <v>2.809999999999846</v>
      </c>
      <c r="V19" s="12">
        <f t="shared" si="1"/>
        <v>0.37920415224911425</v>
      </c>
      <c r="W19" s="12">
        <f>_xlfn.STDEV.P(U17:U19)/AVERAGE(U17:U19)</f>
        <v>3.3557609954651221E-2</v>
      </c>
      <c r="X19" s="32">
        <f>AVERAGE(U17:U19)</f>
        <v>2.9499999999999935</v>
      </c>
      <c r="Y19" s="30"/>
      <c r="Z19" s="31"/>
      <c r="AA19" s="12"/>
      <c r="AB19" s="12"/>
      <c r="AC19" s="12"/>
      <c r="AD19" s="12"/>
      <c r="AE19" s="12"/>
      <c r="AF19" s="12"/>
      <c r="AG19" s="12"/>
      <c r="AH19" s="12"/>
      <c r="AI19" s="12"/>
      <c r="AJ19" s="32"/>
      <c r="AK19" s="30">
        <f t="shared" si="14"/>
        <v>150</v>
      </c>
      <c r="AL19" s="31">
        <f t="shared" si="15"/>
        <v>0</v>
      </c>
      <c r="AM19" s="12"/>
      <c r="AN19" s="12"/>
      <c r="AO19" s="12"/>
      <c r="AP19" s="12"/>
      <c r="AQ19" s="12"/>
      <c r="AR19" s="12"/>
      <c r="AS19" s="12">
        <f t="shared" si="16"/>
        <v>0</v>
      </c>
      <c r="AT19" s="12">
        <f t="shared" si="3"/>
        <v>0</v>
      </c>
      <c r="AU19" s="12" t="e">
        <f>_xlfn.STDEV.P(AS17:AS19)/AVERAGE(AS17:AS19)</f>
        <v>#DIV/0!</v>
      </c>
      <c r="AV19" s="32">
        <f>AVERAGE(AS17:AS19)</f>
        <v>0</v>
      </c>
      <c r="AW19" s="30">
        <f t="shared" si="17"/>
        <v>150</v>
      </c>
      <c r="AX19" s="31">
        <f t="shared" si="18"/>
        <v>0</v>
      </c>
      <c r="AY19" s="12"/>
      <c r="AZ19" s="12"/>
      <c r="BA19" s="12"/>
      <c r="BB19" s="12"/>
      <c r="BC19" s="12"/>
      <c r="BD19" s="12"/>
      <c r="BE19" s="12">
        <f t="shared" si="19"/>
        <v>0</v>
      </c>
      <c r="BF19" s="12">
        <f t="shared" si="4"/>
        <v>0</v>
      </c>
      <c r="BG19" s="12" t="e">
        <f>_xlfn.STDEV.P(BE17:BE19)/AVERAGE(BE17:BE19)</f>
        <v>#DIV/0!</v>
      </c>
      <c r="BH19" s="32">
        <f>AVERAGE(BE17:BE19)</f>
        <v>0</v>
      </c>
    </row>
    <row r="20" spans="1:116" x14ac:dyDescent="0.25">
      <c r="A20" s="30">
        <f t="shared" si="5"/>
        <v>160</v>
      </c>
      <c r="B20" s="31">
        <f t="shared" si="6"/>
        <v>24.605899999999998</v>
      </c>
      <c r="C20" s="12">
        <v>24.580300000000001</v>
      </c>
      <c r="D20" s="12"/>
      <c r="E20" s="12"/>
      <c r="F20" s="12"/>
      <c r="G20" s="12" t="s">
        <v>120</v>
      </c>
      <c r="H20" s="12"/>
      <c r="I20" s="12">
        <f t="shared" si="7"/>
        <v>2.5599999999997181</v>
      </c>
      <c r="J20" s="12">
        <f t="shared" si="0"/>
        <v>0.35432525951553195</v>
      </c>
      <c r="K20" s="12"/>
      <c r="L20" s="32"/>
      <c r="M20" s="30">
        <f t="shared" si="8"/>
        <v>160</v>
      </c>
      <c r="N20" s="31">
        <f t="shared" si="9"/>
        <v>24.6417</v>
      </c>
      <c r="O20" s="12">
        <v>24.611499999999999</v>
      </c>
      <c r="P20" s="12"/>
      <c r="Q20" s="12"/>
      <c r="R20" s="12"/>
      <c r="S20" s="12" t="s">
        <v>120</v>
      </c>
      <c r="T20" s="12"/>
      <c r="U20" s="12">
        <f t="shared" si="10"/>
        <v>3.0200000000000671</v>
      </c>
      <c r="V20" s="12">
        <f t="shared" si="1"/>
        <v>0.40754325259516483</v>
      </c>
      <c r="W20" s="12"/>
      <c r="X20" s="32"/>
      <c r="Y20" s="30"/>
      <c r="Z20" s="31"/>
      <c r="AA20" s="12"/>
      <c r="AB20" s="12"/>
      <c r="AC20" s="12"/>
      <c r="AD20" s="12"/>
      <c r="AE20" s="12"/>
      <c r="AF20" s="12"/>
      <c r="AG20" s="12"/>
      <c r="AH20" s="12"/>
      <c r="AI20" s="12"/>
      <c r="AJ20" s="32"/>
      <c r="AK20" s="30">
        <f t="shared" si="14"/>
        <v>160</v>
      </c>
      <c r="AL20" s="31">
        <f t="shared" si="15"/>
        <v>0</v>
      </c>
      <c r="AM20" s="12"/>
      <c r="AN20" s="12"/>
      <c r="AO20" s="12"/>
      <c r="AP20" s="12"/>
      <c r="AQ20" s="12"/>
      <c r="AR20" s="12"/>
      <c r="AS20" s="12">
        <f t="shared" si="16"/>
        <v>0</v>
      </c>
      <c r="AT20" s="12">
        <f t="shared" si="3"/>
        <v>0</v>
      </c>
      <c r="AU20" s="12"/>
      <c r="AV20" s="32"/>
      <c r="AW20" s="30">
        <f t="shared" si="17"/>
        <v>160</v>
      </c>
      <c r="AX20" s="31">
        <f t="shared" si="18"/>
        <v>0</v>
      </c>
      <c r="AY20" s="12"/>
      <c r="AZ20" s="12"/>
      <c r="BA20" s="12"/>
      <c r="BB20" s="12"/>
      <c r="BC20" s="12"/>
      <c r="BD20" s="12"/>
      <c r="BE20" s="12">
        <f t="shared" si="19"/>
        <v>0</v>
      </c>
      <c r="BF20" s="12">
        <f t="shared" si="4"/>
        <v>0</v>
      </c>
      <c r="BG20" s="12"/>
      <c r="BH20" s="32"/>
    </row>
    <row r="21" spans="1:116" x14ac:dyDescent="0.25">
      <c r="A21" s="30">
        <f t="shared" si="5"/>
        <v>170</v>
      </c>
      <c r="B21" s="31">
        <f t="shared" si="6"/>
        <v>24.580300000000001</v>
      </c>
      <c r="C21" s="12">
        <v>24.555800000000001</v>
      </c>
      <c r="D21" s="12"/>
      <c r="E21" s="12"/>
      <c r="F21" s="12"/>
      <c r="G21" s="12" t="s">
        <v>120</v>
      </c>
      <c r="H21" s="12"/>
      <c r="I21" s="12">
        <f t="shared" si="7"/>
        <v>2.4499999999999744</v>
      </c>
      <c r="J21" s="12">
        <f t="shared" si="0"/>
        <v>0.33910034602075778</v>
      </c>
      <c r="K21" s="12"/>
      <c r="L21" s="32"/>
      <c r="M21" s="30">
        <f t="shared" si="8"/>
        <v>170</v>
      </c>
      <c r="N21" s="31">
        <f t="shared" si="9"/>
        <v>24.611499999999999</v>
      </c>
      <c r="O21" s="12">
        <v>24.584800000000001</v>
      </c>
      <c r="P21" s="12"/>
      <c r="Q21" s="12"/>
      <c r="R21" s="12"/>
      <c r="S21" s="12" t="s">
        <v>120</v>
      </c>
      <c r="T21" s="12"/>
      <c r="U21" s="12">
        <f t="shared" si="10"/>
        <v>2.669999999999817</v>
      </c>
      <c r="V21" s="12">
        <f t="shared" si="1"/>
        <v>0.36031141868509647</v>
      </c>
      <c r="W21" s="12"/>
      <c r="X21" s="32"/>
      <c r="Y21" s="30"/>
      <c r="Z21" s="31"/>
      <c r="AA21" s="12"/>
      <c r="AB21" s="12"/>
      <c r="AC21" s="12"/>
      <c r="AD21" s="12"/>
      <c r="AE21" s="12"/>
      <c r="AF21" s="12"/>
      <c r="AG21" s="12"/>
      <c r="AH21" s="12"/>
      <c r="AI21" s="12"/>
      <c r="AJ21" s="32"/>
      <c r="AK21" s="30">
        <f t="shared" si="14"/>
        <v>170</v>
      </c>
      <c r="AL21" s="31">
        <f t="shared" si="15"/>
        <v>0</v>
      </c>
      <c r="AM21" s="12"/>
      <c r="AN21" s="12"/>
      <c r="AO21" s="12"/>
      <c r="AP21" s="12"/>
      <c r="AQ21" s="12"/>
      <c r="AR21" s="12"/>
      <c r="AS21" s="12">
        <f t="shared" si="16"/>
        <v>0</v>
      </c>
      <c r="AT21" s="12">
        <f t="shared" si="3"/>
        <v>0</v>
      </c>
      <c r="AU21" s="12"/>
      <c r="AV21" s="32"/>
      <c r="AW21" s="30">
        <f t="shared" si="17"/>
        <v>170</v>
      </c>
      <c r="AX21" s="31">
        <f t="shared" si="18"/>
        <v>0</v>
      </c>
      <c r="AY21" s="12"/>
      <c r="AZ21" s="12"/>
      <c r="BA21" s="12"/>
      <c r="BB21" s="12"/>
      <c r="BC21" s="12"/>
      <c r="BD21" s="12"/>
      <c r="BE21" s="12">
        <f t="shared" si="19"/>
        <v>0</v>
      </c>
      <c r="BF21" s="12">
        <f t="shared" si="4"/>
        <v>0</v>
      </c>
      <c r="BG21" s="12"/>
      <c r="BH21" s="32"/>
    </row>
    <row r="22" spans="1:116" x14ac:dyDescent="0.25">
      <c r="A22" s="30">
        <f t="shared" si="5"/>
        <v>180</v>
      </c>
      <c r="B22" s="31">
        <f t="shared" si="6"/>
        <v>24.555800000000001</v>
      </c>
      <c r="C22" s="12">
        <v>24.528500000000001</v>
      </c>
      <c r="D22" s="12"/>
      <c r="E22" s="12"/>
      <c r="F22" s="12"/>
      <c r="G22" s="12" t="s">
        <v>120</v>
      </c>
      <c r="H22" s="12"/>
      <c r="I22" s="12">
        <f t="shared" si="7"/>
        <v>2.7300000000000324</v>
      </c>
      <c r="J22" s="12">
        <f t="shared" si="0"/>
        <v>0.37785467128028138</v>
      </c>
      <c r="K22" s="12">
        <f>_xlfn.STDEV.P(I20:I22)/AVERAGE(I20:I22)</f>
        <v>4.4643805021130779E-2</v>
      </c>
      <c r="L22" s="32">
        <f>AVERAGE(I20:I22)</f>
        <v>2.5799999999999081</v>
      </c>
      <c r="M22" s="30">
        <f t="shared" si="8"/>
        <v>180</v>
      </c>
      <c r="N22" s="31">
        <f t="shared" si="9"/>
        <v>24.584800000000001</v>
      </c>
      <c r="O22" s="12">
        <v>24.556799999999999</v>
      </c>
      <c r="P22" s="12"/>
      <c r="Q22" s="12"/>
      <c r="R22" s="12"/>
      <c r="S22" s="12" t="s">
        <v>120</v>
      </c>
      <c r="T22" s="12"/>
      <c r="U22" s="12">
        <f t="shared" si="10"/>
        <v>2.8000000000002245</v>
      </c>
      <c r="V22" s="12">
        <f t="shared" si="1"/>
        <v>0.3778546712803072</v>
      </c>
      <c r="W22" s="12">
        <f>_xlfn.STDEV.P(U20:U22)/AVERAGE(U20:U22)</f>
        <v>5.104345978806217E-2</v>
      </c>
      <c r="X22" s="32">
        <f>AVERAGE(U20:U22)</f>
        <v>2.830000000000036</v>
      </c>
      <c r="Y22" s="30"/>
      <c r="Z22" s="31"/>
      <c r="AA22" s="12"/>
      <c r="AB22" s="12"/>
      <c r="AC22" s="12"/>
      <c r="AD22" s="12"/>
      <c r="AE22" s="12"/>
      <c r="AF22" s="12"/>
      <c r="AG22" s="12"/>
      <c r="AH22" s="12"/>
      <c r="AI22" s="12"/>
      <c r="AJ22" s="32"/>
      <c r="AK22" s="30">
        <f t="shared" si="14"/>
        <v>180</v>
      </c>
      <c r="AL22" s="31">
        <f t="shared" si="15"/>
        <v>0</v>
      </c>
      <c r="AM22" s="12"/>
      <c r="AN22" s="12"/>
      <c r="AO22" s="12"/>
      <c r="AP22" s="12"/>
      <c r="AQ22" s="12"/>
      <c r="AR22" s="12"/>
      <c r="AS22" s="12">
        <f t="shared" si="16"/>
        <v>0</v>
      </c>
      <c r="AT22" s="12">
        <f t="shared" si="3"/>
        <v>0</v>
      </c>
      <c r="AU22" s="12" t="e">
        <f>_xlfn.STDEV.P(AS20:AS22)/AVERAGE(AS20:AS22)</f>
        <v>#DIV/0!</v>
      </c>
      <c r="AV22" s="32">
        <f>AVERAGE(AS20:AS22)</f>
        <v>0</v>
      </c>
      <c r="AW22" s="30">
        <f t="shared" si="17"/>
        <v>180</v>
      </c>
      <c r="AX22" s="31">
        <f t="shared" si="18"/>
        <v>0</v>
      </c>
      <c r="AY22" s="12"/>
      <c r="AZ22" s="12"/>
      <c r="BA22" s="12"/>
      <c r="BB22" s="12"/>
      <c r="BC22" s="12"/>
      <c r="BD22" s="12"/>
      <c r="BE22" s="12">
        <f t="shared" si="19"/>
        <v>0</v>
      </c>
      <c r="BF22" s="12">
        <f t="shared" si="4"/>
        <v>0</v>
      </c>
      <c r="BG22" s="12" t="e">
        <f>_xlfn.STDEV.P(BE20:BE22)/AVERAGE(BE20:BE22)</f>
        <v>#DIV/0!</v>
      </c>
      <c r="BH22" s="32">
        <f>AVERAGE(BE20:BE22)</f>
        <v>0</v>
      </c>
    </row>
    <row r="23" spans="1:116" x14ac:dyDescent="0.25">
      <c r="A23" s="30">
        <f t="shared" si="5"/>
        <v>190</v>
      </c>
      <c r="B23" s="31">
        <f t="shared" si="6"/>
        <v>24.528500000000001</v>
      </c>
      <c r="C23" s="12">
        <v>24.5029</v>
      </c>
      <c r="D23" s="12"/>
      <c r="E23" s="12"/>
      <c r="F23" s="12"/>
      <c r="G23" s="12" t="s">
        <v>120</v>
      </c>
      <c r="H23" s="12"/>
      <c r="I23" s="12">
        <f t="shared" si="7"/>
        <v>2.5600000000000733</v>
      </c>
      <c r="J23" s="12">
        <f t="shared" si="0"/>
        <v>0.35432525951558114</v>
      </c>
      <c r="K23" s="12"/>
      <c r="L23" s="32"/>
      <c r="M23" s="30">
        <f t="shared" si="8"/>
        <v>190</v>
      </c>
      <c r="N23" s="31">
        <f t="shared" si="9"/>
        <v>24.556799999999999</v>
      </c>
      <c r="O23" s="12">
        <v>24.527200000000001</v>
      </c>
      <c r="P23" s="12"/>
      <c r="Q23" s="12"/>
      <c r="R23" s="12"/>
      <c r="S23" s="12" t="s">
        <v>120</v>
      </c>
      <c r="T23" s="12"/>
      <c r="U23" s="12">
        <f t="shared" si="10"/>
        <v>2.9599999999998516</v>
      </c>
      <c r="V23" s="12">
        <f t="shared" si="1"/>
        <v>0.39944636678198697</v>
      </c>
      <c r="W23" s="12"/>
      <c r="X23" s="32"/>
      <c r="Y23" s="30"/>
      <c r="Z23" s="31"/>
      <c r="AA23" s="12"/>
      <c r="AB23" s="12"/>
      <c r="AC23" s="12"/>
      <c r="AD23" s="12"/>
      <c r="AE23" s="12"/>
      <c r="AF23" s="12"/>
      <c r="AG23" s="12"/>
      <c r="AH23" s="12"/>
      <c r="AI23" s="12"/>
      <c r="AJ23" s="32"/>
      <c r="AK23" s="30">
        <f t="shared" si="14"/>
        <v>190</v>
      </c>
      <c r="AL23" s="31">
        <f t="shared" si="15"/>
        <v>0</v>
      </c>
      <c r="AM23" s="12"/>
      <c r="AN23" s="12"/>
      <c r="AO23" s="12"/>
      <c r="AP23" s="12"/>
      <c r="AQ23" s="12"/>
      <c r="AR23" s="12"/>
      <c r="AS23" s="12">
        <f t="shared" si="16"/>
        <v>0</v>
      </c>
      <c r="AT23" s="12">
        <f t="shared" si="3"/>
        <v>0</v>
      </c>
      <c r="AU23" s="12"/>
      <c r="AV23" s="32"/>
      <c r="AW23" s="30">
        <f t="shared" si="17"/>
        <v>190</v>
      </c>
      <c r="AX23" s="31">
        <f t="shared" si="18"/>
        <v>0</v>
      </c>
      <c r="AY23" s="12"/>
      <c r="AZ23" s="12"/>
      <c r="BA23" s="12"/>
      <c r="BB23" s="12"/>
      <c r="BC23" s="12"/>
      <c r="BD23" s="12"/>
      <c r="BE23" s="12">
        <f t="shared" si="19"/>
        <v>0</v>
      </c>
      <c r="BF23" s="12">
        <f t="shared" si="4"/>
        <v>0</v>
      </c>
      <c r="BG23" s="12"/>
      <c r="BH23" s="32"/>
    </row>
    <row r="24" spans="1:116" x14ac:dyDescent="0.25">
      <c r="A24" s="30">
        <f t="shared" si="5"/>
        <v>200</v>
      </c>
      <c r="B24" s="31">
        <f t="shared" si="6"/>
        <v>24.5029</v>
      </c>
      <c r="C24" s="12">
        <v>24.475200000000001</v>
      </c>
      <c r="D24" s="12"/>
      <c r="E24" s="12"/>
      <c r="F24" s="12"/>
      <c r="G24" s="12" t="s">
        <v>120</v>
      </c>
      <c r="H24" s="12"/>
      <c r="I24" s="12">
        <f t="shared" si="7"/>
        <v>2.7699999999999392</v>
      </c>
      <c r="J24" s="12">
        <f t="shared" si="0"/>
        <v>0.38339100346019928</v>
      </c>
      <c r="K24" s="12"/>
      <c r="L24" s="32"/>
      <c r="M24" s="30">
        <f t="shared" si="8"/>
        <v>200</v>
      </c>
      <c r="N24" s="31">
        <f t="shared" si="9"/>
        <v>24.527200000000001</v>
      </c>
      <c r="O24" s="12">
        <v>24.4985</v>
      </c>
      <c r="P24" s="12"/>
      <c r="Q24" s="12"/>
      <c r="R24" s="12"/>
      <c r="S24" s="12" t="s">
        <v>120</v>
      </c>
      <c r="T24" s="12"/>
      <c r="U24" s="12">
        <f t="shared" si="10"/>
        <v>2.8700000000000614</v>
      </c>
      <c r="V24" s="12">
        <f t="shared" si="1"/>
        <v>0.3873010380622921</v>
      </c>
      <c r="W24" s="12"/>
      <c r="X24" s="32"/>
      <c r="Y24" s="30"/>
      <c r="Z24" s="31"/>
      <c r="AA24" s="12"/>
      <c r="AB24" s="12"/>
      <c r="AC24" s="12"/>
      <c r="AD24" s="12"/>
      <c r="AE24" s="12"/>
      <c r="AF24" s="12"/>
      <c r="AG24" s="12"/>
      <c r="AH24" s="12"/>
      <c r="AI24" s="12"/>
      <c r="AJ24" s="32"/>
      <c r="AK24" s="30">
        <f t="shared" si="14"/>
        <v>200</v>
      </c>
      <c r="AL24" s="31">
        <f t="shared" si="15"/>
        <v>0</v>
      </c>
      <c r="AM24" s="12"/>
      <c r="AN24" s="12"/>
      <c r="AO24" s="12"/>
      <c r="AP24" s="12"/>
      <c r="AQ24" s="12"/>
      <c r="AR24" s="12"/>
      <c r="AS24" s="12">
        <f t="shared" si="16"/>
        <v>0</v>
      </c>
      <c r="AT24" s="12">
        <f t="shared" si="3"/>
        <v>0</v>
      </c>
      <c r="AU24" s="12"/>
      <c r="AV24" s="32"/>
      <c r="AW24" s="30">
        <f t="shared" si="17"/>
        <v>200</v>
      </c>
      <c r="AX24" s="31">
        <f t="shared" si="18"/>
        <v>0</v>
      </c>
      <c r="AY24" s="12"/>
      <c r="AZ24" s="12"/>
      <c r="BA24" s="12"/>
      <c r="BB24" s="12"/>
      <c r="BC24" s="12"/>
      <c r="BD24" s="12"/>
      <c r="BE24" s="12">
        <f t="shared" si="19"/>
        <v>0</v>
      </c>
      <c r="BF24" s="12">
        <f t="shared" si="4"/>
        <v>0</v>
      </c>
      <c r="BG24" s="12"/>
      <c r="BH24" s="32"/>
    </row>
    <row r="25" spans="1:116" x14ac:dyDescent="0.25">
      <c r="A25" s="30">
        <f t="shared" si="5"/>
        <v>210</v>
      </c>
      <c r="B25" s="31">
        <f t="shared" si="6"/>
        <v>24.475200000000001</v>
      </c>
      <c r="C25" s="12">
        <v>24.448</v>
      </c>
      <c r="D25" s="12"/>
      <c r="E25" s="12"/>
      <c r="F25" s="12"/>
      <c r="G25" s="12" t="s">
        <v>120</v>
      </c>
      <c r="H25" s="12"/>
      <c r="I25" s="12">
        <f t="shared" si="7"/>
        <v>2.7200000000000557</v>
      </c>
      <c r="J25" s="12">
        <f t="shared" si="0"/>
        <v>0.37647058823530188</v>
      </c>
      <c r="K25" s="12">
        <f>_xlfn.STDEV.P(I23:I25)/AVERAGE(I23:I25)</f>
        <v>3.337895364605574E-2</v>
      </c>
      <c r="L25" s="32">
        <f>AVERAGE(I23:I25)</f>
        <v>2.6833333333333562</v>
      </c>
      <c r="M25" s="30">
        <f t="shared" si="8"/>
        <v>210</v>
      </c>
      <c r="N25" s="31">
        <f t="shared" si="9"/>
        <v>24.4985</v>
      </c>
      <c r="O25" s="12">
        <v>24.472000000000001</v>
      </c>
      <c r="P25" s="12"/>
      <c r="Q25" s="12"/>
      <c r="R25" s="12"/>
      <c r="S25" s="12" t="s">
        <v>120</v>
      </c>
      <c r="T25" s="12"/>
      <c r="U25" s="12">
        <f t="shared" si="10"/>
        <v>2.6499999999998636</v>
      </c>
      <c r="V25" s="12">
        <f t="shared" si="1"/>
        <v>0.35761245674738651</v>
      </c>
      <c r="W25" s="12">
        <f>_xlfn.STDEV.P(U23:U25)/AVERAGE(U23:U25)</f>
        <v>4.6066096661858034E-2</v>
      </c>
      <c r="X25" s="32">
        <f>AVERAGE(U23:U25)</f>
        <v>2.8266666666665921</v>
      </c>
      <c r="Y25" s="30"/>
      <c r="Z25" s="31"/>
      <c r="AA25" s="12"/>
      <c r="AB25" s="12"/>
      <c r="AC25" s="12"/>
      <c r="AD25" s="12"/>
      <c r="AE25" s="12"/>
      <c r="AF25" s="12"/>
      <c r="AG25" s="12"/>
      <c r="AH25" s="12"/>
      <c r="AI25" s="12"/>
      <c r="AJ25" s="32"/>
      <c r="AK25" s="30">
        <f t="shared" si="14"/>
        <v>210</v>
      </c>
      <c r="AL25" s="31">
        <f t="shared" si="15"/>
        <v>0</v>
      </c>
      <c r="AM25" s="12"/>
      <c r="AN25" s="12"/>
      <c r="AO25" s="12"/>
      <c r="AP25" s="12"/>
      <c r="AQ25" s="12"/>
      <c r="AR25" s="12"/>
      <c r="AS25" s="12">
        <f t="shared" si="16"/>
        <v>0</v>
      </c>
      <c r="AT25" s="12">
        <f t="shared" si="3"/>
        <v>0</v>
      </c>
      <c r="AU25" s="12" t="e">
        <f>_xlfn.STDEV.P(AS23:AS25)/AVERAGE(AS23:AS25)</f>
        <v>#DIV/0!</v>
      </c>
      <c r="AV25" s="32">
        <f>AVERAGE(AS23:AS25)</f>
        <v>0</v>
      </c>
      <c r="AW25" s="30">
        <f t="shared" si="17"/>
        <v>210</v>
      </c>
      <c r="AX25" s="31">
        <f t="shared" si="18"/>
        <v>0</v>
      </c>
      <c r="AY25" s="12"/>
      <c r="AZ25" s="12"/>
      <c r="BA25" s="12"/>
      <c r="BB25" s="12"/>
      <c r="BC25" s="12"/>
      <c r="BD25" s="12"/>
      <c r="BE25" s="12">
        <f t="shared" si="19"/>
        <v>0</v>
      </c>
      <c r="BF25" s="12">
        <f t="shared" si="4"/>
        <v>0</v>
      </c>
      <c r="BG25" s="12" t="e">
        <f>_xlfn.STDEV.P(BE23:BE25)/AVERAGE(BE23:BE25)</f>
        <v>#DIV/0!</v>
      </c>
      <c r="BH25" s="32">
        <f>AVERAGE(BE23:BE25)</f>
        <v>0</v>
      </c>
    </row>
    <row r="26" spans="1:116" x14ac:dyDescent="0.25">
      <c r="A26" s="30">
        <f t="shared" si="5"/>
        <v>220</v>
      </c>
      <c r="B26" s="31">
        <f t="shared" si="6"/>
        <v>24.448</v>
      </c>
      <c r="C26" s="12">
        <v>24.419</v>
      </c>
      <c r="D26" s="12"/>
      <c r="E26" s="12"/>
      <c r="F26" s="12"/>
      <c r="G26" s="12" t="s">
        <v>120</v>
      </c>
      <c r="H26" s="12"/>
      <c r="I26" s="12">
        <f t="shared" si="7"/>
        <v>2.8999999999999915</v>
      </c>
      <c r="J26" s="12">
        <f t="shared" si="0"/>
        <v>0.40138408304498158</v>
      </c>
      <c r="K26" s="12"/>
      <c r="L26" s="32"/>
      <c r="M26" s="30">
        <f t="shared" si="8"/>
        <v>220</v>
      </c>
      <c r="N26" s="31">
        <f t="shared" si="9"/>
        <v>24.472000000000001</v>
      </c>
      <c r="O26" s="12">
        <v>24.445399999999999</v>
      </c>
      <c r="P26" s="12"/>
      <c r="Q26" s="12"/>
      <c r="R26" s="12"/>
      <c r="S26" s="12" t="s">
        <v>120</v>
      </c>
      <c r="T26" s="12"/>
      <c r="U26" s="12">
        <f t="shared" si="10"/>
        <v>2.6600000000001955</v>
      </c>
      <c r="V26" s="12">
        <f t="shared" si="1"/>
        <v>0.35896193771628943</v>
      </c>
      <c r="W26" s="12"/>
      <c r="X26" s="32"/>
      <c r="Y26" s="30"/>
      <c r="Z26" s="31"/>
      <c r="AA26" s="12"/>
      <c r="AB26" s="12"/>
      <c r="AC26" s="12"/>
      <c r="AD26" s="12"/>
      <c r="AE26" s="12"/>
      <c r="AF26" s="12"/>
      <c r="AG26" s="12"/>
      <c r="AH26" s="12"/>
      <c r="AI26" s="12"/>
      <c r="AJ26" s="32"/>
      <c r="AK26" s="30">
        <f t="shared" si="14"/>
        <v>220</v>
      </c>
      <c r="AL26" s="31">
        <f t="shared" si="15"/>
        <v>0</v>
      </c>
      <c r="AM26" s="12"/>
      <c r="AN26" s="12"/>
      <c r="AO26" s="12"/>
      <c r="AP26" s="12"/>
      <c r="AQ26" s="12"/>
      <c r="AR26" s="12"/>
      <c r="AS26" s="12">
        <f t="shared" si="16"/>
        <v>0</v>
      </c>
      <c r="AT26" s="12">
        <f t="shared" si="3"/>
        <v>0</v>
      </c>
      <c r="AU26" s="12"/>
      <c r="AV26" s="32"/>
      <c r="AW26" s="30">
        <f t="shared" si="17"/>
        <v>220</v>
      </c>
      <c r="AX26" s="31">
        <f t="shared" si="18"/>
        <v>0</v>
      </c>
      <c r="AY26" s="12"/>
      <c r="AZ26" s="12"/>
      <c r="BA26" s="12"/>
      <c r="BB26" s="12"/>
      <c r="BC26" s="12"/>
      <c r="BD26" s="12"/>
      <c r="BE26" s="12">
        <f t="shared" si="19"/>
        <v>0</v>
      </c>
      <c r="BF26" s="12">
        <f t="shared" si="4"/>
        <v>0</v>
      </c>
      <c r="BG26" s="12"/>
      <c r="BH26" s="32"/>
    </row>
    <row r="27" spans="1:116" x14ac:dyDescent="0.25">
      <c r="A27" s="30">
        <f t="shared" si="5"/>
        <v>230</v>
      </c>
      <c r="B27" s="31">
        <f t="shared" si="6"/>
        <v>24.419</v>
      </c>
      <c r="C27" s="12">
        <v>24.392499999999998</v>
      </c>
      <c r="D27" s="12"/>
      <c r="E27" s="12"/>
      <c r="F27" s="12"/>
      <c r="G27" s="12" t="s">
        <v>120</v>
      </c>
      <c r="H27" s="12"/>
      <c r="I27" s="12">
        <f t="shared" si="7"/>
        <v>2.6500000000002188</v>
      </c>
      <c r="J27" s="12">
        <f t="shared" si="0"/>
        <v>0.3667820069204456</v>
      </c>
      <c r="K27" s="12"/>
      <c r="L27" s="32"/>
      <c r="M27" s="30">
        <f t="shared" si="8"/>
        <v>230</v>
      </c>
      <c r="N27" s="31">
        <f t="shared" si="9"/>
        <v>24.445399999999999</v>
      </c>
      <c r="O27" s="12">
        <v>24.416</v>
      </c>
      <c r="P27" s="12"/>
      <c r="Q27" s="12"/>
      <c r="R27" s="12"/>
      <c r="S27" s="12" t="s">
        <v>120</v>
      </c>
      <c r="T27" s="12"/>
      <c r="U27" s="12">
        <f t="shared" si="10"/>
        <v>2.9399999999998983</v>
      </c>
      <c r="V27" s="12">
        <f t="shared" si="1"/>
        <v>0.39674740484427701</v>
      </c>
      <c r="W27" s="12"/>
      <c r="X27" s="32"/>
      <c r="Y27" s="30"/>
      <c r="Z27" s="31"/>
      <c r="AA27" s="12"/>
      <c r="AB27" s="12"/>
      <c r="AC27" s="12"/>
      <c r="AD27" s="12"/>
      <c r="AE27" s="12"/>
      <c r="AF27" s="12"/>
      <c r="AG27" s="12"/>
      <c r="AH27" s="12"/>
      <c r="AI27" s="12"/>
      <c r="AJ27" s="32"/>
      <c r="AK27" s="30">
        <f t="shared" si="14"/>
        <v>230</v>
      </c>
      <c r="AL27" s="31">
        <f t="shared" si="15"/>
        <v>0</v>
      </c>
      <c r="AM27" s="12"/>
      <c r="AN27" s="12"/>
      <c r="AO27" s="12"/>
      <c r="AP27" s="12"/>
      <c r="AQ27" s="12"/>
      <c r="AR27" s="12"/>
      <c r="AS27" s="12">
        <f t="shared" si="16"/>
        <v>0</v>
      </c>
      <c r="AT27" s="12">
        <f t="shared" si="3"/>
        <v>0</v>
      </c>
      <c r="AU27" s="12"/>
      <c r="AV27" s="32"/>
      <c r="AW27" s="30">
        <f t="shared" si="17"/>
        <v>230</v>
      </c>
      <c r="AX27" s="31">
        <f t="shared" si="18"/>
        <v>0</v>
      </c>
      <c r="AY27" s="12"/>
      <c r="AZ27" s="12"/>
      <c r="BA27" s="12"/>
      <c r="BB27" s="12"/>
      <c r="BC27" s="12"/>
      <c r="BD27" s="12"/>
      <c r="BE27" s="12">
        <f t="shared" si="19"/>
        <v>0</v>
      </c>
      <c r="BF27" s="12">
        <f t="shared" si="4"/>
        <v>0</v>
      </c>
      <c r="BG27" s="12"/>
      <c r="BH27" s="32"/>
    </row>
    <row r="28" spans="1:116" x14ac:dyDescent="0.25">
      <c r="A28" s="30">
        <f t="shared" si="5"/>
        <v>240</v>
      </c>
      <c r="B28" s="31">
        <f t="shared" si="6"/>
        <v>24.392499999999998</v>
      </c>
      <c r="C28" s="12">
        <v>24.3657</v>
      </c>
      <c r="D28" s="12"/>
      <c r="E28" s="12"/>
      <c r="F28" s="12"/>
      <c r="G28" s="12" t="s">
        <v>120</v>
      </c>
      <c r="H28" s="12"/>
      <c r="I28" s="12">
        <f t="shared" si="7"/>
        <v>2.6799999999997937</v>
      </c>
      <c r="J28" s="12">
        <f t="shared" si="0"/>
        <v>0.37093425605533481</v>
      </c>
      <c r="K28" s="12">
        <f>_xlfn.STDEV.P(I26:I28)/AVERAGE(I26:I28)</f>
        <v>4.0627590515909064E-2</v>
      </c>
      <c r="L28" s="32">
        <f>AVERAGE(I26:I28)</f>
        <v>2.7433333333333345</v>
      </c>
      <c r="M28" s="30">
        <f t="shared" si="8"/>
        <v>240</v>
      </c>
      <c r="N28" s="31">
        <f t="shared" si="9"/>
        <v>24.416</v>
      </c>
      <c r="O28" s="12">
        <v>24.387699999999999</v>
      </c>
      <c r="P28" s="12"/>
      <c r="Q28" s="12"/>
      <c r="R28" s="12"/>
      <c r="S28" s="12" t="s">
        <v>120</v>
      </c>
      <c r="T28" s="12"/>
      <c r="U28" s="12">
        <f t="shared" si="10"/>
        <v>2.8300000000001546</v>
      </c>
      <c r="V28" s="12">
        <f t="shared" si="1"/>
        <v>0.38190311418687217</v>
      </c>
      <c r="W28" s="12">
        <f>_xlfn.STDEV.P(U26:U28)/AVERAGE(U26:U28)</f>
        <v>4.0989685748881032E-2</v>
      </c>
      <c r="X28" s="32">
        <f>AVERAGE(U26:U28)</f>
        <v>2.8100000000000827</v>
      </c>
      <c r="Y28" s="30"/>
      <c r="Z28" s="31"/>
      <c r="AA28" s="12"/>
      <c r="AB28" s="12"/>
      <c r="AC28" s="12"/>
      <c r="AD28" s="12"/>
      <c r="AE28" s="12"/>
      <c r="AF28" s="12"/>
      <c r="AG28" s="12"/>
      <c r="AH28" s="12"/>
      <c r="AI28" s="12"/>
      <c r="AJ28" s="32"/>
      <c r="AK28" s="30">
        <f t="shared" si="14"/>
        <v>240</v>
      </c>
      <c r="AL28" s="31">
        <f t="shared" si="15"/>
        <v>0</v>
      </c>
      <c r="AM28" s="12"/>
      <c r="AN28" s="12"/>
      <c r="AO28" s="12"/>
      <c r="AP28" s="12"/>
      <c r="AQ28" s="12"/>
      <c r="AR28" s="12"/>
      <c r="AS28" s="12">
        <f t="shared" si="16"/>
        <v>0</v>
      </c>
      <c r="AT28" s="12">
        <f t="shared" si="3"/>
        <v>0</v>
      </c>
      <c r="AU28" s="12" t="e">
        <f>_xlfn.STDEV.P(AS26:AS28)/AVERAGE(AS26:AS28)</f>
        <v>#DIV/0!</v>
      </c>
      <c r="AV28" s="32">
        <f>AVERAGE(AS26:AS28)</f>
        <v>0</v>
      </c>
      <c r="AW28" s="30">
        <f t="shared" si="17"/>
        <v>240</v>
      </c>
      <c r="AX28" s="31">
        <f t="shared" si="18"/>
        <v>0</v>
      </c>
      <c r="AY28" s="12"/>
      <c r="AZ28" s="12"/>
      <c r="BA28" s="12"/>
      <c r="BB28" s="12"/>
      <c r="BC28" s="12"/>
      <c r="BD28" s="12"/>
      <c r="BE28" s="12">
        <f t="shared" si="19"/>
        <v>0</v>
      </c>
      <c r="BF28" s="12">
        <f t="shared" si="4"/>
        <v>0</v>
      </c>
      <c r="BG28" s="12" t="e">
        <f>_xlfn.STDEV.P(BE26:BE28)/AVERAGE(BE26:BE28)</f>
        <v>#DIV/0!</v>
      </c>
      <c r="BH28" s="32">
        <f>AVERAGE(BE26:BE28)</f>
        <v>0</v>
      </c>
    </row>
    <row r="29" spans="1:116" x14ac:dyDescent="0.25">
      <c r="A29" s="30">
        <f t="shared" si="5"/>
        <v>250</v>
      </c>
      <c r="B29" s="31">
        <f t="shared" si="6"/>
        <v>24.3657</v>
      </c>
      <c r="C29" s="12">
        <v>24.341100000000001</v>
      </c>
      <c r="D29" s="12"/>
      <c r="E29" s="12"/>
      <c r="F29" s="16"/>
      <c r="G29" s="12" t="s">
        <v>120</v>
      </c>
      <c r="H29" s="16"/>
      <c r="I29" s="12">
        <f t="shared" si="7"/>
        <v>2.4599999999999511</v>
      </c>
      <c r="J29" s="12">
        <f t="shared" si="0"/>
        <v>0.34048442906573723</v>
      </c>
      <c r="K29" s="12"/>
      <c r="L29" s="32"/>
      <c r="M29" s="30">
        <f t="shared" si="8"/>
        <v>250</v>
      </c>
      <c r="N29" s="31">
        <f t="shared" si="9"/>
        <v>24.387699999999999</v>
      </c>
      <c r="O29" s="12">
        <v>24.359400000000001</v>
      </c>
      <c r="P29" s="12"/>
      <c r="Q29" s="12"/>
      <c r="R29" s="16"/>
      <c r="S29" s="12" t="s">
        <v>120</v>
      </c>
      <c r="T29" s="16"/>
      <c r="U29" s="12">
        <f t="shared" si="10"/>
        <v>2.8299999999997993</v>
      </c>
      <c r="V29" s="12">
        <f t="shared" si="1"/>
        <v>0.38190311418682421</v>
      </c>
      <c r="W29" s="12"/>
      <c r="X29" s="32"/>
      <c r="Y29" s="30"/>
      <c r="Z29" s="31"/>
      <c r="AA29" s="12"/>
      <c r="AB29" s="12"/>
      <c r="AC29" s="12"/>
      <c r="AD29" s="16"/>
      <c r="AE29" s="12"/>
      <c r="AF29" s="16"/>
      <c r="AG29" s="12"/>
      <c r="AH29" s="12"/>
      <c r="AI29" s="12"/>
      <c r="AJ29" s="32"/>
      <c r="AK29" s="30">
        <f t="shared" si="14"/>
        <v>250</v>
      </c>
      <c r="AL29" s="31">
        <f t="shared" si="15"/>
        <v>0</v>
      </c>
      <c r="AM29" s="12"/>
      <c r="AN29" s="12"/>
      <c r="AO29" s="12"/>
      <c r="AP29" s="16"/>
      <c r="AQ29" s="16"/>
      <c r="AR29" s="16"/>
      <c r="AS29" s="12">
        <f t="shared" si="16"/>
        <v>0</v>
      </c>
      <c r="AT29" s="12">
        <f t="shared" si="3"/>
        <v>0</v>
      </c>
      <c r="AU29" s="12"/>
      <c r="AV29" s="32"/>
      <c r="AW29" s="30">
        <f t="shared" si="17"/>
        <v>250</v>
      </c>
      <c r="AX29" s="31">
        <f t="shared" si="18"/>
        <v>0</v>
      </c>
      <c r="AY29" s="12"/>
      <c r="AZ29" s="12"/>
      <c r="BA29" s="12"/>
      <c r="BB29" s="16"/>
      <c r="BC29" s="16"/>
      <c r="BD29" s="16"/>
      <c r="BE29" s="12">
        <f t="shared" si="19"/>
        <v>0</v>
      </c>
      <c r="BF29" s="12">
        <f t="shared" si="4"/>
        <v>0</v>
      </c>
      <c r="BG29" s="12"/>
      <c r="BH29" s="32"/>
      <c r="BN29" s="11"/>
      <c r="BO29" s="11"/>
      <c r="BP29" s="11"/>
      <c r="BZ29" s="11"/>
      <c r="CA29" s="11"/>
      <c r="CB29" s="11"/>
      <c r="CL29" s="11"/>
      <c r="CM29" s="11"/>
      <c r="CN29" s="11"/>
      <c r="CX29" s="11"/>
      <c r="CY29" s="11"/>
      <c r="CZ29" s="11"/>
      <c r="DJ29" s="11"/>
      <c r="DK29" s="11"/>
      <c r="DL29" s="11"/>
    </row>
    <row r="30" spans="1:116" ht="30" x14ac:dyDescent="0.25">
      <c r="A30" s="34">
        <f t="shared" si="5"/>
        <v>260</v>
      </c>
      <c r="B30" s="31">
        <v>24.5093</v>
      </c>
      <c r="C30" s="31">
        <v>24.4754</v>
      </c>
      <c r="D30" s="31">
        <v>0.85</v>
      </c>
      <c r="E30" s="31">
        <v>1.6</v>
      </c>
      <c r="F30" s="31"/>
      <c r="G30" s="31" t="s">
        <v>120</v>
      </c>
      <c r="H30" s="31" t="s">
        <v>122</v>
      </c>
      <c r="I30" s="31">
        <f t="shared" si="7"/>
        <v>3.3899999999999153</v>
      </c>
      <c r="J30" s="31">
        <f t="shared" si="0"/>
        <v>0.46920415224912332</v>
      </c>
      <c r="K30" s="31"/>
      <c r="L30" s="35"/>
      <c r="M30" s="34">
        <f t="shared" si="8"/>
        <v>260</v>
      </c>
      <c r="N30" s="31">
        <v>24.25</v>
      </c>
      <c r="O30" s="31">
        <v>24.221</v>
      </c>
      <c r="P30" s="31">
        <v>0.71</v>
      </c>
      <c r="Q30" s="31">
        <v>1.56</v>
      </c>
      <c r="R30" s="31"/>
      <c r="S30" s="31" t="s">
        <v>120</v>
      </c>
      <c r="T30" s="31" t="s">
        <v>122</v>
      </c>
      <c r="U30" s="31">
        <f t="shared" si="10"/>
        <v>2.8999999999999915</v>
      </c>
      <c r="V30" s="31">
        <f t="shared" si="1"/>
        <v>0.39134948096885708</v>
      </c>
      <c r="W30" s="31"/>
      <c r="X30" s="35"/>
      <c r="Y30" s="34"/>
      <c r="Z30" s="31"/>
      <c r="AA30" s="31"/>
      <c r="AB30" s="31"/>
      <c r="AC30" s="31"/>
      <c r="AD30" s="31"/>
      <c r="AE30" s="31"/>
      <c r="AF30" s="31"/>
      <c r="AG30" s="31"/>
      <c r="AH30" s="31"/>
      <c r="AI30" s="31"/>
      <c r="AJ30" s="35"/>
      <c r="AK30" s="34">
        <f t="shared" si="14"/>
        <v>260</v>
      </c>
      <c r="AL30" s="31">
        <f t="shared" si="15"/>
        <v>0</v>
      </c>
      <c r="AM30" s="31"/>
      <c r="AN30" s="31"/>
      <c r="AO30" s="31"/>
      <c r="AP30" s="31"/>
      <c r="AQ30" s="31"/>
      <c r="AR30" s="31"/>
      <c r="AS30" s="31">
        <f t="shared" si="16"/>
        <v>0</v>
      </c>
      <c r="AT30" s="31">
        <f t="shared" si="3"/>
        <v>0</v>
      </c>
      <c r="AU30" s="31"/>
      <c r="AV30" s="35"/>
      <c r="AW30" s="34">
        <f t="shared" si="17"/>
        <v>260</v>
      </c>
      <c r="AX30" s="31">
        <f t="shared" si="18"/>
        <v>0</v>
      </c>
      <c r="AY30" s="31"/>
      <c r="AZ30" s="31"/>
      <c r="BA30" s="31"/>
      <c r="BB30" s="31"/>
      <c r="BC30" s="31"/>
      <c r="BD30" s="31"/>
      <c r="BE30" s="31">
        <f t="shared" si="19"/>
        <v>0</v>
      </c>
      <c r="BF30" s="31">
        <f t="shared" si="4"/>
        <v>0</v>
      </c>
      <c r="BG30" s="31"/>
      <c r="BH30" s="35"/>
    </row>
    <row r="31" spans="1:116" x14ac:dyDescent="0.25">
      <c r="A31" s="30">
        <f t="shared" si="5"/>
        <v>270</v>
      </c>
      <c r="B31" s="31">
        <f t="shared" si="6"/>
        <v>24.4754</v>
      </c>
      <c r="C31" s="12">
        <v>24.445499999999999</v>
      </c>
      <c r="D31" s="12"/>
      <c r="E31" s="12"/>
      <c r="F31" s="12"/>
      <c r="G31" s="12" t="s">
        <v>120</v>
      </c>
      <c r="H31" s="12"/>
      <c r="I31" s="12">
        <f t="shared" si="7"/>
        <v>2.990000000000137</v>
      </c>
      <c r="J31" s="12">
        <f t="shared" si="0"/>
        <v>0.41384083044984604</v>
      </c>
      <c r="K31" s="12">
        <f>_xlfn.STDEV.P(I29:I31)/AVERAGE(I29:I31)</f>
        <v>0.12926652293220828</v>
      </c>
      <c r="L31" s="32">
        <f>AVERAGE(I29:I31)</f>
        <v>2.9466666666666677</v>
      </c>
      <c r="M31" s="30">
        <f t="shared" si="8"/>
        <v>270</v>
      </c>
      <c r="N31" s="31">
        <f t="shared" si="9"/>
        <v>24.221</v>
      </c>
      <c r="O31" s="12">
        <v>24.192299999999999</v>
      </c>
      <c r="P31" s="12"/>
      <c r="Q31" s="12"/>
      <c r="R31" s="12"/>
      <c r="S31" s="12" t="s">
        <v>120</v>
      </c>
      <c r="T31" s="12"/>
      <c r="U31" s="12">
        <f t="shared" si="10"/>
        <v>2.8700000000000614</v>
      </c>
      <c r="V31" s="12">
        <f t="shared" si="1"/>
        <v>0.3873010380622921</v>
      </c>
      <c r="W31" s="12">
        <f>_xlfn.STDEV.P(U29:U31)/AVERAGE(U29:U31)</f>
        <v>1.0002703798916459E-2</v>
      </c>
      <c r="X31" s="32">
        <f>AVERAGE(U29:U31)</f>
        <v>2.8666666666666174</v>
      </c>
      <c r="Y31" s="30"/>
      <c r="Z31" s="31"/>
      <c r="AA31" s="12"/>
      <c r="AB31" s="12"/>
      <c r="AC31" s="12"/>
      <c r="AD31" s="12"/>
      <c r="AE31" s="12"/>
      <c r="AF31" s="12"/>
      <c r="AG31" s="12"/>
      <c r="AH31" s="12"/>
      <c r="AI31" s="12"/>
      <c r="AJ31" s="32"/>
      <c r="AK31" s="30">
        <f t="shared" si="14"/>
        <v>270</v>
      </c>
      <c r="AL31" s="31">
        <f t="shared" si="15"/>
        <v>0</v>
      </c>
      <c r="AM31" s="12"/>
      <c r="AN31" s="12"/>
      <c r="AO31" s="12"/>
      <c r="AP31" s="12"/>
      <c r="AQ31" s="12"/>
      <c r="AR31" s="12"/>
      <c r="AS31" s="12">
        <f t="shared" si="16"/>
        <v>0</v>
      </c>
      <c r="AT31" s="12">
        <f t="shared" si="3"/>
        <v>0</v>
      </c>
      <c r="AU31" s="12" t="e">
        <f>_xlfn.STDEV.P(AS29:AS31)/AVERAGE(AS29:AS31)</f>
        <v>#DIV/0!</v>
      </c>
      <c r="AV31" s="32">
        <f>AVERAGE(AS29:AS31)</f>
        <v>0</v>
      </c>
      <c r="AW31" s="30">
        <f t="shared" si="17"/>
        <v>270</v>
      </c>
      <c r="AX31" s="31">
        <f t="shared" si="18"/>
        <v>0</v>
      </c>
      <c r="AY31" s="12"/>
      <c r="AZ31" s="12"/>
      <c r="BA31" s="12"/>
      <c r="BB31" s="12"/>
      <c r="BC31" s="12"/>
      <c r="BD31" s="12"/>
      <c r="BE31" s="12">
        <f t="shared" si="19"/>
        <v>0</v>
      </c>
      <c r="BF31" s="12">
        <f t="shared" si="4"/>
        <v>0</v>
      </c>
      <c r="BG31" s="12" t="e">
        <f>_xlfn.STDEV.P(BE29:BE31)/AVERAGE(BE29:BE31)</f>
        <v>#DIV/0!</v>
      </c>
      <c r="BH31" s="32">
        <f>AVERAGE(BE29:BE31)</f>
        <v>0</v>
      </c>
    </row>
    <row r="32" spans="1:116" x14ac:dyDescent="0.25">
      <c r="A32" s="30">
        <f t="shared" si="5"/>
        <v>280</v>
      </c>
      <c r="B32" s="31">
        <f t="shared" si="6"/>
        <v>24.445499999999999</v>
      </c>
      <c r="C32" s="12">
        <v>24.417400000000001</v>
      </c>
      <c r="D32" s="12"/>
      <c r="E32" s="12"/>
      <c r="F32" s="12"/>
      <c r="G32" s="12" t="s">
        <v>120</v>
      </c>
      <c r="H32" s="12"/>
      <c r="I32" s="12">
        <f t="shared" si="7"/>
        <v>2.809999999999846</v>
      </c>
      <c r="J32" s="12">
        <f t="shared" si="0"/>
        <v>0.38892733564011717</v>
      </c>
      <c r="K32" s="12"/>
      <c r="L32" s="32"/>
      <c r="M32" s="30">
        <f t="shared" si="8"/>
        <v>280</v>
      </c>
      <c r="N32" s="31">
        <f t="shared" si="9"/>
        <v>24.192299999999999</v>
      </c>
      <c r="O32" s="12">
        <v>24.156099999999999</v>
      </c>
      <c r="P32" s="12"/>
      <c r="Q32" s="12"/>
      <c r="R32" s="12"/>
      <c r="S32" s="12" t="s">
        <v>120</v>
      </c>
      <c r="T32" s="12"/>
      <c r="U32" s="12">
        <f t="shared" si="10"/>
        <v>3.6200000000000898</v>
      </c>
      <c r="V32" s="12">
        <f t="shared" si="1"/>
        <v>0.48851211072665579</v>
      </c>
      <c r="W32" s="12"/>
      <c r="X32" s="32"/>
      <c r="Y32" s="30"/>
      <c r="Z32" s="31"/>
      <c r="AA32" s="12"/>
      <c r="AB32" s="12"/>
      <c r="AC32" s="12"/>
      <c r="AD32" s="12"/>
      <c r="AE32" s="12"/>
      <c r="AF32" s="12"/>
      <c r="AG32" s="12"/>
      <c r="AH32" s="12"/>
      <c r="AI32" s="12"/>
      <c r="AJ32" s="32"/>
      <c r="AK32" s="30">
        <f t="shared" si="14"/>
        <v>280</v>
      </c>
      <c r="AL32" s="31">
        <f t="shared" si="15"/>
        <v>0</v>
      </c>
      <c r="AM32" s="12"/>
      <c r="AN32" s="12"/>
      <c r="AO32" s="12"/>
      <c r="AP32" s="12"/>
      <c r="AQ32" s="12"/>
      <c r="AR32" s="12"/>
      <c r="AS32" s="12">
        <f t="shared" si="16"/>
        <v>0</v>
      </c>
      <c r="AT32" s="12">
        <f t="shared" si="3"/>
        <v>0</v>
      </c>
      <c r="AU32" s="12"/>
      <c r="AV32" s="32"/>
      <c r="AW32" s="30">
        <f t="shared" si="17"/>
        <v>280</v>
      </c>
      <c r="AX32" s="31">
        <f t="shared" si="18"/>
        <v>0</v>
      </c>
      <c r="AY32" s="12"/>
      <c r="AZ32" s="12"/>
      <c r="BA32" s="12"/>
      <c r="BB32" s="12"/>
      <c r="BC32" s="12"/>
      <c r="BD32" s="12"/>
      <c r="BE32" s="12">
        <f t="shared" si="19"/>
        <v>0</v>
      </c>
      <c r="BF32" s="12">
        <f t="shared" si="4"/>
        <v>0</v>
      </c>
      <c r="BG32" s="12"/>
      <c r="BH32" s="32"/>
    </row>
    <row r="33" spans="1:60" x14ac:dyDescent="0.25">
      <c r="A33" s="30">
        <f t="shared" si="5"/>
        <v>290</v>
      </c>
      <c r="B33" s="31">
        <f t="shared" si="6"/>
        <v>24.417400000000001</v>
      </c>
      <c r="C33" s="12">
        <v>24.3903</v>
      </c>
      <c r="D33" s="12"/>
      <c r="E33" s="12"/>
      <c r="F33" s="12"/>
      <c r="G33" s="12" t="s">
        <v>120</v>
      </c>
      <c r="H33" s="12"/>
      <c r="I33" s="12">
        <f t="shared" si="7"/>
        <v>2.710000000000079</v>
      </c>
      <c r="J33" s="12">
        <f t="shared" si="0"/>
        <v>0.37508650519032244</v>
      </c>
      <c r="K33" s="12"/>
      <c r="L33" s="32"/>
      <c r="M33" s="30">
        <f t="shared" si="8"/>
        <v>290</v>
      </c>
      <c r="N33" s="31">
        <f t="shared" si="9"/>
        <v>24.156099999999999</v>
      </c>
      <c r="O33" s="12">
        <v>24.1188</v>
      </c>
      <c r="P33" s="12"/>
      <c r="Q33" s="12"/>
      <c r="R33" s="12"/>
      <c r="S33" s="12" t="s">
        <v>120</v>
      </c>
      <c r="T33" s="12"/>
      <c r="U33" s="12">
        <f t="shared" si="10"/>
        <v>3.7299999999998334</v>
      </c>
      <c r="V33" s="12">
        <f t="shared" si="1"/>
        <v>0.50335640138406068</v>
      </c>
      <c r="W33" s="12"/>
      <c r="X33" s="32"/>
      <c r="Y33" s="30"/>
      <c r="Z33" s="31"/>
      <c r="AA33" s="12"/>
      <c r="AB33" s="12"/>
      <c r="AC33" s="12"/>
      <c r="AD33" s="12"/>
      <c r="AE33" s="12"/>
      <c r="AF33" s="12"/>
      <c r="AG33" s="12"/>
      <c r="AH33" s="12"/>
      <c r="AI33" s="12"/>
      <c r="AJ33" s="32"/>
      <c r="AK33" s="30">
        <f t="shared" si="14"/>
        <v>290</v>
      </c>
      <c r="AL33" s="31">
        <f t="shared" si="15"/>
        <v>0</v>
      </c>
      <c r="AM33" s="12"/>
      <c r="AN33" s="12"/>
      <c r="AO33" s="12"/>
      <c r="AP33" s="12"/>
      <c r="AQ33" s="12"/>
      <c r="AR33" s="12"/>
      <c r="AS33" s="12">
        <f t="shared" si="16"/>
        <v>0</v>
      </c>
      <c r="AT33" s="12">
        <f t="shared" si="3"/>
        <v>0</v>
      </c>
      <c r="AU33" s="12"/>
      <c r="AV33" s="32"/>
      <c r="AW33" s="30">
        <f t="shared" si="17"/>
        <v>290</v>
      </c>
      <c r="AX33" s="31">
        <f t="shared" si="18"/>
        <v>0</v>
      </c>
      <c r="AY33" s="12"/>
      <c r="AZ33" s="12"/>
      <c r="BA33" s="12"/>
      <c r="BB33" s="12"/>
      <c r="BC33" s="12"/>
      <c r="BD33" s="12"/>
      <c r="BE33" s="12">
        <f t="shared" si="19"/>
        <v>0</v>
      </c>
      <c r="BF33" s="12">
        <f t="shared" si="4"/>
        <v>0</v>
      </c>
      <c r="BG33" s="12"/>
      <c r="BH33" s="32"/>
    </row>
    <row r="34" spans="1:60" x14ac:dyDescent="0.25">
      <c r="A34" s="30">
        <f t="shared" si="5"/>
        <v>300</v>
      </c>
      <c r="B34" s="31">
        <f t="shared" si="6"/>
        <v>24.3903</v>
      </c>
      <c r="C34" s="12">
        <v>24.364699999999999</v>
      </c>
      <c r="D34" s="12"/>
      <c r="E34" s="12"/>
      <c r="F34" s="12"/>
      <c r="G34" s="12" t="s">
        <v>120</v>
      </c>
      <c r="H34" s="12"/>
      <c r="I34" s="12">
        <f t="shared" si="7"/>
        <v>2.5600000000000733</v>
      </c>
      <c r="J34" s="12">
        <f t="shared" si="0"/>
        <v>0.35432525951558114</v>
      </c>
      <c r="K34" s="12">
        <f>_xlfn.STDEV.P(I32:I34)/AVERAGE(I32:I34)</f>
        <v>3.8146126255964308E-2</v>
      </c>
      <c r="L34" s="32">
        <f>AVERAGE(I32:I34)</f>
        <v>2.6933333333333329</v>
      </c>
      <c r="M34" s="30">
        <f t="shared" si="8"/>
        <v>300</v>
      </c>
      <c r="N34" s="31">
        <f t="shared" si="9"/>
        <v>24.1188</v>
      </c>
      <c r="O34" s="12">
        <v>24.081600000000002</v>
      </c>
      <c r="P34" s="12"/>
      <c r="Q34" s="12"/>
      <c r="R34" s="12"/>
      <c r="S34" s="12" t="s">
        <v>120</v>
      </c>
      <c r="T34" s="12"/>
      <c r="U34" s="12">
        <f t="shared" si="10"/>
        <v>3.7199999999998568</v>
      </c>
      <c r="V34" s="12">
        <f t="shared" si="1"/>
        <v>0.50200692041520567</v>
      </c>
      <c r="W34" s="12">
        <f>_xlfn.STDEV.P(U32:U34)/AVERAGE(U32:U34)</f>
        <v>1.3459498126212206E-2</v>
      </c>
      <c r="X34" s="32">
        <f>AVERAGE(U32:U34)</f>
        <v>3.6899999999999267</v>
      </c>
      <c r="Y34" s="30"/>
      <c r="Z34" s="31"/>
      <c r="AA34" s="12"/>
      <c r="AB34" s="12"/>
      <c r="AC34" s="12"/>
      <c r="AD34" s="12"/>
      <c r="AE34" s="12"/>
      <c r="AF34" s="12"/>
      <c r="AG34" s="12"/>
      <c r="AH34" s="12"/>
      <c r="AI34" s="12"/>
      <c r="AJ34" s="32"/>
      <c r="AK34" s="30">
        <f t="shared" si="14"/>
        <v>300</v>
      </c>
      <c r="AL34" s="31">
        <f t="shared" si="15"/>
        <v>0</v>
      </c>
      <c r="AM34" s="12"/>
      <c r="AN34" s="12"/>
      <c r="AO34" s="12"/>
      <c r="AP34" s="12"/>
      <c r="AQ34" s="12"/>
      <c r="AR34" s="12"/>
      <c r="AS34" s="12">
        <f t="shared" si="16"/>
        <v>0</v>
      </c>
      <c r="AT34" s="12">
        <f t="shared" si="3"/>
        <v>0</v>
      </c>
      <c r="AU34" s="12" t="e">
        <f>_xlfn.STDEV.P(AS32:AS34)/AVERAGE(AS32:AS34)</f>
        <v>#DIV/0!</v>
      </c>
      <c r="AV34" s="32">
        <f>AVERAGE(AS32:AS34)</f>
        <v>0</v>
      </c>
      <c r="AW34" s="30">
        <f t="shared" si="17"/>
        <v>300</v>
      </c>
      <c r="AX34" s="31">
        <f t="shared" si="18"/>
        <v>0</v>
      </c>
      <c r="AY34" s="12"/>
      <c r="AZ34" s="12"/>
      <c r="BA34" s="12"/>
      <c r="BB34" s="12"/>
      <c r="BC34" s="12"/>
      <c r="BD34" s="12"/>
      <c r="BE34" s="12">
        <f t="shared" si="19"/>
        <v>0</v>
      </c>
      <c r="BF34" s="12">
        <f t="shared" si="4"/>
        <v>0</v>
      </c>
      <c r="BG34" s="12" t="e">
        <f>_xlfn.STDEV.P(BE32:BE34)/AVERAGE(BE32:BE34)</f>
        <v>#DIV/0!</v>
      </c>
      <c r="BH34" s="32">
        <f>AVERAGE(BE32:BE34)</f>
        <v>0</v>
      </c>
    </row>
    <row r="35" spans="1:60" x14ac:dyDescent="0.25">
      <c r="A35" s="30">
        <f t="shared" si="5"/>
        <v>310</v>
      </c>
      <c r="B35" s="31">
        <f t="shared" si="6"/>
        <v>24.364699999999999</v>
      </c>
      <c r="C35" s="12">
        <v>24.335699999999999</v>
      </c>
      <c r="D35" s="12"/>
      <c r="E35" s="12"/>
      <c r="F35" s="12"/>
      <c r="G35" s="12" t="s">
        <v>120</v>
      </c>
      <c r="H35" s="12"/>
      <c r="I35" s="12">
        <f t="shared" si="7"/>
        <v>2.8999999999999915</v>
      </c>
      <c r="J35" s="12">
        <f t="shared" si="0"/>
        <v>0.40138408304498158</v>
      </c>
      <c r="K35" s="12"/>
      <c r="L35" s="32"/>
      <c r="M35" s="30">
        <f t="shared" si="8"/>
        <v>310</v>
      </c>
      <c r="N35" s="31">
        <f t="shared" si="9"/>
        <v>24.081600000000002</v>
      </c>
      <c r="O35" s="12">
        <v>24.044</v>
      </c>
      <c r="P35" s="12"/>
      <c r="Q35" s="12"/>
      <c r="R35" s="12"/>
      <c r="S35" s="12" t="s">
        <v>120</v>
      </c>
      <c r="T35" s="12"/>
      <c r="U35" s="12">
        <f t="shared" si="10"/>
        <v>3.7600000000001188</v>
      </c>
      <c r="V35" s="12">
        <f t="shared" si="1"/>
        <v>0.50740484429067356</v>
      </c>
      <c r="W35" s="12"/>
      <c r="X35" s="32"/>
      <c r="Y35" s="30"/>
      <c r="Z35" s="31"/>
      <c r="AA35" s="12"/>
      <c r="AB35" s="12"/>
      <c r="AC35" s="12"/>
      <c r="AD35" s="12"/>
      <c r="AE35" s="12"/>
      <c r="AF35" s="12"/>
      <c r="AG35" s="12"/>
      <c r="AH35" s="12"/>
      <c r="AI35" s="12"/>
      <c r="AJ35" s="32"/>
      <c r="AK35" s="30">
        <f t="shared" si="14"/>
        <v>310</v>
      </c>
      <c r="AL35" s="31">
        <f t="shared" si="15"/>
        <v>0</v>
      </c>
      <c r="AM35" s="12"/>
      <c r="AN35" s="12"/>
      <c r="AO35" s="12"/>
      <c r="AP35" s="12"/>
      <c r="AQ35" s="12"/>
      <c r="AR35" s="12"/>
      <c r="AS35" s="12">
        <f t="shared" si="16"/>
        <v>0</v>
      </c>
      <c r="AT35" s="12">
        <f t="shared" si="3"/>
        <v>0</v>
      </c>
      <c r="AU35" s="12"/>
      <c r="AV35" s="32"/>
      <c r="AW35" s="30">
        <f t="shared" si="17"/>
        <v>310</v>
      </c>
      <c r="AX35" s="31">
        <f t="shared" si="18"/>
        <v>0</v>
      </c>
      <c r="AY35" s="12"/>
      <c r="AZ35" s="12"/>
      <c r="BA35" s="12"/>
      <c r="BB35" s="12"/>
      <c r="BC35" s="12"/>
      <c r="BD35" s="12"/>
      <c r="BE35" s="12">
        <f t="shared" si="19"/>
        <v>0</v>
      </c>
      <c r="BF35" s="12">
        <f t="shared" si="4"/>
        <v>0</v>
      </c>
      <c r="BG35" s="12"/>
      <c r="BH35" s="32"/>
    </row>
    <row r="36" spans="1:60" x14ac:dyDescent="0.25">
      <c r="A36" s="30">
        <f t="shared" si="5"/>
        <v>320</v>
      </c>
      <c r="B36" s="31">
        <f t="shared" si="6"/>
        <v>24.335699999999999</v>
      </c>
      <c r="C36" s="12">
        <v>24.306899999999999</v>
      </c>
      <c r="D36" s="12"/>
      <c r="E36" s="12"/>
      <c r="F36" s="12"/>
      <c r="G36" s="12" t="s">
        <v>120</v>
      </c>
      <c r="H36" s="12"/>
      <c r="I36" s="12">
        <f t="shared" si="7"/>
        <v>2.8800000000000381</v>
      </c>
      <c r="J36" s="12">
        <f t="shared" si="0"/>
        <v>0.39861591695502263</v>
      </c>
      <c r="K36" s="12"/>
      <c r="L36" s="32"/>
      <c r="M36" s="30">
        <f t="shared" si="8"/>
        <v>320</v>
      </c>
      <c r="N36" s="31">
        <f t="shared" si="9"/>
        <v>24.044</v>
      </c>
      <c r="O36" s="12">
        <v>24.010100000000001</v>
      </c>
      <c r="P36" s="12"/>
      <c r="Q36" s="12"/>
      <c r="R36" s="12"/>
      <c r="S36" s="12" t="s">
        <v>120</v>
      </c>
      <c r="T36" s="12"/>
      <c r="U36" s="12">
        <f t="shared" si="10"/>
        <v>3.3899999999999153</v>
      </c>
      <c r="V36" s="12">
        <f t="shared" si="1"/>
        <v>0.45747404844289524</v>
      </c>
      <c r="W36" s="12"/>
      <c r="X36" s="32"/>
      <c r="Y36" s="30"/>
      <c r="Z36" s="31"/>
      <c r="AA36" s="12"/>
      <c r="AB36" s="12"/>
      <c r="AC36" s="12"/>
      <c r="AD36" s="12"/>
      <c r="AE36" s="12"/>
      <c r="AF36" s="12"/>
      <c r="AG36" s="12"/>
      <c r="AH36" s="12"/>
      <c r="AI36" s="12"/>
      <c r="AJ36" s="32"/>
      <c r="AK36" s="30">
        <f t="shared" si="14"/>
        <v>320</v>
      </c>
      <c r="AL36" s="31">
        <f t="shared" si="15"/>
        <v>0</v>
      </c>
      <c r="AM36" s="12"/>
      <c r="AN36" s="12"/>
      <c r="AO36" s="12"/>
      <c r="AP36" s="12"/>
      <c r="AQ36" s="12"/>
      <c r="AR36" s="12"/>
      <c r="AS36" s="12">
        <f t="shared" si="16"/>
        <v>0</v>
      </c>
      <c r="AT36" s="12">
        <f t="shared" si="3"/>
        <v>0</v>
      </c>
      <c r="AU36" s="12"/>
      <c r="AV36" s="32"/>
      <c r="AW36" s="30">
        <f t="shared" si="17"/>
        <v>320</v>
      </c>
      <c r="AX36" s="31">
        <f t="shared" si="18"/>
        <v>0</v>
      </c>
      <c r="AY36" s="12"/>
      <c r="AZ36" s="12"/>
      <c r="BA36" s="12"/>
      <c r="BB36" s="12"/>
      <c r="BC36" s="12"/>
      <c r="BD36" s="12"/>
      <c r="BE36" s="12">
        <f t="shared" si="19"/>
        <v>0</v>
      </c>
      <c r="BF36" s="12">
        <f t="shared" si="4"/>
        <v>0</v>
      </c>
      <c r="BG36" s="12"/>
      <c r="BH36" s="32"/>
    </row>
    <row r="37" spans="1:60" x14ac:dyDescent="0.25">
      <c r="A37" s="30">
        <f t="shared" si="5"/>
        <v>330</v>
      </c>
      <c r="B37" s="31">
        <f t="shared" si="6"/>
        <v>24.306899999999999</v>
      </c>
      <c r="C37" s="12">
        <v>24.278400000000001</v>
      </c>
      <c r="D37" s="12"/>
      <c r="E37" s="12"/>
      <c r="F37" s="12"/>
      <c r="G37" s="12" t="s">
        <v>120</v>
      </c>
      <c r="H37" s="12"/>
      <c r="I37" s="12">
        <f t="shared" si="7"/>
        <v>2.8499999999997527</v>
      </c>
      <c r="J37" s="12">
        <f t="shared" si="0"/>
        <v>0.39446366782003506</v>
      </c>
      <c r="K37" s="12">
        <f>_xlfn.STDEV.P(I35:I37)/AVERAGE(I35:I37)</f>
        <v>7.1430057972200122E-3</v>
      </c>
      <c r="L37" s="32">
        <f>AVERAGE(I35:I37)</f>
        <v>2.8766666666665941</v>
      </c>
      <c r="M37" s="30">
        <f t="shared" si="8"/>
        <v>330</v>
      </c>
      <c r="N37" s="31">
        <f t="shared" si="9"/>
        <v>24.010100000000001</v>
      </c>
      <c r="O37" s="12">
        <v>23.974699999999999</v>
      </c>
      <c r="P37" s="12"/>
      <c r="Q37" s="12"/>
      <c r="R37" s="12"/>
      <c r="S37" s="12" t="s">
        <v>120</v>
      </c>
      <c r="T37" s="12"/>
      <c r="U37" s="12">
        <f t="shared" si="10"/>
        <v>3.5400000000002763</v>
      </c>
      <c r="V37" s="12">
        <f t="shared" si="1"/>
        <v>0.47771626297581593</v>
      </c>
      <c r="W37" s="12">
        <f>_xlfn.STDEV.P(U35:U37)/AVERAGE(U35:U37)</f>
        <v>4.2642736464158455E-2</v>
      </c>
      <c r="X37" s="32">
        <f>AVERAGE(U35:U37)</f>
        <v>3.5633333333334369</v>
      </c>
      <c r="Y37" s="30"/>
      <c r="Z37" s="31"/>
      <c r="AA37" s="12"/>
      <c r="AB37" s="12"/>
      <c r="AC37" s="12"/>
      <c r="AD37" s="12"/>
      <c r="AE37" s="12"/>
      <c r="AF37" s="12"/>
      <c r="AG37" s="12"/>
      <c r="AH37" s="12"/>
      <c r="AI37" s="12"/>
      <c r="AJ37" s="32"/>
      <c r="AK37" s="30">
        <f t="shared" si="14"/>
        <v>330</v>
      </c>
      <c r="AL37" s="31">
        <f t="shared" si="15"/>
        <v>0</v>
      </c>
      <c r="AM37" s="12"/>
      <c r="AN37" s="12"/>
      <c r="AO37" s="12"/>
      <c r="AP37" s="12"/>
      <c r="AQ37" s="12"/>
      <c r="AR37" s="12"/>
      <c r="AS37" s="12">
        <f t="shared" si="16"/>
        <v>0</v>
      </c>
      <c r="AT37" s="12">
        <f t="shared" si="3"/>
        <v>0</v>
      </c>
      <c r="AU37" s="12" t="e">
        <f>_xlfn.STDEV.P(AS35:AS37)/AVERAGE(AS35:AS37)</f>
        <v>#DIV/0!</v>
      </c>
      <c r="AV37" s="32">
        <f>AVERAGE(AS35:AS37)</f>
        <v>0</v>
      </c>
      <c r="AW37" s="30">
        <f t="shared" si="17"/>
        <v>330</v>
      </c>
      <c r="AX37" s="31">
        <f t="shared" si="18"/>
        <v>0</v>
      </c>
      <c r="AY37" s="12"/>
      <c r="AZ37" s="12"/>
      <c r="BA37" s="12"/>
      <c r="BB37" s="12"/>
      <c r="BC37" s="12"/>
      <c r="BD37" s="12"/>
      <c r="BE37" s="12">
        <f t="shared" si="19"/>
        <v>0</v>
      </c>
      <c r="BF37" s="12">
        <f t="shared" si="4"/>
        <v>0</v>
      </c>
      <c r="BG37" s="12" t="e">
        <f>_xlfn.STDEV.P(BE35:BE37)/AVERAGE(BE35:BE37)</f>
        <v>#DIV/0!</v>
      </c>
      <c r="BH37" s="32">
        <f>AVERAGE(BE35:BE37)</f>
        <v>0</v>
      </c>
    </row>
    <row r="38" spans="1:60" x14ac:dyDescent="0.25">
      <c r="A38" s="30">
        <f t="shared" si="5"/>
        <v>340</v>
      </c>
      <c r="B38" s="31">
        <f t="shared" si="6"/>
        <v>24.278400000000001</v>
      </c>
      <c r="C38" s="12">
        <v>24.247199999999999</v>
      </c>
      <c r="D38" s="12"/>
      <c r="E38" s="12"/>
      <c r="F38" s="12"/>
      <c r="G38" s="12" t="s">
        <v>120</v>
      </c>
      <c r="H38" s="12"/>
      <c r="I38" s="12">
        <f t="shared" si="7"/>
        <v>3.1200000000001893</v>
      </c>
      <c r="J38" s="12">
        <f t="shared" si="0"/>
        <v>0.43183391003462834</v>
      </c>
      <c r="K38" s="12"/>
      <c r="L38" s="32"/>
      <c r="M38" s="30">
        <f t="shared" si="8"/>
        <v>340</v>
      </c>
      <c r="N38" s="31">
        <f t="shared" si="9"/>
        <v>23.974699999999999</v>
      </c>
      <c r="O38" s="12">
        <v>23.94</v>
      </c>
      <c r="P38" s="12"/>
      <c r="Q38" s="12"/>
      <c r="R38" s="12"/>
      <c r="S38" s="12" t="s">
        <v>120</v>
      </c>
      <c r="T38" s="12"/>
      <c r="U38" s="12">
        <f t="shared" si="10"/>
        <v>3.4699999999997289</v>
      </c>
      <c r="V38" s="12">
        <f t="shared" si="1"/>
        <v>0.4682698961937351</v>
      </c>
      <c r="W38" s="12"/>
      <c r="X38" s="32"/>
      <c r="Y38" s="30"/>
      <c r="Z38" s="31"/>
      <c r="AA38" s="12"/>
      <c r="AB38" s="12"/>
      <c r="AC38" s="12"/>
      <c r="AD38" s="12"/>
      <c r="AE38" s="12"/>
      <c r="AF38" s="12"/>
      <c r="AG38" s="12"/>
      <c r="AH38" s="12"/>
      <c r="AI38" s="12"/>
      <c r="AJ38" s="32"/>
      <c r="AK38" s="30">
        <f t="shared" si="14"/>
        <v>340</v>
      </c>
      <c r="AL38" s="31">
        <f t="shared" si="15"/>
        <v>0</v>
      </c>
      <c r="AM38" s="12"/>
      <c r="AN38" s="12"/>
      <c r="AO38" s="12"/>
      <c r="AP38" s="12"/>
      <c r="AQ38" s="12"/>
      <c r="AR38" s="12"/>
      <c r="AS38" s="12">
        <f t="shared" si="16"/>
        <v>0</v>
      </c>
      <c r="AT38" s="12">
        <f t="shared" si="3"/>
        <v>0</v>
      </c>
      <c r="AU38" s="12"/>
      <c r="AV38" s="32"/>
      <c r="AW38" s="30">
        <f t="shared" si="17"/>
        <v>340</v>
      </c>
      <c r="AX38" s="31">
        <f t="shared" si="18"/>
        <v>0</v>
      </c>
      <c r="AY38" s="12"/>
      <c r="AZ38" s="12"/>
      <c r="BA38" s="12"/>
      <c r="BB38" s="12"/>
      <c r="BC38" s="12"/>
      <c r="BD38" s="12"/>
      <c r="BE38" s="12">
        <f t="shared" si="19"/>
        <v>0</v>
      </c>
      <c r="BF38" s="12">
        <f t="shared" si="4"/>
        <v>0</v>
      </c>
      <c r="BG38" s="12"/>
      <c r="BH38" s="32"/>
    </row>
    <row r="39" spans="1:60" x14ac:dyDescent="0.25">
      <c r="A39" s="30">
        <f t="shared" si="5"/>
        <v>350</v>
      </c>
      <c r="B39" s="31">
        <f t="shared" si="6"/>
        <v>24.247199999999999</v>
      </c>
      <c r="C39" s="12">
        <v>24.221299999999999</v>
      </c>
      <c r="D39" s="12"/>
      <c r="E39" s="12"/>
      <c r="F39" s="12"/>
      <c r="G39" s="12" t="s">
        <v>120</v>
      </c>
      <c r="H39" s="12"/>
      <c r="I39" s="12">
        <f t="shared" si="7"/>
        <v>2.5900000000000034</v>
      </c>
      <c r="J39" s="12">
        <f t="shared" si="0"/>
        <v>0.35847750865051958</v>
      </c>
      <c r="K39" s="12"/>
      <c r="L39" s="32"/>
      <c r="M39" s="30">
        <f t="shared" si="8"/>
        <v>350</v>
      </c>
      <c r="N39" s="31">
        <f t="shared" si="9"/>
        <v>23.94</v>
      </c>
      <c r="O39" s="12">
        <v>23.904900000000001</v>
      </c>
      <c r="P39" s="12"/>
      <c r="Q39" s="12"/>
      <c r="R39" s="12"/>
      <c r="S39" s="12" t="s">
        <v>120</v>
      </c>
      <c r="T39" s="12"/>
      <c r="U39" s="12">
        <f t="shared" si="10"/>
        <v>3.5099999999999909</v>
      </c>
      <c r="V39" s="12">
        <f t="shared" si="1"/>
        <v>0.47366782006920299</v>
      </c>
      <c r="W39" s="12"/>
      <c r="X39" s="32"/>
      <c r="Y39" s="30"/>
      <c r="Z39" s="31"/>
      <c r="AA39" s="12"/>
      <c r="AB39" s="12"/>
      <c r="AC39" s="12"/>
      <c r="AD39" s="12"/>
      <c r="AE39" s="12"/>
      <c r="AF39" s="12"/>
      <c r="AG39" s="12"/>
      <c r="AH39" s="12"/>
      <c r="AI39" s="12"/>
      <c r="AJ39" s="32"/>
      <c r="AK39" s="30">
        <f t="shared" si="14"/>
        <v>350</v>
      </c>
      <c r="AL39" s="31">
        <f t="shared" si="15"/>
        <v>0</v>
      </c>
      <c r="AM39" s="12"/>
      <c r="AN39" s="12"/>
      <c r="AO39" s="12"/>
      <c r="AP39" s="12"/>
      <c r="AQ39" s="12"/>
      <c r="AR39" s="12"/>
      <c r="AS39" s="12">
        <f t="shared" si="16"/>
        <v>0</v>
      </c>
      <c r="AT39" s="12">
        <f t="shared" si="3"/>
        <v>0</v>
      </c>
      <c r="AU39" s="12"/>
      <c r="AV39" s="32"/>
      <c r="AW39" s="30">
        <f t="shared" si="17"/>
        <v>350</v>
      </c>
      <c r="AX39" s="31">
        <f t="shared" si="18"/>
        <v>0</v>
      </c>
      <c r="AY39" s="12"/>
      <c r="AZ39" s="12"/>
      <c r="BA39" s="12"/>
      <c r="BB39" s="12"/>
      <c r="BC39" s="12"/>
      <c r="BD39" s="12"/>
      <c r="BE39" s="12">
        <f t="shared" si="19"/>
        <v>0</v>
      </c>
      <c r="BF39" s="12">
        <f t="shared" si="4"/>
        <v>0</v>
      </c>
      <c r="BG39" s="12"/>
      <c r="BH39" s="32"/>
    </row>
    <row r="40" spans="1:60" x14ac:dyDescent="0.25">
      <c r="A40" s="30">
        <f t="shared" si="5"/>
        <v>360</v>
      </c>
      <c r="B40" s="31">
        <f t="shared" si="6"/>
        <v>24.221299999999999</v>
      </c>
      <c r="C40" s="12">
        <v>24.193999999999999</v>
      </c>
      <c r="D40" s="12"/>
      <c r="E40" s="12"/>
      <c r="F40" s="12"/>
      <c r="G40" s="12" t="s">
        <v>120</v>
      </c>
      <c r="H40" s="12"/>
      <c r="I40" s="12">
        <f t="shared" si="7"/>
        <v>2.7300000000000324</v>
      </c>
      <c r="J40" s="12">
        <f t="shared" si="0"/>
        <v>0.37785467128028138</v>
      </c>
      <c r="K40" s="12">
        <f>_xlfn.STDEV.P(I38:I40)/AVERAGE(I38:I40)</f>
        <v>7.9710370576112771E-2</v>
      </c>
      <c r="L40" s="32">
        <f>AVERAGE(I38:I40)</f>
        <v>2.8133333333334085</v>
      </c>
      <c r="M40" s="30">
        <f t="shared" si="8"/>
        <v>360</v>
      </c>
      <c r="N40" s="31">
        <f t="shared" si="9"/>
        <v>23.904900000000001</v>
      </c>
      <c r="O40" s="12">
        <v>23.8688</v>
      </c>
      <c r="P40" s="12"/>
      <c r="Q40" s="12"/>
      <c r="R40" s="12"/>
      <c r="S40" s="12" t="s">
        <v>120</v>
      </c>
      <c r="T40" s="12"/>
      <c r="U40" s="12">
        <f t="shared" si="10"/>
        <v>3.6100000000001131</v>
      </c>
      <c r="V40" s="12">
        <f t="shared" si="1"/>
        <v>0.48716262975780084</v>
      </c>
      <c r="W40" s="12">
        <f>_xlfn.STDEV.P(U38:U40)/AVERAGE(U38:U40)</f>
        <v>1.6679435063927557E-2</v>
      </c>
      <c r="X40" s="32">
        <f>AVERAGE(U38:U40)</f>
        <v>3.5299999999999443</v>
      </c>
      <c r="Y40" s="30"/>
      <c r="Z40" s="31"/>
      <c r="AA40" s="12"/>
      <c r="AB40" s="12"/>
      <c r="AC40" s="12"/>
      <c r="AD40" s="12"/>
      <c r="AE40" s="12"/>
      <c r="AF40" s="12"/>
      <c r="AG40" s="12"/>
      <c r="AH40" s="12"/>
      <c r="AI40" s="12"/>
      <c r="AJ40" s="32"/>
      <c r="AK40" s="30">
        <f t="shared" si="14"/>
        <v>360</v>
      </c>
      <c r="AL40" s="31">
        <f t="shared" si="15"/>
        <v>0</v>
      </c>
      <c r="AM40" s="12"/>
      <c r="AN40" s="12"/>
      <c r="AO40" s="12"/>
      <c r="AP40" s="12"/>
      <c r="AQ40" s="12"/>
      <c r="AR40" s="12"/>
      <c r="AS40" s="12">
        <f t="shared" si="16"/>
        <v>0</v>
      </c>
      <c r="AT40" s="12">
        <f t="shared" si="3"/>
        <v>0</v>
      </c>
      <c r="AU40" s="12" t="e">
        <f>_xlfn.STDEV.P(AS38:AS40)/AVERAGE(AS38:AS40)</f>
        <v>#DIV/0!</v>
      </c>
      <c r="AV40" s="32">
        <f>AVERAGE(AS38:AS40)</f>
        <v>0</v>
      </c>
      <c r="AW40" s="30">
        <f t="shared" si="17"/>
        <v>360</v>
      </c>
      <c r="AX40" s="31">
        <f t="shared" si="18"/>
        <v>0</v>
      </c>
      <c r="AY40" s="12"/>
      <c r="AZ40" s="12"/>
      <c r="BA40" s="12"/>
      <c r="BB40" s="12"/>
      <c r="BC40" s="12"/>
      <c r="BD40" s="12"/>
      <c r="BE40" s="12">
        <f t="shared" si="19"/>
        <v>0</v>
      </c>
      <c r="BF40" s="12">
        <f t="shared" si="4"/>
        <v>0</v>
      </c>
      <c r="BG40" s="12" t="e">
        <f>_xlfn.STDEV.P(BE38:BE40)/AVERAGE(BE38:BE40)</f>
        <v>#DIV/0!</v>
      </c>
      <c r="BH40" s="32">
        <f>AVERAGE(BE38:BE40)</f>
        <v>0</v>
      </c>
    </row>
    <row r="41" spans="1:60" x14ac:dyDescent="0.25">
      <c r="A41" s="30">
        <f t="shared" si="5"/>
        <v>370</v>
      </c>
      <c r="B41" s="31">
        <f t="shared" si="6"/>
        <v>24.193999999999999</v>
      </c>
      <c r="C41" s="12">
        <v>24.165900000000001</v>
      </c>
      <c r="D41" s="12"/>
      <c r="E41" s="12"/>
      <c r="F41" s="12"/>
      <c r="G41" s="12" t="s">
        <v>120</v>
      </c>
      <c r="H41" s="12"/>
      <c r="I41" s="12">
        <f t="shared" si="7"/>
        <v>2.809999999999846</v>
      </c>
      <c r="J41" s="12">
        <f t="shared" si="0"/>
        <v>0.38892733564011717</v>
      </c>
      <c r="K41" s="12"/>
      <c r="L41" s="32"/>
      <c r="M41" s="30">
        <f t="shared" si="8"/>
        <v>370</v>
      </c>
      <c r="N41" s="31">
        <f t="shared" si="9"/>
        <v>23.8688</v>
      </c>
      <c r="O41" s="12">
        <v>23.833100000000002</v>
      </c>
      <c r="P41" s="12"/>
      <c r="Q41" s="12"/>
      <c r="R41" s="12"/>
      <c r="S41" s="12" t="s">
        <v>120</v>
      </c>
      <c r="T41" s="12"/>
      <c r="U41" s="12">
        <f t="shared" si="10"/>
        <v>3.5699999999998511</v>
      </c>
      <c r="V41" s="12">
        <f t="shared" si="1"/>
        <v>0.48176470588233294</v>
      </c>
      <c r="W41" s="12"/>
      <c r="X41" s="32"/>
      <c r="Y41" s="30"/>
      <c r="Z41" s="31"/>
      <c r="AA41" s="12"/>
      <c r="AB41" s="12"/>
      <c r="AC41" s="12"/>
      <c r="AD41" s="12"/>
      <c r="AE41" s="12"/>
      <c r="AF41" s="12"/>
      <c r="AG41" s="12"/>
      <c r="AH41" s="12"/>
      <c r="AI41" s="12"/>
      <c r="AJ41" s="32"/>
      <c r="AK41" s="30">
        <f t="shared" si="14"/>
        <v>370</v>
      </c>
      <c r="AL41" s="31">
        <f t="shared" si="15"/>
        <v>0</v>
      </c>
      <c r="AM41" s="12"/>
      <c r="AN41" s="12"/>
      <c r="AO41" s="12"/>
      <c r="AP41" s="12"/>
      <c r="AQ41" s="12"/>
      <c r="AR41" s="12"/>
      <c r="AS41" s="12">
        <f t="shared" si="16"/>
        <v>0</v>
      </c>
      <c r="AT41" s="12">
        <f t="shared" si="3"/>
        <v>0</v>
      </c>
      <c r="AU41" s="12"/>
      <c r="AV41" s="32"/>
      <c r="AW41" s="30">
        <f t="shared" si="17"/>
        <v>370</v>
      </c>
      <c r="AX41" s="31">
        <f t="shared" si="18"/>
        <v>0</v>
      </c>
      <c r="AY41" s="12"/>
      <c r="AZ41" s="12"/>
      <c r="BA41" s="12"/>
      <c r="BB41" s="12"/>
      <c r="BC41" s="12"/>
      <c r="BD41" s="12"/>
      <c r="BE41" s="12">
        <f t="shared" si="19"/>
        <v>0</v>
      </c>
      <c r="BF41" s="12">
        <f t="shared" si="4"/>
        <v>0</v>
      </c>
      <c r="BG41" s="12"/>
      <c r="BH41" s="32"/>
    </row>
    <row r="42" spans="1:60" x14ac:dyDescent="0.25">
      <c r="A42" s="30">
        <f t="shared" si="5"/>
        <v>380</v>
      </c>
      <c r="B42" s="31">
        <f t="shared" si="6"/>
        <v>24.165900000000001</v>
      </c>
      <c r="C42" s="12">
        <v>24.135999999999999</v>
      </c>
      <c r="D42" s="12"/>
      <c r="E42" s="12"/>
      <c r="F42" s="12"/>
      <c r="G42" s="12" t="s">
        <v>120</v>
      </c>
      <c r="H42" s="12"/>
      <c r="I42" s="12">
        <f t="shared" si="7"/>
        <v>2.990000000000137</v>
      </c>
      <c r="J42" s="12">
        <f t="shared" si="0"/>
        <v>0.41384083044984604</v>
      </c>
      <c r="K42" s="12"/>
      <c r="L42" s="32"/>
      <c r="M42" s="30">
        <f t="shared" si="8"/>
        <v>380</v>
      </c>
      <c r="N42" s="31">
        <f t="shared" si="9"/>
        <v>23.833100000000002</v>
      </c>
      <c r="O42" s="12">
        <v>23.7972</v>
      </c>
      <c r="P42" s="12"/>
      <c r="Q42" s="12"/>
      <c r="R42" s="12"/>
      <c r="S42" s="12" t="s">
        <v>120</v>
      </c>
      <c r="T42" s="12"/>
      <c r="U42" s="12">
        <f t="shared" si="10"/>
        <v>3.5900000000001597</v>
      </c>
      <c r="V42" s="12">
        <f t="shared" si="1"/>
        <v>0.48446366782009087</v>
      </c>
      <c r="W42" s="12"/>
      <c r="X42" s="32"/>
      <c r="Y42" s="30"/>
      <c r="Z42" s="31"/>
      <c r="AA42" s="12"/>
      <c r="AB42" s="12"/>
      <c r="AC42" s="12"/>
      <c r="AD42" s="12"/>
      <c r="AE42" s="12"/>
      <c r="AF42" s="12"/>
      <c r="AG42" s="12"/>
      <c r="AH42" s="12"/>
      <c r="AI42" s="12"/>
      <c r="AJ42" s="32"/>
      <c r="AK42" s="30">
        <f t="shared" si="14"/>
        <v>380</v>
      </c>
      <c r="AL42" s="31">
        <f t="shared" si="15"/>
        <v>0</v>
      </c>
      <c r="AM42" s="12"/>
      <c r="AN42" s="12"/>
      <c r="AO42" s="12"/>
      <c r="AP42" s="12"/>
      <c r="AQ42" s="12"/>
      <c r="AR42" s="12"/>
      <c r="AS42" s="12">
        <f t="shared" si="16"/>
        <v>0</v>
      </c>
      <c r="AT42" s="12">
        <f t="shared" si="3"/>
        <v>0</v>
      </c>
      <c r="AU42" s="12"/>
      <c r="AV42" s="32"/>
      <c r="AW42" s="30">
        <f t="shared" si="17"/>
        <v>380</v>
      </c>
      <c r="AX42" s="31">
        <f t="shared" si="18"/>
        <v>0</v>
      </c>
      <c r="AY42" s="12"/>
      <c r="AZ42" s="12"/>
      <c r="BA42" s="12"/>
      <c r="BB42" s="12"/>
      <c r="BC42" s="12"/>
      <c r="BD42" s="12"/>
      <c r="BE42" s="12">
        <f t="shared" si="19"/>
        <v>0</v>
      </c>
      <c r="BF42" s="12">
        <f t="shared" si="4"/>
        <v>0</v>
      </c>
      <c r="BG42" s="12"/>
      <c r="BH42" s="32"/>
    </row>
    <row r="43" spans="1:60" x14ac:dyDescent="0.25">
      <c r="A43" s="30">
        <f t="shared" si="5"/>
        <v>390</v>
      </c>
      <c r="B43" s="31">
        <f t="shared" si="6"/>
        <v>24.135999999999999</v>
      </c>
      <c r="C43" s="12">
        <v>24.110399999999998</v>
      </c>
      <c r="D43" s="12"/>
      <c r="E43" s="12"/>
      <c r="F43" s="12"/>
      <c r="G43" s="12" t="s">
        <v>120</v>
      </c>
      <c r="H43" s="12"/>
      <c r="I43" s="12">
        <f t="shared" si="7"/>
        <v>2.5600000000000733</v>
      </c>
      <c r="J43" s="12">
        <f t="shared" si="0"/>
        <v>0.35432525951558114</v>
      </c>
      <c r="K43" s="12">
        <f>_xlfn.STDEV.P(I41:I43)/AVERAGE(I41:I43)</f>
        <v>6.3272876341814305E-2</v>
      </c>
      <c r="L43" s="32">
        <f>AVERAGE(I41:I43)</f>
        <v>2.7866666666666853</v>
      </c>
      <c r="M43" s="30">
        <f t="shared" si="8"/>
        <v>390</v>
      </c>
      <c r="N43" s="31">
        <f t="shared" si="9"/>
        <v>23.7972</v>
      </c>
      <c r="O43" s="12">
        <v>23.762599999999999</v>
      </c>
      <c r="P43" s="12"/>
      <c r="Q43" s="12"/>
      <c r="R43" s="12"/>
      <c r="S43" s="12" t="s">
        <v>120</v>
      </c>
      <c r="T43" s="12"/>
      <c r="U43" s="12">
        <f t="shared" si="10"/>
        <v>3.4600000000001074</v>
      </c>
      <c r="V43" s="12">
        <f t="shared" si="1"/>
        <v>0.46692041522492811</v>
      </c>
      <c r="W43" s="12">
        <f>_xlfn.STDEV.P(U41:U43)/AVERAGE(U41:U43)</f>
        <v>1.6145412617206381E-2</v>
      </c>
      <c r="X43" s="32">
        <f>AVERAGE(U41:U43)</f>
        <v>3.5400000000000396</v>
      </c>
      <c r="Y43" s="30"/>
      <c r="Z43" s="31"/>
      <c r="AA43" s="12"/>
      <c r="AB43" s="12"/>
      <c r="AC43" s="12"/>
      <c r="AD43" s="12"/>
      <c r="AE43" s="12"/>
      <c r="AF43" s="12"/>
      <c r="AG43" s="12"/>
      <c r="AH43" s="12"/>
      <c r="AI43" s="12"/>
      <c r="AJ43" s="32"/>
      <c r="AK43" s="30">
        <f t="shared" si="14"/>
        <v>390</v>
      </c>
      <c r="AL43" s="31">
        <f t="shared" si="15"/>
        <v>0</v>
      </c>
      <c r="AM43" s="12"/>
      <c r="AN43" s="12"/>
      <c r="AO43" s="12"/>
      <c r="AP43" s="12"/>
      <c r="AQ43" s="12"/>
      <c r="AR43" s="12"/>
      <c r="AS43" s="12">
        <f t="shared" si="16"/>
        <v>0</v>
      </c>
      <c r="AT43" s="12">
        <f t="shared" si="3"/>
        <v>0</v>
      </c>
      <c r="AU43" s="12" t="e">
        <f>_xlfn.STDEV.P(AS41:AS43)/AVERAGE(AS41:AS43)</f>
        <v>#DIV/0!</v>
      </c>
      <c r="AV43" s="32">
        <f>AVERAGE(AS41:AS43)</f>
        <v>0</v>
      </c>
      <c r="AW43" s="30">
        <f t="shared" si="17"/>
        <v>390</v>
      </c>
      <c r="AX43" s="31">
        <f t="shared" si="18"/>
        <v>0</v>
      </c>
      <c r="AY43" s="12"/>
      <c r="AZ43" s="12"/>
      <c r="BA43" s="12"/>
      <c r="BB43" s="12"/>
      <c r="BC43" s="12"/>
      <c r="BD43" s="12"/>
      <c r="BE43" s="12">
        <f t="shared" si="19"/>
        <v>0</v>
      </c>
      <c r="BF43" s="12">
        <f t="shared" si="4"/>
        <v>0</v>
      </c>
      <c r="BG43" s="12" t="e">
        <f>_xlfn.STDEV.P(BE41:BE43)/AVERAGE(BE41:BE43)</f>
        <v>#DIV/0!</v>
      </c>
      <c r="BH43" s="32">
        <f>AVERAGE(BE41:BE43)</f>
        <v>0</v>
      </c>
    </row>
    <row r="44" spans="1:60" x14ac:dyDescent="0.25">
      <c r="A44" s="30">
        <f t="shared" si="5"/>
        <v>400</v>
      </c>
      <c r="B44" s="31">
        <f t="shared" si="6"/>
        <v>24.110399999999998</v>
      </c>
      <c r="C44" s="12">
        <v>24.081</v>
      </c>
      <c r="D44" s="12"/>
      <c r="E44" s="12"/>
      <c r="F44" s="12"/>
      <c r="G44" s="12" t="s">
        <v>120</v>
      </c>
      <c r="H44" s="12"/>
      <c r="I44" s="12">
        <f t="shared" si="7"/>
        <v>2.9399999999998983</v>
      </c>
      <c r="J44" s="12">
        <f t="shared" si="0"/>
        <v>0.40692041522489947</v>
      </c>
      <c r="K44" s="12"/>
      <c r="L44" s="32"/>
      <c r="M44" s="30">
        <f t="shared" si="8"/>
        <v>400</v>
      </c>
      <c r="N44" s="31">
        <f t="shared" si="9"/>
        <v>23.762599999999999</v>
      </c>
      <c r="O44" s="12">
        <v>23.728000000000002</v>
      </c>
      <c r="P44" s="12"/>
      <c r="Q44" s="12"/>
      <c r="R44" s="12"/>
      <c r="S44" s="12" t="s">
        <v>120</v>
      </c>
      <c r="T44" s="12"/>
      <c r="U44" s="12">
        <f t="shared" si="10"/>
        <v>3.4599999999997522</v>
      </c>
      <c r="V44" s="12">
        <f t="shared" si="1"/>
        <v>0.46692041522488015</v>
      </c>
      <c r="W44" s="12"/>
      <c r="X44" s="32"/>
      <c r="Y44" s="30"/>
      <c r="Z44" s="31"/>
      <c r="AA44" s="12"/>
      <c r="AB44" s="12"/>
      <c r="AC44" s="12"/>
      <c r="AD44" s="12"/>
      <c r="AE44" s="12"/>
      <c r="AF44" s="12"/>
      <c r="AG44" s="12"/>
      <c r="AH44" s="12"/>
      <c r="AI44" s="12"/>
      <c r="AJ44" s="32"/>
      <c r="AK44" s="30">
        <f t="shared" si="14"/>
        <v>400</v>
      </c>
      <c r="AL44" s="31">
        <f t="shared" si="15"/>
        <v>0</v>
      </c>
      <c r="AM44" s="12"/>
      <c r="AN44" s="12"/>
      <c r="AO44" s="12"/>
      <c r="AP44" s="12"/>
      <c r="AQ44" s="12"/>
      <c r="AR44" s="12"/>
      <c r="AS44" s="12">
        <f t="shared" si="16"/>
        <v>0</v>
      </c>
      <c r="AT44" s="12">
        <f t="shared" si="3"/>
        <v>0</v>
      </c>
      <c r="AU44" s="12"/>
      <c r="AV44" s="32"/>
      <c r="AW44" s="30">
        <f t="shared" si="17"/>
        <v>400</v>
      </c>
      <c r="AX44" s="31">
        <f t="shared" si="18"/>
        <v>0</v>
      </c>
      <c r="AY44" s="12"/>
      <c r="AZ44" s="12"/>
      <c r="BA44" s="12"/>
      <c r="BB44" s="12"/>
      <c r="BC44" s="12"/>
      <c r="BD44" s="12"/>
      <c r="BE44" s="12">
        <f t="shared" si="19"/>
        <v>0</v>
      </c>
      <c r="BF44" s="12">
        <f t="shared" si="4"/>
        <v>0</v>
      </c>
      <c r="BG44" s="12"/>
      <c r="BH44" s="32"/>
    </row>
    <row r="45" spans="1:60" x14ac:dyDescent="0.25">
      <c r="A45" s="30">
        <f t="shared" si="5"/>
        <v>410</v>
      </c>
      <c r="B45" s="31">
        <f t="shared" si="6"/>
        <v>24.081</v>
      </c>
      <c r="C45" s="12">
        <v>24.048100000000002</v>
      </c>
      <c r="D45" s="12"/>
      <c r="E45" s="12"/>
      <c r="F45" s="12"/>
      <c r="G45" s="12" t="s">
        <v>120</v>
      </c>
      <c r="H45" s="12"/>
      <c r="I45" s="12">
        <f t="shared" si="7"/>
        <v>3.2899999999997931</v>
      </c>
      <c r="J45" s="12">
        <f t="shared" si="0"/>
        <v>0.45536332179927941</v>
      </c>
      <c r="K45" s="12"/>
      <c r="L45" s="32"/>
      <c r="M45" s="30">
        <f t="shared" si="8"/>
        <v>410</v>
      </c>
      <c r="N45" s="31">
        <f t="shared" si="9"/>
        <v>23.728000000000002</v>
      </c>
      <c r="O45" s="12">
        <v>23.6891</v>
      </c>
      <c r="P45" s="12">
        <v>1.1000000000000001</v>
      </c>
      <c r="Q45" s="12"/>
      <c r="R45" s="12"/>
      <c r="S45" s="12" t="s">
        <v>120</v>
      </c>
      <c r="T45" s="12"/>
      <c r="U45" s="12">
        <f t="shared" si="10"/>
        <v>3.8900000000001711</v>
      </c>
      <c r="V45" s="12">
        <f t="shared" si="1"/>
        <v>0.52494809688583632</v>
      </c>
      <c r="W45" s="12"/>
      <c r="X45" s="32"/>
      <c r="Y45" s="30"/>
      <c r="Z45" s="31"/>
      <c r="AA45" s="12"/>
      <c r="AB45" s="12"/>
      <c r="AC45" s="12"/>
      <c r="AD45" s="12"/>
      <c r="AE45" s="12"/>
      <c r="AF45" s="12"/>
      <c r="AG45" s="12"/>
      <c r="AH45" s="12"/>
      <c r="AI45" s="12"/>
      <c r="AJ45" s="32"/>
      <c r="AK45" s="30">
        <f t="shared" si="14"/>
        <v>410</v>
      </c>
      <c r="AL45" s="31">
        <f t="shared" si="15"/>
        <v>0</v>
      </c>
      <c r="AM45" s="12"/>
      <c r="AN45" s="12"/>
      <c r="AO45" s="12"/>
      <c r="AP45" s="12"/>
      <c r="AQ45" s="12"/>
      <c r="AR45" s="12"/>
      <c r="AS45" s="12">
        <f t="shared" si="16"/>
        <v>0</v>
      </c>
      <c r="AT45" s="12">
        <f t="shared" si="3"/>
        <v>0</v>
      </c>
      <c r="AU45" s="12"/>
      <c r="AV45" s="32"/>
      <c r="AW45" s="30">
        <f t="shared" si="17"/>
        <v>410</v>
      </c>
      <c r="AX45" s="31">
        <f t="shared" si="18"/>
        <v>0</v>
      </c>
      <c r="AY45" s="12"/>
      <c r="AZ45" s="12"/>
      <c r="BA45" s="12"/>
      <c r="BB45" s="12"/>
      <c r="BC45" s="12"/>
      <c r="BD45" s="12"/>
      <c r="BE45" s="12">
        <f t="shared" si="19"/>
        <v>0</v>
      </c>
      <c r="BF45" s="12">
        <f t="shared" si="4"/>
        <v>0</v>
      </c>
      <c r="BG45" s="12"/>
      <c r="BH45" s="32"/>
    </row>
    <row r="46" spans="1:60" x14ac:dyDescent="0.25">
      <c r="A46" s="30">
        <f t="shared" si="5"/>
        <v>420</v>
      </c>
      <c r="B46" s="31">
        <f t="shared" si="6"/>
        <v>24.048100000000002</v>
      </c>
      <c r="C46" s="12">
        <v>24.0215</v>
      </c>
      <c r="D46" s="12"/>
      <c r="E46" s="12"/>
      <c r="F46" s="12"/>
      <c r="G46" s="12" t="s">
        <v>120</v>
      </c>
      <c r="H46" s="12" t="s">
        <v>123</v>
      </c>
      <c r="I46" s="12">
        <f t="shared" si="7"/>
        <v>2.6600000000001955</v>
      </c>
      <c r="J46" s="12">
        <f t="shared" si="0"/>
        <v>0.36816608996542505</v>
      </c>
      <c r="K46" s="12">
        <f>_xlfn.STDEV.P(I44:I46)/AVERAGE(I44:I46)</f>
        <v>8.697134659197242E-2</v>
      </c>
      <c r="L46" s="32">
        <f>AVERAGE(I44:I46)</f>
        <v>2.9633333333332956</v>
      </c>
      <c r="M46" s="30">
        <f t="shared" si="8"/>
        <v>420</v>
      </c>
      <c r="N46" s="31">
        <f t="shared" si="9"/>
        <v>23.6891</v>
      </c>
      <c r="O46" s="12">
        <v>23.654800000000002</v>
      </c>
      <c r="P46" s="12"/>
      <c r="Q46" s="12"/>
      <c r="R46" s="12"/>
      <c r="S46" s="12" t="s">
        <v>120</v>
      </c>
      <c r="T46" s="12" t="s">
        <v>123</v>
      </c>
      <c r="U46" s="12">
        <f t="shared" si="10"/>
        <v>3.4299999999998221</v>
      </c>
      <c r="V46" s="12">
        <f t="shared" si="1"/>
        <v>0.46287197231831517</v>
      </c>
      <c r="W46" s="12">
        <f>_xlfn.STDEV.P(U44:U46)/AVERAGE(U44:U46)</f>
        <v>5.8478358116839657E-2</v>
      </c>
      <c r="X46" s="32">
        <f>AVERAGE(U44:U46)</f>
        <v>3.5933333333332484</v>
      </c>
      <c r="Y46" s="30"/>
      <c r="Z46" s="31"/>
      <c r="AA46" s="12"/>
      <c r="AB46" s="12"/>
      <c r="AC46" s="12"/>
      <c r="AD46" s="12"/>
      <c r="AE46" s="12"/>
      <c r="AF46" s="12"/>
      <c r="AG46" s="12"/>
      <c r="AH46" s="12"/>
      <c r="AI46" s="12"/>
      <c r="AJ46" s="32"/>
      <c r="AK46" s="30">
        <f t="shared" si="14"/>
        <v>420</v>
      </c>
      <c r="AL46" s="31">
        <f t="shared" si="15"/>
        <v>0</v>
      </c>
      <c r="AM46" s="12"/>
      <c r="AN46" s="12"/>
      <c r="AO46" s="12"/>
      <c r="AP46" s="12"/>
      <c r="AQ46" s="12"/>
      <c r="AR46" s="12"/>
      <c r="AS46" s="12">
        <f t="shared" si="16"/>
        <v>0</v>
      </c>
      <c r="AT46" s="12">
        <f t="shared" si="3"/>
        <v>0</v>
      </c>
      <c r="AU46" s="12" t="e">
        <f>_xlfn.STDEV.P(AS44:AS46)/AVERAGE(AS44:AS46)</f>
        <v>#DIV/0!</v>
      </c>
      <c r="AV46" s="32">
        <f>AVERAGE(AS44:AS46)</f>
        <v>0</v>
      </c>
      <c r="AW46" s="30">
        <f t="shared" si="17"/>
        <v>420</v>
      </c>
      <c r="AX46" s="31">
        <f t="shared" si="18"/>
        <v>0</v>
      </c>
      <c r="AY46" s="12"/>
      <c r="AZ46" s="12"/>
      <c r="BA46" s="12"/>
      <c r="BB46" s="12"/>
      <c r="BC46" s="12"/>
      <c r="BD46" s="12"/>
      <c r="BE46" s="12">
        <f t="shared" si="19"/>
        <v>0</v>
      </c>
      <c r="BF46" s="12">
        <f t="shared" si="4"/>
        <v>0</v>
      </c>
      <c r="BG46" s="12" t="e">
        <f>_xlfn.STDEV.P(BE44:BE46)/AVERAGE(BE44:BE46)</f>
        <v>#DIV/0!</v>
      </c>
      <c r="BH46" s="32">
        <f>AVERAGE(BE44:BE46)</f>
        <v>0</v>
      </c>
    </row>
    <row r="47" spans="1:60" x14ac:dyDescent="0.25">
      <c r="A47" s="30">
        <f t="shared" si="5"/>
        <v>430</v>
      </c>
      <c r="B47" s="31">
        <f t="shared" si="6"/>
        <v>24.0215</v>
      </c>
      <c r="C47" s="12">
        <v>23.9925</v>
      </c>
      <c r="D47" s="12"/>
      <c r="E47" s="12"/>
      <c r="F47" s="12"/>
      <c r="G47" s="12" t="s">
        <v>120</v>
      </c>
      <c r="H47" s="12"/>
      <c r="I47" s="12">
        <f t="shared" si="7"/>
        <v>2.8999999999999915</v>
      </c>
      <c r="J47" s="12">
        <f t="shared" si="0"/>
        <v>0.40138408304498158</v>
      </c>
      <c r="K47" s="12"/>
      <c r="L47" s="32"/>
      <c r="M47" s="30">
        <f t="shared" si="8"/>
        <v>430</v>
      </c>
      <c r="N47" s="31">
        <f t="shared" si="9"/>
        <v>23.654800000000002</v>
      </c>
      <c r="O47" s="12">
        <v>23.622299999999999</v>
      </c>
      <c r="P47" s="12"/>
      <c r="Q47" s="12"/>
      <c r="R47" s="12"/>
      <c r="S47" s="12" t="s">
        <v>120</v>
      </c>
      <c r="T47" s="12"/>
      <c r="U47" s="12">
        <f t="shared" si="10"/>
        <v>3.2500000000002416</v>
      </c>
      <c r="V47" s="12">
        <f t="shared" si="1"/>
        <v>0.43858131487892543</v>
      </c>
      <c r="W47" s="12"/>
      <c r="X47" s="32"/>
      <c r="Y47" s="30"/>
      <c r="Z47" s="31"/>
      <c r="AA47" s="12"/>
      <c r="AB47" s="12"/>
      <c r="AC47" s="12"/>
      <c r="AD47" s="12"/>
      <c r="AE47" s="12"/>
      <c r="AF47" s="12"/>
      <c r="AG47" s="12"/>
      <c r="AH47" s="12"/>
      <c r="AI47" s="12"/>
      <c r="AJ47" s="32"/>
      <c r="AK47" s="30">
        <f t="shared" si="14"/>
        <v>430</v>
      </c>
      <c r="AL47" s="31">
        <f t="shared" si="15"/>
        <v>0</v>
      </c>
      <c r="AM47" s="12"/>
      <c r="AN47" s="12"/>
      <c r="AO47" s="12"/>
      <c r="AP47" s="12"/>
      <c r="AQ47" s="12"/>
      <c r="AR47" s="12"/>
      <c r="AS47" s="12">
        <f t="shared" si="16"/>
        <v>0</v>
      </c>
      <c r="AT47" s="12">
        <f t="shared" si="3"/>
        <v>0</v>
      </c>
      <c r="AU47" s="12"/>
      <c r="AV47" s="32"/>
      <c r="AW47" s="30">
        <f t="shared" si="17"/>
        <v>430</v>
      </c>
      <c r="AX47" s="31">
        <f t="shared" si="18"/>
        <v>0</v>
      </c>
      <c r="AY47" s="12"/>
      <c r="AZ47" s="12"/>
      <c r="BA47" s="12"/>
      <c r="BB47" s="12"/>
      <c r="BC47" s="12"/>
      <c r="BD47" s="12"/>
      <c r="BE47" s="12">
        <f t="shared" si="19"/>
        <v>0</v>
      </c>
      <c r="BF47" s="12">
        <f t="shared" si="4"/>
        <v>0</v>
      </c>
      <c r="BG47" s="12"/>
      <c r="BH47" s="32"/>
    </row>
    <row r="48" spans="1:60" x14ac:dyDescent="0.25">
      <c r="A48" s="30">
        <f t="shared" si="5"/>
        <v>440</v>
      </c>
      <c r="B48" s="31">
        <f t="shared" si="6"/>
        <v>23.9925</v>
      </c>
      <c r="C48" s="12">
        <v>23.965299999999999</v>
      </c>
      <c r="D48" s="12"/>
      <c r="E48" s="12"/>
      <c r="F48" s="12"/>
      <c r="G48" s="12" t="s">
        <v>120</v>
      </c>
      <c r="H48" s="12"/>
      <c r="I48" s="12">
        <f t="shared" si="7"/>
        <v>2.7200000000000557</v>
      </c>
      <c r="J48" s="12">
        <f t="shared" si="0"/>
        <v>0.37647058823530188</v>
      </c>
      <c r="K48" s="12"/>
      <c r="L48" s="32"/>
      <c r="M48" s="30">
        <f t="shared" si="8"/>
        <v>440</v>
      </c>
      <c r="N48" s="31">
        <f t="shared" si="9"/>
        <v>23.622299999999999</v>
      </c>
      <c r="O48" s="12">
        <v>23.591899999999999</v>
      </c>
      <c r="P48" s="12"/>
      <c r="Q48" s="12"/>
      <c r="R48" s="12"/>
      <c r="S48" s="12" t="s">
        <v>120</v>
      </c>
      <c r="T48" s="12"/>
      <c r="U48" s="12">
        <f t="shared" si="10"/>
        <v>3.0400000000000205</v>
      </c>
      <c r="V48" s="12">
        <f t="shared" si="1"/>
        <v>0.41024221453287479</v>
      </c>
      <c r="W48" s="12"/>
      <c r="X48" s="32"/>
      <c r="Y48" s="30"/>
      <c r="Z48" s="31"/>
      <c r="AA48" s="12"/>
      <c r="AB48" s="12"/>
      <c r="AC48" s="12"/>
      <c r="AD48" s="12"/>
      <c r="AE48" s="12"/>
      <c r="AF48" s="12"/>
      <c r="AG48" s="12"/>
      <c r="AH48" s="12"/>
      <c r="AI48" s="12"/>
      <c r="AJ48" s="32"/>
      <c r="AK48" s="30">
        <f t="shared" si="14"/>
        <v>440</v>
      </c>
      <c r="AL48" s="31">
        <f t="shared" si="15"/>
        <v>0</v>
      </c>
      <c r="AM48" s="12"/>
      <c r="AN48" s="12"/>
      <c r="AO48" s="12"/>
      <c r="AP48" s="12"/>
      <c r="AQ48" s="12"/>
      <c r="AR48" s="12"/>
      <c r="AS48" s="12">
        <f t="shared" si="16"/>
        <v>0</v>
      </c>
      <c r="AT48" s="12">
        <f t="shared" si="3"/>
        <v>0</v>
      </c>
      <c r="AU48" s="12"/>
      <c r="AV48" s="32"/>
      <c r="AW48" s="30">
        <f t="shared" si="17"/>
        <v>440</v>
      </c>
      <c r="AX48" s="31">
        <f t="shared" si="18"/>
        <v>0</v>
      </c>
      <c r="AY48" s="12"/>
      <c r="AZ48" s="12"/>
      <c r="BA48" s="12"/>
      <c r="BB48" s="12"/>
      <c r="BC48" s="12"/>
      <c r="BD48" s="12"/>
      <c r="BE48" s="12">
        <f t="shared" si="19"/>
        <v>0</v>
      </c>
      <c r="BF48" s="12">
        <f t="shared" si="4"/>
        <v>0</v>
      </c>
      <c r="BG48" s="12"/>
      <c r="BH48" s="32"/>
    </row>
    <row r="49" spans="1:60" x14ac:dyDescent="0.25">
      <c r="A49" s="30">
        <f t="shared" si="5"/>
        <v>450</v>
      </c>
      <c r="B49" s="31">
        <f t="shared" si="6"/>
        <v>23.965299999999999</v>
      </c>
      <c r="C49" s="12">
        <v>23.939800000000002</v>
      </c>
      <c r="D49" s="12"/>
      <c r="E49" s="12"/>
      <c r="F49" s="12"/>
      <c r="G49" s="12" t="s">
        <v>120</v>
      </c>
      <c r="H49" s="12"/>
      <c r="I49" s="12">
        <f t="shared" si="7"/>
        <v>2.5499999999997414</v>
      </c>
      <c r="J49" s="12">
        <f t="shared" si="0"/>
        <v>0.35294117647055251</v>
      </c>
      <c r="K49" s="12">
        <f>_xlfn.STDEV.P(I47:I49)/AVERAGE(I47:I49)</f>
        <v>5.2474788519563435E-2</v>
      </c>
      <c r="L49" s="32">
        <f>AVERAGE(I47:I49)</f>
        <v>2.723333333333263</v>
      </c>
      <c r="M49" s="30">
        <f t="shared" si="8"/>
        <v>450</v>
      </c>
      <c r="N49" s="31">
        <f t="shared" si="9"/>
        <v>23.591899999999999</v>
      </c>
      <c r="O49" s="12">
        <v>23.560500000000001</v>
      </c>
      <c r="P49" s="12"/>
      <c r="Q49" s="12"/>
      <c r="R49" s="12"/>
      <c r="S49" s="12" t="s">
        <v>120</v>
      </c>
      <c r="T49" s="12"/>
      <c r="U49" s="12">
        <f t="shared" si="10"/>
        <v>3.1399999999997874</v>
      </c>
      <c r="V49" s="12">
        <f t="shared" si="1"/>
        <v>0.42373702422142467</v>
      </c>
      <c r="W49" s="12">
        <f>_xlfn.STDEV.P(U47:U49)/AVERAGE(U47:U49)</f>
        <v>2.728458182456573E-2</v>
      </c>
      <c r="X49" s="32">
        <f>AVERAGE(U47:U49)</f>
        <v>3.14333333333335</v>
      </c>
      <c r="Y49" s="30"/>
      <c r="Z49" s="31"/>
      <c r="AA49" s="12"/>
      <c r="AB49" s="12"/>
      <c r="AC49" s="12"/>
      <c r="AD49" s="12"/>
      <c r="AE49" s="12"/>
      <c r="AF49" s="12"/>
      <c r="AG49" s="12"/>
      <c r="AH49" s="12"/>
      <c r="AI49" s="12"/>
      <c r="AJ49" s="32"/>
      <c r="AK49" s="30">
        <f t="shared" si="14"/>
        <v>450</v>
      </c>
      <c r="AL49" s="31">
        <f t="shared" si="15"/>
        <v>0</v>
      </c>
      <c r="AM49" s="12"/>
      <c r="AN49" s="12"/>
      <c r="AO49" s="12"/>
      <c r="AP49" s="12"/>
      <c r="AQ49" s="12"/>
      <c r="AR49" s="12"/>
      <c r="AS49" s="12">
        <f t="shared" si="16"/>
        <v>0</v>
      </c>
      <c r="AT49" s="12">
        <f t="shared" si="3"/>
        <v>0</v>
      </c>
      <c r="AU49" s="12" t="e">
        <f>_xlfn.STDEV.P(AS47:AS49)/AVERAGE(AS47:AS49)</f>
        <v>#DIV/0!</v>
      </c>
      <c r="AV49" s="32">
        <f>AVERAGE(AS47:AS49)</f>
        <v>0</v>
      </c>
      <c r="AW49" s="30">
        <f t="shared" si="17"/>
        <v>450</v>
      </c>
      <c r="AX49" s="31">
        <f t="shared" si="18"/>
        <v>0</v>
      </c>
      <c r="AY49" s="12"/>
      <c r="AZ49" s="12"/>
      <c r="BA49" s="12"/>
      <c r="BB49" s="12"/>
      <c r="BC49" s="12"/>
      <c r="BD49" s="12"/>
      <c r="BE49" s="12">
        <f t="shared" si="19"/>
        <v>0</v>
      </c>
      <c r="BF49" s="12">
        <f t="shared" si="4"/>
        <v>0</v>
      </c>
      <c r="BG49" s="12" t="e">
        <f>_xlfn.STDEV.P(BE47:BE49)/AVERAGE(BE47:BE49)</f>
        <v>#DIV/0!</v>
      </c>
      <c r="BH49" s="32">
        <f>AVERAGE(BE47:BE49)</f>
        <v>0</v>
      </c>
    </row>
    <row r="50" spans="1:60" x14ac:dyDescent="0.25">
      <c r="A50" s="30">
        <f t="shared" si="5"/>
        <v>460</v>
      </c>
      <c r="B50" s="31">
        <f t="shared" si="6"/>
        <v>23.939800000000002</v>
      </c>
      <c r="C50" s="12">
        <v>23.9129</v>
      </c>
      <c r="D50" s="12"/>
      <c r="E50" s="12"/>
      <c r="F50" s="12"/>
      <c r="G50" s="12" t="s">
        <v>120</v>
      </c>
      <c r="H50" s="12"/>
      <c r="I50" s="12">
        <f t="shared" si="7"/>
        <v>2.6900000000001256</v>
      </c>
      <c r="J50" s="12">
        <f t="shared" si="0"/>
        <v>0.37231833910036349</v>
      </c>
      <c r="K50" s="12"/>
      <c r="L50" s="32"/>
      <c r="M50" s="30">
        <f t="shared" si="8"/>
        <v>460</v>
      </c>
      <c r="N50" s="31">
        <f t="shared" si="9"/>
        <v>23.560500000000001</v>
      </c>
      <c r="O50" s="12">
        <v>23.527999999999999</v>
      </c>
      <c r="P50" s="12"/>
      <c r="Q50" s="12"/>
      <c r="R50" s="12"/>
      <c r="S50" s="12" t="s">
        <v>120</v>
      </c>
      <c r="T50" s="12"/>
      <c r="U50" s="12">
        <f t="shared" si="10"/>
        <v>3.2500000000002416</v>
      </c>
      <c r="V50" s="12">
        <f t="shared" si="1"/>
        <v>0.43858131487892543</v>
      </c>
      <c r="W50" s="12"/>
      <c r="X50" s="32"/>
      <c r="Y50" s="30"/>
      <c r="Z50" s="31"/>
      <c r="AA50" s="12"/>
      <c r="AB50" s="12"/>
      <c r="AC50" s="12"/>
      <c r="AD50" s="12"/>
      <c r="AE50" s="12"/>
      <c r="AF50" s="12"/>
      <c r="AG50" s="12"/>
      <c r="AH50" s="12"/>
      <c r="AI50" s="12"/>
      <c r="AJ50" s="32"/>
      <c r="AK50" s="30">
        <f t="shared" si="14"/>
        <v>460</v>
      </c>
      <c r="AL50" s="31">
        <f t="shared" si="15"/>
        <v>0</v>
      </c>
      <c r="AM50" s="12"/>
      <c r="AN50" s="12"/>
      <c r="AO50" s="12"/>
      <c r="AP50" s="12"/>
      <c r="AQ50" s="12"/>
      <c r="AR50" s="12"/>
      <c r="AS50" s="12">
        <f t="shared" si="16"/>
        <v>0</v>
      </c>
      <c r="AT50" s="12">
        <f t="shared" si="3"/>
        <v>0</v>
      </c>
      <c r="AU50" s="12"/>
      <c r="AV50" s="32"/>
      <c r="AW50" s="30">
        <f t="shared" si="17"/>
        <v>460</v>
      </c>
      <c r="AX50" s="31">
        <f t="shared" si="18"/>
        <v>0</v>
      </c>
      <c r="AY50" s="12"/>
      <c r="AZ50" s="12"/>
      <c r="BA50" s="12"/>
      <c r="BB50" s="12"/>
      <c r="BC50" s="12"/>
      <c r="BD50" s="12"/>
      <c r="BE50" s="12">
        <f t="shared" si="19"/>
        <v>0</v>
      </c>
      <c r="BF50" s="12">
        <f t="shared" si="4"/>
        <v>0</v>
      </c>
      <c r="BG50" s="12"/>
      <c r="BH50" s="32"/>
    </row>
    <row r="51" spans="1:60" ht="30" x14ac:dyDescent="0.25">
      <c r="A51" s="30">
        <f t="shared" si="5"/>
        <v>470</v>
      </c>
      <c r="B51" s="31">
        <f t="shared" si="6"/>
        <v>23.9129</v>
      </c>
      <c r="C51" s="12">
        <v>23.8872</v>
      </c>
      <c r="D51" s="12"/>
      <c r="E51" s="12"/>
      <c r="F51" s="12"/>
      <c r="G51" s="12" t="s">
        <v>120</v>
      </c>
      <c r="H51" s="12"/>
      <c r="I51" s="12">
        <f t="shared" si="7"/>
        <v>2.57000000000005</v>
      </c>
      <c r="J51" s="12">
        <f t="shared" si="0"/>
        <v>0.35570934256056064</v>
      </c>
      <c r="K51" s="12"/>
      <c r="L51" s="32"/>
      <c r="M51" s="30">
        <f t="shared" si="8"/>
        <v>470</v>
      </c>
      <c r="N51" s="31">
        <v>23.303999999999998</v>
      </c>
      <c r="O51" s="12">
        <v>23.273199999999999</v>
      </c>
      <c r="P51" s="12"/>
      <c r="Q51" s="12"/>
      <c r="R51" s="12"/>
      <c r="S51" s="12" t="s">
        <v>120</v>
      </c>
      <c r="T51" s="12" t="s">
        <v>124</v>
      </c>
      <c r="U51" s="12">
        <f t="shared" si="10"/>
        <v>3.0799999999999272</v>
      </c>
      <c r="V51" s="12">
        <f t="shared" si="1"/>
        <v>0.41564013840829478</v>
      </c>
      <c r="W51" s="12"/>
      <c r="X51" s="32"/>
      <c r="Y51" s="30"/>
      <c r="Z51" s="31"/>
      <c r="AA51" s="12"/>
      <c r="AB51" s="12"/>
      <c r="AC51" s="12"/>
      <c r="AD51" s="12"/>
      <c r="AE51" s="12"/>
      <c r="AF51" s="12"/>
      <c r="AG51" s="12"/>
      <c r="AH51" s="12"/>
      <c r="AI51" s="12"/>
      <c r="AJ51" s="32"/>
      <c r="AK51" s="30">
        <f t="shared" si="14"/>
        <v>470</v>
      </c>
      <c r="AL51" s="31">
        <f t="shared" si="15"/>
        <v>0</v>
      </c>
      <c r="AM51" s="12"/>
      <c r="AN51" s="12"/>
      <c r="AO51" s="12"/>
      <c r="AP51" s="12"/>
      <c r="AQ51" s="12"/>
      <c r="AR51" s="12"/>
      <c r="AS51" s="12">
        <f t="shared" si="16"/>
        <v>0</v>
      </c>
      <c r="AT51" s="12">
        <f t="shared" si="3"/>
        <v>0</v>
      </c>
      <c r="AU51" s="12"/>
      <c r="AV51" s="32"/>
      <c r="AW51" s="30">
        <f t="shared" si="17"/>
        <v>470</v>
      </c>
      <c r="AX51" s="31">
        <f t="shared" si="18"/>
        <v>0</v>
      </c>
      <c r="AY51" s="12"/>
      <c r="AZ51" s="12"/>
      <c r="BA51" s="12"/>
      <c r="BB51" s="12"/>
      <c r="BC51" s="12"/>
      <c r="BD51" s="12"/>
      <c r="BE51" s="12">
        <f t="shared" si="19"/>
        <v>0</v>
      </c>
      <c r="BF51" s="12">
        <f t="shared" si="4"/>
        <v>0</v>
      </c>
      <c r="BG51" s="12"/>
      <c r="BH51" s="32"/>
    </row>
    <row r="52" spans="1:60" ht="30" x14ac:dyDescent="0.25">
      <c r="A52" s="34">
        <f t="shared" si="5"/>
        <v>480</v>
      </c>
      <c r="B52" s="31">
        <v>23.886900000000001</v>
      </c>
      <c r="C52" s="31">
        <v>23.863299999999999</v>
      </c>
      <c r="D52" s="31"/>
      <c r="E52" s="31"/>
      <c r="F52" s="31"/>
      <c r="G52" s="31" t="s">
        <v>120</v>
      </c>
      <c r="H52" s="31" t="s">
        <v>125</v>
      </c>
      <c r="I52" s="31">
        <f t="shared" si="7"/>
        <v>2.3600000000001842</v>
      </c>
      <c r="J52" s="31">
        <f t="shared" si="0"/>
        <v>0.3266435986159425</v>
      </c>
      <c r="K52" s="31">
        <f>_xlfn.STDEV.P(I50:I52)/AVERAGE(I50:I52)</f>
        <v>5.3693628728275912E-2</v>
      </c>
      <c r="L52" s="35">
        <f>AVERAGE(I50:I52)</f>
        <v>2.5400000000001199</v>
      </c>
      <c r="M52" s="34">
        <f t="shared" si="8"/>
        <v>480</v>
      </c>
      <c r="N52" s="31">
        <v>23.273</v>
      </c>
      <c r="O52" s="31">
        <v>23.2379</v>
      </c>
      <c r="P52" s="31"/>
      <c r="Q52" s="31"/>
      <c r="R52" s="31"/>
      <c r="S52" s="31" t="s">
        <v>120</v>
      </c>
      <c r="T52" s="31" t="s">
        <v>125</v>
      </c>
      <c r="U52" s="31">
        <f t="shared" si="10"/>
        <v>3.5099999999999909</v>
      </c>
      <c r="V52" s="31">
        <f t="shared" si="1"/>
        <v>0.47366782006920299</v>
      </c>
      <c r="W52" s="31">
        <f>_xlfn.STDEV.P(U50:U52)/AVERAGE(U50:U52)</f>
        <v>5.3909704105184413E-2</v>
      </c>
      <c r="X52" s="35">
        <f>AVERAGE(U50:U52)</f>
        <v>3.2800000000000531</v>
      </c>
      <c r="Y52" s="34"/>
      <c r="Z52" s="31"/>
      <c r="AA52" s="31"/>
      <c r="AB52" s="31"/>
      <c r="AC52" s="31"/>
      <c r="AD52" s="31"/>
      <c r="AE52" s="31"/>
      <c r="AF52" s="31"/>
      <c r="AG52" s="31"/>
      <c r="AH52" s="31"/>
      <c r="AI52" s="31"/>
      <c r="AJ52" s="35"/>
      <c r="AK52" s="34">
        <f t="shared" si="14"/>
        <v>480</v>
      </c>
      <c r="AL52" s="31">
        <f t="shared" si="15"/>
        <v>0</v>
      </c>
      <c r="AM52" s="31"/>
      <c r="AN52" s="31"/>
      <c r="AO52" s="31"/>
      <c r="AP52" s="31"/>
      <c r="AQ52" s="31"/>
      <c r="AR52" s="31"/>
      <c r="AS52" s="31">
        <f t="shared" si="16"/>
        <v>0</v>
      </c>
      <c r="AT52" s="31">
        <f t="shared" si="3"/>
        <v>0</v>
      </c>
      <c r="AU52" s="31" t="e">
        <f>_xlfn.STDEV.P(AS50:AS52)/AVERAGE(AS50:AS52)</f>
        <v>#DIV/0!</v>
      </c>
      <c r="AV52" s="35">
        <f>AVERAGE(AS50:AS52)</f>
        <v>0</v>
      </c>
      <c r="AW52" s="34">
        <f t="shared" si="17"/>
        <v>480</v>
      </c>
      <c r="AX52" s="31">
        <f t="shared" si="18"/>
        <v>0</v>
      </c>
      <c r="AY52" s="31"/>
      <c r="AZ52" s="31"/>
      <c r="BA52" s="31"/>
      <c r="BB52" s="31"/>
      <c r="BC52" s="31"/>
      <c r="BD52" s="31"/>
      <c r="BE52" s="31">
        <f t="shared" si="19"/>
        <v>0</v>
      </c>
      <c r="BF52" s="31">
        <f t="shared" si="4"/>
        <v>0</v>
      </c>
      <c r="BG52" s="31" t="e">
        <f>_xlfn.STDEV.P(BE50:BE52)/AVERAGE(BE50:BE52)</f>
        <v>#DIV/0!</v>
      </c>
      <c r="BH52" s="35">
        <f>AVERAGE(BE50:BE52)</f>
        <v>0</v>
      </c>
    </row>
    <row r="53" spans="1:60" x14ac:dyDescent="0.25">
      <c r="A53" s="30">
        <f t="shared" si="5"/>
        <v>490</v>
      </c>
      <c r="B53" s="31">
        <f t="shared" si="6"/>
        <v>23.863299999999999</v>
      </c>
      <c r="C53" s="12">
        <v>23.837</v>
      </c>
      <c r="D53" s="12"/>
      <c r="E53" s="12"/>
      <c r="F53" s="12"/>
      <c r="G53" s="12" t="s">
        <v>120</v>
      </c>
      <c r="H53" s="12"/>
      <c r="I53" s="12">
        <f t="shared" si="7"/>
        <v>2.6299999999999102</v>
      </c>
      <c r="J53" s="12">
        <f t="shared" si="0"/>
        <v>0.36401384083043747</v>
      </c>
      <c r="K53" s="12"/>
      <c r="L53" s="32"/>
      <c r="M53" s="30">
        <f t="shared" si="8"/>
        <v>490</v>
      </c>
      <c r="N53" s="31">
        <f t="shared" si="9"/>
        <v>23.2379</v>
      </c>
      <c r="O53" s="12">
        <v>23.206</v>
      </c>
      <c r="P53" s="12"/>
      <c r="Q53" s="12"/>
      <c r="R53" s="12"/>
      <c r="S53" s="12" t="s">
        <v>120</v>
      </c>
      <c r="T53" s="36"/>
      <c r="U53" s="12">
        <f t="shared" si="10"/>
        <v>3.1900000000000261</v>
      </c>
      <c r="V53" s="12">
        <f t="shared" si="1"/>
        <v>0.43048442906574758</v>
      </c>
      <c r="W53" s="12"/>
      <c r="X53" s="32"/>
      <c r="Y53" s="30"/>
      <c r="Z53" s="31"/>
      <c r="AA53" s="12"/>
      <c r="AB53" s="12"/>
      <c r="AC53" s="12"/>
      <c r="AD53" s="12"/>
      <c r="AE53" s="12"/>
      <c r="AF53" s="12"/>
      <c r="AG53" s="12"/>
      <c r="AH53" s="12"/>
      <c r="AI53" s="12"/>
      <c r="AJ53" s="32"/>
      <c r="AK53" s="30">
        <f t="shared" si="14"/>
        <v>490</v>
      </c>
      <c r="AL53" s="31">
        <f t="shared" si="15"/>
        <v>0</v>
      </c>
      <c r="AM53" s="12"/>
      <c r="AN53" s="12"/>
      <c r="AO53" s="12"/>
      <c r="AP53" s="12"/>
      <c r="AQ53" s="12"/>
      <c r="AR53" s="12"/>
      <c r="AS53" s="12">
        <f t="shared" si="16"/>
        <v>0</v>
      </c>
      <c r="AT53" s="12">
        <f t="shared" si="3"/>
        <v>0</v>
      </c>
      <c r="AU53" s="12"/>
      <c r="AV53" s="32"/>
      <c r="AW53" s="30">
        <f t="shared" si="17"/>
        <v>490</v>
      </c>
      <c r="AX53" s="31">
        <f t="shared" si="18"/>
        <v>0</v>
      </c>
      <c r="AY53" s="12"/>
      <c r="AZ53" s="12"/>
      <c r="BA53" s="12"/>
      <c r="BB53" s="12"/>
      <c r="BC53" s="12"/>
      <c r="BD53" s="12"/>
      <c r="BE53" s="12">
        <f t="shared" si="19"/>
        <v>0</v>
      </c>
      <c r="BF53" s="12">
        <f t="shared" si="4"/>
        <v>0</v>
      </c>
      <c r="BG53" s="12"/>
      <c r="BH53" s="32"/>
    </row>
    <row r="54" spans="1:60" x14ac:dyDescent="0.25">
      <c r="A54" s="30">
        <f t="shared" si="5"/>
        <v>500</v>
      </c>
      <c r="B54" s="31">
        <f t="shared" si="6"/>
        <v>23.837</v>
      </c>
      <c r="C54" s="12">
        <v>23.812100000000001</v>
      </c>
      <c r="D54" s="12">
        <v>1.06</v>
      </c>
      <c r="E54" s="12"/>
      <c r="F54" s="12"/>
      <c r="G54" s="12" t="s">
        <v>120</v>
      </c>
      <c r="H54" s="12"/>
      <c r="I54" s="12">
        <f t="shared" si="7"/>
        <v>2.4899999999998812</v>
      </c>
      <c r="J54" s="12">
        <f t="shared" si="0"/>
        <v>0.34463667820067567</v>
      </c>
      <c r="K54" s="12"/>
      <c r="L54" s="32"/>
      <c r="M54" s="30">
        <f t="shared" si="8"/>
        <v>500</v>
      </c>
      <c r="N54" s="31">
        <f t="shared" si="9"/>
        <v>23.206</v>
      </c>
      <c r="O54" s="12">
        <v>23.1737</v>
      </c>
      <c r="P54" s="12">
        <v>1.2</v>
      </c>
      <c r="Q54" s="12"/>
      <c r="R54" s="12"/>
      <c r="S54" s="12" t="s">
        <v>120</v>
      </c>
      <c r="T54" s="12"/>
      <c r="U54" s="12">
        <f t="shared" si="10"/>
        <v>3.2299999999999329</v>
      </c>
      <c r="V54" s="12">
        <f t="shared" si="1"/>
        <v>0.43588235294116751</v>
      </c>
      <c r="W54" s="12"/>
      <c r="X54" s="32"/>
      <c r="Y54" s="30"/>
      <c r="Z54" s="31"/>
      <c r="AA54" s="12"/>
      <c r="AB54" s="12"/>
      <c r="AC54" s="12"/>
      <c r="AD54" s="12"/>
      <c r="AE54" s="12"/>
      <c r="AF54" s="12"/>
      <c r="AG54" s="12"/>
      <c r="AH54" s="12"/>
      <c r="AI54" s="12"/>
      <c r="AJ54" s="32"/>
      <c r="AK54" s="30">
        <f t="shared" si="14"/>
        <v>500</v>
      </c>
      <c r="AL54" s="31">
        <f t="shared" si="15"/>
        <v>0</v>
      </c>
      <c r="AM54" s="12"/>
      <c r="AN54" s="12"/>
      <c r="AO54" s="12"/>
      <c r="AP54" s="12"/>
      <c r="AQ54" s="12"/>
      <c r="AR54" s="12"/>
      <c r="AS54" s="12">
        <f t="shared" si="16"/>
        <v>0</v>
      </c>
      <c r="AT54" s="12">
        <f t="shared" si="3"/>
        <v>0</v>
      </c>
      <c r="AU54" s="12"/>
      <c r="AV54" s="32"/>
      <c r="AW54" s="30">
        <f t="shared" si="17"/>
        <v>500</v>
      </c>
      <c r="AX54" s="31">
        <f t="shared" si="18"/>
        <v>0</v>
      </c>
      <c r="AY54" s="12"/>
      <c r="AZ54" s="12"/>
      <c r="BA54" s="12"/>
      <c r="BB54" s="12"/>
      <c r="BC54" s="12"/>
      <c r="BD54" s="12"/>
      <c r="BE54" s="12">
        <f t="shared" si="19"/>
        <v>0</v>
      </c>
      <c r="BF54" s="12">
        <f t="shared" si="4"/>
        <v>0</v>
      </c>
      <c r="BG54" s="12"/>
      <c r="BH54" s="32"/>
    </row>
    <row r="55" spans="1:60" x14ac:dyDescent="0.25">
      <c r="A55" s="30">
        <f t="shared" si="5"/>
        <v>510</v>
      </c>
      <c r="B55" s="31">
        <f t="shared" si="6"/>
        <v>23.812100000000001</v>
      </c>
      <c r="C55" s="12">
        <v>23.784500000000001</v>
      </c>
      <c r="D55" s="12"/>
      <c r="E55" s="12"/>
      <c r="F55" s="12"/>
      <c r="G55" s="12" t="s">
        <v>120</v>
      </c>
      <c r="H55" s="12"/>
      <c r="I55" s="12">
        <f t="shared" si="7"/>
        <v>2.7599999999999625</v>
      </c>
      <c r="J55" s="12">
        <f t="shared" si="0"/>
        <v>0.38200692041521978</v>
      </c>
      <c r="K55" s="12">
        <f>_xlfn.STDEV.P(I53:I55)/AVERAGE(I53:I55)</f>
        <v>4.1974201544534774E-2</v>
      </c>
      <c r="L55" s="32">
        <f>AVERAGE(I53:I55)</f>
        <v>2.6266666666665848</v>
      </c>
      <c r="M55" s="30">
        <f t="shared" si="8"/>
        <v>510</v>
      </c>
      <c r="N55" s="31">
        <f t="shared" si="9"/>
        <v>23.1737</v>
      </c>
      <c r="O55" s="12">
        <v>23.1431</v>
      </c>
      <c r="P55" s="12"/>
      <c r="Q55" s="12"/>
      <c r="R55" s="12"/>
      <c r="S55" s="12" t="s">
        <v>120</v>
      </c>
      <c r="T55" s="12" t="s">
        <v>126</v>
      </c>
      <c r="U55" s="12">
        <f t="shared" si="10"/>
        <v>3.0599999999999739</v>
      </c>
      <c r="V55" s="12">
        <f t="shared" si="1"/>
        <v>0.41294117647058481</v>
      </c>
      <c r="W55" s="12">
        <f>_xlfn.STDEV.P(U53:U55)/AVERAGE(U53:U55)</f>
        <v>2.2965760608729544E-2</v>
      </c>
      <c r="X55" s="32">
        <f>AVERAGE(U53:U55)</f>
        <v>3.1599999999999775</v>
      </c>
      <c r="Y55" s="30"/>
      <c r="Z55" s="31"/>
      <c r="AA55" s="12"/>
      <c r="AB55" s="12"/>
      <c r="AC55" s="12"/>
      <c r="AD55" s="12"/>
      <c r="AE55" s="12"/>
      <c r="AF55" s="12"/>
      <c r="AG55" s="12"/>
      <c r="AH55" s="12"/>
      <c r="AI55" s="12"/>
      <c r="AJ55" s="32"/>
      <c r="AK55" s="30">
        <f t="shared" si="14"/>
        <v>510</v>
      </c>
      <c r="AL55" s="31">
        <f t="shared" si="15"/>
        <v>0</v>
      </c>
      <c r="AM55" s="12"/>
      <c r="AN55" s="12"/>
      <c r="AO55" s="12"/>
      <c r="AP55" s="12"/>
      <c r="AQ55" s="12"/>
      <c r="AR55" s="12"/>
      <c r="AS55" s="12">
        <f t="shared" si="16"/>
        <v>0</v>
      </c>
      <c r="AT55" s="12">
        <f t="shared" si="3"/>
        <v>0</v>
      </c>
      <c r="AU55" s="12" t="e">
        <f>_xlfn.STDEV.P(AS53:AS55)/AVERAGE(AS53:AS55)</f>
        <v>#DIV/0!</v>
      </c>
      <c r="AV55" s="32">
        <f>AVERAGE(AS53:AS55)</f>
        <v>0</v>
      </c>
      <c r="AW55" s="30">
        <f t="shared" si="17"/>
        <v>510</v>
      </c>
      <c r="AX55" s="31">
        <f t="shared" si="18"/>
        <v>0</v>
      </c>
      <c r="AY55" s="12"/>
      <c r="AZ55" s="12"/>
      <c r="BA55" s="12"/>
      <c r="BB55" s="12"/>
      <c r="BC55" s="12"/>
      <c r="BD55" s="12"/>
      <c r="BE55" s="12">
        <f t="shared" si="19"/>
        <v>0</v>
      </c>
      <c r="BF55" s="12">
        <f t="shared" si="4"/>
        <v>0</v>
      </c>
      <c r="BG55" s="12" t="e">
        <f>_xlfn.STDEV.P(BE53:BE55)/AVERAGE(BE53:BE55)</f>
        <v>#DIV/0!</v>
      </c>
      <c r="BH55" s="32">
        <f>AVERAGE(BE53:BE55)</f>
        <v>0</v>
      </c>
    </row>
    <row r="56" spans="1:60" x14ac:dyDescent="0.25">
      <c r="A56" s="30">
        <f t="shared" si="5"/>
        <v>520</v>
      </c>
      <c r="B56" s="31">
        <f t="shared" si="6"/>
        <v>23.784500000000001</v>
      </c>
      <c r="C56" s="12">
        <v>23.759</v>
      </c>
      <c r="D56" s="12"/>
      <c r="E56" s="12"/>
      <c r="F56" s="12"/>
      <c r="G56" s="12" t="s">
        <v>120</v>
      </c>
      <c r="H56" s="12"/>
      <c r="I56" s="12">
        <f t="shared" si="7"/>
        <v>2.5500000000000966</v>
      </c>
      <c r="J56" s="12">
        <f t="shared" si="0"/>
        <v>0.35294117647060169</v>
      </c>
      <c r="K56" s="12"/>
      <c r="L56" s="32"/>
      <c r="M56" s="30">
        <f t="shared" si="8"/>
        <v>520</v>
      </c>
      <c r="N56" s="31">
        <f t="shared" si="9"/>
        <v>23.1431</v>
      </c>
      <c r="O56" s="12">
        <v>23.114000000000001</v>
      </c>
      <c r="P56" s="12"/>
      <c r="Q56" s="12"/>
      <c r="R56" s="12"/>
      <c r="S56" s="12" t="s">
        <v>120</v>
      </c>
      <c r="T56" s="12"/>
      <c r="U56" s="12">
        <f t="shared" si="10"/>
        <v>2.9099999999999682</v>
      </c>
      <c r="V56" s="12">
        <f t="shared" si="1"/>
        <v>0.39269896193771203</v>
      </c>
      <c r="W56" s="12"/>
      <c r="X56" s="32"/>
      <c r="Y56" s="30"/>
      <c r="Z56" s="31"/>
      <c r="AA56" s="12"/>
      <c r="AB56" s="12"/>
      <c r="AC56" s="12"/>
      <c r="AD56" s="12"/>
      <c r="AE56" s="12"/>
      <c r="AF56" s="12"/>
      <c r="AG56" s="12"/>
      <c r="AH56" s="12"/>
      <c r="AI56" s="12"/>
      <c r="AJ56" s="32"/>
      <c r="AK56" s="30">
        <f t="shared" si="14"/>
        <v>520</v>
      </c>
      <c r="AL56" s="31">
        <f t="shared" si="15"/>
        <v>0</v>
      </c>
      <c r="AM56" s="12"/>
      <c r="AN56" s="12"/>
      <c r="AO56" s="12"/>
      <c r="AP56" s="12"/>
      <c r="AQ56" s="12"/>
      <c r="AR56" s="12"/>
      <c r="AS56" s="12">
        <f t="shared" si="16"/>
        <v>0</v>
      </c>
      <c r="AT56" s="12">
        <f t="shared" si="3"/>
        <v>0</v>
      </c>
      <c r="AU56" s="12"/>
      <c r="AV56" s="32"/>
      <c r="AW56" s="30">
        <f t="shared" si="17"/>
        <v>520</v>
      </c>
      <c r="AX56" s="31">
        <f t="shared" si="18"/>
        <v>0</v>
      </c>
      <c r="AY56" s="12"/>
      <c r="AZ56" s="12"/>
      <c r="BA56" s="12"/>
      <c r="BB56" s="12"/>
      <c r="BC56" s="12"/>
      <c r="BD56" s="12"/>
      <c r="BE56" s="12">
        <f t="shared" si="19"/>
        <v>0</v>
      </c>
      <c r="BF56" s="12">
        <f t="shared" si="4"/>
        <v>0</v>
      </c>
      <c r="BG56" s="12"/>
      <c r="BH56" s="32"/>
    </row>
    <row r="57" spans="1:60" ht="30" x14ac:dyDescent="0.25">
      <c r="A57" s="30">
        <f t="shared" si="5"/>
        <v>530</v>
      </c>
      <c r="B57" s="31">
        <f t="shared" si="6"/>
        <v>23.759</v>
      </c>
      <c r="C57" s="12">
        <v>23.7334</v>
      </c>
      <c r="D57" s="12"/>
      <c r="E57" s="12"/>
      <c r="F57" s="12"/>
      <c r="G57" s="12" t="s">
        <v>120</v>
      </c>
      <c r="H57" s="12"/>
      <c r="I57" s="12">
        <f t="shared" si="7"/>
        <v>2.5600000000000733</v>
      </c>
      <c r="J57" s="12">
        <f t="shared" si="0"/>
        <v>0.35432525951558114</v>
      </c>
      <c r="K57" s="12"/>
      <c r="L57" s="32"/>
      <c r="M57" s="30">
        <f t="shared" si="8"/>
        <v>530</v>
      </c>
      <c r="N57" s="31">
        <f t="shared" si="9"/>
        <v>23.114000000000001</v>
      </c>
      <c r="O57" s="12">
        <v>23.1036</v>
      </c>
      <c r="P57" s="12"/>
      <c r="Q57" s="12"/>
      <c r="R57" s="12"/>
      <c r="S57" s="12" t="s">
        <v>120</v>
      </c>
      <c r="T57" s="12" t="s">
        <v>127</v>
      </c>
      <c r="U57" s="12">
        <f t="shared" si="10"/>
        <v>1.0400000000000631</v>
      </c>
      <c r="V57" s="12">
        <f t="shared" si="1"/>
        <v>0.14034602076125421</v>
      </c>
      <c r="W57" s="12"/>
      <c r="X57" s="32"/>
      <c r="Y57" s="30"/>
      <c r="Z57" s="31"/>
      <c r="AA57" s="12"/>
      <c r="AB57" s="12"/>
      <c r="AC57" s="12"/>
      <c r="AD57" s="12"/>
      <c r="AE57" s="12"/>
      <c r="AF57" s="12"/>
      <c r="AG57" s="12"/>
      <c r="AH57" s="12"/>
      <c r="AI57" s="12"/>
      <c r="AJ57" s="32"/>
      <c r="AK57" s="30">
        <f t="shared" si="14"/>
        <v>530</v>
      </c>
      <c r="AL57" s="31">
        <f t="shared" si="15"/>
        <v>0</v>
      </c>
      <c r="AM57" s="12"/>
      <c r="AN57" s="12"/>
      <c r="AO57" s="12"/>
      <c r="AP57" s="12"/>
      <c r="AQ57" s="12"/>
      <c r="AR57" s="12"/>
      <c r="AS57" s="12">
        <f t="shared" si="16"/>
        <v>0</v>
      </c>
      <c r="AT57" s="12">
        <f t="shared" si="3"/>
        <v>0</v>
      </c>
      <c r="AU57" s="12"/>
      <c r="AV57" s="32"/>
      <c r="AW57" s="30">
        <f t="shared" si="17"/>
        <v>530</v>
      </c>
      <c r="AX57" s="31">
        <f t="shared" si="18"/>
        <v>0</v>
      </c>
      <c r="AY57" s="12"/>
      <c r="AZ57" s="12"/>
      <c r="BA57" s="12"/>
      <c r="BB57" s="12"/>
      <c r="BC57" s="12"/>
      <c r="BD57" s="12"/>
      <c r="BE57" s="12">
        <f t="shared" si="19"/>
        <v>0</v>
      </c>
      <c r="BF57" s="12">
        <f t="shared" si="4"/>
        <v>0</v>
      </c>
      <c r="BG57" s="12"/>
      <c r="BH57" s="32"/>
    </row>
    <row r="58" spans="1:60" x14ac:dyDescent="0.25">
      <c r="A58" s="30">
        <f t="shared" si="5"/>
        <v>540</v>
      </c>
      <c r="B58" s="31">
        <f t="shared" si="6"/>
        <v>23.7334</v>
      </c>
      <c r="C58" s="12">
        <v>23.705500000000001</v>
      </c>
      <c r="D58" s="12"/>
      <c r="E58" s="12"/>
      <c r="F58" s="12"/>
      <c r="G58" s="12" t="s">
        <v>120</v>
      </c>
      <c r="H58" s="12" t="s">
        <v>126</v>
      </c>
      <c r="I58" s="12">
        <f t="shared" si="7"/>
        <v>2.7899999999998926</v>
      </c>
      <c r="J58" s="12">
        <f t="shared" si="0"/>
        <v>0.38615916955015822</v>
      </c>
      <c r="K58" s="12">
        <f>_xlfn.STDEV.P(I56:I58)/AVERAGE(I56:I58)</f>
        <v>4.209693455266357E-2</v>
      </c>
      <c r="L58" s="32">
        <f>AVERAGE(I56:I58)</f>
        <v>2.6333333333333542</v>
      </c>
      <c r="M58" s="30">
        <f t="shared" si="8"/>
        <v>540</v>
      </c>
      <c r="N58" s="31">
        <f t="shared" si="9"/>
        <v>23.1036</v>
      </c>
      <c r="O58" s="12">
        <v>23.093800000000002</v>
      </c>
      <c r="P58" s="12"/>
      <c r="Q58" s="12"/>
      <c r="R58" s="12"/>
      <c r="S58" s="12" t="s">
        <v>120</v>
      </c>
      <c r="T58" s="12"/>
      <c r="U58" s="12">
        <f t="shared" si="10"/>
        <v>0.97999999999984766</v>
      </c>
      <c r="V58" s="12">
        <f t="shared" si="1"/>
        <v>0.13224913494807636</v>
      </c>
      <c r="W58" s="12">
        <f>_xlfn.STDEV.P(U56:U58)/AVERAGE(U56:U58)</f>
        <v>0.54523537863013694</v>
      </c>
      <c r="X58" s="32">
        <f>AVERAGE(U56:U58)</f>
        <v>1.6433333333332929</v>
      </c>
      <c r="Y58" s="30"/>
      <c r="Z58" s="31"/>
      <c r="AA58" s="12"/>
      <c r="AB58" s="12"/>
      <c r="AC58" s="12"/>
      <c r="AD58" s="12"/>
      <c r="AE58" s="12"/>
      <c r="AF58" s="12"/>
      <c r="AG58" s="12"/>
      <c r="AH58" s="12"/>
      <c r="AI58" s="12"/>
      <c r="AJ58" s="32"/>
      <c r="AK58" s="30">
        <f t="shared" si="14"/>
        <v>540</v>
      </c>
      <c r="AL58" s="31">
        <f t="shared" si="15"/>
        <v>0</v>
      </c>
      <c r="AM58" s="12"/>
      <c r="AN58" s="12"/>
      <c r="AO58" s="12"/>
      <c r="AP58" s="12"/>
      <c r="AQ58" s="12"/>
      <c r="AR58" s="12"/>
      <c r="AS58" s="12">
        <f t="shared" si="16"/>
        <v>0</v>
      </c>
      <c r="AT58" s="12">
        <f t="shared" si="3"/>
        <v>0</v>
      </c>
      <c r="AU58" s="12" t="e">
        <f>_xlfn.STDEV.P(AS56:AS58)/AVERAGE(AS56:AS58)</f>
        <v>#DIV/0!</v>
      </c>
      <c r="AV58" s="32">
        <f>AVERAGE(AS56:AS58)</f>
        <v>0</v>
      </c>
      <c r="AW58" s="30">
        <f t="shared" si="17"/>
        <v>540</v>
      </c>
      <c r="AX58" s="31">
        <f t="shared" si="18"/>
        <v>0</v>
      </c>
      <c r="AY58" s="12"/>
      <c r="AZ58" s="12"/>
      <c r="BA58" s="12"/>
      <c r="BB58" s="12"/>
      <c r="BC58" s="12"/>
      <c r="BD58" s="12"/>
      <c r="BE58" s="12">
        <f t="shared" si="19"/>
        <v>0</v>
      </c>
      <c r="BF58" s="12">
        <f t="shared" si="4"/>
        <v>0</v>
      </c>
      <c r="BG58" s="12" t="e">
        <f>_xlfn.STDEV.P(BE56:BE58)/AVERAGE(BE56:BE58)</f>
        <v>#DIV/0!</v>
      </c>
      <c r="BH58" s="32">
        <f>AVERAGE(BE56:BE58)</f>
        <v>0</v>
      </c>
    </row>
    <row r="59" spans="1:60" x14ac:dyDescent="0.25">
      <c r="A59" s="30">
        <f t="shared" si="5"/>
        <v>550</v>
      </c>
      <c r="B59" s="31">
        <f t="shared" si="6"/>
        <v>23.705500000000001</v>
      </c>
      <c r="C59" s="12">
        <v>23.6767</v>
      </c>
      <c r="D59" s="12"/>
      <c r="E59" s="12"/>
      <c r="F59" s="12"/>
      <c r="G59" s="12" t="s">
        <v>120</v>
      </c>
      <c r="H59" s="12"/>
      <c r="I59" s="12">
        <f t="shared" si="7"/>
        <v>2.8800000000000381</v>
      </c>
      <c r="J59" s="12">
        <f t="shared" si="0"/>
        <v>0.39861591695502263</v>
      </c>
      <c r="K59" s="12"/>
      <c r="L59" s="32"/>
      <c r="M59" s="30">
        <f t="shared" si="8"/>
        <v>550</v>
      </c>
      <c r="N59" s="31">
        <f t="shared" si="9"/>
        <v>23.093800000000002</v>
      </c>
      <c r="O59" s="12">
        <v>23.0898</v>
      </c>
      <c r="P59" s="12"/>
      <c r="Q59" s="12"/>
      <c r="R59" s="12"/>
      <c r="S59" s="12" t="s">
        <v>120</v>
      </c>
      <c r="T59" s="12"/>
      <c r="U59" s="12">
        <f t="shared" si="10"/>
        <v>0.40000000000013358</v>
      </c>
      <c r="V59" s="12">
        <f t="shared" si="1"/>
        <v>5.3979238754343295E-2</v>
      </c>
      <c r="W59" s="12"/>
      <c r="X59" s="32"/>
      <c r="Y59" s="30"/>
      <c r="Z59" s="31"/>
      <c r="AA59" s="12"/>
      <c r="AB59" s="12"/>
      <c r="AC59" s="12"/>
      <c r="AD59" s="12"/>
      <c r="AE59" s="12"/>
      <c r="AF59" s="12"/>
      <c r="AG59" s="12"/>
      <c r="AH59" s="12"/>
      <c r="AI59" s="12"/>
      <c r="AJ59" s="32"/>
      <c r="AK59" s="30">
        <f t="shared" si="14"/>
        <v>550</v>
      </c>
      <c r="AL59" s="31">
        <f t="shared" si="15"/>
        <v>0</v>
      </c>
      <c r="AM59" s="12"/>
      <c r="AN59" s="12"/>
      <c r="AO59" s="12"/>
      <c r="AP59" s="12"/>
      <c r="AQ59" s="12"/>
      <c r="AR59" s="12"/>
      <c r="AS59" s="12">
        <f t="shared" si="16"/>
        <v>0</v>
      </c>
      <c r="AT59" s="12">
        <f t="shared" si="3"/>
        <v>0</v>
      </c>
      <c r="AU59" s="12"/>
      <c r="AV59" s="32"/>
      <c r="AW59" s="30">
        <f t="shared" si="17"/>
        <v>550</v>
      </c>
      <c r="AX59" s="31">
        <f t="shared" si="18"/>
        <v>0</v>
      </c>
      <c r="AY59" s="12"/>
      <c r="AZ59" s="12"/>
      <c r="BA59" s="12"/>
      <c r="BB59" s="12"/>
      <c r="BC59" s="12"/>
      <c r="BD59" s="12"/>
      <c r="BE59" s="12">
        <f t="shared" si="19"/>
        <v>0</v>
      </c>
      <c r="BF59" s="12">
        <f t="shared" si="4"/>
        <v>0</v>
      </c>
      <c r="BG59" s="12"/>
      <c r="BH59" s="32"/>
    </row>
    <row r="60" spans="1:60" x14ac:dyDescent="0.25">
      <c r="A60" s="30">
        <f t="shared" si="5"/>
        <v>560</v>
      </c>
      <c r="B60" s="31">
        <f t="shared" si="6"/>
        <v>23.6767</v>
      </c>
      <c r="C60" s="12">
        <v>23.650600000000001</v>
      </c>
      <c r="D60" s="12"/>
      <c r="E60" s="12"/>
      <c r="F60" s="12"/>
      <c r="G60" s="12" t="s">
        <v>120</v>
      </c>
      <c r="H60" s="12"/>
      <c r="I60" s="12">
        <f t="shared" si="7"/>
        <v>2.6099999999999568</v>
      </c>
      <c r="J60" s="12">
        <f t="shared" si="0"/>
        <v>0.36124567474047853</v>
      </c>
      <c r="K60" s="12"/>
      <c r="L60" s="32"/>
      <c r="M60" s="30">
        <f t="shared" si="8"/>
        <v>560</v>
      </c>
      <c r="N60" s="31">
        <f t="shared" si="9"/>
        <v>23.0898</v>
      </c>
      <c r="O60" s="12">
        <v>23.0853</v>
      </c>
      <c r="P60" s="12">
        <v>1.2</v>
      </c>
      <c r="Q60" s="12">
        <v>1.6</v>
      </c>
      <c r="R60" s="12"/>
      <c r="S60" s="12" t="s">
        <v>120</v>
      </c>
      <c r="T60" s="12" t="s">
        <v>128</v>
      </c>
      <c r="U60" s="12">
        <f t="shared" si="10"/>
        <v>0.45000000000001705</v>
      </c>
      <c r="V60" s="12">
        <f t="shared" si="1"/>
        <v>6.0726643598618228E-2</v>
      </c>
      <c r="W60" s="12"/>
      <c r="X60" s="32"/>
      <c r="Y60" s="30"/>
      <c r="Z60" s="31"/>
      <c r="AA60" s="12"/>
      <c r="AB60" s="12"/>
      <c r="AC60" s="12"/>
      <c r="AD60" s="12"/>
      <c r="AE60" s="12"/>
      <c r="AF60" s="12"/>
      <c r="AG60" s="12"/>
      <c r="AH60" s="12"/>
      <c r="AI60" s="12"/>
      <c r="AJ60" s="32"/>
      <c r="AK60" s="30">
        <f t="shared" si="14"/>
        <v>560</v>
      </c>
      <c r="AL60" s="31">
        <f t="shared" si="15"/>
        <v>0</v>
      </c>
      <c r="AM60" s="12"/>
      <c r="AN60" s="12"/>
      <c r="AO60" s="12"/>
      <c r="AP60" s="12"/>
      <c r="AQ60" s="12"/>
      <c r="AR60" s="12"/>
      <c r="AS60" s="12">
        <f t="shared" si="16"/>
        <v>0</v>
      </c>
      <c r="AT60" s="12">
        <f t="shared" si="3"/>
        <v>0</v>
      </c>
      <c r="AU60" s="12"/>
      <c r="AV60" s="32"/>
      <c r="AW60" s="30">
        <f t="shared" si="17"/>
        <v>560</v>
      </c>
      <c r="AX60" s="31">
        <f t="shared" si="18"/>
        <v>0</v>
      </c>
      <c r="AY60" s="12"/>
      <c r="AZ60" s="12"/>
      <c r="BA60" s="12"/>
      <c r="BB60" s="12"/>
      <c r="BC60" s="12"/>
      <c r="BD60" s="12"/>
      <c r="BE60" s="12">
        <f t="shared" si="19"/>
        <v>0</v>
      </c>
      <c r="BF60" s="12">
        <f t="shared" si="4"/>
        <v>0</v>
      </c>
      <c r="BG60" s="12"/>
      <c r="BH60" s="32"/>
    </row>
    <row r="61" spans="1:60" ht="30" x14ac:dyDescent="0.25">
      <c r="A61" s="30">
        <f t="shared" si="5"/>
        <v>570</v>
      </c>
      <c r="B61" s="31">
        <f t="shared" si="6"/>
        <v>23.650600000000001</v>
      </c>
      <c r="C61" s="12">
        <v>23.625399999999999</v>
      </c>
      <c r="D61" s="12"/>
      <c r="E61" s="12"/>
      <c r="F61" s="12"/>
      <c r="G61" s="12" t="s">
        <v>120</v>
      </c>
      <c r="H61" s="12" t="s">
        <v>127</v>
      </c>
      <c r="I61" s="12">
        <f t="shared" si="7"/>
        <v>2.5200000000001666</v>
      </c>
      <c r="J61" s="12">
        <f t="shared" si="0"/>
        <v>0.34878892733566325</v>
      </c>
      <c r="K61" s="12">
        <f>_xlfn.STDEV.P(I59:I61)/AVERAGE(I59:I61)</f>
        <v>5.7292354085299292E-2</v>
      </c>
      <c r="L61" s="32">
        <f>AVERAGE(I59:I61)</f>
        <v>2.6700000000000537</v>
      </c>
      <c r="M61" s="30">
        <f t="shared" si="8"/>
        <v>570</v>
      </c>
      <c r="N61" s="31">
        <v>0</v>
      </c>
      <c r="O61" s="12"/>
      <c r="P61" s="12"/>
      <c r="Q61" s="12"/>
      <c r="R61" s="12"/>
      <c r="S61" s="12"/>
      <c r="T61" s="12"/>
      <c r="U61" s="12">
        <f t="shared" si="10"/>
        <v>0</v>
      </c>
      <c r="V61" s="12">
        <f t="shared" si="1"/>
        <v>0</v>
      </c>
      <c r="W61" s="12">
        <f>_xlfn.STDEV.P(U59:U61)/AVERAGE(U59:U61)</f>
        <v>0.71076741021142686</v>
      </c>
      <c r="X61" s="32">
        <f>AVERAGE(U59:U61)</f>
        <v>0.28333333333338356</v>
      </c>
      <c r="Y61" s="30"/>
      <c r="Z61" s="31"/>
      <c r="AA61" s="12"/>
      <c r="AB61" s="12"/>
      <c r="AC61" s="12"/>
      <c r="AD61" s="12"/>
      <c r="AE61" s="12"/>
      <c r="AF61" s="12"/>
      <c r="AG61" s="12"/>
      <c r="AH61" s="12"/>
      <c r="AI61" s="12"/>
      <c r="AJ61" s="32"/>
      <c r="AK61" s="30">
        <f t="shared" si="14"/>
        <v>570</v>
      </c>
      <c r="AL61" s="31">
        <f t="shared" si="15"/>
        <v>0</v>
      </c>
      <c r="AM61" s="12"/>
      <c r="AN61" s="12"/>
      <c r="AO61" s="12"/>
      <c r="AP61" s="12"/>
      <c r="AQ61" s="12"/>
      <c r="AR61" s="12"/>
      <c r="AS61" s="12">
        <f t="shared" si="16"/>
        <v>0</v>
      </c>
      <c r="AT61" s="12">
        <f t="shared" si="3"/>
        <v>0</v>
      </c>
      <c r="AU61" s="12" t="e">
        <f>_xlfn.STDEV.P(AS59:AS61)/AVERAGE(AS59:AS61)</f>
        <v>#DIV/0!</v>
      </c>
      <c r="AV61" s="32">
        <f>AVERAGE(AS59:AS61)</f>
        <v>0</v>
      </c>
      <c r="AW61" s="30">
        <f t="shared" si="17"/>
        <v>570</v>
      </c>
      <c r="AX61" s="31">
        <f t="shared" si="18"/>
        <v>0</v>
      </c>
      <c r="AY61" s="12"/>
      <c r="AZ61" s="12"/>
      <c r="BA61" s="12"/>
      <c r="BB61" s="12"/>
      <c r="BC61" s="12"/>
      <c r="BD61" s="12"/>
      <c r="BE61" s="12">
        <f t="shared" si="19"/>
        <v>0</v>
      </c>
      <c r="BF61" s="12">
        <f t="shared" si="4"/>
        <v>0</v>
      </c>
      <c r="BG61" s="12" t="e">
        <f>_xlfn.STDEV.P(BE59:BE61)/AVERAGE(BE59:BE61)</f>
        <v>#DIV/0!</v>
      </c>
      <c r="BH61" s="32">
        <f>AVERAGE(BE59:BE61)</f>
        <v>0</v>
      </c>
    </row>
    <row r="62" spans="1:60" x14ac:dyDescent="0.25">
      <c r="A62" s="30">
        <f t="shared" si="5"/>
        <v>580</v>
      </c>
      <c r="B62" s="31">
        <f t="shared" si="6"/>
        <v>23.625399999999999</v>
      </c>
      <c r="C62" s="12">
        <v>23.601400000000002</v>
      </c>
      <c r="D62" s="12"/>
      <c r="E62" s="12"/>
      <c r="F62" s="12"/>
      <c r="G62" s="12" t="s">
        <v>120</v>
      </c>
      <c r="H62" s="12"/>
      <c r="I62" s="12">
        <f t="shared" si="7"/>
        <v>2.3999999999997357</v>
      </c>
      <c r="J62" s="12">
        <f t="shared" si="0"/>
        <v>0.33217993079581121</v>
      </c>
      <c r="K62" s="12"/>
      <c r="L62" s="32"/>
      <c r="M62" s="30">
        <f t="shared" si="8"/>
        <v>580</v>
      </c>
      <c r="N62" s="31">
        <f t="shared" si="9"/>
        <v>0</v>
      </c>
      <c r="O62" s="12"/>
      <c r="P62" s="12"/>
      <c r="Q62" s="12"/>
      <c r="R62" s="12"/>
      <c r="S62" s="12"/>
      <c r="T62" s="12"/>
      <c r="U62" s="12">
        <f t="shared" si="10"/>
        <v>0</v>
      </c>
      <c r="V62" s="12">
        <f t="shared" si="1"/>
        <v>0</v>
      </c>
      <c r="W62" s="12"/>
      <c r="X62" s="32"/>
      <c r="Y62" s="30"/>
      <c r="Z62" s="31"/>
      <c r="AA62" s="12"/>
      <c r="AB62" s="12"/>
      <c r="AC62" s="12"/>
      <c r="AD62" s="12"/>
      <c r="AE62" s="12"/>
      <c r="AF62" s="12"/>
      <c r="AG62" s="12"/>
      <c r="AH62" s="12"/>
      <c r="AI62" s="12"/>
      <c r="AJ62" s="32"/>
      <c r="AK62" s="30">
        <f t="shared" si="14"/>
        <v>580</v>
      </c>
      <c r="AL62" s="31">
        <f t="shared" si="15"/>
        <v>0</v>
      </c>
      <c r="AM62" s="12"/>
      <c r="AN62" s="12"/>
      <c r="AO62" s="12"/>
      <c r="AP62" s="12"/>
      <c r="AQ62" s="12"/>
      <c r="AR62" s="12"/>
      <c r="AS62" s="12">
        <f t="shared" si="16"/>
        <v>0</v>
      </c>
      <c r="AT62" s="12">
        <f t="shared" si="3"/>
        <v>0</v>
      </c>
      <c r="AU62" s="12"/>
      <c r="AV62" s="32"/>
      <c r="AW62" s="30">
        <f t="shared" si="17"/>
        <v>580</v>
      </c>
      <c r="AX62" s="31">
        <f t="shared" si="18"/>
        <v>0</v>
      </c>
      <c r="AY62" s="12"/>
      <c r="AZ62" s="12"/>
      <c r="BA62" s="12"/>
      <c r="BB62" s="12"/>
      <c r="BC62" s="12"/>
      <c r="BD62" s="12"/>
      <c r="BE62" s="12">
        <f t="shared" si="19"/>
        <v>0</v>
      </c>
      <c r="BF62" s="12">
        <f t="shared" si="4"/>
        <v>0</v>
      </c>
      <c r="BG62" s="12"/>
      <c r="BH62" s="32"/>
    </row>
    <row r="63" spans="1:60" x14ac:dyDescent="0.25">
      <c r="A63" s="30">
        <f t="shared" si="5"/>
        <v>590</v>
      </c>
      <c r="B63" s="31">
        <f t="shared" si="6"/>
        <v>23.601400000000002</v>
      </c>
      <c r="C63" s="12">
        <v>23.5884</v>
      </c>
      <c r="D63" s="12"/>
      <c r="E63" s="12"/>
      <c r="F63" s="12"/>
      <c r="G63" s="12" t="s">
        <v>120</v>
      </c>
      <c r="H63" s="12"/>
      <c r="I63" s="12">
        <f t="shared" si="7"/>
        <v>1.3000000000001677</v>
      </c>
      <c r="J63" s="12">
        <f t="shared" si="0"/>
        <v>0.17993079584777411</v>
      </c>
      <c r="K63" s="12"/>
      <c r="L63" s="32"/>
      <c r="M63" s="30">
        <f t="shared" si="8"/>
        <v>590</v>
      </c>
      <c r="N63" s="31">
        <f t="shared" si="9"/>
        <v>0</v>
      </c>
      <c r="O63" s="12"/>
      <c r="P63" s="12"/>
      <c r="Q63" s="12"/>
      <c r="R63" s="12"/>
      <c r="S63" s="12"/>
      <c r="T63" s="12"/>
      <c r="U63" s="12">
        <f t="shared" si="10"/>
        <v>0</v>
      </c>
      <c r="V63" s="12">
        <f t="shared" si="1"/>
        <v>0</v>
      </c>
      <c r="W63" s="12"/>
      <c r="X63" s="32"/>
      <c r="Y63" s="30"/>
      <c r="Z63" s="31"/>
      <c r="AA63" s="12"/>
      <c r="AB63" s="12"/>
      <c r="AC63" s="12"/>
      <c r="AD63" s="12"/>
      <c r="AE63" s="12"/>
      <c r="AF63" s="12"/>
      <c r="AG63" s="12"/>
      <c r="AH63" s="12"/>
      <c r="AI63" s="12"/>
      <c r="AJ63" s="32"/>
      <c r="AK63" s="30">
        <f t="shared" si="14"/>
        <v>590</v>
      </c>
      <c r="AL63" s="31">
        <f t="shared" si="15"/>
        <v>0</v>
      </c>
      <c r="AM63" s="12"/>
      <c r="AN63" s="12"/>
      <c r="AO63" s="12"/>
      <c r="AP63" s="12"/>
      <c r="AQ63" s="12"/>
      <c r="AR63" s="12"/>
      <c r="AS63" s="12">
        <f t="shared" si="16"/>
        <v>0</v>
      </c>
      <c r="AT63" s="12">
        <f t="shared" si="3"/>
        <v>0</v>
      </c>
      <c r="AU63" s="12"/>
      <c r="AV63" s="32"/>
      <c r="AW63" s="30">
        <f t="shared" si="17"/>
        <v>590</v>
      </c>
      <c r="AX63" s="31">
        <f t="shared" si="18"/>
        <v>0</v>
      </c>
      <c r="AY63" s="12"/>
      <c r="AZ63" s="12"/>
      <c r="BA63" s="12"/>
      <c r="BB63" s="12"/>
      <c r="BC63" s="12"/>
      <c r="BD63" s="12"/>
      <c r="BE63" s="12">
        <f t="shared" si="19"/>
        <v>0</v>
      </c>
      <c r="BF63" s="12">
        <f t="shared" si="4"/>
        <v>0</v>
      </c>
      <c r="BG63" s="12"/>
      <c r="BH63" s="32"/>
    </row>
    <row r="64" spans="1:60" x14ac:dyDescent="0.25">
      <c r="A64" s="30">
        <f t="shared" si="5"/>
        <v>600</v>
      </c>
      <c r="B64" s="31">
        <f t="shared" si="6"/>
        <v>23.5884</v>
      </c>
      <c r="C64" s="12">
        <v>23.580400000000001</v>
      </c>
      <c r="D64" s="12"/>
      <c r="E64" s="12"/>
      <c r="F64" s="12"/>
      <c r="G64" s="12" t="s">
        <v>120</v>
      </c>
      <c r="H64" s="12"/>
      <c r="I64" s="12">
        <f t="shared" si="7"/>
        <v>0.79999999999991189</v>
      </c>
      <c r="J64" s="12">
        <f t="shared" si="0"/>
        <v>0.11072664359860374</v>
      </c>
      <c r="K64" s="12">
        <f>_xlfn.STDEV.P(I62:I64)/AVERAGE(I62:I64)</f>
        <v>0.44555417012802456</v>
      </c>
      <c r="L64" s="32">
        <f>AVERAGE(I62:I64)</f>
        <v>1.4999999999999385</v>
      </c>
      <c r="M64" s="30">
        <f t="shared" si="8"/>
        <v>600</v>
      </c>
      <c r="N64" s="31">
        <f t="shared" si="9"/>
        <v>0</v>
      </c>
      <c r="O64" s="12"/>
      <c r="P64" s="12"/>
      <c r="Q64" s="12"/>
      <c r="R64" s="12"/>
      <c r="S64" s="12"/>
      <c r="T64" s="12"/>
      <c r="U64" s="12">
        <f t="shared" si="10"/>
        <v>0</v>
      </c>
      <c r="V64" s="12">
        <f t="shared" si="1"/>
        <v>0</v>
      </c>
      <c r="W64" s="12" t="e">
        <f>_xlfn.STDEV.P(U62:U64)/AVERAGE(U62:U64)</f>
        <v>#DIV/0!</v>
      </c>
      <c r="X64" s="32">
        <f>AVERAGE(U62:U64)</f>
        <v>0</v>
      </c>
      <c r="Y64" s="30"/>
      <c r="Z64" s="31"/>
      <c r="AA64" s="12"/>
      <c r="AB64" s="12"/>
      <c r="AC64" s="12"/>
      <c r="AD64" s="12"/>
      <c r="AE64" s="12"/>
      <c r="AF64" s="12"/>
      <c r="AG64" s="12"/>
      <c r="AH64" s="12"/>
      <c r="AI64" s="12"/>
      <c r="AJ64" s="32"/>
      <c r="AK64" s="30">
        <f t="shared" si="14"/>
        <v>600</v>
      </c>
      <c r="AL64" s="31">
        <f t="shared" si="15"/>
        <v>0</v>
      </c>
      <c r="AM64" s="12"/>
      <c r="AN64" s="12"/>
      <c r="AO64" s="12"/>
      <c r="AP64" s="12"/>
      <c r="AQ64" s="12"/>
      <c r="AR64" s="12"/>
      <c r="AS64" s="12">
        <f t="shared" si="16"/>
        <v>0</v>
      </c>
      <c r="AT64" s="12">
        <f t="shared" si="3"/>
        <v>0</v>
      </c>
      <c r="AU64" s="12" t="e">
        <f>_xlfn.STDEV.P(AS62:AS64)/AVERAGE(AS62:AS64)</f>
        <v>#DIV/0!</v>
      </c>
      <c r="AV64" s="32">
        <f>AVERAGE(AS62:AS64)</f>
        <v>0</v>
      </c>
      <c r="AW64" s="30">
        <f t="shared" si="17"/>
        <v>600</v>
      </c>
      <c r="AX64" s="31">
        <f t="shared" si="18"/>
        <v>0</v>
      </c>
      <c r="AY64" s="12"/>
      <c r="AZ64" s="12"/>
      <c r="BA64" s="12"/>
      <c r="BB64" s="12"/>
      <c r="BC64" s="12"/>
      <c r="BD64" s="12"/>
      <c r="BE64" s="12">
        <f t="shared" si="19"/>
        <v>0</v>
      </c>
      <c r="BF64" s="12">
        <f t="shared" si="4"/>
        <v>0</v>
      </c>
      <c r="BG64" s="12" t="e">
        <f>_xlfn.STDEV.P(BE62:BE64)/AVERAGE(BE62:BE64)</f>
        <v>#DIV/0!</v>
      </c>
      <c r="BH64" s="32">
        <f>AVERAGE(BE62:BE64)</f>
        <v>0</v>
      </c>
    </row>
    <row r="65" spans="1:60" x14ac:dyDescent="0.25">
      <c r="A65" s="30">
        <f t="shared" si="5"/>
        <v>610</v>
      </c>
      <c r="B65" s="31">
        <f t="shared" si="6"/>
        <v>23.580400000000001</v>
      </c>
      <c r="C65" s="12">
        <v>23.574100000000001</v>
      </c>
      <c r="D65" s="12"/>
      <c r="E65" s="12"/>
      <c r="F65" s="12"/>
      <c r="G65" s="12" t="s">
        <v>120</v>
      </c>
      <c r="H65" s="12"/>
      <c r="I65" s="12">
        <f t="shared" si="7"/>
        <v>0.62999999999995282</v>
      </c>
      <c r="J65" s="12">
        <f t="shared" si="0"/>
        <v>8.7197231833903516E-2</v>
      </c>
      <c r="K65" s="12"/>
      <c r="L65" s="32"/>
      <c r="M65" s="30">
        <f t="shared" si="8"/>
        <v>610</v>
      </c>
      <c r="N65" s="31">
        <f t="shared" si="9"/>
        <v>0</v>
      </c>
      <c r="O65" s="12"/>
      <c r="P65" s="12"/>
      <c r="Q65" s="12"/>
      <c r="R65" s="12"/>
      <c r="S65" s="12"/>
      <c r="T65" s="12"/>
      <c r="U65" s="12">
        <f t="shared" si="10"/>
        <v>0</v>
      </c>
      <c r="V65" s="12">
        <f t="shared" si="1"/>
        <v>0</v>
      </c>
      <c r="W65" s="12"/>
      <c r="X65" s="32"/>
      <c r="Y65" s="30"/>
      <c r="Z65" s="31"/>
      <c r="AA65" s="12"/>
      <c r="AB65" s="12"/>
      <c r="AC65" s="12"/>
      <c r="AD65" s="12"/>
      <c r="AE65" s="12"/>
      <c r="AF65" s="12"/>
      <c r="AG65" s="12"/>
      <c r="AH65" s="12"/>
      <c r="AI65" s="12"/>
      <c r="AJ65" s="32"/>
      <c r="AK65" s="30">
        <f t="shared" si="14"/>
        <v>610</v>
      </c>
      <c r="AL65" s="31">
        <f t="shared" si="15"/>
        <v>0</v>
      </c>
      <c r="AM65" s="12"/>
      <c r="AN65" s="12"/>
      <c r="AO65" s="12"/>
      <c r="AP65" s="12"/>
      <c r="AQ65" s="12"/>
      <c r="AR65" s="12"/>
      <c r="AS65" s="12">
        <f t="shared" si="16"/>
        <v>0</v>
      </c>
      <c r="AT65" s="12">
        <f t="shared" si="3"/>
        <v>0</v>
      </c>
      <c r="AU65" s="12"/>
      <c r="AV65" s="32"/>
      <c r="AW65" s="30">
        <f t="shared" si="17"/>
        <v>610</v>
      </c>
      <c r="AX65" s="31">
        <f t="shared" si="18"/>
        <v>0</v>
      </c>
      <c r="AY65" s="12"/>
      <c r="AZ65" s="12"/>
      <c r="BA65" s="12"/>
      <c r="BB65" s="12"/>
      <c r="BC65" s="12"/>
      <c r="BD65" s="12"/>
      <c r="BE65" s="12">
        <f t="shared" si="19"/>
        <v>0</v>
      </c>
      <c r="BF65" s="12">
        <f t="shared" si="4"/>
        <v>0</v>
      </c>
      <c r="BG65" s="12"/>
      <c r="BH65" s="32"/>
    </row>
    <row r="66" spans="1:60" x14ac:dyDescent="0.25">
      <c r="A66" s="30">
        <f t="shared" si="5"/>
        <v>620</v>
      </c>
      <c r="B66" s="31">
        <f t="shared" si="6"/>
        <v>23.574100000000001</v>
      </c>
      <c r="C66" s="12">
        <v>23.5703</v>
      </c>
      <c r="D66" s="12">
        <v>1.18</v>
      </c>
      <c r="E66" s="12">
        <v>1.64</v>
      </c>
      <c r="F66" s="12"/>
      <c r="G66" s="12" t="s">
        <v>120</v>
      </c>
      <c r="H66" s="12" t="s">
        <v>128</v>
      </c>
      <c r="I66" s="12">
        <f t="shared" si="7"/>
        <v>0.38000000000018019</v>
      </c>
      <c r="J66" s="12">
        <f t="shared" si="0"/>
        <v>5.2595155709367507E-2</v>
      </c>
      <c r="K66" s="12"/>
      <c r="L66" s="32"/>
      <c r="M66" s="30">
        <f t="shared" si="8"/>
        <v>620</v>
      </c>
      <c r="N66" s="31">
        <f t="shared" si="9"/>
        <v>0</v>
      </c>
      <c r="O66" s="12"/>
      <c r="P66" s="12"/>
      <c r="Q66" s="12"/>
      <c r="R66" s="12"/>
      <c r="S66" s="12"/>
      <c r="T66" s="12"/>
      <c r="U66" s="12">
        <f t="shared" si="10"/>
        <v>0</v>
      </c>
      <c r="V66" s="12">
        <f t="shared" si="1"/>
        <v>0</v>
      </c>
      <c r="W66" s="12"/>
      <c r="X66" s="32"/>
      <c r="Y66" s="30"/>
      <c r="Z66" s="31"/>
      <c r="AA66" s="12"/>
      <c r="AB66" s="12"/>
      <c r="AC66" s="12"/>
      <c r="AD66" s="12"/>
      <c r="AE66" s="12"/>
      <c r="AF66" s="12"/>
      <c r="AG66" s="12"/>
      <c r="AH66" s="12"/>
      <c r="AI66" s="12"/>
      <c r="AJ66" s="32"/>
      <c r="AK66" s="30">
        <f t="shared" si="14"/>
        <v>620</v>
      </c>
      <c r="AL66" s="31">
        <f t="shared" si="15"/>
        <v>0</v>
      </c>
      <c r="AM66" s="12"/>
      <c r="AN66" s="12"/>
      <c r="AO66" s="12"/>
      <c r="AP66" s="12"/>
      <c r="AQ66" s="12"/>
      <c r="AR66" s="12"/>
      <c r="AS66" s="12">
        <f t="shared" si="16"/>
        <v>0</v>
      </c>
      <c r="AT66" s="12">
        <f t="shared" si="3"/>
        <v>0</v>
      </c>
      <c r="AU66" s="12"/>
      <c r="AV66" s="32"/>
      <c r="AW66" s="30">
        <f t="shared" si="17"/>
        <v>620</v>
      </c>
      <c r="AX66" s="31">
        <f t="shared" si="18"/>
        <v>0</v>
      </c>
      <c r="AY66" s="12"/>
      <c r="AZ66" s="12"/>
      <c r="BA66" s="12"/>
      <c r="BB66" s="12"/>
      <c r="BC66" s="12"/>
      <c r="BD66" s="12"/>
      <c r="BE66" s="12">
        <f t="shared" si="19"/>
        <v>0</v>
      </c>
      <c r="BF66" s="12">
        <f t="shared" si="4"/>
        <v>0</v>
      </c>
      <c r="BG66" s="12"/>
      <c r="BH66" s="32"/>
    </row>
    <row r="67" spans="1:60" x14ac:dyDescent="0.25">
      <c r="A67" s="30">
        <f t="shared" si="5"/>
        <v>630</v>
      </c>
      <c r="B67" s="31">
        <v>0</v>
      </c>
      <c r="C67" s="12"/>
      <c r="D67" s="12"/>
      <c r="E67" s="12"/>
      <c r="F67" s="12"/>
      <c r="G67" s="12"/>
      <c r="H67" s="12"/>
      <c r="I67" s="12">
        <f t="shared" si="7"/>
        <v>0</v>
      </c>
      <c r="J67" s="12">
        <f t="shared" si="0"/>
        <v>0</v>
      </c>
      <c r="K67" s="12">
        <f>_xlfn.STDEV.P(I65:I67)/AVERAGE(I65:I67)</f>
        <v>0.76935216554690189</v>
      </c>
      <c r="L67" s="32">
        <f>AVERAGE(I65:I67)</f>
        <v>0.33666666666671102</v>
      </c>
      <c r="M67" s="30">
        <f t="shared" si="8"/>
        <v>630</v>
      </c>
      <c r="N67" s="31">
        <f t="shared" si="9"/>
        <v>0</v>
      </c>
      <c r="O67" s="12"/>
      <c r="P67" s="12"/>
      <c r="Q67" s="12"/>
      <c r="R67" s="12"/>
      <c r="S67" s="12"/>
      <c r="T67" s="12"/>
      <c r="U67" s="12">
        <f t="shared" si="10"/>
        <v>0</v>
      </c>
      <c r="V67" s="12">
        <f t="shared" si="1"/>
        <v>0</v>
      </c>
      <c r="W67" s="12" t="e">
        <f>_xlfn.STDEV.P(U65:U67)/AVERAGE(U65:U67)</f>
        <v>#DIV/0!</v>
      </c>
      <c r="X67" s="32">
        <f>AVERAGE(U65:U67)</f>
        <v>0</v>
      </c>
      <c r="Y67" s="30"/>
      <c r="Z67" s="31"/>
      <c r="AA67" s="12"/>
      <c r="AB67" s="12"/>
      <c r="AC67" s="12"/>
      <c r="AD67" s="12"/>
      <c r="AE67" s="12"/>
      <c r="AF67" s="12"/>
      <c r="AG67" s="12"/>
      <c r="AH67" s="12"/>
      <c r="AI67" s="12"/>
      <c r="AJ67" s="32"/>
      <c r="AK67" s="30">
        <f t="shared" si="14"/>
        <v>630</v>
      </c>
      <c r="AL67" s="31">
        <f t="shared" si="15"/>
        <v>0</v>
      </c>
      <c r="AM67" s="12"/>
      <c r="AN67" s="12"/>
      <c r="AO67" s="12"/>
      <c r="AP67" s="12"/>
      <c r="AQ67" s="12"/>
      <c r="AR67" s="12"/>
      <c r="AS67" s="12">
        <f t="shared" si="16"/>
        <v>0</v>
      </c>
      <c r="AT67" s="12">
        <f t="shared" si="3"/>
        <v>0</v>
      </c>
      <c r="AU67" s="12" t="e">
        <f>_xlfn.STDEV.P(AS65:AS67)/AVERAGE(AS65:AS67)</f>
        <v>#DIV/0!</v>
      </c>
      <c r="AV67" s="32">
        <f>AVERAGE(AS65:AS67)</f>
        <v>0</v>
      </c>
      <c r="AW67" s="30">
        <f t="shared" si="17"/>
        <v>630</v>
      </c>
      <c r="AX67" s="31">
        <f t="shared" si="18"/>
        <v>0</v>
      </c>
      <c r="AY67" s="12"/>
      <c r="AZ67" s="12"/>
      <c r="BA67" s="12"/>
      <c r="BB67" s="12"/>
      <c r="BC67" s="12"/>
      <c r="BD67" s="12"/>
      <c r="BE67" s="12">
        <f t="shared" si="19"/>
        <v>0</v>
      </c>
      <c r="BF67" s="12">
        <f t="shared" si="4"/>
        <v>0</v>
      </c>
      <c r="BG67" s="12" t="e">
        <f>_xlfn.STDEV.P(BE65:BE67)/AVERAGE(BE65:BE67)</f>
        <v>#DIV/0!</v>
      </c>
      <c r="BH67" s="32">
        <f>AVERAGE(BE65:BE67)</f>
        <v>0</v>
      </c>
    </row>
    <row r="68" spans="1:60" x14ac:dyDescent="0.25">
      <c r="A68" s="30">
        <f t="shared" si="5"/>
        <v>640</v>
      </c>
      <c r="B68" s="31">
        <f t="shared" si="6"/>
        <v>0</v>
      </c>
      <c r="C68" s="12"/>
      <c r="D68" s="12"/>
      <c r="E68" s="12"/>
      <c r="F68" s="12"/>
      <c r="G68" s="12"/>
      <c r="H68" s="12"/>
      <c r="I68" s="12">
        <f t="shared" si="7"/>
        <v>0</v>
      </c>
      <c r="J68" s="12">
        <f t="shared" si="0"/>
        <v>0</v>
      </c>
      <c r="K68" s="12"/>
      <c r="L68" s="32"/>
      <c r="M68" s="30">
        <f t="shared" si="8"/>
        <v>640</v>
      </c>
      <c r="N68" s="31">
        <f t="shared" si="9"/>
        <v>0</v>
      </c>
      <c r="O68" s="12"/>
      <c r="P68" s="12"/>
      <c r="Q68" s="12"/>
      <c r="R68" s="12"/>
      <c r="S68" s="12"/>
      <c r="T68" s="12"/>
      <c r="U68" s="12">
        <f t="shared" si="10"/>
        <v>0</v>
      </c>
      <c r="V68" s="12">
        <f t="shared" si="1"/>
        <v>0</v>
      </c>
      <c r="W68" s="12"/>
      <c r="X68" s="32"/>
      <c r="Y68" s="30"/>
      <c r="Z68" s="31"/>
      <c r="AA68" s="12"/>
      <c r="AB68" s="12"/>
      <c r="AC68" s="12"/>
      <c r="AD68" s="12"/>
      <c r="AE68" s="12"/>
      <c r="AF68" s="12"/>
      <c r="AG68" s="12"/>
      <c r="AH68" s="12"/>
      <c r="AI68" s="12"/>
      <c r="AJ68" s="32"/>
      <c r="AK68" s="30">
        <f t="shared" si="14"/>
        <v>640</v>
      </c>
      <c r="AL68" s="31">
        <f t="shared" si="15"/>
        <v>0</v>
      </c>
      <c r="AM68" s="12"/>
      <c r="AN68" s="12"/>
      <c r="AO68" s="12"/>
      <c r="AP68" s="12"/>
      <c r="AQ68" s="12"/>
      <c r="AR68" s="12"/>
      <c r="AS68" s="12">
        <f t="shared" si="16"/>
        <v>0</v>
      </c>
      <c r="AT68" s="12">
        <f t="shared" si="3"/>
        <v>0</v>
      </c>
      <c r="AU68" s="12"/>
      <c r="AV68" s="32"/>
      <c r="AW68" s="30">
        <f t="shared" si="17"/>
        <v>640</v>
      </c>
      <c r="AX68" s="31">
        <f t="shared" si="18"/>
        <v>0</v>
      </c>
      <c r="AY68" s="12"/>
      <c r="AZ68" s="12"/>
      <c r="BA68" s="12"/>
      <c r="BB68" s="12"/>
      <c r="BC68" s="12"/>
      <c r="BD68" s="12"/>
      <c r="BE68" s="12">
        <f t="shared" si="19"/>
        <v>0</v>
      </c>
      <c r="BF68" s="12">
        <f t="shared" si="4"/>
        <v>0</v>
      </c>
      <c r="BG68" s="12"/>
      <c r="BH68" s="32"/>
    </row>
    <row r="69" spans="1:60" x14ac:dyDescent="0.25">
      <c r="A69" s="30">
        <f t="shared" si="5"/>
        <v>650</v>
      </c>
      <c r="B69" s="31">
        <f t="shared" si="6"/>
        <v>0</v>
      </c>
      <c r="C69" s="12"/>
      <c r="D69" s="12"/>
      <c r="E69" s="12"/>
      <c r="F69" s="12"/>
      <c r="G69" s="12"/>
      <c r="H69" s="12"/>
      <c r="I69" s="12">
        <f t="shared" si="7"/>
        <v>0</v>
      </c>
      <c r="J69" s="12">
        <f t="shared" si="0"/>
        <v>0</v>
      </c>
      <c r="K69" s="12"/>
      <c r="L69" s="32"/>
      <c r="M69" s="30">
        <f t="shared" si="8"/>
        <v>650</v>
      </c>
      <c r="N69" s="31">
        <f t="shared" si="9"/>
        <v>0</v>
      </c>
      <c r="O69" s="12"/>
      <c r="P69" s="12"/>
      <c r="Q69" s="12"/>
      <c r="R69" s="12"/>
      <c r="S69" s="12"/>
      <c r="T69" s="12"/>
      <c r="U69" s="12">
        <f t="shared" si="10"/>
        <v>0</v>
      </c>
      <c r="V69" s="12">
        <f t="shared" si="1"/>
        <v>0</v>
      </c>
      <c r="W69" s="12"/>
      <c r="X69" s="32"/>
      <c r="Y69" s="30"/>
      <c r="Z69" s="31"/>
      <c r="AA69" s="12"/>
      <c r="AB69" s="12"/>
      <c r="AC69" s="12"/>
      <c r="AD69" s="12"/>
      <c r="AE69" s="12"/>
      <c r="AF69" s="12"/>
      <c r="AG69" s="12"/>
      <c r="AH69" s="12"/>
      <c r="AI69" s="12"/>
      <c r="AJ69" s="32"/>
      <c r="AK69" s="30">
        <f t="shared" si="14"/>
        <v>650</v>
      </c>
      <c r="AL69" s="31">
        <f t="shared" si="15"/>
        <v>0</v>
      </c>
      <c r="AM69" s="12"/>
      <c r="AN69" s="12"/>
      <c r="AO69" s="12"/>
      <c r="AP69" s="12"/>
      <c r="AQ69" s="12"/>
      <c r="AR69" s="12"/>
      <c r="AS69" s="12">
        <f t="shared" si="16"/>
        <v>0</v>
      </c>
      <c r="AT69" s="12">
        <f t="shared" si="3"/>
        <v>0</v>
      </c>
      <c r="AU69" s="12"/>
      <c r="AV69" s="32"/>
      <c r="AW69" s="30">
        <f t="shared" si="17"/>
        <v>650</v>
      </c>
      <c r="AX69" s="31">
        <f t="shared" si="18"/>
        <v>0</v>
      </c>
      <c r="AY69" s="12"/>
      <c r="AZ69" s="12"/>
      <c r="BA69" s="12"/>
      <c r="BB69" s="12"/>
      <c r="BC69" s="12"/>
      <c r="BD69" s="12"/>
      <c r="BE69" s="12">
        <f t="shared" si="19"/>
        <v>0</v>
      </c>
      <c r="BF69" s="12">
        <f t="shared" si="4"/>
        <v>0</v>
      </c>
      <c r="BG69" s="12"/>
      <c r="BH69" s="32"/>
    </row>
    <row r="70" spans="1:60" x14ac:dyDescent="0.25">
      <c r="A70" s="30">
        <f t="shared" si="5"/>
        <v>660</v>
      </c>
      <c r="B70" s="31">
        <f t="shared" si="6"/>
        <v>0</v>
      </c>
      <c r="C70" s="12"/>
      <c r="D70" s="12"/>
      <c r="E70" s="12"/>
      <c r="F70" s="12"/>
      <c r="G70" s="12"/>
      <c r="H70" s="12"/>
      <c r="I70" s="12">
        <f t="shared" si="7"/>
        <v>0</v>
      </c>
      <c r="J70" s="12">
        <f t="shared" ref="J70:J115" si="20">I70/F$2</f>
        <v>0</v>
      </c>
      <c r="K70" s="12" t="e">
        <f>_xlfn.STDEV.P(I68:I70)/AVERAGE(I68:I70)</f>
        <v>#DIV/0!</v>
      </c>
      <c r="L70" s="32">
        <f>AVERAGE(I68:I70)</f>
        <v>0</v>
      </c>
      <c r="M70" s="30">
        <f t="shared" si="8"/>
        <v>660</v>
      </c>
      <c r="N70" s="31">
        <f t="shared" si="9"/>
        <v>0</v>
      </c>
      <c r="O70" s="12"/>
      <c r="P70" s="12"/>
      <c r="Q70" s="12"/>
      <c r="R70" s="12"/>
      <c r="S70" s="12"/>
      <c r="T70" s="12"/>
      <c r="U70" s="12">
        <f t="shared" si="10"/>
        <v>0</v>
      </c>
      <c r="V70" s="12">
        <f t="shared" ref="V70:V115" si="21">U70/R$2</f>
        <v>0</v>
      </c>
      <c r="W70" s="12" t="e">
        <f>_xlfn.STDEV.P(U68:U70)/AVERAGE(U68:U70)</f>
        <v>#DIV/0!</v>
      </c>
      <c r="X70" s="32">
        <f>AVERAGE(U68:U70)</f>
        <v>0</v>
      </c>
      <c r="Y70" s="30"/>
      <c r="Z70" s="31"/>
      <c r="AA70" s="12"/>
      <c r="AB70" s="12"/>
      <c r="AC70" s="12"/>
      <c r="AD70" s="12"/>
      <c r="AE70" s="12"/>
      <c r="AF70" s="12"/>
      <c r="AG70" s="12"/>
      <c r="AH70" s="12"/>
      <c r="AI70" s="12"/>
      <c r="AJ70" s="32"/>
      <c r="AK70" s="30">
        <f t="shared" si="14"/>
        <v>660</v>
      </c>
      <c r="AL70" s="31">
        <f t="shared" si="15"/>
        <v>0</v>
      </c>
      <c r="AM70" s="12"/>
      <c r="AN70" s="12"/>
      <c r="AO70" s="12"/>
      <c r="AP70" s="12"/>
      <c r="AQ70" s="12"/>
      <c r="AR70" s="12"/>
      <c r="AS70" s="12">
        <f t="shared" si="16"/>
        <v>0</v>
      </c>
      <c r="AT70" s="12">
        <f t="shared" ref="AT70:AT115" si="22">AS70/AP$2</f>
        <v>0</v>
      </c>
      <c r="AU70" s="12" t="e">
        <f>_xlfn.STDEV.P(AS68:AS70)/AVERAGE(AS68:AS70)</f>
        <v>#DIV/0!</v>
      </c>
      <c r="AV70" s="32">
        <f>AVERAGE(AS68:AS70)</f>
        <v>0</v>
      </c>
      <c r="AW70" s="30">
        <f t="shared" si="17"/>
        <v>660</v>
      </c>
      <c r="AX70" s="31">
        <f t="shared" si="18"/>
        <v>0</v>
      </c>
      <c r="AY70" s="12"/>
      <c r="AZ70" s="12"/>
      <c r="BA70" s="12"/>
      <c r="BB70" s="12"/>
      <c r="BC70" s="12"/>
      <c r="BD70" s="12"/>
      <c r="BE70" s="12">
        <f t="shared" si="19"/>
        <v>0</v>
      </c>
      <c r="BF70" s="12">
        <f t="shared" ref="BF70:BF115" si="23">BE70/BB$2</f>
        <v>0</v>
      </c>
      <c r="BG70" s="12" t="e">
        <f>_xlfn.STDEV.P(BE68:BE70)/AVERAGE(BE68:BE70)</f>
        <v>#DIV/0!</v>
      </c>
      <c r="BH70" s="32">
        <f>AVERAGE(BE68:BE70)</f>
        <v>0</v>
      </c>
    </row>
    <row r="71" spans="1:60" x14ac:dyDescent="0.25">
      <c r="A71" s="30">
        <f t="shared" ref="A71:A115" si="24">A70+10</f>
        <v>670</v>
      </c>
      <c r="B71" s="31">
        <f t="shared" ref="B71:B115" si="25">C70</f>
        <v>0</v>
      </c>
      <c r="C71" s="12"/>
      <c r="D71" s="12"/>
      <c r="E71" s="12"/>
      <c r="F71" s="12"/>
      <c r="G71" s="12"/>
      <c r="H71" s="12"/>
      <c r="I71" s="12">
        <f t="shared" ref="I71:I115" si="26">(B71-C71)*1000/(A71-A70)</f>
        <v>0</v>
      </c>
      <c r="J71" s="12">
        <f t="shared" si="20"/>
        <v>0</v>
      </c>
      <c r="K71" s="12"/>
      <c r="L71" s="32"/>
      <c r="M71" s="30">
        <f t="shared" ref="M71:M115" si="27">M70+10</f>
        <v>670</v>
      </c>
      <c r="N71" s="31">
        <f t="shared" ref="N71:N115" si="28">O70</f>
        <v>0</v>
      </c>
      <c r="O71" s="12"/>
      <c r="P71" s="12"/>
      <c r="Q71" s="12"/>
      <c r="R71" s="12"/>
      <c r="S71" s="12"/>
      <c r="T71" s="12"/>
      <c r="U71" s="12">
        <f t="shared" ref="U71:U115" si="29">(N71-O71)*1000/(M71-M70)</f>
        <v>0</v>
      </c>
      <c r="V71" s="12">
        <f t="shared" si="21"/>
        <v>0</v>
      </c>
      <c r="W71" s="12"/>
      <c r="X71" s="32"/>
      <c r="Y71" s="30"/>
      <c r="Z71" s="31"/>
      <c r="AA71" s="12"/>
      <c r="AB71" s="12"/>
      <c r="AC71" s="12"/>
      <c r="AD71" s="12"/>
      <c r="AE71" s="12"/>
      <c r="AF71" s="12"/>
      <c r="AG71" s="12"/>
      <c r="AH71" s="12"/>
      <c r="AI71" s="12"/>
      <c r="AJ71" s="32"/>
      <c r="AK71" s="30">
        <f t="shared" ref="AK71:AK115" si="30">AK70+10</f>
        <v>670</v>
      </c>
      <c r="AL71" s="31">
        <f t="shared" ref="AL71:AL115" si="31">AM70</f>
        <v>0</v>
      </c>
      <c r="AM71" s="12"/>
      <c r="AN71" s="12"/>
      <c r="AO71" s="12"/>
      <c r="AP71" s="12"/>
      <c r="AQ71" s="12"/>
      <c r="AR71" s="12"/>
      <c r="AS71" s="12">
        <f t="shared" ref="AS71:AS115" si="32">(AL71-AM71)*1000/(AK71-AK70)</f>
        <v>0</v>
      </c>
      <c r="AT71" s="12">
        <f t="shared" si="22"/>
        <v>0</v>
      </c>
      <c r="AU71" s="12"/>
      <c r="AV71" s="32"/>
      <c r="AW71" s="30">
        <f t="shared" ref="AW71:AW115" si="33">AW70+10</f>
        <v>670</v>
      </c>
      <c r="AX71" s="31">
        <f t="shared" ref="AX71:AX115" si="34">AY70</f>
        <v>0</v>
      </c>
      <c r="AY71" s="12"/>
      <c r="AZ71" s="12"/>
      <c r="BA71" s="12"/>
      <c r="BB71" s="12"/>
      <c r="BC71" s="12"/>
      <c r="BD71" s="12"/>
      <c r="BE71" s="12">
        <f t="shared" ref="BE71:BE115" si="35">(AX71-AY71)*1000/(AW71-AW70)</f>
        <v>0</v>
      </c>
      <c r="BF71" s="12">
        <f t="shared" si="23"/>
        <v>0</v>
      </c>
      <c r="BG71" s="12"/>
      <c r="BH71" s="32"/>
    </row>
    <row r="72" spans="1:60" x14ac:dyDescent="0.25">
      <c r="A72" s="30">
        <f t="shared" si="24"/>
        <v>680</v>
      </c>
      <c r="B72" s="31">
        <f t="shared" si="25"/>
        <v>0</v>
      </c>
      <c r="C72" s="12"/>
      <c r="D72" s="12"/>
      <c r="E72" s="12"/>
      <c r="F72" s="12"/>
      <c r="G72" s="12"/>
      <c r="H72" s="12"/>
      <c r="I72" s="12">
        <f t="shared" si="26"/>
        <v>0</v>
      </c>
      <c r="J72" s="12">
        <f t="shared" si="20"/>
        <v>0</v>
      </c>
      <c r="K72" s="12"/>
      <c r="L72" s="32"/>
      <c r="M72" s="30">
        <f t="shared" si="27"/>
        <v>680</v>
      </c>
      <c r="N72" s="31">
        <f t="shared" si="28"/>
        <v>0</v>
      </c>
      <c r="O72" s="12"/>
      <c r="P72" s="12"/>
      <c r="Q72" s="12"/>
      <c r="R72" s="12"/>
      <c r="S72" s="12"/>
      <c r="T72" s="12"/>
      <c r="U72" s="12">
        <f t="shared" si="29"/>
        <v>0</v>
      </c>
      <c r="V72" s="12">
        <f t="shared" si="21"/>
        <v>0</v>
      </c>
      <c r="W72" s="12"/>
      <c r="X72" s="32"/>
      <c r="Y72" s="30"/>
      <c r="Z72" s="31"/>
      <c r="AA72" s="12"/>
      <c r="AB72" s="12"/>
      <c r="AC72" s="12"/>
      <c r="AD72" s="12"/>
      <c r="AE72" s="12"/>
      <c r="AF72" s="12"/>
      <c r="AG72" s="12"/>
      <c r="AH72" s="12"/>
      <c r="AI72" s="12"/>
      <c r="AJ72" s="32"/>
      <c r="AK72" s="30">
        <f t="shared" si="30"/>
        <v>680</v>
      </c>
      <c r="AL72" s="31">
        <f t="shared" si="31"/>
        <v>0</v>
      </c>
      <c r="AM72" s="12"/>
      <c r="AN72" s="12"/>
      <c r="AO72" s="12"/>
      <c r="AP72" s="12"/>
      <c r="AQ72" s="12"/>
      <c r="AR72" s="12"/>
      <c r="AS72" s="12">
        <f t="shared" si="32"/>
        <v>0</v>
      </c>
      <c r="AT72" s="12">
        <f t="shared" si="22"/>
        <v>0</v>
      </c>
      <c r="AU72" s="12"/>
      <c r="AV72" s="32"/>
      <c r="AW72" s="30">
        <f t="shared" si="33"/>
        <v>680</v>
      </c>
      <c r="AX72" s="31">
        <f t="shared" si="34"/>
        <v>0</v>
      </c>
      <c r="AY72" s="12"/>
      <c r="AZ72" s="12"/>
      <c r="BA72" s="12"/>
      <c r="BB72" s="12"/>
      <c r="BC72" s="12"/>
      <c r="BD72" s="12"/>
      <c r="BE72" s="12">
        <f t="shared" si="35"/>
        <v>0</v>
      </c>
      <c r="BF72" s="12">
        <f t="shared" si="23"/>
        <v>0</v>
      </c>
      <c r="BG72" s="12"/>
      <c r="BH72" s="32"/>
    </row>
    <row r="73" spans="1:60" x14ac:dyDescent="0.25">
      <c r="A73" s="30">
        <f t="shared" si="24"/>
        <v>690</v>
      </c>
      <c r="B73" s="31">
        <f t="shared" si="25"/>
        <v>0</v>
      </c>
      <c r="C73" s="12"/>
      <c r="D73" s="12"/>
      <c r="E73" s="12"/>
      <c r="F73" s="12"/>
      <c r="G73" s="12"/>
      <c r="H73" s="12"/>
      <c r="I73" s="12">
        <f t="shared" si="26"/>
        <v>0</v>
      </c>
      <c r="J73" s="12">
        <f t="shared" si="20"/>
        <v>0</v>
      </c>
      <c r="K73" s="12" t="e">
        <f>_xlfn.STDEV.P(I71:I73)/AVERAGE(I71:I73)</f>
        <v>#DIV/0!</v>
      </c>
      <c r="L73" s="32">
        <f>AVERAGE(I71:I73)</f>
        <v>0</v>
      </c>
      <c r="M73" s="30">
        <f t="shared" si="27"/>
        <v>690</v>
      </c>
      <c r="N73" s="31">
        <f t="shared" si="28"/>
        <v>0</v>
      </c>
      <c r="O73" s="12"/>
      <c r="P73" s="12"/>
      <c r="Q73" s="12"/>
      <c r="R73" s="12"/>
      <c r="S73" s="12"/>
      <c r="T73" s="12"/>
      <c r="U73" s="12">
        <f t="shared" si="29"/>
        <v>0</v>
      </c>
      <c r="V73" s="12">
        <f t="shared" si="21"/>
        <v>0</v>
      </c>
      <c r="W73" s="12" t="e">
        <f>_xlfn.STDEV.P(U71:U73)/AVERAGE(U71:U73)</f>
        <v>#DIV/0!</v>
      </c>
      <c r="X73" s="32">
        <f>AVERAGE(U71:U73)</f>
        <v>0</v>
      </c>
      <c r="Y73" s="30"/>
      <c r="Z73" s="31"/>
      <c r="AA73" s="12"/>
      <c r="AB73" s="12"/>
      <c r="AC73" s="12"/>
      <c r="AD73" s="12"/>
      <c r="AE73" s="12"/>
      <c r="AF73" s="12"/>
      <c r="AG73" s="12"/>
      <c r="AH73" s="12"/>
      <c r="AI73" s="12"/>
      <c r="AJ73" s="32"/>
      <c r="AK73" s="30">
        <f t="shared" si="30"/>
        <v>690</v>
      </c>
      <c r="AL73" s="31">
        <f t="shared" si="31"/>
        <v>0</v>
      </c>
      <c r="AM73" s="12"/>
      <c r="AN73" s="12"/>
      <c r="AO73" s="12"/>
      <c r="AP73" s="12"/>
      <c r="AQ73" s="12"/>
      <c r="AR73" s="12"/>
      <c r="AS73" s="12">
        <f t="shared" si="32"/>
        <v>0</v>
      </c>
      <c r="AT73" s="12">
        <f t="shared" si="22"/>
        <v>0</v>
      </c>
      <c r="AU73" s="12" t="e">
        <f>_xlfn.STDEV.P(AS71:AS73)/AVERAGE(AS71:AS73)</f>
        <v>#DIV/0!</v>
      </c>
      <c r="AV73" s="32">
        <f>AVERAGE(AS71:AS73)</f>
        <v>0</v>
      </c>
      <c r="AW73" s="30">
        <f t="shared" si="33"/>
        <v>690</v>
      </c>
      <c r="AX73" s="31">
        <f t="shared" si="34"/>
        <v>0</v>
      </c>
      <c r="AY73" s="12"/>
      <c r="AZ73" s="12"/>
      <c r="BA73" s="12"/>
      <c r="BB73" s="12"/>
      <c r="BC73" s="12"/>
      <c r="BD73" s="12"/>
      <c r="BE73" s="12">
        <f t="shared" si="35"/>
        <v>0</v>
      </c>
      <c r="BF73" s="12">
        <f t="shared" si="23"/>
        <v>0</v>
      </c>
      <c r="BG73" s="12" t="e">
        <f>_xlfn.STDEV.P(BE71:BE73)/AVERAGE(BE71:BE73)</f>
        <v>#DIV/0!</v>
      </c>
      <c r="BH73" s="32">
        <f>AVERAGE(BE71:BE73)</f>
        <v>0</v>
      </c>
    </row>
    <row r="74" spans="1:60" x14ac:dyDescent="0.25">
      <c r="A74" s="30">
        <f t="shared" si="24"/>
        <v>700</v>
      </c>
      <c r="B74" s="31">
        <f t="shared" si="25"/>
        <v>0</v>
      </c>
      <c r="C74" s="12"/>
      <c r="D74" s="12"/>
      <c r="E74" s="12"/>
      <c r="F74" s="12"/>
      <c r="G74" s="12"/>
      <c r="H74" s="12"/>
      <c r="I74" s="12">
        <f t="shared" si="26"/>
        <v>0</v>
      </c>
      <c r="J74" s="12">
        <f t="shared" si="20"/>
        <v>0</v>
      </c>
      <c r="K74" s="12"/>
      <c r="L74" s="32"/>
      <c r="M74" s="30">
        <f t="shared" si="27"/>
        <v>700</v>
      </c>
      <c r="N74" s="31">
        <f t="shared" si="28"/>
        <v>0</v>
      </c>
      <c r="O74" s="12"/>
      <c r="P74" s="12"/>
      <c r="Q74" s="12"/>
      <c r="R74" s="12"/>
      <c r="S74" s="12"/>
      <c r="T74" s="12"/>
      <c r="U74" s="12">
        <f t="shared" si="29"/>
        <v>0</v>
      </c>
      <c r="V74" s="12">
        <f t="shared" si="21"/>
        <v>0</v>
      </c>
      <c r="W74" s="12"/>
      <c r="X74" s="32"/>
      <c r="Y74" s="30"/>
      <c r="Z74" s="31"/>
      <c r="AA74" s="12"/>
      <c r="AB74" s="12"/>
      <c r="AC74" s="12"/>
      <c r="AD74" s="12"/>
      <c r="AE74" s="12"/>
      <c r="AF74" s="12"/>
      <c r="AG74" s="12"/>
      <c r="AH74" s="12"/>
      <c r="AI74" s="12"/>
      <c r="AJ74" s="32"/>
      <c r="AK74" s="30">
        <f t="shared" si="30"/>
        <v>700</v>
      </c>
      <c r="AL74" s="31">
        <f t="shared" si="31"/>
        <v>0</v>
      </c>
      <c r="AM74" s="12"/>
      <c r="AN74" s="12"/>
      <c r="AO74" s="12"/>
      <c r="AP74" s="12"/>
      <c r="AQ74" s="12"/>
      <c r="AR74" s="12"/>
      <c r="AS74" s="12">
        <f t="shared" si="32"/>
        <v>0</v>
      </c>
      <c r="AT74" s="12">
        <f t="shared" si="22"/>
        <v>0</v>
      </c>
      <c r="AU74" s="12"/>
      <c r="AV74" s="32"/>
      <c r="AW74" s="30">
        <f t="shared" si="33"/>
        <v>700</v>
      </c>
      <c r="AX74" s="31">
        <f t="shared" si="34"/>
        <v>0</v>
      </c>
      <c r="AY74" s="12"/>
      <c r="AZ74" s="12"/>
      <c r="BA74" s="12"/>
      <c r="BB74" s="12"/>
      <c r="BC74" s="12"/>
      <c r="BD74" s="12"/>
      <c r="BE74" s="12">
        <f t="shared" si="35"/>
        <v>0</v>
      </c>
      <c r="BF74" s="12">
        <f t="shared" si="23"/>
        <v>0</v>
      </c>
      <c r="BG74" s="12"/>
      <c r="BH74" s="32"/>
    </row>
    <row r="75" spans="1:60" x14ac:dyDescent="0.25">
      <c r="A75" s="30">
        <f t="shared" si="24"/>
        <v>710</v>
      </c>
      <c r="B75" s="31">
        <f t="shared" si="25"/>
        <v>0</v>
      </c>
      <c r="C75" s="12"/>
      <c r="D75" s="12"/>
      <c r="E75" s="12"/>
      <c r="F75" s="12"/>
      <c r="G75" s="12"/>
      <c r="H75" s="12"/>
      <c r="I75" s="12">
        <f t="shared" si="26"/>
        <v>0</v>
      </c>
      <c r="J75" s="12">
        <f t="shared" si="20"/>
        <v>0</v>
      </c>
      <c r="K75" s="12"/>
      <c r="L75" s="32"/>
      <c r="M75" s="30">
        <f t="shared" si="27"/>
        <v>710</v>
      </c>
      <c r="N75" s="31">
        <f t="shared" si="28"/>
        <v>0</v>
      </c>
      <c r="O75" s="12"/>
      <c r="P75" s="12"/>
      <c r="Q75" s="12"/>
      <c r="R75" s="12"/>
      <c r="S75" s="12"/>
      <c r="T75" s="12"/>
      <c r="U75" s="12">
        <f t="shared" si="29"/>
        <v>0</v>
      </c>
      <c r="V75" s="12">
        <f t="shared" si="21"/>
        <v>0</v>
      </c>
      <c r="W75" s="12"/>
      <c r="X75" s="32"/>
      <c r="Y75" s="30"/>
      <c r="Z75" s="31"/>
      <c r="AA75" s="12"/>
      <c r="AB75" s="12"/>
      <c r="AC75" s="12"/>
      <c r="AD75" s="12"/>
      <c r="AE75" s="12"/>
      <c r="AF75" s="12"/>
      <c r="AG75" s="12"/>
      <c r="AH75" s="12"/>
      <c r="AI75" s="12"/>
      <c r="AJ75" s="32"/>
      <c r="AK75" s="30">
        <f t="shared" si="30"/>
        <v>710</v>
      </c>
      <c r="AL75" s="31">
        <f t="shared" si="31"/>
        <v>0</v>
      </c>
      <c r="AM75" s="12"/>
      <c r="AN75" s="12"/>
      <c r="AO75" s="12"/>
      <c r="AP75" s="12"/>
      <c r="AQ75" s="12"/>
      <c r="AR75" s="12"/>
      <c r="AS75" s="12">
        <f t="shared" si="32"/>
        <v>0</v>
      </c>
      <c r="AT75" s="12">
        <f t="shared" si="22"/>
        <v>0</v>
      </c>
      <c r="AU75" s="12"/>
      <c r="AV75" s="32"/>
      <c r="AW75" s="30">
        <f t="shared" si="33"/>
        <v>710</v>
      </c>
      <c r="AX75" s="31">
        <f t="shared" si="34"/>
        <v>0</v>
      </c>
      <c r="AY75" s="12"/>
      <c r="AZ75" s="12"/>
      <c r="BA75" s="12"/>
      <c r="BB75" s="12"/>
      <c r="BC75" s="12"/>
      <c r="BD75" s="12"/>
      <c r="BE75" s="12">
        <f t="shared" si="35"/>
        <v>0</v>
      </c>
      <c r="BF75" s="12">
        <f t="shared" si="23"/>
        <v>0</v>
      </c>
      <c r="BG75" s="12"/>
      <c r="BH75" s="32"/>
    </row>
    <row r="76" spans="1:60" x14ac:dyDescent="0.25">
      <c r="A76" s="30">
        <f t="shared" si="24"/>
        <v>720</v>
      </c>
      <c r="B76" s="31">
        <f t="shared" si="25"/>
        <v>0</v>
      </c>
      <c r="C76" s="12"/>
      <c r="D76" s="12"/>
      <c r="E76" s="12"/>
      <c r="F76" s="12"/>
      <c r="G76" s="12"/>
      <c r="H76" s="12"/>
      <c r="I76" s="12">
        <f t="shared" si="26"/>
        <v>0</v>
      </c>
      <c r="J76" s="12">
        <f t="shared" si="20"/>
        <v>0</v>
      </c>
      <c r="K76" s="12" t="e">
        <f>_xlfn.STDEV.P(I74:I76)/AVERAGE(I74:I76)</f>
        <v>#DIV/0!</v>
      </c>
      <c r="L76" s="32">
        <f>AVERAGE(I74:I76)</f>
        <v>0</v>
      </c>
      <c r="M76" s="30">
        <f t="shared" si="27"/>
        <v>720</v>
      </c>
      <c r="N76" s="31">
        <f t="shared" si="28"/>
        <v>0</v>
      </c>
      <c r="O76" s="12"/>
      <c r="P76" s="12"/>
      <c r="Q76" s="12"/>
      <c r="R76" s="12"/>
      <c r="S76" s="12"/>
      <c r="T76" s="12"/>
      <c r="U76" s="12">
        <f t="shared" si="29"/>
        <v>0</v>
      </c>
      <c r="V76" s="12">
        <f t="shared" si="21"/>
        <v>0</v>
      </c>
      <c r="W76" s="12" t="e">
        <f>_xlfn.STDEV.P(U74:U76)/AVERAGE(U74:U76)</f>
        <v>#DIV/0!</v>
      </c>
      <c r="X76" s="32">
        <f>AVERAGE(U74:U76)</f>
        <v>0</v>
      </c>
      <c r="Y76" s="30"/>
      <c r="Z76" s="31"/>
      <c r="AA76" s="12"/>
      <c r="AB76" s="12"/>
      <c r="AC76" s="12"/>
      <c r="AD76" s="12"/>
      <c r="AE76" s="12"/>
      <c r="AF76" s="12"/>
      <c r="AG76" s="12"/>
      <c r="AH76" s="12"/>
      <c r="AI76" s="12"/>
      <c r="AJ76" s="32"/>
      <c r="AK76" s="30">
        <f t="shared" si="30"/>
        <v>720</v>
      </c>
      <c r="AL76" s="31">
        <f t="shared" si="31"/>
        <v>0</v>
      </c>
      <c r="AM76" s="12"/>
      <c r="AN76" s="12"/>
      <c r="AO76" s="12"/>
      <c r="AP76" s="12"/>
      <c r="AQ76" s="12"/>
      <c r="AR76" s="12"/>
      <c r="AS76" s="12">
        <f t="shared" si="32"/>
        <v>0</v>
      </c>
      <c r="AT76" s="12">
        <f t="shared" si="22"/>
        <v>0</v>
      </c>
      <c r="AU76" s="12" t="e">
        <f>_xlfn.STDEV.P(AS74:AS76)/AVERAGE(AS74:AS76)</f>
        <v>#DIV/0!</v>
      </c>
      <c r="AV76" s="32">
        <f>AVERAGE(AS74:AS76)</f>
        <v>0</v>
      </c>
      <c r="AW76" s="30">
        <f t="shared" si="33"/>
        <v>720</v>
      </c>
      <c r="AX76" s="31">
        <f t="shared" si="34"/>
        <v>0</v>
      </c>
      <c r="AY76" s="12"/>
      <c r="AZ76" s="12"/>
      <c r="BA76" s="12"/>
      <c r="BB76" s="12"/>
      <c r="BC76" s="12"/>
      <c r="BD76" s="12"/>
      <c r="BE76" s="12">
        <f t="shared" si="35"/>
        <v>0</v>
      </c>
      <c r="BF76" s="12">
        <f t="shared" si="23"/>
        <v>0</v>
      </c>
      <c r="BG76" s="12" t="e">
        <f>_xlfn.STDEV.P(BE74:BE76)/AVERAGE(BE74:BE76)</f>
        <v>#DIV/0!</v>
      </c>
      <c r="BH76" s="32">
        <f>AVERAGE(BE74:BE76)</f>
        <v>0</v>
      </c>
    </row>
    <row r="77" spans="1:60" x14ac:dyDescent="0.25">
      <c r="A77" s="30">
        <f t="shared" si="24"/>
        <v>730</v>
      </c>
      <c r="B77" s="31">
        <f t="shared" si="25"/>
        <v>0</v>
      </c>
      <c r="C77" s="12"/>
      <c r="D77" s="12"/>
      <c r="E77" s="12"/>
      <c r="F77" s="12"/>
      <c r="G77" s="12"/>
      <c r="H77" s="12"/>
      <c r="I77" s="12">
        <f t="shared" si="26"/>
        <v>0</v>
      </c>
      <c r="J77" s="12">
        <f t="shared" si="20"/>
        <v>0</v>
      </c>
      <c r="K77" s="12"/>
      <c r="L77" s="32"/>
      <c r="M77" s="30">
        <f t="shared" si="27"/>
        <v>730</v>
      </c>
      <c r="N77" s="31">
        <f t="shared" si="28"/>
        <v>0</v>
      </c>
      <c r="O77" s="12"/>
      <c r="P77" s="12"/>
      <c r="Q77" s="12"/>
      <c r="R77" s="12"/>
      <c r="S77" s="12"/>
      <c r="T77" s="12"/>
      <c r="U77" s="12">
        <f t="shared" si="29"/>
        <v>0</v>
      </c>
      <c r="V77" s="12">
        <f t="shared" si="21"/>
        <v>0</v>
      </c>
      <c r="W77" s="12"/>
      <c r="X77" s="32"/>
      <c r="Y77" s="30"/>
      <c r="Z77" s="31"/>
      <c r="AA77" s="12"/>
      <c r="AB77" s="12"/>
      <c r="AC77" s="12"/>
      <c r="AD77" s="12"/>
      <c r="AE77" s="12"/>
      <c r="AF77" s="12"/>
      <c r="AG77" s="12"/>
      <c r="AH77" s="12"/>
      <c r="AI77" s="12"/>
      <c r="AJ77" s="32"/>
      <c r="AK77" s="30">
        <f t="shared" si="30"/>
        <v>730</v>
      </c>
      <c r="AL77" s="31">
        <f t="shared" si="31"/>
        <v>0</v>
      </c>
      <c r="AM77" s="12"/>
      <c r="AN77" s="12"/>
      <c r="AO77" s="12"/>
      <c r="AP77" s="12"/>
      <c r="AQ77" s="12"/>
      <c r="AR77" s="12"/>
      <c r="AS77" s="12">
        <f t="shared" si="32"/>
        <v>0</v>
      </c>
      <c r="AT77" s="12">
        <f t="shared" si="22"/>
        <v>0</v>
      </c>
      <c r="AU77" s="12"/>
      <c r="AV77" s="32"/>
      <c r="AW77" s="30">
        <f t="shared" si="33"/>
        <v>730</v>
      </c>
      <c r="AX77" s="31">
        <f t="shared" si="34"/>
        <v>0</v>
      </c>
      <c r="AY77" s="12"/>
      <c r="AZ77" s="12"/>
      <c r="BA77" s="12"/>
      <c r="BB77" s="12"/>
      <c r="BC77" s="12"/>
      <c r="BD77" s="12"/>
      <c r="BE77" s="12">
        <f t="shared" si="35"/>
        <v>0</v>
      </c>
      <c r="BF77" s="12">
        <f t="shared" si="23"/>
        <v>0</v>
      </c>
      <c r="BG77" s="12"/>
      <c r="BH77" s="32"/>
    </row>
    <row r="78" spans="1:60" x14ac:dyDescent="0.25">
      <c r="A78" s="30">
        <f t="shared" si="24"/>
        <v>740</v>
      </c>
      <c r="B78" s="31">
        <f t="shared" si="25"/>
        <v>0</v>
      </c>
      <c r="C78" s="12"/>
      <c r="D78" s="12"/>
      <c r="E78" s="12"/>
      <c r="F78" s="12"/>
      <c r="G78" s="12"/>
      <c r="H78" s="12"/>
      <c r="I78" s="12">
        <f t="shared" si="26"/>
        <v>0</v>
      </c>
      <c r="J78" s="12">
        <f t="shared" si="20"/>
        <v>0</v>
      </c>
      <c r="K78" s="12"/>
      <c r="L78" s="32"/>
      <c r="M78" s="30">
        <f t="shared" si="27"/>
        <v>740</v>
      </c>
      <c r="N78" s="31">
        <f t="shared" si="28"/>
        <v>0</v>
      </c>
      <c r="O78" s="12"/>
      <c r="P78" s="12"/>
      <c r="Q78" s="12"/>
      <c r="R78" s="12"/>
      <c r="S78" s="12"/>
      <c r="T78" s="12"/>
      <c r="U78" s="12">
        <f t="shared" si="29"/>
        <v>0</v>
      </c>
      <c r="V78" s="12">
        <f t="shared" si="21"/>
        <v>0</v>
      </c>
      <c r="W78" s="12"/>
      <c r="X78" s="32"/>
      <c r="Y78" s="30"/>
      <c r="Z78" s="31"/>
      <c r="AA78" s="12"/>
      <c r="AB78" s="12"/>
      <c r="AC78" s="12"/>
      <c r="AD78" s="12"/>
      <c r="AE78" s="12"/>
      <c r="AF78" s="12"/>
      <c r="AG78" s="12"/>
      <c r="AH78" s="12"/>
      <c r="AI78" s="12"/>
      <c r="AJ78" s="32"/>
      <c r="AK78" s="30">
        <f t="shared" si="30"/>
        <v>740</v>
      </c>
      <c r="AL78" s="31">
        <f t="shared" si="31"/>
        <v>0</v>
      </c>
      <c r="AM78" s="12"/>
      <c r="AN78" s="12"/>
      <c r="AO78" s="12"/>
      <c r="AP78" s="12"/>
      <c r="AQ78" s="12"/>
      <c r="AR78" s="12"/>
      <c r="AS78" s="12">
        <f t="shared" si="32"/>
        <v>0</v>
      </c>
      <c r="AT78" s="12">
        <f t="shared" si="22"/>
        <v>0</v>
      </c>
      <c r="AU78" s="12"/>
      <c r="AV78" s="32"/>
      <c r="AW78" s="30">
        <f t="shared" si="33"/>
        <v>740</v>
      </c>
      <c r="AX78" s="31">
        <f t="shared" si="34"/>
        <v>0</v>
      </c>
      <c r="AY78" s="12"/>
      <c r="AZ78" s="12"/>
      <c r="BA78" s="12"/>
      <c r="BB78" s="12"/>
      <c r="BC78" s="12"/>
      <c r="BD78" s="12"/>
      <c r="BE78" s="12">
        <f t="shared" si="35"/>
        <v>0</v>
      </c>
      <c r="BF78" s="12">
        <f t="shared" si="23"/>
        <v>0</v>
      </c>
      <c r="BG78" s="12"/>
      <c r="BH78" s="32"/>
    </row>
    <row r="79" spans="1:60" x14ac:dyDescent="0.25">
      <c r="A79" s="30">
        <f t="shared" si="24"/>
        <v>750</v>
      </c>
      <c r="B79" s="31">
        <f t="shared" si="25"/>
        <v>0</v>
      </c>
      <c r="C79" s="12"/>
      <c r="D79" s="12"/>
      <c r="E79" s="12"/>
      <c r="F79" s="12"/>
      <c r="G79" s="12"/>
      <c r="H79" s="12"/>
      <c r="I79" s="12">
        <f t="shared" si="26"/>
        <v>0</v>
      </c>
      <c r="J79" s="12">
        <f t="shared" si="20"/>
        <v>0</v>
      </c>
      <c r="K79" s="12" t="e">
        <f>_xlfn.STDEV.P(I77:I79)/AVERAGE(I77:I79)</f>
        <v>#DIV/0!</v>
      </c>
      <c r="L79" s="32">
        <f>AVERAGE(I77:I79)</f>
        <v>0</v>
      </c>
      <c r="M79" s="30">
        <f t="shared" si="27"/>
        <v>750</v>
      </c>
      <c r="N79" s="31">
        <f t="shared" si="28"/>
        <v>0</v>
      </c>
      <c r="O79" s="12"/>
      <c r="P79" s="12"/>
      <c r="Q79" s="12"/>
      <c r="R79" s="12"/>
      <c r="S79" s="12"/>
      <c r="T79" s="12"/>
      <c r="U79" s="12">
        <f t="shared" si="29"/>
        <v>0</v>
      </c>
      <c r="V79" s="12">
        <f t="shared" si="21"/>
        <v>0</v>
      </c>
      <c r="W79" s="12" t="e">
        <f>_xlfn.STDEV.P(U77:U79)/AVERAGE(U77:U79)</f>
        <v>#DIV/0!</v>
      </c>
      <c r="X79" s="32">
        <f>AVERAGE(U77:U79)</f>
        <v>0</v>
      </c>
      <c r="Y79" s="30"/>
      <c r="Z79" s="31"/>
      <c r="AA79" s="12"/>
      <c r="AB79" s="12"/>
      <c r="AC79" s="12"/>
      <c r="AD79" s="12"/>
      <c r="AE79" s="12"/>
      <c r="AF79" s="12"/>
      <c r="AG79" s="12"/>
      <c r="AH79" s="12"/>
      <c r="AI79" s="12"/>
      <c r="AJ79" s="32"/>
      <c r="AK79" s="30">
        <f t="shared" si="30"/>
        <v>750</v>
      </c>
      <c r="AL79" s="31">
        <f t="shared" si="31"/>
        <v>0</v>
      </c>
      <c r="AM79" s="12"/>
      <c r="AN79" s="12"/>
      <c r="AO79" s="12"/>
      <c r="AP79" s="12"/>
      <c r="AQ79" s="12"/>
      <c r="AR79" s="12"/>
      <c r="AS79" s="12">
        <f t="shared" si="32"/>
        <v>0</v>
      </c>
      <c r="AT79" s="12">
        <f t="shared" si="22"/>
        <v>0</v>
      </c>
      <c r="AU79" s="12" t="e">
        <f>_xlfn.STDEV.P(AS77:AS79)/AVERAGE(AS77:AS79)</f>
        <v>#DIV/0!</v>
      </c>
      <c r="AV79" s="32">
        <f>AVERAGE(AS77:AS79)</f>
        <v>0</v>
      </c>
      <c r="AW79" s="30">
        <f t="shared" si="33"/>
        <v>750</v>
      </c>
      <c r="AX79" s="31">
        <f t="shared" si="34"/>
        <v>0</v>
      </c>
      <c r="AY79" s="12"/>
      <c r="AZ79" s="12"/>
      <c r="BA79" s="12"/>
      <c r="BB79" s="12"/>
      <c r="BC79" s="12"/>
      <c r="BD79" s="12"/>
      <c r="BE79" s="12">
        <f t="shared" si="35"/>
        <v>0</v>
      </c>
      <c r="BF79" s="12">
        <f t="shared" si="23"/>
        <v>0</v>
      </c>
      <c r="BG79" s="12" t="e">
        <f>_xlfn.STDEV.P(BE77:BE79)/AVERAGE(BE77:BE79)</f>
        <v>#DIV/0!</v>
      </c>
      <c r="BH79" s="32">
        <f>AVERAGE(BE77:BE79)</f>
        <v>0</v>
      </c>
    </row>
    <row r="80" spans="1:60" x14ac:dyDescent="0.25">
      <c r="A80" s="30">
        <f t="shared" si="24"/>
        <v>760</v>
      </c>
      <c r="B80" s="31">
        <f t="shared" si="25"/>
        <v>0</v>
      </c>
      <c r="C80" s="12"/>
      <c r="D80" s="12"/>
      <c r="E80" s="12"/>
      <c r="F80" s="12"/>
      <c r="G80" s="12"/>
      <c r="H80" s="12"/>
      <c r="I80" s="12">
        <f t="shared" si="26"/>
        <v>0</v>
      </c>
      <c r="J80" s="12">
        <f t="shared" si="20"/>
        <v>0</v>
      </c>
      <c r="K80" s="12"/>
      <c r="L80" s="32"/>
      <c r="M80" s="30">
        <f t="shared" si="27"/>
        <v>760</v>
      </c>
      <c r="N80" s="31">
        <f t="shared" si="28"/>
        <v>0</v>
      </c>
      <c r="O80" s="12"/>
      <c r="P80" s="12"/>
      <c r="Q80" s="12"/>
      <c r="R80" s="12"/>
      <c r="S80" s="12"/>
      <c r="T80" s="12"/>
      <c r="U80" s="12">
        <f t="shared" si="29"/>
        <v>0</v>
      </c>
      <c r="V80" s="12">
        <f t="shared" si="21"/>
        <v>0</v>
      </c>
      <c r="W80" s="12"/>
      <c r="X80" s="32"/>
      <c r="Y80" s="30"/>
      <c r="Z80" s="31"/>
      <c r="AA80" s="12"/>
      <c r="AB80" s="12"/>
      <c r="AC80" s="12"/>
      <c r="AD80" s="12"/>
      <c r="AE80" s="12"/>
      <c r="AF80" s="12"/>
      <c r="AG80" s="12"/>
      <c r="AH80" s="12"/>
      <c r="AI80" s="12"/>
      <c r="AJ80" s="32"/>
      <c r="AK80" s="30">
        <f t="shared" si="30"/>
        <v>760</v>
      </c>
      <c r="AL80" s="31">
        <f t="shared" si="31"/>
        <v>0</v>
      </c>
      <c r="AM80" s="12"/>
      <c r="AN80" s="12"/>
      <c r="AO80" s="12"/>
      <c r="AP80" s="12"/>
      <c r="AQ80" s="12"/>
      <c r="AR80" s="12"/>
      <c r="AS80" s="12">
        <f t="shared" si="32"/>
        <v>0</v>
      </c>
      <c r="AT80" s="12">
        <f t="shared" si="22"/>
        <v>0</v>
      </c>
      <c r="AU80" s="12"/>
      <c r="AV80" s="32"/>
      <c r="AW80" s="30">
        <f t="shared" si="33"/>
        <v>760</v>
      </c>
      <c r="AX80" s="31">
        <f t="shared" si="34"/>
        <v>0</v>
      </c>
      <c r="AY80" s="12"/>
      <c r="AZ80" s="12"/>
      <c r="BA80" s="12"/>
      <c r="BB80" s="12"/>
      <c r="BC80" s="12"/>
      <c r="BD80" s="12"/>
      <c r="BE80" s="12">
        <f t="shared" si="35"/>
        <v>0</v>
      </c>
      <c r="BF80" s="12">
        <f t="shared" si="23"/>
        <v>0</v>
      </c>
      <c r="BG80" s="12"/>
      <c r="BH80" s="32"/>
    </row>
    <row r="81" spans="1:60" x14ac:dyDescent="0.25">
      <c r="A81" s="30">
        <f t="shared" si="24"/>
        <v>770</v>
      </c>
      <c r="B81" s="31">
        <f t="shared" si="25"/>
        <v>0</v>
      </c>
      <c r="C81" s="12"/>
      <c r="D81" s="12"/>
      <c r="E81" s="12"/>
      <c r="F81" s="12"/>
      <c r="G81" s="12"/>
      <c r="H81" s="12"/>
      <c r="I81" s="12">
        <f t="shared" si="26"/>
        <v>0</v>
      </c>
      <c r="J81" s="12">
        <f t="shared" si="20"/>
        <v>0</v>
      </c>
      <c r="K81" s="12"/>
      <c r="L81" s="32"/>
      <c r="M81" s="30">
        <f t="shared" si="27"/>
        <v>770</v>
      </c>
      <c r="N81" s="31">
        <f t="shared" si="28"/>
        <v>0</v>
      </c>
      <c r="O81" s="12"/>
      <c r="P81" s="12"/>
      <c r="Q81" s="12"/>
      <c r="R81" s="12"/>
      <c r="S81" s="12"/>
      <c r="T81" s="12"/>
      <c r="U81" s="12">
        <f t="shared" si="29"/>
        <v>0</v>
      </c>
      <c r="V81" s="12">
        <f t="shared" si="21"/>
        <v>0</v>
      </c>
      <c r="W81" s="12"/>
      <c r="X81" s="32"/>
      <c r="Y81" s="30"/>
      <c r="Z81" s="31"/>
      <c r="AA81" s="12"/>
      <c r="AB81" s="12"/>
      <c r="AC81" s="12"/>
      <c r="AD81" s="12"/>
      <c r="AE81" s="12"/>
      <c r="AF81" s="12"/>
      <c r="AG81" s="12"/>
      <c r="AH81" s="12"/>
      <c r="AI81" s="12"/>
      <c r="AJ81" s="32"/>
      <c r="AK81" s="30">
        <f t="shared" si="30"/>
        <v>770</v>
      </c>
      <c r="AL81" s="31">
        <f t="shared" si="31"/>
        <v>0</v>
      </c>
      <c r="AM81" s="12"/>
      <c r="AN81" s="12"/>
      <c r="AO81" s="12"/>
      <c r="AP81" s="12"/>
      <c r="AQ81" s="12"/>
      <c r="AR81" s="12"/>
      <c r="AS81" s="12">
        <f t="shared" si="32"/>
        <v>0</v>
      </c>
      <c r="AT81" s="12">
        <f t="shared" si="22"/>
        <v>0</v>
      </c>
      <c r="AU81" s="12"/>
      <c r="AV81" s="32"/>
      <c r="AW81" s="30">
        <f t="shared" si="33"/>
        <v>770</v>
      </c>
      <c r="AX81" s="31">
        <f t="shared" si="34"/>
        <v>0</v>
      </c>
      <c r="AY81" s="12"/>
      <c r="AZ81" s="12"/>
      <c r="BA81" s="12"/>
      <c r="BB81" s="12"/>
      <c r="BC81" s="12"/>
      <c r="BD81" s="12"/>
      <c r="BE81" s="12">
        <f t="shared" si="35"/>
        <v>0</v>
      </c>
      <c r="BF81" s="12">
        <f t="shared" si="23"/>
        <v>0</v>
      </c>
      <c r="BG81" s="12"/>
      <c r="BH81" s="32"/>
    </row>
    <row r="82" spans="1:60" x14ac:dyDescent="0.25">
      <c r="A82" s="30">
        <f t="shared" si="24"/>
        <v>780</v>
      </c>
      <c r="B82" s="31">
        <f t="shared" si="25"/>
        <v>0</v>
      </c>
      <c r="C82" s="12"/>
      <c r="D82" s="12"/>
      <c r="E82" s="12"/>
      <c r="F82" s="12"/>
      <c r="G82" s="12"/>
      <c r="H82" s="12"/>
      <c r="I82" s="12">
        <f t="shared" si="26"/>
        <v>0</v>
      </c>
      <c r="J82" s="12">
        <f t="shared" si="20"/>
        <v>0</v>
      </c>
      <c r="K82" s="12" t="e">
        <f>_xlfn.STDEV.P(I80:I82)/AVERAGE(I80:I82)</f>
        <v>#DIV/0!</v>
      </c>
      <c r="L82" s="32">
        <f>AVERAGE(I80:I82)</f>
        <v>0</v>
      </c>
      <c r="M82" s="30">
        <f t="shared" si="27"/>
        <v>780</v>
      </c>
      <c r="N82" s="31">
        <f t="shared" si="28"/>
        <v>0</v>
      </c>
      <c r="O82" s="12"/>
      <c r="P82" s="12"/>
      <c r="Q82" s="12"/>
      <c r="R82" s="12"/>
      <c r="S82" s="12"/>
      <c r="T82" s="12"/>
      <c r="U82" s="12">
        <f t="shared" si="29"/>
        <v>0</v>
      </c>
      <c r="V82" s="12">
        <f t="shared" si="21"/>
        <v>0</v>
      </c>
      <c r="W82" s="12" t="e">
        <f>_xlfn.STDEV.P(U80:U82)/AVERAGE(U80:U82)</f>
        <v>#DIV/0!</v>
      </c>
      <c r="X82" s="32">
        <f>AVERAGE(U80:U82)</f>
        <v>0</v>
      </c>
      <c r="Y82" s="30"/>
      <c r="Z82" s="31"/>
      <c r="AA82" s="12"/>
      <c r="AB82" s="12"/>
      <c r="AC82" s="12"/>
      <c r="AD82" s="12"/>
      <c r="AE82" s="12"/>
      <c r="AF82" s="12"/>
      <c r="AG82" s="12"/>
      <c r="AH82" s="12"/>
      <c r="AI82" s="12"/>
      <c r="AJ82" s="32"/>
      <c r="AK82" s="30">
        <f t="shared" si="30"/>
        <v>780</v>
      </c>
      <c r="AL82" s="31">
        <f t="shared" si="31"/>
        <v>0</v>
      </c>
      <c r="AM82" s="12"/>
      <c r="AN82" s="12"/>
      <c r="AO82" s="12"/>
      <c r="AP82" s="12"/>
      <c r="AQ82" s="12"/>
      <c r="AR82" s="12"/>
      <c r="AS82" s="12">
        <f t="shared" si="32"/>
        <v>0</v>
      </c>
      <c r="AT82" s="12">
        <f t="shared" si="22"/>
        <v>0</v>
      </c>
      <c r="AU82" s="12" t="e">
        <f>_xlfn.STDEV.P(AS80:AS82)/AVERAGE(AS80:AS82)</f>
        <v>#DIV/0!</v>
      </c>
      <c r="AV82" s="32">
        <f>AVERAGE(AS80:AS82)</f>
        <v>0</v>
      </c>
      <c r="AW82" s="30">
        <f t="shared" si="33"/>
        <v>780</v>
      </c>
      <c r="AX82" s="31">
        <f t="shared" si="34"/>
        <v>0</v>
      </c>
      <c r="AY82" s="12"/>
      <c r="AZ82" s="12"/>
      <c r="BA82" s="12"/>
      <c r="BB82" s="12"/>
      <c r="BC82" s="12"/>
      <c r="BD82" s="12"/>
      <c r="BE82" s="12">
        <f t="shared" si="35"/>
        <v>0</v>
      </c>
      <c r="BF82" s="12">
        <f t="shared" si="23"/>
        <v>0</v>
      </c>
      <c r="BG82" s="12" t="e">
        <f>_xlfn.STDEV.P(BE80:BE82)/AVERAGE(BE80:BE82)</f>
        <v>#DIV/0!</v>
      </c>
      <c r="BH82" s="32">
        <f>AVERAGE(BE80:BE82)</f>
        <v>0</v>
      </c>
    </row>
    <row r="83" spans="1:60" x14ac:dyDescent="0.25">
      <c r="A83" s="30">
        <f t="shared" si="24"/>
        <v>790</v>
      </c>
      <c r="B83" s="31">
        <f t="shared" si="25"/>
        <v>0</v>
      </c>
      <c r="C83" s="12"/>
      <c r="D83" s="12"/>
      <c r="E83" s="12"/>
      <c r="F83" s="12"/>
      <c r="G83" s="12"/>
      <c r="H83" s="12"/>
      <c r="I83" s="12">
        <f t="shared" si="26"/>
        <v>0</v>
      </c>
      <c r="J83" s="12">
        <f t="shared" si="20"/>
        <v>0</v>
      </c>
      <c r="K83" s="12"/>
      <c r="L83" s="32"/>
      <c r="M83" s="30">
        <f t="shared" si="27"/>
        <v>790</v>
      </c>
      <c r="N83" s="31">
        <f t="shared" si="28"/>
        <v>0</v>
      </c>
      <c r="O83" s="12"/>
      <c r="P83" s="12"/>
      <c r="Q83" s="12"/>
      <c r="R83" s="12"/>
      <c r="S83" s="12"/>
      <c r="T83" s="12"/>
      <c r="U83" s="12">
        <f t="shared" si="29"/>
        <v>0</v>
      </c>
      <c r="V83" s="12">
        <f t="shared" si="21"/>
        <v>0</v>
      </c>
      <c r="W83" s="12"/>
      <c r="X83" s="32"/>
      <c r="Y83" s="30"/>
      <c r="Z83" s="31"/>
      <c r="AA83" s="12"/>
      <c r="AB83" s="12"/>
      <c r="AC83" s="12"/>
      <c r="AD83" s="12"/>
      <c r="AE83" s="12"/>
      <c r="AF83" s="12"/>
      <c r="AG83" s="12"/>
      <c r="AH83" s="12"/>
      <c r="AI83" s="12"/>
      <c r="AJ83" s="32"/>
      <c r="AK83" s="30">
        <f t="shared" si="30"/>
        <v>790</v>
      </c>
      <c r="AL83" s="31">
        <f t="shared" si="31"/>
        <v>0</v>
      </c>
      <c r="AM83" s="12"/>
      <c r="AN83" s="12"/>
      <c r="AO83" s="12"/>
      <c r="AP83" s="12"/>
      <c r="AQ83" s="12"/>
      <c r="AR83" s="12"/>
      <c r="AS83" s="12">
        <f t="shared" si="32"/>
        <v>0</v>
      </c>
      <c r="AT83" s="12">
        <f t="shared" si="22"/>
        <v>0</v>
      </c>
      <c r="AU83" s="12"/>
      <c r="AV83" s="32"/>
      <c r="AW83" s="30">
        <f t="shared" si="33"/>
        <v>790</v>
      </c>
      <c r="AX83" s="31">
        <f t="shared" si="34"/>
        <v>0</v>
      </c>
      <c r="AY83" s="12"/>
      <c r="AZ83" s="12"/>
      <c r="BA83" s="12"/>
      <c r="BB83" s="12"/>
      <c r="BC83" s="12"/>
      <c r="BD83" s="12"/>
      <c r="BE83" s="12">
        <f t="shared" si="35"/>
        <v>0</v>
      </c>
      <c r="BF83" s="12">
        <f t="shared" si="23"/>
        <v>0</v>
      </c>
      <c r="BG83" s="12"/>
      <c r="BH83" s="32"/>
    </row>
    <row r="84" spans="1:60" x14ac:dyDescent="0.25">
      <c r="A84" s="30">
        <f t="shared" si="24"/>
        <v>800</v>
      </c>
      <c r="B84" s="31">
        <f t="shared" si="25"/>
        <v>0</v>
      </c>
      <c r="C84" s="12"/>
      <c r="D84" s="12"/>
      <c r="E84" s="12"/>
      <c r="F84" s="12"/>
      <c r="G84" s="12"/>
      <c r="H84" s="12"/>
      <c r="I84" s="12">
        <f t="shared" si="26"/>
        <v>0</v>
      </c>
      <c r="J84" s="12">
        <f t="shared" si="20"/>
        <v>0</v>
      </c>
      <c r="K84" s="12"/>
      <c r="L84" s="32"/>
      <c r="M84" s="30">
        <f t="shared" si="27"/>
        <v>800</v>
      </c>
      <c r="N84" s="31">
        <f t="shared" si="28"/>
        <v>0</v>
      </c>
      <c r="O84" s="12"/>
      <c r="P84" s="12"/>
      <c r="Q84" s="12"/>
      <c r="R84" s="12"/>
      <c r="S84" s="12"/>
      <c r="T84" s="12"/>
      <c r="U84" s="12">
        <f t="shared" si="29"/>
        <v>0</v>
      </c>
      <c r="V84" s="12">
        <f t="shared" si="21"/>
        <v>0</v>
      </c>
      <c r="W84" s="12"/>
      <c r="X84" s="32"/>
      <c r="Y84" s="30"/>
      <c r="Z84" s="31"/>
      <c r="AA84" s="12"/>
      <c r="AB84" s="12"/>
      <c r="AC84" s="12"/>
      <c r="AD84" s="12"/>
      <c r="AE84" s="12"/>
      <c r="AF84" s="12"/>
      <c r="AG84" s="12"/>
      <c r="AH84" s="12"/>
      <c r="AI84" s="12"/>
      <c r="AJ84" s="32"/>
      <c r="AK84" s="30">
        <f t="shared" si="30"/>
        <v>800</v>
      </c>
      <c r="AL84" s="31">
        <f t="shared" si="31"/>
        <v>0</v>
      </c>
      <c r="AM84" s="12"/>
      <c r="AN84" s="12"/>
      <c r="AO84" s="12"/>
      <c r="AP84" s="12"/>
      <c r="AQ84" s="12"/>
      <c r="AR84" s="12"/>
      <c r="AS84" s="12">
        <f t="shared" si="32"/>
        <v>0</v>
      </c>
      <c r="AT84" s="12">
        <f t="shared" si="22"/>
        <v>0</v>
      </c>
      <c r="AU84" s="12"/>
      <c r="AV84" s="32"/>
      <c r="AW84" s="30">
        <f t="shared" si="33"/>
        <v>800</v>
      </c>
      <c r="AX84" s="31">
        <f t="shared" si="34"/>
        <v>0</v>
      </c>
      <c r="AY84" s="12"/>
      <c r="AZ84" s="12"/>
      <c r="BA84" s="12"/>
      <c r="BB84" s="12"/>
      <c r="BC84" s="12"/>
      <c r="BD84" s="12"/>
      <c r="BE84" s="12">
        <f t="shared" si="35"/>
        <v>0</v>
      </c>
      <c r="BF84" s="12">
        <f t="shared" si="23"/>
        <v>0</v>
      </c>
      <c r="BG84" s="12"/>
      <c r="BH84" s="32"/>
    </row>
    <row r="85" spans="1:60" x14ac:dyDescent="0.25">
      <c r="A85" s="30">
        <f t="shared" si="24"/>
        <v>810</v>
      </c>
      <c r="B85" s="31">
        <f t="shared" si="25"/>
        <v>0</v>
      </c>
      <c r="C85" s="12"/>
      <c r="D85" s="12"/>
      <c r="E85" s="12"/>
      <c r="F85" s="12"/>
      <c r="G85" s="12"/>
      <c r="H85" s="12"/>
      <c r="I85" s="12">
        <f t="shared" si="26"/>
        <v>0</v>
      </c>
      <c r="J85" s="12">
        <f t="shared" si="20"/>
        <v>0</v>
      </c>
      <c r="K85" s="12" t="e">
        <f>_xlfn.STDEV.P(I83:I85)/AVERAGE(I83:I85)</f>
        <v>#DIV/0!</v>
      </c>
      <c r="L85" s="32">
        <f>AVERAGE(I83:I85)</f>
        <v>0</v>
      </c>
      <c r="M85" s="30">
        <f t="shared" si="27"/>
        <v>810</v>
      </c>
      <c r="N85" s="31">
        <f t="shared" si="28"/>
        <v>0</v>
      </c>
      <c r="O85" s="12"/>
      <c r="P85" s="12"/>
      <c r="Q85" s="12"/>
      <c r="R85" s="12"/>
      <c r="S85" s="12"/>
      <c r="T85" s="12"/>
      <c r="U85" s="12">
        <f t="shared" si="29"/>
        <v>0</v>
      </c>
      <c r="V85" s="12">
        <f t="shared" si="21"/>
        <v>0</v>
      </c>
      <c r="W85" s="12" t="e">
        <f>_xlfn.STDEV.P(U83:U85)/AVERAGE(U83:U85)</f>
        <v>#DIV/0!</v>
      </c>
      <c r="X85" s="32">
        <f>AVERAGE(U83:U85)</f>
        <v>0</v>
      </c>
      <c r="Y85" s="30"/>
      <c r="Z85" s="31"/>
      <c r="AA85" s="12"/>
      <c r="AB85" s="12"/>
      <c r="AC85" s="12"/>
      <c r="AD85" s="12"/>
      <c r="AE85" s="12"/>
      <c r="AF85" s="12"/>
      <c r="AG85" s="12"/>
      <c r="AH85" s="12"/>
      <c r="AI85" s="12"/>
      <c r="AJ85" s="32"/>
      <c r="AK85" s="30">
        <f t="shared" si="30"/>
        <v>810</v>
      </c>
      <c r="AL85" s="31">
        <f t="shared" si="31"/>
        <v>0</v>
      </c>
      <c r="AM85" s="12"/>
      <c r="AN85" s="12"/>
      <c r="AO85" s="12"/>
      <c r="AP85" s="12"/>
      <c r="AQ85" s="12"/>
      <c r="AR85" s="12"/>
      <c r="AS85" s="12">
        <f t="shared" si="32"/>
        <v>0</v>
      </c>
      <c r="AT85" s="12">
        <f t="shared" si="22"/>
        <v>0</v>
      </c>
      <c r="AU85" s="12" t="e">
        <f>_xlfn.STDEV.P(AS83:AS85)/AVERAGE(AS83:AS85)</f>
        <v>#DIV/0!</v>
      </c>
      <c r="AV85" s="32">
        <f>AVERAGE(AS83:AS85)</f>
        <v>0</v>
      </c>
      <c r="AW85" s="30">
        <f t="shared" si="33"/>
        <v>810</v>
      </c>
      <c r="AX85" s="31">
        <f t="shared" si="34"/>
        <v>0</v>
      </c>
      <c r="AY85" s="12"/>
      <c r="AZ85" s="12"/>
      <c r="BA85" s="12"/>
      <c r="BB85" s="12"/>
      <c r="BC85" s="12"/>
      <c r="BD85" s="12"/>
      <c r="BE85" s="12">
        <f t="shared" si="35"/>
        <v>0</v>
      </c>
      <c r="BF85" s="12">
        <f t="shared" si="23"/>
        <v>0</v>
      </c>
      <c r="BG85" s="12" t="e">
        <f>_xlfn.STDEV.P(BE83:BE85)/AVERAGE(BE83:BE85)</f>
        <v>#DIV/0!</v>
      </c>
      <c r="BH85" s="32">
        <f>AVERAGE(BE83:BE85)</f>
        <v>0</v>
      </c>
    </row>
    <row r="86" spans="1:60" x14ac:dyDescent="0.25">
      <c r="A86" s="30">
        <f t="shared" si="24"/>
        <v>820</v>
      </c>
      <c r="B86" s="31">
        <f t="shared" si="25"/>
        <v>0</v>
      </c>
      <c r="C86" s="12"/>
      <c r="D86" s="12"/>
      <c r="E86" s="12"/>
      <c r="F86" s="12"/>
      <c r="G86" s="12"/>
      <c r="H86" s="12"/>
      <c r="I86" s="12">
        <f t="shared" si="26"/>
        <v>0</v>
      </c>
      <c r="J86" s="12">
        <f t="shared" si="20"/>
        <v>0</v>
      </c>
      <c r="K86" s="12"/>
      <c r="L86" s="32"/>
      <c r="M86" s="30">
        <f t="shared" si="27"/>
        <v>820</v>
      </c>
      <c r="N86" s="31">
        <f t="shared" si="28"/>
        <v>0</v>
      </c>
      <c r="O86" s="12"/>
      <c r="P86" s="12"/>
      <c r="Q86" s="12"/>
      <c r="R86" s="12"/>
      <c r="S86" s="12"/>
      <c r="T86" s="12"/>
      <c r="U86" s="12">
        <f t="shared" si="29"/>
        <v>0</v>
      </c>
      <c r="V86" s="12">
        <f t="shared" si="21"/>
        <v>0</v>
      </c>
      <c r="W86" s="12"/>
      <c r="X86" s="32"/>
      <c r="Y86" s="30"/>
      <c r="Z86" s="31"/>
      <c r="AA86" s="12"/>
      <c r="AB86" s="12"/>
      <c r="AC86" s="12"/>
      <c r="AD86" s="12"/>
      <c r="AE86" s="12"/>
      <c r="AF86" s="12"/>
      <c r="AG86" s="12"/>
      <c r="AH86" s="12"/>
      <c r="AI86" s="12"/>
      <c r="AJ86" s="32"/>
      <c r="AK86" s="30">
        <f t="shared" si="30"/>
        <v>820</v>
      </c>
      <c r="AL86" s="31">
        <f t="shared" si="31"/>
        <v>0</v>
      </c>
      <c r="AM86" s="12"/>
      <c r="AN86" s="12"/>
      <c r="AO86" s="12"/>
      <c r="AP86" s="12"/>
      <c r="AQ86" s="12"/>
      <c r="AR86" s="12"/>
      <c r="AS86" s="12">
        <f t="shared" si="32"/>
        <v>0</v>
      </c>
      <c r="AT86" s="12">
        <f t="shared" si="22"/>
        <v>0</v>
      </c>
      <c r="AU86" s="12"/>
      <c r="AV86" s="32"/>
      <c r="AW86" s="30">
        <f t="shared" si="33"/>
        <v>820</v>
      </c>
      <c r="AX86" s="31">
        <f t="shared" si="34"/>
        <v>0</v>
      </c>
      <c r="AY86" s="12"/>
      <c r="AZ86" s="12"/>
      <c r="BA86" s="12"/>
      <c r="BB86" s="12"/>
      <c r="BC86" s="12"/>
      <c r="BD86" s="12"/>
      <c r="BE86" s="12">
        <f t="shared" si="35"/>
        <v>0</v>
      </c>
      <c r="BF86" s="12">
        <f t="shared" si="23"/>
        <v>0</v>
      </c>
      <c r="BG86" s="12"/>
      <c r="BH86" s="32"/>
    </row>
    <row r="87" spans="1:60" x14ac:dyDescent="0.25">
      <c r="A87" s="30">
        <f t="shared" si="24"/>
        <v>830</v>
      </c>
      <c r="B87" s="31">
        <f t="shared" si="25"/>
        <v>0</v>
      </c>
      <c r="C87" s="12"/>
      <c r="D87" s="12"/>
      <c r="E87" s="12"/>
      <c r="F87" s="12"/>
      <c r="G87" s="12"/>
      <c r="H87" s="12"/>
      <c r="I87" s="12">
        <f t="shared" si="26"/>
        <v>0</v>
      </c>
      <c r="J87" s="12">
        <f t="shared" si="20"/>
        <v>0</v>
      </c>
      <c r="K87" s="12"/>
      <c r="L87" s="32"/>
      <c r="M87" s="30">
        <f t="shared" si="27"/>
        <v>830</v>
      </c>
      <c r="N87" s="31">
        <f t="shared" si="28"/>
        <v>0</v>
      </c>
      <c r="O87" s="12"/>
      <c r="P87" s="12"/>
      <c r="Q87" s="12"/>
      <c r="R87" s="12"/>
      <c r="S87" s="12"/>
      <c r="T87" s="12"/>
      <c r="U87" s="12">
        <f t="shared" si="29"/>
        <v>0</v>
      </c>
      <c r="V87" s="12">
        <f t="shared" si="21"/>
        <v>0</v>
      </c>
      <c r="W87" s="12"/>
      <c r="X87" s="32"/>
      <c r="Y87" s="30"/>
      <c r="Z87" s="31"/>
      <c r="AA87" s="12"/>
      <c r="AB87" s="12"/>
      <c r="AC87" s="12"/>
      <c r="AD87" s="12"/>
      <c r="AE87" s="12"/>
      <c r="AF87" s="12"/>
      <c r="AG87" s="12"/>
      <c r="AH87" s="12"/>
      <c r="AI87" s="12"/>
      <c r="AJ87" s="32"/>
      <c r="AK87" s="30">
        <f t="shared" si="30"/>
        <v>830</v>
      </c>
      <c r="AL87" s="31">
        <f t="shared" si="31"/>
        <v>0</v>
      </c>
      <c r="AM87" s="12"/>
      <c r="AN87" s="12"/>
      <c r="AO87" s="12"/>
      <c r="AP87" s="12"/>
      <c r="AQ87" s="12"/>
      <c r="AR87" s="12"/>
      <c r="AS87" s="12">
        <f t="shared" si="32"/>
        <v>0</v>
      </c>
      <c r="AT87" s="12">
        <f t="shared" si="22"/>
        <v>0</v>
      </c>
      <c r="AU87" s="12"/>
      <c r="AV87" s="32"/>
      <c r="AW87" s="30">
        <f t="shared" si="33"/>
        <v>830</v>
      </c>
      <c r="AX87" s="31">
        <f t="shared" si="34"/>
        <v>0</v>
      </c>
      <c r="AY87" s="12"/>
      <c r="AZ87" s="12"/>
      <c r="BA87" s="12"/>
      <c r="BB87" s="12"/>
      <c r="BC87" s="12"/>
      <c r="BD87" s="12"/>
      <c r="BE87" s="12">
        <f t="shared" si="35"/>
        <v>0</v>
      </c>
      <c r="BF87" s="12">
        <f t="shared" si="23"/>
        <v>0</v>
      </c>
      <c r="BG87" s="12"/>
      <c r="BH87" s="32"/>
    </row>
    <row r="88" spans="1:60" x14ac:dyDescent="0.25">
      <c r="A88" s="30">
        <f t="shared" si="24"/>
        <v>840</v>
      </c>
      <c r="B88" s="31">
        <f t="shared" si="25"/>
        <v>0</v>
      </c>
      <c r="C88" s="12"/>
      <c r="D88" s="12"/>
      <c r="E88" s="12"/>
      <c r="F88" s="12"/>
      <c r="G88" s="12"/>
      <c r="H88" s="12"/>
      <c r="I88" s="12">
        <f t="shared" si="26"/>
        <v>0</v>
      </c>
      <c r="J88" s="12">
        <f t="shared" si="20"/>
        <v>0</v>
      </c>
      <c r="K88" s="12" t="e">
        <f>_xlfn.STDEV.P(I86:I88)/AVERAGE(I86:I88)</f>
        <v>#DIV/0!</v>
      </c>
      <c r="L88" s="32">
        <f>AVERAGE(I86:I88)</f>
        <v>0</v>
      </c>
      <c r="M88" s="30">
        <f t="shared" si="27"/>
        <v>840</v>
      </c>
      <c r="N88" s="31">
        <f t="shared" si="28"/>
        <v>0</v>
      </c>
      <c r="O88" s="12"/>
      <c r="P88" s="12"/>
      <c r="Q88" s="12"/>
      <c r="R88" s="12"/>
      <c r="S88" s="12"/>
      <c r="T88" s="12"/>
      <c r="U88" s="12">
        <f t="shared" si="29"/>
        <v>0</v>
      </c>
      <c r="V88" s="12">
        <f t="shared" si="21"/>
        <v>0</v>
      </c>
      <c r="W88" s="12" t="e">
        <f>_xlfn.STDEV.P(U86:U88)/AVERAGE(U86:U88)</f>
        <v>#DIV/0!</v>
      </c>
      <c r="X88" s="32">
        <f>AVERAGE(U86:U88)</f>
        <v>0</v>
      </c>
      <c r="Y88" s="30"/>
      <c r="Z88" s="31"/>
      <c r="AA88" s="12"/>
      <c r="AB88" s="12"/>
      <c r="AC88" s="12"/>
      <c r="AD88" s="12"/>
      <c r="AE88" s="12"/>
      <c r="AF88" s="12"/>
      <c r="AG88" s="12"/>
      <c r="AH88" s="12"/>
      <c r="AI88" s="12"/>
      <c r="AJ88" s="32"/>
      <c r="AK88" s="30">
        <f t="shared" si="30"/>
        <v>840</v>
      </c>
      <c r="AL88" s="31">
        <f t="shared" si="31"/>
        <v>0</v>
      </c>
      <c r="AM88" s="12"/>
      <c r="AN88" s="12"/>
      <c r="AO88" s="12"/>
      <c r="AP88" s="12"/>
      <c r="AQ88" s="12"/>
      <c r="AR88" s="12"/>
      <c r="AS88" s="12">
        <f t="shared" si="32"/>
        <v>0</v>
      </c>
      <c r="AT88" s="12">
        <f t="shared" si="22"/>
        <v>0</v>
      </c>
      <c r="AU88" s="12" t="e">
        <f>_xlfn.STDEV.P(AS86:AS88)/AVERAGE(AS86:AS88)</f>
        <v>#DIV/0!</v>
      </c>
      <c r="AV88" s="32">
        <f>AVERAGE(AS86:AS88)</f>
        <v>0</v>
      </c>
      <c r="AW88" s="30">
        <f t="shared" si="33"/>
        <v>840</v>
      </c>
      <c r="AX88" s="31">
        <f t="shared" si="34"/>
        <v>0</v>
      </c>
      <c r="AY88" s="12"/>
      <c r="AZ88" s="12"/>
      <c r="BA88" s="12"/>
      <c r="BB88" s="12"/>
      <c r="BC88" s="12"/>
      <c r="BD88" s="12"/>
      <c r="BE88" s="12">
        <f t="shared" si="35"/>
        <v>0</v>
      </c>
      <c r="BF88" s="12">
        <f t="shared" si="23"/>
        <v>0</v>
      </c>
      <c r="BG88" s="12" t="e">
        <f>_xlfn.STDEV.P(BE86:BE88)/AVERAGE(BE86:BE88)</f>
        <v>#DIV/0!</v>
      </c>
      <c r="BH88" s="32">
        <f>AVERAGE(BE86:BE88)</f>
        <v>0</v>
      </c>
    </row>
    <row r="89" spans="1:60" x14ac:dyDescent="0.25">
      <c r="A89" s="30">
        <f t="shared" si="24"/>
        <v>850</v>
      </c>
      <c r="B89" s="31">
        <f t="shared" si="25"/>
        <v>0</v>
      </c>
      <c r="C89" s="12"/>
      <c r="D89" s="12"/>
      <c r="E89" s="12"/>
      <c r="F89" s="12"/>
      <c r="G89" s="12"/>
      <c r="H89" s="12"/>
      <c r="I89" s="12">
        <f t="shared" si="26"/>
        <v>0</v>
      </c>
      <c r="J89" s="12">
        <f t="shared" si="20"/>
        <v>0</v>
      </c>
      <c r="K89" s="12"/>
      <c r="L89" s="32"/>
      <c r="M89" s="30">
        <f t="shared" si="27"/>
        <v>850</v>
      </c>
      <c r="N89" s="31">
        <f t="shared" si="28"/>
        <v>0</v>
      </c>
      <c r="O89" s="12"/>
      <c r="P89" s="12"/>
      <c r="Q89" s="12"/>
      <c r="R89" s="12"/>
      <c r="S89" s="12"/>
      <c r="T89" s="12"/>
      <c r="U89" s="12">
        <f t="shared" si="29"/>
        <v>0</v>
      </c>
      <c r="V89" s="12">
        <f t="shared" si="21"/>
        <v>0</v>
      </c>
      <c r="W89" s="12"/>
      <c r="X89" s="32"/>
      <c r="Y89" s="30"/>
      <c r="Z89" s="31"/>
      <c r="AA89" s="12"/>
      <c r="AB89" s="12"/>
      <c r="AC89" s="12"/>
      <c r="AD89" s="12"/>
      <c r="AE89" s="12"/>
      <c r="AF89" s="12"/>
      <c r="AG89" s="12"/>
      <c r="AH89" s="12"/>
      <c r="AI89" s="12"/>
      <c r="AJ89" s="32"/>
      <c r="AK89" s="30">
        <f t="shared" si="30"/>
        <v>850</v>
      </c>
      <c r="AL89" s="31">
        <f t="shared" si="31"/>
        <v>0</v>
      </c>
      <c r="AM89" s="12"/>
      <c r="AN89" s="12"/>
      <c r="AO89" s="12"/>
      <c r="AP89" s="12"/>
      <c r="AQ89" s="12"/>
      <c r="AR89" s="12"/>
      <c r="AS89" s="12">
        <f t="shared" si="32"/>
        <v>0</v>
      </c>
      <c r="AT89" s="12">
        <f t="shared" si="22"/>
        <v>0</v>
      </c>
      <c r="AU89" s="12"/>
      <c r="AV89" s="32"/>
      <c r="AW89" s="30">
        <f t="shared" si="33"/>
        <v>850</v>
      </c>
      <c r="AX89" s="31">
        <f t="shared" si="34"/>
        <v>0</v>
      </c>
      <c r="AY89" s="12"/>
      <c r="AZ89" s="12"/>
      <c r="BA89" s="12"/>
      <c r="BB89" s="12"/>
      <c r="BC89" s="12"/>
      <c r="BD89" s="12"/>
      <c r="BE89" s="12">
        <f t="shared" si="35"/>
        <v>0</v>
      </c>
      <c r="BF89" s="12">
        <f t="shared" si="23"/>
        <v>0</v>
      </c>
      <c r="BG89" s="12"/>
      <c r="BH89" s="32"/>
    </row>
    <row r="90" spans="1:60" x14ac:dyDescent="0.25">
      <c r="A90" s="30">
        <f t="shared" si="24"/>
        <v>860</v>
      </c>
      <c r="B90" s="31">
        <f t="shared" si="25"/>
        <v>0</v>
      </c>
      <c r="C90" s="12"/>
      <c r="D90" s="12"/>
      <c r="E90" s="12"/>
      <c r="F90" s="12"/>
      <c r="G90" s="12"/>
      <c r="H90" s="12"/>
      <c r="I90" s="12">
        <f t="shared" si="26"/>
        <v>0</v>
      </c>
      <c r="J90" s="12">
        <f t="shared" si="20"/>
        <v>0</v>
      </c>
      <c r="K90" s="12"/>
      <c r="L90" s="32"/>
      <c r="M90" s="30">
        <f t="shared" si="27"/>
        <v>860</v>
      </c>
      <c r="N90" s="31">
        <f t="shared" si="28"/>
        <v>0</v>
      </c>
      <c r="O90" s="12"/>
      <c r="P90" s="12"/>
      <c r="Q90" s="12"/>
      <c r="R90" s="12"/>
      <c r="S90" s="12"/>
      <c r="T90" s="12"/>
      <c r="U90" s="12">
        <f t="shared" si="29"/>
        <v>0</v>
      </c>
      <c r="V90" s="12">
        <f t="shared" si="21"/>
        <v>0</v>
      </c>
      <c r="W90" s="12"/>
      <c r="X90" s="32"/>
      <c r="Y90" s="30"/>
      <c r="Z90" s="31"/>
      <c r="AA90" s="12"/>
      <c r="AB90" s="12"/>
      <c r="AC90" s="12"/>
      <c r="AD90" s="12"/>
      <c r="AE90" s="12"/>
      <c r="AF90" s="12"/>
      <c r="AG90" s="12"/>
      <c r="AH90" s="12"/>
      <c r="AI90" s="12"/>
      <c r="AJ90" s="32"/>
      <c r="AK90" s="30">
        <f t="shared" si="30"/>
        <v>860</v>
      </c>
      <c r="AL90" s="31">
        <f t="shared" si="31"/>
        <v>0</v>
      </c>
      <c r="AM90" s="12"/>
      <c r="AN90" s="12"/>
      <c r="AO90" s="12"/>
      <c r="AP90" s="12"/>
      <c r="AQ90" s="12"/>
      <c r="AR90" s="12"/>
      <c r="AS90" s="12">
        <f t="shared" si="32"/>
        <v>0</v>
      </c>
      <c r="AT90" s="12">
        <f t="shared" si="22"/>
        <v>0</v>
      </c>
      <c r="AU90" s="12"/>
      <c r="AV90" s="32"/>
      <c r="AW90" s="30">
        <f t="shared" si="33"/>
        <v>860</v>
      </c>
      <c r="AX90" s="31">
        <f t="shared" si="34"/>
        <v>0</v>
      </c>
      <c r="AY90" s="12"/>
      <c r="AZ90" s="12"/>
      <c r="BA90" s="12"/>
      <c r="BB90" s="12"/>
      <c r="BC90" s="12"/>
      <c r="BD90" s="12"/>
      <c r="BE90" s="12">
        <f t="shared" si="35"/>
        <v>0</v>
      </c>
      <c r="BF90" s="12">
        <f t="shared" si="23"/>
        <v>0</v>
      </c>
      <c r="BG90" s="12"/>
      <c r="BH90" s="32"/>
    </row>
    <row r="91" spans="1:60" x14ac:dyDescent="0.25">
      <c r="A91" s="30">
        <f t="shared" si="24"/>
        <v>870</v>
      </c>
      <c r="B91" s="31">
        <f t="shared" si="25"/>
        <v>0</v>
      </c>
      <c r="C91" s="12"/>
      <c r="D91" s="12"/>
      <c r="E91" s="12"/>
      <c r="F91" s="12"/>
      <c r="G91" s="12"/>
      <c r="H91" s="12"/>
      <c r="I91" s="12">
        <f t="shared" si="26"/>
        <v>0</v>
      </c>
      <c r="J91" s="12">
        <f t="shared" si="20"/>
        <v>0</v>
      </c>
      <c r="K91" s="12" t="e">
        <f>_xlfn.STDEV.P(I89:I91)/AVERAGE(I89:I91)</f>
        <v>#DIV/0!</v>
      </c>
      <c r="L91" s="32">
        <f>AVERAGE(I89:I91)</f>
        <v>0</v>
      </c>
      <c r="M91" s="30">
        <f t="shared" si="27"/>
        <v>870</v>
      </c>
      <c r="N91" s="31">
        <f t="shared" si="28"/>
        <v>0</v>
      </c>
      <c r="O91" s="12"/>
      <c r="P91" s="12"/>
      <c r="Q91" s="12"/>
      <c r="R91" s="12"/>
      <c r="S91" s="12"/>
      <c r="T91" s="12"/>
      <c r="U91" s="12">
        <f t="shared" si="29"/>
        <v>0</v>
      </c>
      <c r="V91" s="12">
        <f t="shared" si="21"/>
        <v>0</v>
      </c>
      <c r="W91" s="12" t="e">
        <f>_xlfn.STDEV.P(U89:U91)/AVERAGE(U89:U91)</f>
        <v>#DIV/0!</v>
      </c>
      <c r="X91" s="32">
        <f>AVERAGE(U89:U91)</f>
        <v>0</v>
      </c>
      <c r="Y91" s="30"/>
      <c r="Z91" s="31"/>
      <c r="AA91" s="12"/>
      <c r="AB91" s="12"/>
      <c r="AC91" s="12"/>
      <c r="AD91" s="12"/>
      <c r="AE91" s="12"/>
      <c r="AF91" s="12"/>
      <c r="AG91" s="12"/>
      <c r="AH91" s="12"/>
      <c r="AI91" s="12"/>
      <c r="AJ91" s="32"/>
      <c r="AK91" s="30">
        <f t="shared" si="30"/>
        <v>870</v>
      </c>
      <c r="AL91" s="31">
        <f t="shared" si="31"/>
        <v>0</v>
      </c>
      <c r="AM91" s="12"/>
      <c r="AN91" s="12"/>
      <c r="AO91" s="12"/>
      <c r="AP91" s="12"/>
      <c r="AQ91" s="12"/>
      <c r="AR91" s="12"/>
      <c r="AS91" s="12">
        <f t="shared" si="32"/>
        <v>0</v>
      </c>
      <c r="AT91" s="12">
        <f t="shared" si="22"/>
        <v>0</v>
      </c>
      <c r="AU91" s="12" t="e">
        <f>_xlfn.STDEV.P(AS89:AS91)/AVERAGE(AS89:AS91)</f>
        <v>#DIV/0!</v>
      </c>
      <c r="AV91" s="32">
        <f>AVERAGE(AS89:AS91)</f>
        <v>0</v>
      </c>
      <c r="AW91" s="30">
        <f t="shared" si="33"/>
        <v>870</v>
      </c>
      <c r="AX91" s="31">
        <f t="shared" si="34"/>
        <v>0</v>
      </c>
      <c r="AY91" s="12"/>
      <c r="AZ91" s="12"/>
      <c r="BA91" s="12"/>
      <c r="BB91" s="12"/>
      <c r="BC91" s="12"/>
      <c r="BD91" s="12"/>
      <c r="BE91" s="12">
        <f t="shared" si="35"/>
        <v>0</v>
      </c>
      <c r="BF91" s="12">
        <f t="shared" si="23"/>
        <v>0</v>
      </c>
      <c r="BG91" s="12" t="e">
        <f>_xlfn.STDEV.P(BE89:BE91)/AVERAGE(BE89:BE91)</f>
        <v>#DIV/0!</v>
      </c>
      <c r="BH91" s="32">
        <f>AVERAGE(BE89:BE91)</f>
        <v>0</v>
      </c>
    </row>
    <row r="92" spans="1:60" x14ac:dyDescent="0.25">
      <c r="A92" s="30">
        <f t="shared" si="24"/>
        <v>880</v>
      </c>
      <c r="B92" s="31">
        <f t="shared" si="25"/>
        <v>0</v>
      </c>
      <c r="C92" s="12"/>
      <c r="D92" s="12"/>
      <c r="E92" s="12"/>
      <c r="F92" s="12"/>
      <c r="G92" s="12"/>
      <c r="H92" s="12"/>
      <c r="I92" s="12">
        <f t="shared" si="26"/>
        <v>0</v>
      </c>
      <c r="J92" s="12">
        <f t="shared" si="20"/>
        <v>0</v>
      </c>
      <c r="K92" s="12"/>
      <c r="L92" s="32"/>
      <c r="M92" s="30">
        <f t="shared" si="27"/>
        <v>880</v>
      </c>
      <c r="N92" s="31">
        <f t="shared" si="28"/>
        <v>0</v>
      </c>
      <c r="O92" s="12"/>
      <c r="P92" s="12"/>
      <c r="Q92" s="12"/>
      <c r="R92" s="12"/>
      <c r="S92" s="12"/>
      <c r="T92" s="12"/>
      <c r="U92" s="12">
        <f t="shared" si="29"/>
        <v>0</v>
      </c>
      <c r="V92" s="12">
        <f t="shared" si="21"/>
        <v>0</v>
      </c>
      <c r="W92" s="12"/>
      <c r="X92" s="32"/>
      <c r="Y92" s="30"/>
      <c r="Z92" s="31"/>
      <c r="AA92" s="12"/>
      <c r="AB92" s="12"/>
      <c r="AC92" s="12"/>
      <c r="AD92" s="12"/>
      <c r="AE92" s="12"/>
      <c r="AF92" s="12"/>
      <c r="AG92" s="12"/>
      <c r="AH92" s="12"/>
      <c r="AI92" s="12"/>
      <c r="AJ92" s="32"/>
      <c r="AK92" s="30">
        <f t="shared" si="30"/>
        <v>880</v>
      </c>
      <c r="AL92" s="31">
        <f t="shared" si="31"/>
        <v>0</v>
      </c>
      <c r="AM92" s="12"/>
      <c r="AN92" s="12"/>
      <c r="AO92" s="12"/>
      <c r="AP92" s="12"/>
      <c r="AQ92" s="12"/>
      <c r="AR92" s="12"/>
      <c r="AS92" s="12">
        <f t="shared" si="32"/>
        <v>0</v>
      </c>
      <c r="AT92" s="12">
        <f t="shared" si="22"/>
        <v>0</v>
      </c>
      <c r="AU92" s="12"/>
      <c r="AV92" s="32"/>
      <c r="AW92" s="30">
        <f t="shared" si="33"/>
        <v>880</v>
      </c>
      <c r="AX92" s="31">
        <f t="shared" si="34"/>
        <v>0</v>
      </c>
      <c r="AY92" s="12"/>
      <c r="AZ92" s="12"/>
      <c r="BA92" s="12"/>
      <c r="BB92" s="12"/>
      <c r="BC92" s="12"/>
      <c r="BD92" s="12"/>
      <c r="BE92" s="12">
        <f t="shared" si="35"/>
        <v>0</v>
      </c>
      <c r="BF92" s="12">
        <f t="shared" si="23"/>
        <v>0</v>
      </c>
      <c r="BG92" s="12"/>
      <c r="BH92" s="32"/>
    </row>
    <row r="93" spans="1:60" x14ac:dyDescent="0.25">
      <c r="A93" s="30">
        <f t="shared" si="24"/>
        <v>890</v>
      </c>
      <c r="B93" s="31">
        <f t="shared" si="25"/>
        <v>0</v>
      </c>
      <c r="C93" s="12"/>
      <c r="D93" s="12"/>
      <c r="E93" s="12"/>
      <c r="F93" s="12"/>
      <c r="G93" s="12"/>
      <c r="H93" s="12"/>
      <c r="I93" s="12">
        <f t="shared" si="26"/>
        <v>0</v>
      </c>
      <c r="J93" s="12">
        <f t="shared" si="20"/>
        <v>0</v>
      </c>
      <c r="K93" s="12"/>
      <c r="L93" s="32"/>
      <c r="M93" s="30">
        <f t="shared" si="27"/>
        <v>890</v>
      </c>
      <c r="N93" s="31">
        <f t="shared" si="28"/>
        <v>0</v>
      </c>
      <c r="O93" s="12"/>
      <c r="P93" s="12"/>
      <c r="Q93" s="12"/>
      <c r="R93" s="12"/>
      <c r="S93" s="12"/>
      <c r="T93" s="12"/>
      <c r="U93" s="12">
        <f t="shared" si="29"/>
        <v>0</v>
      </c>
      <c r="V93" s="12">
        <f t="shared" si="21"/>
        <v>0</v>
      </c>
      <c r="W93" s="12"/>
      <c r="X93" s="32"/>
      <c r="Y93" s="30"/>
      <c r="Z93" s="31"/>
      <c r="AA93" s="12"/>
      <c r="AB93" s="12"/>
      <c r="AC93" s="12"/>
      <c r="AD93" s="12"/>
      <c r="AE93" s="12"/>
      <c r="AF93" s="12"/>
      <c r="AG93" s="12"/>
      <c r="AH93" s="12"/>
      <c r="AI93" s="12"/>
      <c r="AJ93" s="32"/>
      <c r="AK93" s="30">
        <f t="shared" si="30"/>
        <v>890</v>
      </c>
      <c r="AL93" s="31">
        <f t="shared" si="31"/>
        <v>0</v>
      </c>
      <c r="AM93" s="12"/>
      <c r="AN93" s="12"/>
      <c r="AO93" s="12"/>
      <c r="AP93" s="12"/>
      <c r="AQ93" s="12"/>
      <c r="AR93" s="12"/>
      <c r="AS93" s="12">
        <f t="shared" si="32"/>
        <v>0</v>
      </c>
      <c r="AT93" s="12">
        <f t="shared" si="22"/>
        <v>0</v>
      </c>
      <c r="AU93" s="12"/>
      <c r="AV93" s="32"/>
      <c r="AW93" s="30">
        <f t="shared" si="33"/>
        <v>890</v>
      </c>
      <c r="AX93" s="31">
        <f t="shared" si="34"/>
        <v>0</v>
      </c>
      <c r="AY93" s="12"/>
      <c r="AZ93" s="12"/>
      <c r="BA93" s="12"/>
      <c r="BB93" s="12"/>
      <c r="BC93" s="12"/>
      <c r="BD93" s="12"/>
      <c r="BE93" s="12">
        <f t="shared" si="35"/>
        <v>0</v>
      </c>
      <c r="BF93" s="12">
        <f t="shared" si="23"/>
        <v>0</v>
      </c>
      <c r="BG93" s="12"/>
      <c r="BH93" s="32"/>
    </row>
    <row r="94" spans="1:60" x14ac:dyDescent="0.25">
      <c r="A94" s="30">
        <f t="shared" si="24"/>
        <v>900</v>
      </c>
      <c r="B94" s="31">
        <f t="shared" si="25"/>
        <v>0</v>
      </c>
      <c r="C94" s="12"/>
      <c r="D94" s="12"/>
      <c r="E94" s="12"/>
      <c r="F94" s="12"/>
      <c r="G94" s="12"/>
      <c r="H94" s="12"/>
      <c r="I94" s="12">
        <f t="shared" si="26"/>
        <v>0</v>
      </c>
      <c r="J94" s="12">
        <f t="shared" si="20"/>
        <v>0</v>
      </c>
      <c r="K94" s="12" t="e">
        <f>_xlfn.STDEV.P(I92:I94)/AVERAGE(I92:I94)</f>
        <v>#DIV/0!</v>
      </c>
      <c r="L94" s="32">
        <f>AVERAGE(I92:I94)</f>
        <v>0</v>
      </c>
      <c r="M94" s="30">
        <f t="shared" si="27"/>
        <v>900</v>
      </c>
      <c r="N94" s="31">
        <f t="shared" si="28"/>
        <v>0</v>
      </c>
      <c r="O94" s="12"/>
      <c r="P94" s="12"/>
      <c r="Q94" s="12"/>
      <c r="R94" s="12"/>
      <c r="S94" s="12"/>
      <c r="T94" s="12"/>
      <c r="U94" s="12">
        <f t="shared" si="29"/>
        <v>0</v>
      </c>
      <c r="V94" s="12">
        <f t="shared" si="21"/>
        <v>0</v>
      </c>
      <c r="W94" s="12" t="e">
        <f>_xlfn.STDEV.P(U92:U94)/AVERAGE(U92:U94)</f>
        <v>#DIV/0!</v>
      </c>
      <c r="X94" s="32">
        <f>AVERAGE(U92:U94)</f>
        <v>0</v>
      </c>
      <c r="Y94" s="30"/>
      <c r="Z94" s="31"/>
      <c r="AA94" s="12"/>
      <c r="AB94" s="12"/>
      <c r="AC94" s="12"/>
      <c r="AD94" s="12"/>
      <c r="AE94" s="12"/>
      <c r="AF94" s="12"/>
      <c r="AG94" s="12"/>
      <c r="AH94" s="12"/>
      <c r="AI94" s="12"/>
      <c r="AJ94" s="32"/>
      <c r="AK94" s="30">
        <f t="shared" si="30"/>
        <v>900</v>
      </c>
      <c r="AL94" s="31">
        <f t="shared" si="31"/>
        <v>0</v>
      </c>
      <c r="AM94" s="12"/>
      <c r="AN94" s="12"/>
      <c r="AO94" s="12"/>
      <c r="AP94" s="12"/>
      <c r="AQ94" s="12"/>
      <c r="AR94" s="12"/>
      <c r="AS94" s="12">
        <f t="shared" si="32"/>
        <v>0</v>
      </c>
      <c r="AT94" s="12">
        <f t="shared" si="22"/>
        <v>0</v>
      </c>
      <c r="AU94" s="12" t="e">
        <f>_xlfn.STDEV.P(AS92:AS94)/AVERAGE(AS92:AS94)</f>
        <v>#DIV/0!</v>
      </c>
      <c r="AV94" s="32">
        <f>AVERAGE(AS92:AS94)</f>
        <v>0</v>
      </c>
      <c r="AW94" s="30">
        <f t="shared" si="33"/>
        <v>900</v>
      </c>
      <c r="AX94" s="31">
        <f t="shared" si="34"/>
        <v>0</v>
      </c>
      <c r="AY94" s="12"/>
      <c r="AZ94" s="12"/>
      <c r="BA94" s="12"/>
      <c r="BB94" s="12"/>
      <c r="BC94" s="12"/>
      <c r="BD94" s="12"/>
      <c r="BE94" s="12">
        <f t="shared" si="35"/>
        <v>0</v>
      </c>
      <c r="BF94" s="12">
        <f t="shared" si="23"/>
        <v>0</v>
      </c>
      <c r="BG94" s="12" t="e">
        <f>_xlfn.STDEV.P(BE92:BE94)/AVERAGE(BE92:BE94)</f>
        <v>#DIV/0!</v>
      </c>
      <c r="BH94" s="32">
        <f>AVERAGE(BE92:BE94)</f>
        <v>0</v>
      </c>
    </row>
    <row r="95" spans="1:60" x14ac:dyDescent="0.25">
      <c r="A95" s="30">
        <f t="shared" si="24"/>
        <v>910</v>
      </c>
      <c r="B95" s="31">
        <f t="shared" si="25"/>
        <v>0</v>
      </c>
      <c r="C95" s="12"/>
      <c r="D95" s="12"/>
      <c r="E95" s="12"/>
      <c r="F95" s="12"/>
      <c r="G95" s="12"/>
      <c r="H95" s="12"/>
      <c r="I95" s="12">
        <f t="shared" si="26"/>
        <v>0</v>
      </c>
      <c r="J95" s="12">
        <f t="shared" si="20"/>
        <v>0</v>
      </c>
      <c r="K95" s="12"/>
      <c r="L95" s="32"/>
      <c r="M95" s="30">
        <f t="shared" si="27"/>
        <v>910</v>
      </c>
      <c r="N95" s="31">
        <f t="shared" si="28"/>
        <v>0</v>
      </c>
      <c r="O95" s="12"/>
      <c r="P95" s="12"/>
      <c r="Q95" s="12"/>
      <c r="R95" s="12"/>
      <c r="S95" s="12"/>
      <c r="T95" s="12"/>
      <c r="U95" s="12">
        <f t="shared" si="29"/>
        <v>0</v>
      </c>
      <c r="V95" s="12">
        <f t="shared" si="21"/>
        <v>0</v>
      </c>
      <c r="W95" s="12"/>
      <c r="X95" s="32"/>
      <c r="Y95" s="30"/>
      <c r="Z95" s="31"/>
      <c r="AA95" s="12"/>
      <c r="AB95" s="12"/>
      <c r="AC95" s="12"/>
      <c r="AD95" s="12"/>
      <c r="AE95" s="12"/>
      <c r="AF95" s="12"/>
      <c r="AG95" s="12"/>
      <c r="AH95" s="12"/>
      <c r="AI95" s="12"/>
      <c r="AJ95" s="32"/>
      <c r="AK95" s="30">
        <f t="shared" si="30"/>
        <v>910</v>
      </c>
      <c r="AL95" s="31">
        <f t="shared" si="31"/>
        <v>0</v>
      </c>
      <c r="AM95" s="12"/>
      <c r="AN95" s="12"/>
      <c r="AO95" s="12"/>
      <c r="AP95" s="12"/>
      <c r="AQ95" s="12"/>
      <c r="AR95" s="12"/>
      <c r="AS95" s="12">
        <f t="shared" si="32"/>
        <v>0</v>
      </c>
      <c r="AT95" s="12">
        <f t="shared" si="22"/>
        <v>0</v>
      </c>
      <c r="AU95" s="12"/>
      <c r="AV95" s="32"/>
      <c r="AW95" s="30">
        <f t="shared" si="33"/>
        <v>910</v>
      </c>
      <c r="AX95" s="31">
        <f t="shared" si="34"/>
        <v>0</v>
      </c>
      <c r="AY95" s="12"/>
      <c r="AZ95" s="12"/>
      <c r="BA95" s="12"/>
      <c r="BB95" s="12"/>
      <c r="BC95" s="12"/>
      <c r="BD95" s="12"/>
      <c r="BE95" s="12">
        <f t="shared" si="35"/>
        <v>0</v>
      </c>
      <c r="BF95" s="12">
        <f t="shared" si="23"/>
        <v>0</v>
      </c>
      <c r="BG95" s="12"/>
      <c r="BH95" s="32"/>
    </row>
    <row r="96" spans="1:60" x14ac:dyDescent="0.25">
      <c r="A96" s="30">
        <f t="shared" si="24"/>
        <v>920</v>
      </c>
      <c r="B96" s="31">
        <f t="shared" si="25"/>
        <v>0</v>
      </c>
      <c r="C96" s="12"/>
      <c r="D96" s="12"/>
      <c r="E96" s="12"/>
      <c r="F96" s="12"/>
      <c r="G96" s="12"/>
      <c r="H96" s="12"/>
      <c r="I96" s="12">
        <f t="shared" si="26"/>
        <v>0</v>
      </c>
      <c r="J96" s="12">
        <f t="shared" si="20"/>
        <v>0</v>
      </c>
      <c r="K96" s="12"/>
      <c r="L96" s="32"/>
      <c r="M96" s="30">
        <f t="shared" si="27"/>
        <v>920</v>
      </c>
      <c r="N96" s="31">
        <f t="shared" si="28"/>
        <v>0</v>
      </c>
      <c r="O96" s="12"/>
      <c r="P96" s="12"/>
      <c r="Q96" s="12"/>
      <c r="R96" s="12"/>
      <c r="S96" s="12"/>
      <c r="T96" s="12"/>
      <c r="U96" s="12">
        <f t="shared" si="29"/>
        <v>0</v>
      </c>
      <c r="V96" s="12">
        <f t="shared" si="21"/>
        <v>0</v>
      </c>
      <c r="W96" s="12"/>
      <c r="X96" s="32"/>
      <c r="Y96" s="30"/>
      <c r="Z96" s="31"/>
      <c r="AA96" s="12"/>
      <c r="AB96" s="12"/>
      <c r="AC96" s="12"/>
      <c r="AD96" s="12"/>
      <c r="AE96" s="12"/>
      <c r="AF96" s="12"/>
      <c r="AG96" s="12"/>
      <c r="AH96" s="12"/>
      <c r="AI96" s="12"/>
      <c r="AJ96" s="32"/>
      <c r="AK96" s="30">
        <f t="shared" si="30"/>
        <v>920</v>
      </c>
      <c r="AL96" s="31">
        <f t="shared" si="31"/>
        <v>0</v>
      </c>
      <c r="AM96" s="12"/>
      <c r="AN96" s="12"/>
      <c r="AO96" s="12"/>
      <c r="AP96" s="12"/>
      <c r="AQ96" s="12"/>
      <c r="AR96" s="12"/>
      <c r="AS96" s="12">
        <f t="shared" si="32"/>
        <v>0</v>
      </c>
      <c r="AT96" s="12">
        <f t="shared" si="22"/>
        <v>0</v>
      </c>
      <c r="AU96" s="12"/>
      <c r="AV96" s="32"/>
      <c r="AW96" s="30">
        <f t="shared" si="33"/>
        <v>920</v>
      </c>
      <c r="AX96" s="31">
        <f t="shared" si="34"/>
        <v>0</v>
      </c>
      <c r="AY96" s="12"/>
      <c r="AZ96" s="12"/>
      <c r="BA96" s="12"/>
      <c r="BB96" s="12"/>
      <c r="BC96" s="12"/>
      <c r="BD96" s="12"/>
      <c r="BE96" s="12">
        <f t="shared" si="35"/>
        <v>0</v>
      </c>
      <c r="BF96" s="12">
        <f t="shared" si="23"/>
        <v>0</v>
      </c>
      <c r="BG96" s="12"/>
      <c r="BH96" s="32"/>
    </row>
    <row r="97" spans="1:60" x14ac:dyDescent="0.25">
      <c r="A97" s="30">
        <f t="shared" si="24"/>
        <v>930</v>
      </c>
      <c r="B97" s="31">
        <f t="shared" si="25"/>
        <v>0</v>
      </c>
      <c r="C97" s="12"/>
      <c r="D97" s="12"/>
      <c r="E97" s="12"/>
      <c r="F97" s="12"/>
      <c r="G97" s="12"/>
      <c r="H97" s="12"/>
      <c r="I97" s="12">
        <f t="shared" si="26"/>
        <v>0</v>
      </c>
      <c r="J97" s="12">
        <f t="shared" si="20"/>
        <v>0</v>
      </c>
      <c r="K97" s="12" t="e">
        <f>_xlfn.STDEV.P(I95:I97)/AVERAGE(I95:I97)</f>
        <v>#DIV/0!</v>
      </c>
      <c r="L97" s="32">
        <f>AVERAGE(I95:I97)</f>
        <v>0</v>
      </c>
      <c r="M97" s="30">
        <f t="shared" si="27"/>
        <v>930</v>
      </c>
      <c r="N97" s="31">
        <f t="shared" si="28"/>
        <v>0</v>
      </c>
      <c r="O97" s="12"/>
      <c r="P97" s="12"/>
      <c r="Q97" s="12"/>
      <c r="R97" s="12"/>
      <c r="S97" s="12"/>
      <c r="T97" s="12"/>
      <c r="U97" s="12">
        <f t="shared" si="29"/>
        <v>0</v>
      </c>
      <c r="V97" s="12">
        <f t="shared" si="21"/>
        <v>0</v>
      </c>
      <c r="W97" s="12" t="e">
        <f>_xlfn.STDEV.P(U95:U97)/AVERAGE(U95:U97)</f>
        <v>#DIV/0!</v>
      </c>
      <c r="X97" s="32">
        <f>AVERAGE(U95:U97)</f>
        <v>0</v>
      </c>
      <c r="Y97" s="30"/>
      <c r="Z97" s="31"/>
      <c r="AA97" s="12"/>
      <c r="AB97" s="12"/>
      <c r="AC97" s="12"/>
      <c r="AD97" s="12"/>
      <c r="AE97" s="12"/>
      <c r="AF97" s="12"/>
      <c r="AG97" s="12"/>
      <c r="AH97" s="12"/>
      <c r="AI97" s="12"/>
      <c r="AJ97" s="32"/>
      <c r="AK97" s="30">
        <f t="shared" si="30"/>
        <v>930</v>
      </c>
      <c r="AL97" s="31">
        <f t="shared" si="31"/>
        <v>0</v>
      </c>
      <c r="AM97" s="12"/>
      <c r="AN97" s="12"/>
      <c r="AO97" s="12"/>
      <c r="AP97" s="12"/>
      <c r="AQ97" s="12"/>
      <c r="AR97" s="12"/>
      <c r="AS97" s="12">
        <f t="shared" si="32"/>
        <v>0</v>
      </c>
      <c r="AT97" s="12">
        <f t="shared" si="22"/>
        <v>0</v>
      </c>
      <c r="AU97" s="12" t="e">
        <f>_xlfn.STDEV.P(AS95:AS97)/AVERAGE(AS95:AS97)</f>
        <v>#DIV/0!</v>
      </c>
      <c r="AV97" s="32">
        <f>AVERAGE(AS95:AS97)</f>
        <v>0</v>
      </c>
      <c r="AW97" s="30">
        <f t="shared" si="33"/>
        <v>930</v>
      </c>
      <c r="AX97" s="31">
        <f t="shared" si="34"/>
        <v>0</v>
      </c>
      <c r="AY97" s="12"/>
      <c r="AZ97" s="12"/>
      <c r="BA97" s="12"/>
      <c r="BB97" s="12"/>
      <c r="BC97" s="12"/>
      <c r="BD97" s="12"/>
      <c r="BE97" s="12">
        <f t="shared" si="35"/>
        <v>0</v>
      </c>
      <c r="BF97" s="12">
        <f t="shared" si="23"/>
        <v>0</v>
      </c>
      <c r="BG97" s="12" t="e">
        <f>_xlfn.STDEV.P(BE95:BE97)/AVERAGE(BE95:BE97)</f>
        <v>#DIV/0!</v>
      </c>
      <c r="BH97" s="32">
        <f>AVERAGE(BE95:BE97)</f>
        <v>0</v>
      </c>
    </row>
    <row r="98" spans="1:60" x14ac:dyDescent="0.25">
      <c r="A98" s="30">
        <f t="shared" si="24"/>
        <v>940</v>
      </c>
      <c r="B98" s="31">
        <f t="shared" si="25"/>
        <v>0</v>
      </c>
      <c r="C98" s="12"/>
      <c r="D98" s="12"/>
      <c r="E98" s="12"/>
      <c r="F98" s="12"/>
      <c r="G98" s="12"/>
      <c r="H98" s="12"/>
      <c r="I98" s="12">
        <f t="shared" si="26"/>
        <v>0</v>
      </c>
      <c r="J98" s="12">
        <f t="shared" si="20"/>
        <v>0</v>
      </c>
      <c r="K98" s="12"/>
      <c r="L98" s="32"/>
      <c r="M98" s="30">
        <f t="shared" si="27"/>
        <v>940</v>
      </c>
      <c r="N98" s="31">
        <f t="shared" si="28"/>
        <v>0</v>
      </c>
      <c r="O98" s="12"/>
      <c r="P98" s="12"/>
      <c r="Q98" s="12"/>
      <c r="R98" s="12"/>
      <c r="S98" s="12"/>
      <c r="T98" s="12"/>
      <c r="U98" s="12">
        <f t="shared" si="29"/>
        <v>0</v>
      </c>
      <c r="V98" s="12">
        <f t="shared" si="21"/>
        <v>0</v>
      </c>
      <c r="W98" s="12"/>
      <c r="X98" s="32"/>
      <c r="Y98" s="30"/>
      <c r="Z98" s="31"/>
      <c r="AA98" s="12"/>
      <c r="AB98" s="12"/>
      <c r="AC98" s="12"/>
      <c r="AD98" s="12"/>
      <c r="AE98" s="12"/>
      <c r="AF98" s="12"/>
      <c r="AG98" s="12"/>
      <c r="AH98" s="12"/>
      <c r="AI98" s="12"/>
      <c r="AJ98" s="32"/>
      <c r="AK98" s="30">
        <f t="shared" si="30"/>
        <v>940</v>
      </c>
      <c r="AL98" s="31">
        <f t="shared" si="31"/>
        <v>0</v>
      </c>
      <c r="AM98" s="12"/>
      <c r="AN98" s="12"/>
      <c r="AO98" s="12"/>
      <c r="AP98" s="12"/>
      <c r="AQ98" s="12"/>
      <c r="AR98" s="12"/>
      <c r="AS98" s="12">
        <f t="shared" si="32"/>
        <v>0</v>
      </c>
      <c r="AT98" s="12">
        <f t="shared" si="22"/>
        <v>0</v>
      </c>
      <c r="AU98" s="12"/>
      <c r="AV98" s="32"/>
      <c r="AW98" s="30">
        <f t="shared" si="33"/>
        <v>940</v>
      </c>
      <c r="AX98" s="31">
        <f t="shared" si="34"/>
        <v>0</v>
      </c>
      <c r="AY98" s="12"/>
      <c r="AZ98" s="12"/>
      <c r="BA98" s="12"/>
      <c r="BB98" s="12"/>
      <c r="BC98" s="12"/>
      <c r="BD98" s="12"/>
      <c r="BE98" s="12">
        <f t="shared" si="35"/>
        <v>0</v>
      </c>
      <c r="BF98" s="12">
        <f t="shared" si="23"/>
        <v>0</v>
      </c>
      <c r="BG98" s="12"/>
      <c r="BH98" s="32"/>
    </row>
    <row r="99" spans="1:60" x14ac:dyDescent="0.25">
      <c r="A99" s="30">
        <f t="shared" si="24"/>
        <v>950</v>
      </c>
      <c r="B99" s="31">
        <f t="shared" si="25"/>
        <v>0</v>
      </c>
      <c r="C99" s="12"/>
      <c r="D99" s="12"/>
      <c r="E99" s="12"/>
      <c r="F99" s="12"/>
      <c r="G99" s="12"/>
      <c r="H99" s="12"/>
      <c r="I99" s="12">
        <f t="shared" si="26"/>
        <v>0</v>
      </c>
      <c r="J99" s="12">
        <f t="shared" si="20"/>
        <v>0</v>
      </c>
      <c r="K99" s="12"/>
      <c r="L99" s="32"/>
      <c r="M99" s="30">
        <f t="shared" si="27"/>
        <v>950</v>
      </c>
      <c r="N99" s="31">
        <f t="shared" si="28"/>
        <v>0</v>
      </c>
      <c r="O99" s="12"/>
      <c r="P99" s="12"/>
      <c r="Q99" s="12"/>
      <c r="R99" s="12"/>
      <c r="S99" s="12"/>
      <c r="T99" s="12"/>
      <c r="U99" s="12">
        <f t="shared" si="29"/>
        <v>0</v>
      </c>
      <c r="V99" s="12">
        <f t="shared" si="21"/>
        <v>0</v>
      </c>
      <c r="W99" s="12"/>
      <c r="X99" s="32"/>
      <c r="Y99" s="30"/>
      <c r="Z99" s="31"/>
      <c r="AA99" s="12"/>
      <c r="AB99" s="12"/>
      <c r="AC99" s="12"/>
      <c r="AD99" s="12"/>
      <c r="AE99" s="12"/>
      <c r="AF99" s="12"/>
      <c r="AG99" s="12"/>
      <c r="AH99" s="12"/>
      <c r="AI99" s="12"/>
      <c r="AJ99" s="32"/>
      <c r="AK99" s="30">
        <f t="shared" si="30"/>
        <v>950</v>
      </c>
      <c r="AL99" s="31">
        <f t="shared" si="31"/>
        <v>0</v>
      </c>
      <c r="AM99" s="12"/>
      <c r="AN99" s="12"/>
      <c r="AO99" s="12"/>
      <c r="AP99" s="12"/>
      <c r="AQ99" s="12"/>
      <c r="AR99" s="12"/>
      <c r="AS99" s="12">
        <f t="shared" si="32"/>
        <v>0</v>
      </c>
      <c r="AT99" s="12">
        <f t="shared" si="22"/>
        <v>0</v>
      </c>
      <c r="AU99" s="12"/>
      <c r="AV99" s="32"/>
      <c r="AW99" s="30">
        <f t="shared" si="33"/>
        <v>950</v>
      </c>
      <c r="AX99" s="31">
        <f t="shared" si="34"/>
        <v>0</v>
      </c>
      <c r="AY99" s="12"/>
      <c r="AZ99" s="12"/>
      <c r="BA99" s="12"/>
      <c r="BB99" s="12"/>
      <c r="BC99" s="12"/>
      <c r="BD99" s="12"/>
      <c r="BE99" s="12">
        <f t="shared" si="35"/>
        <v>0</v>
      </c>
      <c r="BF99" s="12">
        <f t="shared" si="23"/>
        <v>0</v>
      </c>
      <c r="BG99" s="12"/>
      <c r="BH99" s="32"/>
    </row>
    <row r="100" spans="1:60" x14ac:dyDescent="0.25">
      <c r="A100" s="30">
        <f t="shared" si="24"/>
        <v>960</v>
      </c>
      <c r="B100" s="31">
        <f t="shared" si="25"/>
        <v>0</v>
      </c>
      <c r="C100" s="12"/>
      <c r="D100" s="12"/>
      <c r="E100" s="12"/>
      <c r="F100" s="12"/>
      <c r="G100" s="12"/>
      <c r="H100" s="12"/>
      <c r="I100" s="12">
        <f t="shared" si="26"/>
        <v>0</v>
      </c>
      <c r="J100" s="12">
        <f t="shared" si="20"/>
        <v>0</v>
      </c>
      <c r="K100" s="12" t="e">
        <f>_xlfn.STDEV.P(I98:I100)/AVERAGE(I98:I100)</f>
        <v>#DIV/0!</v>
      </c>
      <c r="L100" s="32">
        <f>AVERAGE(I98:I100)</f>
        <v>0</v>
      </c>
      <c r="M100" s="30">
        <f t="shared" si="27"/>
        <v>960</v>
      </c>
      <c r="N100" s="31">
        <f t="shared" si="28"/>
        <v>0</v>
      </c>
      <c r="O100" s="12"/>
      <c r="P100" s="12"/>
      <c r="Q100" s="12"/>
      <c r="R100" s="12"/>
      <c r="S100" s="12"/>
      <c r="T100" s="12"/>
      <c r="U100" s="12">
        <f t="shared" si="29"/>
        <v>0</v>
      </c>
      <c r="V100" s="12">
        <f t="shared" si="21"/>
        <v>0</v>
      </c>
      <c r="W100" s="12" t="e">
        <f>_xlfn.STDEV.P(U98:U100)/AVERAGE(U98:U100)</f>
        <v>#DIV/0!</v>
      </c>
      <c r="X100" s="32">
        <f>AVERAGE(U98:U100)</f>
        <v>0</v>
      </c>
      <c r="Y100" s="30"/>
      <c r="Z100" s="31"/>
      <c r="AA100" s="12"/>
      <c r="AB100" s="12"/>
      <c r="AC100" s="12"/>
      <c r="AD100" s="12"/>
      <c r="AE100" s="12"/>
      <c r="AF100" s="12"/>
      <c r="AG100" s="12"/>
      <c r="AH100" s="12"/>
      <c r="AI100" s="12"/>
      <c r="AJ100" s="32"/>
      <c r="AK100" s="30">
        <f t="shared" si="30"/>
        <v>960</v>
      </c>
      <c r="AL100" s="31">
        <f t="shared" si="31"/>
        <v>0</v>
      </c>
      <c r="AM100" s="12"/>
      <c r="AN100" s="12"/>
      <c r="AO100" s="12"/>
      <c r="AP100" s="12"/>
      <c r="AQ100" s="12"/>
      <c r="AR100" s="12"/>
      <c r="AS100" s="12">
        <f t="shared" si="32"/>
        <v>0</v>
      </c>
      <c r="AT100" s="12">
        <f t="shared" si="22"/>
        <v>0</v>
      </c>
      <c r="AU100" s="12" t="e">
        <f>_xlfn.STDEV.P(AS98:AS100)/AVERAGE(AS98:AS100)</f>
        <v>#DIV/0!</v>
      </c>
      <c r="AV100" s="32">
        <f>AVERAGE(AS98:AS100)</f>
        <v>0</v>
      </c>
      <c r="AW100" s="30">
        <f t="shared" si="33"/>
        <v>960</v>
      </c>
      <c r="AX100" s="31">
        <f t="shared" si="34"/>
        <v>0</v>
      </c>
      <c r="AY100" s="12"/>
      <c r="AZ100" s="12"/>
      <c r="BA100" s="12"/>
      <c r="BB100" s="12"/>
      <c r="BC100" s="12"/>
      <c r="BD100" s="12"/>
      <c r="BE100" s="12">
        <f t="shared" si="35"/>
        <v>0</v>
      </c>
      <c r="BF100" s="12">
        <f t="shared" si="23"/>
        <v>0</v>
      </c>
      <c r="BG100" s="12" t="e">
        <f>_xlfn.STDEV.P(BE98:BE100)/AVERAGE(BE98:BE100)</f>
        <v>#DIV/0!</v>
      </c>
      <c r="BH100" s="32">
        <f>AVERAGE(BE98:BE100)</f>
        <v>0</v>
      </c>
    </row>
    <row r="101" spans="1:60" x14ac:dyDescent="0.25">
      <c r="A101" s="30">
        <f t="shared" si="24"/>
        <v>970</v>
      </c>
      <c r="B101" s="31">
        <f t="shared" si="25"/>
        <v>0</v>
      </c>
      <c r="C101" s="12"/>
      <c r="D101" s="12"/>
      <c r="E101" s="12"/>
      <c r="F101" s="12"/>
      <c r="G101" s="12"/>
      <c r="H101" s="12"/>
      <c r="I101" s="12">
        <f t="shared" si="26"/>
        <v>0</v>
      </c>
      <c r="J101" s="12">
        <f t="shared" si="20"/>
        <v>0</v>
      </c>
      <c r="K101" s="12"/>
      <c r="L101" s="32"/>
      <c r="M101" s="30">
        <f t="shared" si="27"/>
        <v>970</v>
      </c>
      <c r="N101" s="31">
        <f t="shared" si="28"/>
        <v>0</v>
      </c>
      <c r="O101" s="12"/>
      <c r="P101" s="12"/>
      <c r="Q101" s="12"/>
      <c r="R101" s="12"/>
      <c r="S101" s="12"/>
      <c r="T101" s="12"/>
      <c r="U101" s="12">
        <f t="shared" si="29"/>
        <v>0</v>
      </c>
      <c r="V101" s="12">
        <f t="shared" si="21"/>
        <v>0</v>
      </c>
      <c r="W101" s="12"/>
      <c r="X101" s="32"/>
      <c r="Y101" s="30"/>
      <c r="Z101" s="31"/>
      <c r="AA101" s="12"/>
      <c r="AB101" s="12"/>
      <c r="AC101" s="12"/>
      <c r="AD101" s="12"/>
      <c r="AE101" s="12"/>
      <c r="AF101" s="12"/>
      <c r="AG101" s="12"/>
      <c r="AH101" s="12"/>
      <c r="AI101" s="12"/>
      <c r="AJ101" s="32"/>
      <c r="AK101" s="30">
        <f t="shared" si="30"/>
        <v>970</v>
      </c>
      <c r="AL101" s="31">
        <f t="shared" si="31"/>
        <v>0</v>
      </c>
      <c r="AM101" s="12"/>
      <c r="AN101" s="12"/>
      <c r="AO101" s="12"/>
      <c r="AP101" s="12"/>
      <c r="AQ101" s="12"/>
      <c r="AR101" s="12"/>
      <c r="AS101" s="12">
        <f t="shared" si="32"/>
        <v>0</v>
      </c>
      <c r="AT101" s="12">
        <f t="shared" si="22"/>
        <v>0</v>
      </c>
      <c r="AU101" s="12"/>
      <c r="AV101" s="32"/>
      <c r="AW101" s="30">
        <f t="shared" si="33"/>
        <v>970</v>
      </c>
      <c r="AX101" s="31">
        <f t="shared" si="34"/>
        <v>0</v>
      </c>
      <c r="AY101" s="12"/>
      <c r="AZ101" s="12"/>
      <c r="BA101" s="12"/>
      <c r="BB101" s="12"/>
      <c r="BC101" s="12"/>
      <c r="BD101" s="12"/>
      <c r="BE101" s="12">
        <f t="shared" si="35"/>
        <v>0</v>
      </c>
      <c r="BF101" s="12">
        <f t="shared" si="23"/>
        <v>0</v>
      </c>
      <c r="BG101" s="12"/>
      <c r="BH101" s="32"/>
    </row>
    <row r="102" spans="1:60" x14ac:dyDescent="0.25">
      <c r="A102" s="30">
        <f t="shared" si="24"/>
        <v>980</v>
      </c>
      <c r="B102" s="31">
        <f t="shared" si="25"/>
        <v>0</v>
      </c>
      <c r="C102" s="12"/>
      <c r="D102" s="12"/>
      <c r="E102" s="12"/>
      <c r="F102" s="12"/>
      <c r="G102" s="12"/>
      <c r="H102" s="12"/>
      <c r="I102" s="12">
        <f t="shared" si="26"/>
        <v>0</v>
      </c>
      <c r="J102" s="12">
        <f t="shared" si="20"/>
        <v>0</v>
      </c>
      <c r="K102" s="12"/>
      <c r="L102" s="32"/>
      <c r="M102" s="30">
        <f t="shared" si="27"/>
        <v>980</v>
      </c>
      <c r="N102" s="31">
        <f t="shared" si="28"/>
        <v>0</v>
      </c>
      <c r="O102" s="12"/>
      <c r="P102" s="12"/>
      <c r="Q102" s="12"/>
      <c r="R102" s="12"/>
      <c r="S102" s="12"/>
      <c r="T102" s="12"/>
      <c r="U102" s="12">
        <f t="shared" si="29"/>
        <v>0</v>
      </c>
      <c r="V102" s="12">
        <f t="shared" si="21"/>
        <v>0</v>
      </c>
      <c r="W102" s="12"/>
      <c r="X102" s="32"/>
      <c r="Y102" s="30"/>
      <c r="Z102" s="31"/>
      <c r="AA102" s="12"/>
      <c r="AB102" s="12"/>
      <c r="AC102" s="12"/>
      <c r="AD102" s="12"/>
      <c r="AE102" s="12"/>
      <c r="AF102" s="12"/>
      <c r="AG102" s="12"/>
      <c r="AH102" s="12"/>
      <c r="AI102" s="12"/>
      <c r="AJ102" s="32"/>
      <c r="AK102" s="30">
        <f t="shared" si="30"/>
        <v>980</v>
      </c>
      <c r="AL102" s="31">
        <f t="shared" si="31"/>
        <v>0</v>
      </c>
      <c r="AM102" s="12"/>
      <c r="AN102" s="12"/>
      <c r="AO102" s="12"/>
      <c r="AP102" s="12"/>
      <c r="AQ102" s="12"/>
      <c r="AR102" s="12"/>
      <c r="AS102" s="12">
        <f t="shared" si="32"/>
        <v>0</v>
      </c>
      <c r="AT102" s="12">
        <f t="shared" si="22"/>
        <v>0</v>
      </c>
      <c r="AU102" s="12"/>
      <c r="AV102" s="32"/>
      <c r="AW102" s="30">
        <f t="shared" si="33"/>
        <v>980</v>
      </c>
      <c r="AX102" s="31">
        <f t="shared" si="34"/>
        <v>0</v>
      </c>
      <c r="AY102" s="12"/>
      <c r="AZ102" s="12"/>
      <c r="BA102" s="12"/>
      <c r="BB102" s="12"/>
      <c r="BC102" s="12"/>
      <c r="BD102" s="12"/>
      <c r="BE102" s="12">
        <f t="shared" si="35"/>
        <v>0</v>
      </c>
      <c r="BF102" s="12">
        <f t="shared" si="23"/>
        <v>0</v>
      </c>
      <c r="BG102" s="12"/>
      <c r="BH102" s="32"/>
    </row>
    <row r="103" spans="1:60" x14ac:dyDescent="0.25">
      <c r="A103" s="30">
        <f t="shared" si="24"/>
        <v>990</v>
      </c>
      <c r="B103" s="31">
        <f t="shared" si="25"/>
        <v>0</v>
      </c>
      <c r="C103" s="12"/>
      <c r="D103" s="12"/>
      <c r="E103" s="12"/>
      <c r="F103" s="12"/>
      <c r="G103" s="12"/>
      <c r="H103" s="12"/>
      <c r="I103" s="12">
        <f t="shared" si="26"/>
        <v>0</v>
      </c>
      <c r="J103" s="12">
        <f t="shared" si="20"/>
        <v>0</v>
      </c>
      <c r="K103" s="12" t="e">
        <f>_xlfn.STDEV.P(I101:I103)/AVERAGE(I101:I103)</f>
        <v>#DIV/0!</v>
      </c>
      <c r="L103" s="32">
        <f>AVERAGE(I101:I103)</f>
        <v>0</v>
      </c>
      <c r="M103" s="30">
        <f t="shared" si="27"/>
        <v>990</v>
      </c>
      <c r="N103" s="31">
        <f t="shared" si="28"/>
        <v>0</v>
      </c>
      <c r="O103" s="12"/>
      <c r="P103" s="12"/>
      <c r="Q103" s="12"/>
      <c r="R103" s="12"/>
      <c r="S103" s="12"/>
      <c r="T103" s="12"/>
      <c r="U103" s="12">
        <f t="shared" si="29"/>
        <v>0</v>
      </c>
      <c r="V103" s="12">
        <f t="shared" si="21"/>
        <v>0</v>
      </c>
      <c r="W103" s="12" t="e">
        <f>_xlfn.STDEV.P(U101:U103)/AVERAGE(U101:U103)</f>
        <v>#DIV/0!</v>
      </c>
      <c r="X103" s="32">
        <f>AVERAGE(U101:U103)</f>
        <v>0</v>
      </c>
      <c r="Y103" s="30"/>
      <c r="Z103" s="31"/>
      <c r="AA103" s="12"/>
      <c r="AB103" s="12"/>
      <c r="AC103" s="12"/>
      <c r="AD103" s="12"/>
      <c r="AE103" s="12"/>
      <c r="AF103" s="12"/>
      <c r="AG103" s="12"/>
      <c r="AH103" s="12"/>
      <c r="AI103" s="12"/>
      <c r="AJ103" s="32"/>
      <c r="AK103" s="30">
        <f t="shared" si="30"/>
        <v>990</v>
      </c>
      <c r="AL103" s="31">
        <f t="shared" si="31"/>
        <v>0</v>
      </c>
      <c r="AM103" s="12"/>
      <c r="AN103" s="12"/>
      <c r="AO103" s="12"/>
      <c r="AP103" s="12"/>
      <c r="AQ103" s="12"/>
      <c r="AR103" s="12"/>
      <c r="AS103" s="12">
        <f t="shared" si="32"/>
        <v>0</v>
      </c>
      <c r="AT103" s="12">
        <f t="shared" si="22"/>
        <v>0</v>
      </c>
      <c r="AU103" s="12" t="e">
        <f>_xlfn.STDEV.P(AS101:AS103)/AVERAGE(AS101:AS103)</f>
        <v>#DIV/0!</v>
      </c>
      <c r="AV103" s="32">
        <f>AVERAGE(AS101:AS103)</f>
        <v>0</v>
      </c>
      <c r="AW103" s="30">
        <f t="shared" si="33"/>
        <v>990</v>
      </c>
      <c r="AX103" s="31">
        <f t="shared" si="34"/>
        <v>0</v>
      </c>
      <c r="AY103" s="12"/>
      <c r="AZ103" s="12"/>
      <c r="BA103" s="12"/>
      <c r="BB103" s="12"/>
      <c r="BC103" s="12"/>
      <c r="BD103" s="12"/>
      <c r="BE103" s="12">
        <f t="shared" si="35"/>
        <v>0</v>
      </c>
      <c r="BF103" s="12">
        <f t="shared" si="23"/>
        <v>0</v>
      </c>
      <c r="BG103" s="12" t="e">
        <f>_xlfn.STDEV.P(BE101:BE103)/AVERAGE(BE101:BE103)</f>
        <v>#DIV/0!</v>
      </c>
      <c r="BH103" s="32">
        <f>AVERAGE(BE101:BE103)</f>
        <v>0</v>
      </c>
    </row>
    <row r="104" spans="1:60" x14ac:dyDescent="0.25">
      <c r="A104" s="30">
        <f t="shared" si="24"/>
        <v>1000</v>
      </c>
      <c r="B104" s="31">
        <f t="shared" si="25"/>
        <v>0</v>
      </c>
      <c r="C104" s="12"/>
      <c r="D104" s="12"/>
      <c r="E104" s="12"/>
      <c r="F104" s="12"/>
      <c r="G104" s="12"/>
      <c r="H104" s="12"/>
      <c r="I104" s="12">
        <f t="shared" si="26"/>
        <v>0</v>
      </c>
      <c r="J104" s="12">
        <f t="shared" si="20"/>
        <v>0</v>
      </c>
      <c r="K104" s="12"/>
      <c r="L104" s="32"/>
      <c r="M104" s="30">
        <f t="shared" si="27"/>
        <v>1000</v>
      </c>
      <c r="N104" s="31">
        <f t="shared" si="28"/>
        <v>0</v>
      </c>
      <c r="O104" s="12"/>
      <c r="P104" s="12"/>
      <c r="Q104" s="12"/>
      <c r="R104" s="12"/>
      <c r="S104" s="12"/>
      <c r="T104" s="12"/>
      <c r="U104" s="12">
        <f t="shared" si="29"/>
        <v>0</v>
      </c>
      <c r="V104" s="12">
        <f t="shared" si="21"/>
        <v>0</v>
      </c>
      <c r="W104" s="12"/>
      <c r="X104" s="32"/>
      <c r="Y104" s="30"/>
      <c r="Z104" s="31"/>
      <c r="AA104" s="12"/>
      <c r="AB104" s="12"/>
      <c r="AC104" s="12"/>
      <c r="AD104" s="12"/>
      <c r="AE104" s="12"/>
      <c r="AF104" s="12"/>
      <c r="AG104" s="12"/>
      <c r="AH104" s="12"/>
      <c r="AI104" s="12"/>
      <c r="AJ104" s="32"/>
      <c r="AK104" s="30">
        <f t="shared" si="30"/>
        <v>1000</v>
      </c>
      <c r="AL104" s="31">
        <f t="shared" si="31"/>
        <v>0</v>
      </c>
      <c r="AM104" s="12"/>
      <c r="AN104" s="12"/>
      <c r="AO104" s="12"/>
      <c r="AP104" s="12"/>
      <c r="AQ104" s="12"/>
      <c r="AR104" s="12"/>
      <c r="AS104" s="12">
        <f t="shared" si="32"/>
        <v>0</v>
      </c>
      <c r="AT104" s="12">
        <f t="shared" si="22"/>
        <v>0</v>
      </c>
      <c r="AU104" s="12"/>
      <c r="AV104" s="32"/>
      <c r="AW104" s="30">
        <f t="shared" si="33"/>
        <v>1000</v>
      </c>
      <c r="AX104" s="31">
        <f t="shared" si="34"/>
        <v>0</v>
      </c>
      <c r="AY104" s="12"/>
      <c r="AZ104" s="12"/>
      <c r="BA104" s="12"/>
      <c r="BB104" s="12"/>
      <c r="BC104" s="12"/>
      <c r="BD104" s="12"/>
      <c r="BE104" s="12">
        <f t="shared" si="35"/>
        <v>0</v>
      </c>
      <c r="BF104" s="12">
        <f t="shared" si="23"/>
        <v>0</v>
      </c>
      <c r="BG104" s="12"/>
      <c r="BH104" s="32"/>
    </row>
    <row r="105" spans="1:60" x14ac:dyDescent="0.25">
      <c r="A105" s="30">
        <f t="shared" si="24"/>
        <v>1010</v>
      </c>
      <c r="B105" s="31">
        <f t="shared" si="25"/>
        <v>0</v>
      </c>
      <c r="C105" s="12"/>
      <c r="D105" s="12"/>
      <c r="E105" s="12"/>
      <c r="F105" s="12"/>
      <c r="G105" s="12"/>
      <c r="H105" s="12"/>
      <c r="I105" s="12">
        <f t="shared" si="26"/>
        <v>0</v>
      </c>
      <c r="J105" s="12">
        <f t="shared" si="20"/>
        <v>0</v>
      </c>
      <c r="K105" s="12"/>
      <c r="L105" s="32"/>
      <c r="M105" s="30">
        <f t="shared" si="27"/>
        <v>1010</v>
      </c>
      <c r="N105" s="31">
        <f t="shared" si="28"/>
        <v>0</v>
      </c>
      <c r="O105" s="12"/>
      <c r="P105" s="12"/>
      <c r="Q105" s="12"/>
      <c r="R105" s="12"/>
      <c r="S105" s="12"/>
      <c r="T105" s="12"/>
      <c r="U105" s="12">
        <f t="shared" si="29"/>
        <v>0</v>
      </c>
      <c r="V105" s="12">
        <f t="shared" si="21"/>
        <v>0</v>
      </c>
      <c r="W105" s="12"/>
      <c r="X105" s="32"/>
      <c r="Y105" s="30"/>
      <c r="Z105" s="31"/>
      <c r="AA105" s="12"/>
      <c r="AB105" s="12"/>
      <c r="AC105" s="12"/>
      <c r="AD105" s="12"/>
      <c r="AE105" s="12"/>
      <c r="AF105" s="12"/>
      <c r="AG105" s="12"/>
      <c r="AH105" s="12"/>
      <c r="AI105" s="12"/>
      <c r="AJ105" s="32"/>
      <c r="AK105" s="30">
        <f t="shared" si="30"/>
        <v>1010</v>
      </c>
      <c r="AL105" s="31">
        <f t="shared" si="31"/>
        <v>0</v>
      </c>
      <c r="AM105" s="12"/>
      <c r="AN105" s="12"/>
      <c r="AO105" s="12"/>
      <c r="AP105" s="12"/>
      <c r="AQ105" s="12"/>
      <c r="AR105" s="12"/>
      <c r="AS105" s="12">
        <f t="shared" si="32"/>
        <v>0</v>
      </c>
      <c r="AT105" s="12">
        <f t="shared" si="22"/>
        <v>0</v>
      </c>
      <c r="AU105" s="12"/>
      <c r="AV105" s="32"/>
      <c r="AW105" s="30">
        <f t="shared" si="33"/>
        <v>1010</v>
      </c>
      <c r="AX105" s="31">
        <f t="shared" si="34"/>
        <v>0</v>
      </c>
      <c r="AY105" s="12"/>
      <c r="AZ105" s="12"/>
      <c r="BA105" s="12"/>
      <c r="BB105" s="12"/>
      <c r="BC105" s="12"/>
      <c r="BD105" s="12"/>
      <c r="BE105" s="12">
        <f t="shared" si="35"/>
        <v>0</v>
      </c>
      <c r="BF105" s="12">
        <f t="shared" si="23"/>
        <v>0</v>
      </c>
      <c r="BG105" s="12"/>
      <c r="BH105" s="32"/>
    </row>
    <row r="106" spans="1:60" x14ac:dyDescent="0.25">
      <c r="A106" s="30">
        <f t="shared" si="24"/>
        <v>1020</v>
      </c>
      <c r="B106" s="31">
        <f t="shared" si="25"/>
        <v>0</v>
      </c>
      <c r="C106" s="12"/>
      <c r="D106" s="12"/>
      <c r="E106" s="12"/>
      <c r="F106" s="12"/>
      <c r="G106" s="12"/>
      <c r="H106" s="12"/>
      <c r="I106" s="12">
        <f t="shared" si="26"/>
        <v>0</v>
      </c>
      <c r="J106" s="12">
        <f t="shared" si="20"/>
        <v>0</v>
      </c>
      <c r="K106" s="12" t="e">
        <f>_xlfn.STDEV.P(I104:I106)/AVERAGE(I104:I106)</f>
        <v>#DIV/0!</v>
      </c>
      <c r="L106" s="32">
        <f>AVERAGE(I104:I106)</f>
        <v>0</v>
      </c>
      <c r="M106" s="30">
        <f t="shared" si="27"/>
        <v>1020</v>
      </c>
      <c r="N106" s="31">
        <f t="shared" si="28"/>
        <v>0</v>
      </c>
      <c r="O106" s="12"/>
      <c r="P106" s="12"/>
      <c r="Q106" s="12"/>
      <c r="R106" s="12"/>
      <c r="S106" s="12"/>
      <c r="T106" s="12"/>
      <c r="U106" s="12">
        <f t="shared" si="29"/>
        <v>0</v>
      </c>
      <c r="V106" s="12">
        <f t="shared" si="21"/>
        <v>0</v>
      </c>
      <c r="W106" s="12" t="e">
        <f>_xlfn.STDEV.P(U104:U106)/AVERAGE(U104:U106)</f>
        <v>#DIV/0!</v>
      </c>
      <c r="X106" s="32">
        <f>AVERAGE(U104:U106)</f>
        <v>0</v>
      </c>
      <c r="Y106" s="30"/>
      <c r="Z106" s="31"/>
      <c r="AA106" s="12"/>
      <c r="AB106" s="12"/>
      <c r="AC106" s="12"/>
      <c r="AD106" s="12"/>
      <c r="AE106" s="12"/>
      <c r="AF106" s="12"/>
      <c r="AG106" s="12"/>
      <c r="AH106" s="12"/>
      <c r="AI106" s="12"/>
      <c r="AJ106" s="32"/>
      <c r="AK106" s="30">
        <f t="shared" si="30"/>
        <v>1020</v>
      </c>
      <c r="AL106" s="31">
        <f t="shared" si="31"/>
        <v>0</v>
      </c>
      <c r="AM106" s="12"/>
      <c r="AN106" s="12"/>
      <c r="AO106" s="12"/>
      <c r="AP106" s="12"/>
      <c r="AQ106" s="12"/>
      <c r="AR106" s="12"/>
      <c r="AS106" s="12">
        <f t="shared" si="32"/>
        <v>0</v>
      </c>
      <c r="AT106" s="12">
        <f t="shared" si="22"/>
        <v>0</v>
      </c>
      <c r="AU106" s="12" t="e">
        <f>_xlfn.STDEV.P(AS104:AS106)/AVERAGE(AS104:AS106)</f>
        <v>#DIV/0!</v>
      </c>
      <c r="AV106" s="32">
        <f>AVERAGE(AS104:AS106)</f>
        <v>0</v>
      </c>
      <c r="AW106" s="30">
        <f t="shared" si="33"/>
        <v>1020</v>
      </c>
      <c r="AX106" s="31">
        <f t="shared" si="34"/>
        <v>0</v>
      </c>
      <c r="AY106" s="12"/>
      <c r="AZ106" s="12"/>
      <c r="BA106" s="12"/>
      <c r="BB106" s="12"/>
      <c r="BC106" s="12"/>
      <c r="BD106" s="12"/>
      <c r="BE106" s="12">
        <f t="shared" si="35"/>
        <v>0</v>
      </c>
      <c r="BF106" s="12">
        <f t="shared" si="23"/>
        <v>0</v>
      </c>
      <c r="BG106" s="12" t="e">
        <f>_xlfn.STDEV.P(BE104:BE106)/AVERAGE(BE104:BE106)</f>
        <v>#DIV/0!</v>
      </c>
      <c r="BH106" s="32">
        <f>AVERAGE(BE104:BE106)</f>
        <v>0</v>
      </c>
    </row>
    <row r="107" spans="1:60" x14ac:dyDescent="0.25">
      <c r="A107" s="30">
        <f t="shared" si="24"/>
        <v>1030</v>
      </c>
      <c r="B107" s="31">
        <f t="shared" si="25"/>
        <v>0</v>
      </c>
      <c r="C107" s="12"/>
      <c r="D107" s="12"/>
      <c r="E107" s="12"/>
      <c r="F107" s="12"/>
      <c r="G107" s="12"/>
      <c r="H107" s="12"/>
      <c r="I107" s="12">
        <f t="shared" si="26"/>
        <v>0</v>
      </c>
      <c r="J107" s="12">
        <f t="shared" si="20"/>
        <v>0</v>
      </c>
      <c r="K107" s="12"/>
      <c r="L107" s="32"/>
      <c r="M107" s="30">
        <f t="shared" si="27"/>
        <v>1030</v>
      </c>
      <c r="N107" s="31">
        <f t="shared" si="28"/>
        <v>0</v>
      </c>
      <c r="O107" s="12"/>
      <c r="P107" s="12"/>
      <c r="Q107" s="12"/>
      <c r="R107" s="12"/>
      <c r="S107" s="12"/>
      <c r="T107" s="12"/>
      <c r="U107" s="12">
        <f t="shared" si="29"/>
        <v>0</v>
      </c>
      <c r="V107" s="12">
        <f t="shared" si="21"/>
        <v>0</v>
      </c>
      <c r="W107" s="12"/>
      <c r="X107" s="32"/>
      <c r="Y107" s="30"/>
      <c r="Z107" s="31"/>
      <c r="AA107" s="12"/>
      <c r="AB107" s="12"/>
      <c r="AC107" s="12"/>
      <c r="AD107" s="12"/>
      <c r="AE107" s="12"/>
      <c r="AF107" s="12"/>
      <c r="AG107" s="12"/>
      <c r="AH107" s="12"/>
      <c r="AI107" s="12"/>
      <c r="AJ107" s="32"/>
      <c r="AK107" s="30">
        <f t="shared" si="30"/>
        <v>1030</v>
      </c>
      <c r="AL107" s="31">
        <f t="shared" si="31"/>
        <v>0</v>
      </c>
      <c r="AM107" s="12"/>
      <c r="AN107" s="12"/>
      <c r="AO107" s="12"/>
      <c r="AP107" s="12"/>
      <c r="AQ107" s="12"/>
      <c r="AR107" s="12"/>
      <c r="AS107" s="12">
        <f t="shared" si="32"/>
        <v>0</v>
      </c>
      <c r="AT107" s="12">
        <f t="shared" si="22"/>
        <v>0</v>
      </c>
      <c r="AU107" s="12"/>
      <c r="AV107" s="32"/>
      <c r="AW107" s="30">
        <f t="shared" si="33"/>
        <v>1030</v>
      </c>
      <c r="AX107" s="31">
        <f t="shared" si="34"/>
        <v>0</v>
      </c>
      <c r="AY107" s="12"/>
      <c r="AZ107" s="12"/>
      <c r="BA107" s="12"/>
      <c r="BB107" s="12"/>
      <c r="BC107" s="12"/>
      <c r="BD107" s="12"/>
      <c r="BE107" s="12">
        <f t="shared" si="35"/>
        <v>0</v>
      </c>
      <c r="BF107" s="12">
        <f t="shared" si="23"/>
        <v>0</v>
      </c>
      <c r="BG107" s="12"/>
      <c r="BH107" s="32"/>
    </row>
    <row r="108" spans="1:60" x14ac:dyDescent="0.25">
      <c r="A108" s="30">
        <f t="shared" si="24"/>
        <v>1040</v>
      </c>
      <c r="B108" s="31">
        <f t="shared" si="25"/>
        <v>0</v>
      </c>
      <c r="C108" s="12"/>
      <c r="D108" s="12"/>
      <c r="E108" s="12"/>
      <c r="F108" s="12"/>
      <c r="G108" s="12"/>
      <c r="H108" s="12"/>
      <c r="I108" s="12">
        <f t="shared" si="26"/>
        <v>0</v>
      </c>
      <c r="J108" s="12">
        <f t="shared" si="20"/>
        <v>0</v>
      </c>
      <c r="K108" s="12"/>
      <c r="L108" s="32"/>
      <c r="M108" s="30">
        <f t="shared" si="27"/>
        <v>1040</v>
      </c>
      <c r="N108" s="31">
        <f t="shared" si="28"/>
        <v>0</v>
      </c>
      <c r="O108" s="12"/>
      <c r="P108" s="12"/>
      <c r="Q108" s="12"/>
      <c r="R108" s="12"/>
      <c r="S108" s="12"/>
      <c r="T108" s="12"/>
      <c r="U108" s="12">
        <f t="shared" si="29"/>
        <v>0</v>
      </c>
      <c r="V108" s="12">
        <f t="shared" si="21"/>
        <v>0</v>
      </c>
      <c r="W108" s="12"/>
      <c r="X108" s="32"/>
      <c r="Y108" s="30"/>
      <c r="Z108" s="31"/>
      <c r="AA108" s="12"/>
      <c r="AB108" s="12"/>
      <c r="AC108" s="12"/>
      <c r="AD108" s="12"/>
      <c r="AE108" s="12"/>
      <c r="AF108" s="12"/>
      <c r="AG108" s="12"/>
      <c r="AH108" s="12"/>
      <c r="AI108" s="12"/>
      <c r="AJ108" s="32"/>
      <c r="AK108" s="30">
        <f t="shared" si="30"/>
        <v>1040</v>
      </c>
      <c r="AL108" s="31">
        <f t="shared" si="31"/>
        <v>0</v>
      </c>
      <c r="AM108" s="12"/>
      <c r="AN108" s="12"/>
      <c r="AO108" s="12"/>
      <c r="AP108" s="12"/>
      <c r="AQ108" s="12"/>
      <c r="AR108" s="12"/>
      <c r="AS108" s="12">
        <f t="shared" si="32"/>
        <v>0</v>
      </c>
      <c r="AT108" s="12">
        <f t="shared" si="22"/>
        <v>0</v>
      </c>
      <c r="AU108" s="12"/>
      <c r="AV108" s="32"/>
      <c r="AW108" s="30">
        <f t="shared" si="33"/>
        <v>1040</v>
      </c>
      <c r="AX108" s="31">
        <f t="shared" si="34"/>
        <v>0</v>
      </c>
      <c r="AY108" s="12"/>
      <c r="AZ108" s="12"/>
      <c r="BA108" s="12"/>
      <c r="BB108" s="12"/>
      <c r="BC108" s="12"/>
      <c r="BD108" s="12"/>
      <c r="BE108" s="12">
        <f t="shared" si="35"/>
        <v>0</v>
      </c>
      <c r="BF108" s="12">
        <f t="shared" si="23"/>
        <v>0</v>
      </c>
      <c r="BG108" s="12"/>
      <c r="BH108" s="32"/>
    </row>
    <row r="109" spans="1:60" x14ac:dyDescent="0.25">
      <c r="A109" s="30">
        <f t="shared" si="24"/>
        <v>1050</v>
      </c>
      <c r="B109" s="31">
        <f t="shared" si="25"/>
        <v>0</v>
      </c>
      <c r="C109" s="12"/>
      <c r="D109" s="12"/>
      <c r="E109" s="12"/>
      <c r="F109" s="12"/>
      <c r="G109" s="12"/>
      <c r="H109" s="12"/>
      <c r="I109" s="12">
        <f t="shared" si="26"/>
        <v>0</v>
      </c>
      <c r="J109" s="12">
        <f t="shared" si="20"/>
        <v>0</v>
      </c>
      <c r="K109" s="12" t="e">
        <f>_xlfn.STDEV.P(I107:I109)/AVERAGE(I107:I109)</f>
        <v>#DIV/0!</v>
      </c>
      <c r="L109" s="32">
        <f>AVERAGE(I107:I109)</f>
        <v>0</v>
      </c>
      <c r="M109" s="30">
        <f t="shared" si="27"/>
        <v>1050</v>
      </c>
      <c r="N109" s="31">
        <f t="shared" si="28"/>
        <v>0</v>
      </c>
      <c r="O109" s="12"/>
      <c r="P109" s="12"/>
      <c r="Q109" s="12"/>
      <c r="R109" s="12"/>
      <c r="S109" s="12"/>
      <c r="T109" s="12"/>
      <c r="U109" s="12">
        <f t="shared" si="29"/>
        <v>0</v>
      </c>
      <c r="V109" s="12">
        <f t="shared" si="21"/>
        <v>0</v>
      </c>
      <c r="W109" s="12" t="e">
        <f>_xlfn.STDEV.P(U107:U109)/AVERAGE(U107:U109)</f>
        <v>#DIV/0!</v>
      </c>
      <c r="X109" s="32">
        <f>AVERAGE(U107:U109)</f>
        <v>0</v>
      </c>
      <c r="Y109" s="30"/>
      <c r="Z109" s="31"/>
      <c r="AA109" s="12"/>
      <c r="AB109" s="12"/>
      <c r="AC109" s="12"/>
      <c r="AD109" s="12"/>
      <c r="AE109" s="12"/>
      <c r="AF109" s="12"/>
      <c r="AG109" s="12"/>
      <c r="AH109" s="12"/>
      <c r="AI109" s="12"/>
      <c r="AJ109" s="32"/>
      <c r="AK109" s="30">
        <f t="shared" si="30"/>
        <v>1050</v>
      </c>
      <c r="AL109" s="31">
        <f t="shared" si="31"/>
        <v>0</v>
      </c>
      <c r="AM109" s="12"/>
      <c r="AN109" s="12"/>
      <c r="AO109" s="12"/>
      <c r="AP109" s="12"/>
      <c r="AQ109" s="12"/>
      <c r="AR109" s="12"/>
      <c r="AS109" s="12">
        <f t="shared" si="32"/>
        <v>0</v>
      </c>
      <c r="AT109" s="12">
        <f t="shared" si="22"/>
        <v>0</v>
      </c>
      <c r="AU109" s="12" t="e">
        <f>_xlfn.STDEV.P(AS107:AS109)/AVERAGE(AS107:AS109)</f>
        <v>#DIV/0!</v>
      </c>
      <c r="AV109" s="32">
        <f>AVERAGE(AS107:AS109)</f>
        <v>0</v>
      </c>
      <c r="AW109" s="30">
        <f t="shared" si="33"/>
        <v>1050</v>
      </c>
      <c r="AX109" s="31">
        <f t="shared" si="34"/>
        <v>0</v>
      </c>
      <c r="AY109" s="12"/>
      <c r="AZ109" s="12"/>
      <c r="BA109" s="12"/>
      <c r="BB109" s="12"/>
      <c r="BC109" s="12"/>
      <c r="BD109" s="12"/>
      <c r="BE109" s="12">
        <f t="shared" si="35"/>
        <v>0</v>
      </c>
      <c r="BF109" s="12">
        <f t="shared" si="23"/>
        <v>0</v>
      </c>
      <c r="BG109" s="12" t="e">
        <f>_xlfn.STDEV.P(BE107:BE109)/AVERAGE(BE107:BE109)</f>
        <v>#DIV/0!</v>
      </c>
      <c r="BH109" s="32">
        <f>AVERAGE(BE107:BE109)</f>
        <v>0</v>
      </c>
    </row>
    <row r="110" spans="1:60" x14ac:dyDescent="0.25">
      <c r="A110" s="30">
        <f t="shared" si="24"/>
        <v>1060</v>
      </c>
      <c r="B110" s="31">
        <f t="shared" si="25"/>
        <v>0</v>
      </c>
      <c r="C110" s="12"/>
      <c r="D110" s="12"/>
      <c r="E110" s="12"/>
      <c r="F110" s="12"/>
      <c r="G110" s="12"/>
      <c r="H110" s="12"/>
      <c r="I110" s="12">
        <f t="shared" si="26"/>
        <v>0</v>
      </c>
      <c r="J110" s="12">
        <f t="shared" si="20"/>
        <v>0</v>
      </c>
      <c r="K110" s="12"/>
      <c r="L110" s="32"/>
      <c r="M110" s="30">
        <f t="shared" si="27"/>
        <v>1060</v>
      </c>
      <c r="N110" s="31">
        <f t="shared" si="28"/>
        <v>0</v>
      </c>
      <c r="O110" s="12"/>
      <c r="P110" s="12"/>
      <c r="Q110" s="12"/>
      <c r="R110" s="12"/>
      <c r="S110" s="12"/>
      <c r="T110" s="12"/>
      <c r="U110" s="12">
        <f t="shared" si="29"/>
        <v>0</v>
      </c>
      <c r="V110" s="12">
        <f t="shared" si="21"/>
        <v>0</v>
      </c>
      <c r="W110" s="12"/>
      <c r="X110" s="32"/>
      <c r="Y110" s="30"/>
      <c r="Z110" s="31"/>
      <c r="AA110" s="12"/>
      <c r="AB110" s="12"/>
      <c r="AC110" s="12"/>
      <c r="AD110" s="12"/>
      <c r="AE110" s="12"/>
      <c r="AF110" s="12"/>
      <c r="AG110" s="12"/>
      <c r="AH110" s="12"/>
      <c r="AI110" s="12"/>
      <c r="AJ110" s="32"/>
      <c r="AK110" s="30">
        <f t="shared" si="30"/>
        <v>1060</v>
      </c>
      <c r="AL110" s="31">
        <f t="shared" si="31"/>
        <v>0</v>
      </c>
      <c r="AM110" s="12"/>
      <c r="AN110" s="12"/>
      <c r="AO110" s="12"/>
      <c r="AP110" s="12"/>
      <c r="AQ110" s="12"/>
      <c r="AR110" s="12"/>
      <c r="AS110" s="12">
        <f t="shared" si="32"/>
        <v>0</v>
      </c>
      <c r="AT110" s="12">
        <f t="shared" si="22"/>
        <v>0</v>
      </c>
      <c r="AU110" s="12"/>
      <c r="AV110" s="32"/>
      <c r="AW110" s="30">
        <f t="shared" si="33"/>
        <v>1060</v>
      </c>
      <c r="AX110" s="31">
        <f t="shared" si="34"/>
        <v>0</v>
      </c>
      <c r="AY110" s="12"/>
      <c r="AZ110" s="12"/>
      <c r="BA110" s="12"/>
      <c r="BB110" s="12"/>
      <c r="BC110" s="12"/>
      <c r="BD110" s="12"/>
      <c r="BE110" s="12">
        <f t="shared" si="35"/>
        <v>0</v>
      </c>
      <c r="BF110" s="12">
        <f t="shared" si="23"/>
        <v>0</v>
      </c>
      <c r="BG110" s="12"/>
      <c r="BH110" s="32"/>
    </row>
    <row r="111" spans="1:60" x14ac:dyDescent="0.25">
      <c r="A111" s="30">
        <f t="shared" si="24"/>
        <v>1070</v>
      </c>
      <c r="B111" s="31">
        <f t="shared" si="25"/>
        <v>0</v>
      </c>
      <c r="C111" s="12"/>
      <c r="D111" s="12"/>
      <c r="E111" s="12"/>
      <c r="F111" s="12"/>
      <c r="G111" s="12"/>
      <c r="H111" s="12"/>
      <c r="I111" s="12">
        <f t="shared" si="26"/>
        <v>0</v>
      </c>
      <c r="J111" s="12">
        <f t="shared" si="20"/>
        <v>0</v>
      </c>
      <c r="K111" s="12"/>
      <c r="L111" s="32"/>
      <c r="M111" s="30">
        <f t="shared" si="27"/>
        <v>1070</v>
      </c>
      <c r="N111" s="31">
        <f t="shared" si="28"/>
        <v>0</v>
      </c>
      <c r="O111" s="12"/>
      <c r="P111" s="12"/>
      <c r="Q111" s="12"/>
      <c r="R111" s="12"/>
      <c r="S111" s="12"/>
      <c r="T111" s="12"/>
      <c r="U111" s="12">
        <f t="shared" si="29"/>
        <v>0</v>
      </c>
      <c r="V111" s="12">
        <f t="shared" si="21"/>
        <v>0</v>
      </c>
      <c r="W111" s="12"/>
      <c r="X111" s="32"/>
      <c r="Y111" s="30"/>
      <c r="Z111" s="31"/>
      <c r="AA111" s="12"/>
      <c r="AB111" s="12"/>
      <c r="AC111" s="12"/>
      <c r="AD111" s="12"/>
      <c r="AE111" s="12"/>
      <c r="AF111" s="12"/>
      <c r="AG111" s="12"/>
      <c r="AH111" s="12"/>
      <c r="AI111" s="12"/>
      <c r="AJ111" s="32"/>
      <c r="AK111" s="30">
        <f t="shared" si="30"/>
        <v>1070</v>
      </c>
      <c r="AL111" s="31">
        <f t="shared" si="31"/>
        <v>0</v>
      </c>
      <c r="AM111" s="12"/>
      <c r="AN111" s="12"/>
      <c r="AO111" s="12"/>
      <c r="AP111" s="12"/>
      <c r="AQ111" s="12"/>
      <c r="AR111" s="12"/>
      <c r="AS111" s="12">
        <f t="shared" si="32"/>
        <v>0</v>
      </c>
      <c r="AT111" s="12">
        <f t="shared" si="22"/>
        <v>0</v>
      </c>
      <c r="AU111" s="12"/>
      <c r="AV111" s="32"/>
      <c r="AW111" s="30">
        <f t="shared" si="33"/>
        <v>1070</v>
      </c>
      <c r="AX111" s="31">
        <f t="shared" si="34"/>
        <v>0</v>
      </c>
      <c r="AY111" s="12"/>
      <c r="AZ111" s="12"/>
      <c r="BA111" s="12"/>
      <c r="BB111" s="12"/>
      <c r="BC111" s="12"/>
      <c r="BD111" s="12"/>
      <c r="BE111" s="12">
        <f t="shared" si="35"/>
        <v>0</v>
      </c>
      <c r="BF111" s="12">
        <f t="shared" si="23"/>
        <v>0</v>
      </c>
      <c r="BG111" s="12"/>
      <c r="BH111" s="32"/>
    </row>
    <row r="112" spans="1:60" x14ac:dyDescent="0.25">
      <c r="A112" s="30">
        <f t="shared" si="24"/>
        <v>1080</v>
      </c>
      <c r="B112" s="31">
        <f t="shared" si="25"/>
        <v>0</v>
      </c>
      <c r="C112" s="12"/>
      <c r="D112" s="12"/>
      <c r="E112" s="12"/>
      <c r="F112" s="12"/>
      <c r="G112" s="12"/>
      <c r="H112" s="12"/>
      <c r="I112" s="12">
        <f t="shared" si="26"/>
        <v>0</v>
      </c>
      <c r="J112" s="12">
        <f t="shared" si="20"/>
        <v>0</v>
      </c>
      <c r="K112" s="12" t="e">
        <f>_xlfn.STDEV.P(I110:I112)/AVERAGE(I110:I112)</f>
        <v>#DIV/0!</v>
      </c>
      <c r="L112" s="32">
        <f>AVERAGE(I110:I112)</f>
        <v>0</v>
      </c>
      <c r="M112" s="30">
        <f t="shared" si="27"/>
        <v>1080</v>
      </c>
      <c r="N112" s="31">
        <f t="shared" si="28"/>
        <v>0</v>
      </c>
      <c r="O112" s="12"/>
      <c r="P112" s="12"/>
      <c r="Q112" s="12"/>
      <c r="R112" s="12"/>
      <c r="S112" s="12"/>
      <c r="T112" s="12"/>
      <c r="U112" s="12">
        <f t="shared" si="29"/>
        <v>0</v>
      </c>
      <c r="V112" s="12">
        <f t="shared" si="21"/>
        <v>0</v>
      </c>
      <c r="W112" s="12" t="e">
        <f>_xlfn.STDEV.P(U110:U112)/AVERAGE(U110:U112)</f>
        <v>#DIV/0!</v>
      </c>
      <c r="X112" s="32">
        <f>AVERAGE(U110:U112)</f>
        <v>0</v>
      </c>
      <c r="Y112" s="30"/>
      <c r="Z112" s="31"/>
      <c r="AA112" s="12"/>
      <c r="AB112" s="12"/>
      <c r="AC112" s="12"/>
      <c r="AD112" s="12"/>
      <c r="AE112" s="12"/>
      <c r="AF112" s="12"/>
      <c r="AG112" s="12"/>
      <c r="AH112" s="12"/>
      <c r="AI112" s="12"/>
      <c r="AJ112" s="32"/>
      <c r="AK112" s="30">
        <f t="shared" si="30"/>
        <v>1080</v>
      </c>
      <c r="AL112" s="31">
        <f t="shared" si="31"/>
        <v>0</v>
      </c>
      <c r="AM112" s="12"/>
      <c r="AN112" s="12"/>
      <c r="AO112" s="12"/>
      <c r="AP112" s="12"/>
      <c r="AQ112" s="12"/>
      <c r="AR112" s="12"/>
      <c r="AS112" s="12">
        <f t="shared" si="32"/>
        <v>0</v>
      </c>
      <c r="AT112" s="12">
        <f t="shared" si="22"/>
        <v>0</v>
      </c>
      <c r="AU112" s="12" t="e">
        <f>_xlfn.STDEV.P(AS110:AS112)/AVERAGE(AS110:AS112)</f>
        <v>#DIV/0!</v>
      </c>
      <c r="AV112" s="32">
        <f>AVERAGE(AS110:AS112)</f>
        <v>0</v>
      </c>
      <c r="AW112" s="30">
        <f t="shared" si="33"/>
        <v>1080</v>
      </c>
      <c r="AX112" s="31">
        <f t="shared" si="34"/>
        <v>0</v>
      </c>
      <c r="AY112" s="12"/>
      <c r="AZ112" s="12"/>
      <c r="BA112" s="12"/>
      <c r="BB112" s="12"/>
      <c r="BC112" s="12"/>
      <c r="BD112" s="12"/>
      <c r="BE112" s="12">
        <f t="shared" si="35"/>
        <v>0</v>
      </c>
      <c r="BF112" s="12">
        <f t="shared" si="23"/>
        <v>0</v>
      </c>
      <c r="BG112" s="12" t="e">
        <f>_xlfn.STDEV.P(BE110:BE112)/AVERAGE(BE110:BE112)</f>
        <v>#DIV/0!</v>
      </c>
      <c r="BH112" s="32">
        <f>AVERAGE(BE110:BE112)</f>
        <v>0</v>
      </c>
    </row>
    <row r="113" spans="1:60" x14ac:dyDescent="0.25">
      <c r="A113" s="30">
        <f t="shared" si="24"/>
        <v>1090</v>
      </c>
      <c r="B113" s="31">
        <f t="shared" si="25"/>
        <v>0</v>
      </c>
      <c r="C113" s="12"/>
      <c r="D113" s="12"/>
      <c r="E113" s="12"/>
      <c r="F113" s="12"/>
      <c r="G113" s="12"/>
      <c r="H113" s="12"/>
      <c r="I113" s="12">
        <f t="shared" si="26"/>
        <v>0</v>
      </c>
      <c r="J113" s="12">
        <f t="shared" si="20"/>
        <v>0</v>
      </c>
      <c r="K113" s="12"/>
      <c r="L113" s="32"/>
      <c r="M113" s="30">
        <f t="shared" si="27"/>
        <v>1090</v>
      </c>
      <c r="N113" s="31">
        <f t="shared" si="28"/>
        <v>0</v>
      </c>
      <c r="O113" s="12"/>
      <c r="P113" s="12"/>
      <c r="Q113" s="12"/>
      <c r="R113" s="12"/>
      <c r="S113" s="12"/>
      <c r="T113" s="12"/>
      <c r="U113" s="12">
        <f t="shared" si="29"/>
        <v>0</v>
      </c>
      <c r="V113" s="12">
        <f t="shared" si="21"/>
        <v>0</v>
      </c>
      <c r="W113" s="12"/>
      <c r="X113" s="32"/>
      <c r="Y113" s="30"/>
      <c r="Z113" s="31"/>
      <c r="AA113" s="12"/>
      <c r="AB113" s="12"/>
      <c r="AC113" s="12"/>
      <c r="AD113" s="12"/>
      <c r="AE113" s="12"/>
      <c r="AF113" s="12"/>
      <c r="AG113" s="12"/>
      <c r="AH113" s="12"/>
      <c r="AI113" s="12"/>
      <c r="AJ113" s="32"/>
      <c r="AK113" s="30">
        <f t="shared" si="30"/>
        <v>1090</v>
      </c>
      <c r="AL113" s="31">
        <f t="shared" si="31"/>
        <v>0</v>
      </c>
      <c r="AM113" s="12"/>
      <c r="AN113" s="12"/>
      <c r="AO113" s="12"/>
      <c r="AP113" s="12"/>
      <c r="AQ113" s="12"/>
      <c r="AR113" s="12"/>
      <c r="AS113" s="12">
        <f t="shared" si="32"/>
        <v>0</v>
      </c>
      <c r="AT113" s="12">
        <f t="shared" si="22"/>
        <v>0</v>
      </c>
      <c r="AU113" s="12"/>
      <c r="AV113" s="32"/>
      <c r="AW113" s="30">
        <f t="shared" si="33"/>
        <v>1090</v>
      </c>
      <c r="AX113" s="31">
        <f t="shared" si="34"/>
        <v>0</v>
      </c>
      <c r="AY113" s="12"/>
      <c r="AZ113" s="12"/>
      <c r="BA113" s="12"/>
      <c r="BB113" s="12"/>
      <c r="BC113" s="12"/>
      <c r="BD113" s="12"/>
      <c r="BE113" s="12">
        <f t="shared" si="35"/>
        <v>0</v>
      </c>
      <c r="BF113" s="12">
        <f t="shared" si="23"/>
        <v>0</v>
      </c>
      <c r="BG113" s="12"/>
      <c r="BH113" s="32"/>
    </row>
    <row r="114" spans="1:60" x14ac:dyDescent="0.25">
      <c r="A114" s="30">
        <f t="shared" si="24"/>
        <v>1100</v>
      </c>
      <c r="B114" s="31">
        <f t="shared" si="25"/>
        <v>0</v>
      </c>
      <c r="C114" s="12"/>
      <c r="D114" s="12"/>
      <c r="E114" s="12"/>
      <c r="F114" s="12"/>
      <c r="G114" s="12"/>
      <c r="H114" s="12"/>
      <c r="I114" s="12">
        <f t="shared" si="26"/>
        <v>0</v>
      </c>
      <c r="J114" s="12">
        <f t="shared" si="20"/>
        <v>0</v>
      </c>
      <c r="K114" s="12"/>
      <c r="L114" s="32"/>
      <c r="M114" s="30">
        <f t="shared" si="27"/>
        <v>1100</v>
      </c>
      <c r="N114" s="31">
        <f t="shared" si="28"/>
        <v>0</v>
      </c>
      <c r="O114" s="12"/>
      <c r="P114" s="12"/>
      <c r="Q114" s="12"/>
      <c r="R114" s="12"/>
      <c r="S114" s="12"/>
      <c r="T114" s="12"/>
      <c r="U114" s="12">
        <f t="shared" si="29"/>
        <v>0</v>
      </c>
      <c r="V114" s="12">
        <f t="shared" si="21"/>
        <v>0</v>
      </c>
      <c r="W114" s="12"/>
      <c r="X114" s="32"/>
      <c r="Y114" s="30"/>
      <c r="Z114" s="31"/>
      <c r="AA114" s="12"/>
      <c r="AB114" s="12"/>
      <c r="AC114" s="12"/>
      <c r="AD114" s="12"/>
      <c r="AE114" s="12"/>
      <c r="AF114" s="12"/>
      <c r="AG114" s="12"/>
      <c r="AH114" s="12"/>
      <c r="AI114" s="12"/>
      <c r="AJ114" s="32"/>
      <c r="AK114" s="30">
        <f t="shared" si="30"/>
        <v>1100</v>
      </c>
      <c r="AL114" s="31">
        <f t="shared" si="31"/>
        <v>0</v>
      </c>
      <c r="AM114" s="12"/>
      <c r="AN114" s="12"/>
      <c r="AO114" s="12"/>
      <c r="AP114" s="12"/>
      <c r="AQ114" s="12"/>
      <c r="AR114" s="12"/>
      <c r="AS114" s="12">
        <f t="shared" si="32"/>
        <v>0</v>
      </c>
      <c r="AT114" s="12">
        <f t="shared" si="22"/>
        <v>0</v>
      </c>
      <c r="AU114" s="12"/>
      <c r="AV114" s="32"/>
      <c r="AW114" s="30">
        <f t="shared" si="33"/>
        <v>1100</v>
      </c>
      <c r="AX114" s="31">
        <f t="shared" si="34"/>
        <v>0</v>
      </c>
      <c r="AY114" s="12"/>
      <c r="AZ114" s="12"/>
      <c r="BA114" s="12"/>
      <c r="BB114" s="12"/>
      <c r="BC114" s="12"/>
      <c r="BD114" s="12"/>
      <c r="BE114" s="12">
        <f t="shared" si="35"/>
        <v>0</v>
      </c>
      <c r="BF114" s="12">
        <f t="shared" si="23"/>
        <v>0</v>
      </c>
      <c r="BG114" s="12"/>
      <c r="BH114" s="32"/>
    </row>
    <row r="115" spans="1:60" ht="15.75" thickBot="1" x14ac:dyDescent="0.3">
      <c r="A115" s="37">
        <f t="shared" si="24"/>
        <v>1110</v>
      </c>
      <c r="B115" s="38">
        <f t="shared" si="25"/>
        <v>0</v>
      </c>
      <c r="C115" s="39"/>
      <c r="D115" s="39"/>
      <c r="E115" s="39"/>
      <c r="F115" s="39"/>
      <c r="G115" s="39"/>
      <c r="H115" s="39"/>
      <c r="I115" s="39">
        <f t="shared" si="26"/>
        <v>0</v>
      </c>
      <c r="J115" s="39">
        <f t="shared" si="20"/>
        <v>0</v>
      </c>
      <c r="K115" s="39" t="e">
        <f>_xlfn.STDEV.P(I113:I115)/AVERAGE(I113:I115)</f>
        <v>#DIV/0!</v>
      </c>
      <c r="L115" s="40">
        <f>AVERAGE(I113:I115)</f>
        <v>0</v>
      </c>
      <c r="M115" s="37">
        <f t="shared" si="27"/>
        <v>1110</v>
      </c>
      <c r="N115" s="38">
        <f t="shared" si="28"/>
        <v>0</v>
      </c>
      <c r="O115" s="39"/>
      <c r="P115" s="39"/>
      <c r="Q115" s="39"/>
      <c r="R115" s="39"/>
      <c r="S115" s="39"/>
      <c r="T115" s="39"/>
      <c r="U115" s="39">
        <f t="shared" si="29"/>
        <v>0</v>
      </c>
      <c r="V115" s="39">
        <f t="shared" si="21"/>
        <v>0</v>
      </c>
      <c r="W115" s="39" t="e">
        <f>_xlfn.STDEV.P(U113:U115)/AVERAGE(U113:U115)</f>
        <v>#DIV/0!</v>
      </c>
      <c r="X115" s="40">
        <f>AVERAGE(U113:U115)</f>
        <v>0</v>
      </c>
      <c r="Y115" s="37"/>
      <c r="Z115" s="38"/>
      <c r="AA115" s="39"/>
      <c r="AB115" s="39"/>
      <c r="AC115" s="39"/>
      <c r="AD115" s="39"/>
      <c r="AE115" s="39"/>
      <c r="AF115" s="39"/>
      <c r="AG115" s="39"/>
      <c r="AH115" s="39"/>
      <c r="AI115" s="39"/>
      <c r="AJ115" s="40"/>
      <c r="AK115" s="37">
        <f t="shared" si="30"/>
        <v>1110</v>
      </c>
      <c r="AL115" s="38">
        <f t="shared" si="31"/>
        <v>0</v>
      </c>
      <c r="AM115" s="39"/>
      <c r="AN115" s="39"/>
      <c r="AO115" s="39"/>
      <c r="AP115" s="39"/>
      <c r="AQ115" s="39"/>
      <c r="AR115" s="39"/>
      <c r="AS115" s="39">
        <f t="shared" si="32"/>
        <v>0</v>
      </c>
      <c r="AT115" s="39">
        <f t="shared" si="22"/>
        <v>0</v>
      </c>
      <c r="AU115" s="39" t="e">
        <f>_xlfn.STDEV.P(AS113:AS115)/AVERAGE(AS113:AS115)</f>
        <v>#DIV/0!</v>
      </c>
      <c r="AV115" s="40">
        <f>AVERAGE(AS113:AS115)</f>
        <v>0</v>
      </c>
      <c r="AW115" s="37">
        <f t="shared" si="33"/>
        <v>1110</v>
      </c>
      <c r="AX115" s="38">
        <f t="shared" si="34"/>
        <v>0</v>
      </c>
      <c r="AY115" s="39"/>
      <c r="AZ115" s="39"/>
      <c r="BA115" s="39"/>
      <c r="BB115" s="39"/>
      <c r="BC115" s="39"/>
      <c r="BD115" s="39"/>
      <c r="BE115" s="39">
        <f t="shared" si="35"/>
        <v>0</v>
      </c>
      <c r="BF115" s="39">
        <f t="shared" si="23"/>
        <v>0</v>
      </c>
      <c r="BG115" s="39" t="e">
        <f>_xlfn.STDEV.P(BE113:BE115)/AVERAGE(BE113:BE115)</f>
        <v>#DIV/0!</v>
      </c>
      <c r="BH115" s="40">
        <f>AVERAGE(BE113:BE115)</f>
        <v>0</v>
      </c>
    </row>
  </sheetData>
  <conditionalFormatting sqref="K7:K115">
    <cfRule type="cellIs" dxfId="35" priority="23" operator="greaterThan">
      <formula>0.1</formula>
    </cfRule>
    <cfRule type="cellIs" dxfId="34" priority="24" operator="between">
      <formula>0.05</formula>
      <formula>0.1</formula>
    </cfRule>
    <cfRule type="cellIs" dxfId="33" priority="25" operator="lessThan">
      <formula>0.05</formula>
    </cfRule>
  </conditionalFormatting>
  <conditionalFormatting sqref="L7:L115">
    <cfRule type="cellIs" dxfId="32" priority="21" operator="greaterThan">
      <formula>$L$2+$L$3</formula>
    </cfRule>
    <cfRule type="cellIs" dxfId="31" priority="22" operator="lessThan">
      <formula>$L$2-$L$3</formula>
    </cfRule>
  </conditionalFormatting>
  <conditionalFormatting sqref="W7:W115">
    <cfRule type="cellIs" dxfId="30" priority="18" operator="greaterThan">
      <formula>0.1</formula>
    </cfRule>
    <cfRule type="cellIs" dxfId="29" priority="19" operator="between">
      <formula>0.05</formula>
      <formula>0.1</formula>
    </cfRule>
    <cfRule type="cellIs" dxfId="28" priority="20" operator="lessThan">
      <formula>0.05</formula>
    </cfRule>
  </conditionalFormatting>
  <conditionalFormatting sqref="X7:X115">
    <cfRule type="cellIs" dxfId="27" priority="16" operator="greaterThan">
      <formula>$L$2+$L$3</formula>
    </cfRule>
    <cfRule type="cellIs" dxfId="26" priority="17" operator="lessThan">
      <formula>$L$2-$L$3</formula>
    </cfRule>
  </conditionalFormatting>
  <conditionalFormatting sqref="AI7:AI115">
    <cfRule type="cellIs" dxfId="25" priority="13" operator="greaterThan">
      <formula>0.1</formula>
    </cfRule>
    <cfRule type="cellIs" dxfId="24" priority="14" operator="between">
      <formula>0.05</formula>
      <formula>0.1</formula>
    </cfRule>
    <cfRule type="cellIs" dxfId="23" priority="15" operator="lessThan">
      <formula>0.05</formula>
    </cfRule>
  </conditionalFormatting>
  <conditionalFormatting sqref="AJ7:AJ115">
    <cfRule type="cellIs" dxfId="22" priority="11" operator="greaterThan">
      <formula>$L$2+$L$3</formula>
    </cfRule>
    <cfRule type="cellIs" dxfId="21" priority="12" operator="lessThan">
      <formula>$L$2-$L$3</formula>
    </cfRule>
  </conditionalFormatting>
  <conditionalFormatting sqref="AU7:AU115">
    <cfRule type="cellIs" dxfId="20" priority="8" operator="greaterThan">
      <formula>0.1</formula>
    </cfRule>
    <cfRule type="cellIs" dxfId="19" priority="9" operator="between">
      <formula>0.05</formula>
      <formula>0.1</formula>
    </cfRule>
    <cfRule type="cellIs" dxfId="18" priority="10" operator="lessThan">
      <formula>0.05</formula>
    </cfRule>
  </conditionalFormatting>
  <conditionalFormatting sqref="AV7:AV115">
    <cfRule type="cellIs" dxfId="17" priority="6" operator="greaterThan">
      <formula>$L$2+$L$3</formula>
    </cfRule>
    <cfRule type="cellIs" dxfId="16" priority="7" operator="lessThan">
      <formula>$L$2-$L$3</formula>
    </cfRule>
  </conditionalFormatting>
  <conditionalFormatting sqref="BG7:BG115">
    <cfRule type="cellIs" dxfId="15" priority="3" operator="greaterThan">
      <formula>0.1</formula>
    </cfRule>
    <cfRule type="cellIs" dxfId="14" priority="4" operator="between">
      <formula>0.05</formula>
      <formula>0.1</formula>
    </cfRule>
    <cfRule type="cellIs" dxfId="13" priority="5" operator="lessThan">
      <formula>0.05</formula>
    </cfRule>
  </conditionalFormatting>
  <conditionalFormatting sqref="BH7:BH115">
    <cfRule type="cellIs" dxfId="12" priority="1" operator="greaterThan">
      <formula>$L$2+$L$3</formula>
    </cfRule>
    <cfRule type="cellIs" dxfId="11" priority="2" operator="lessThan">
      <formula>$L$2-$L$3</formula>
    </cfRule>
  </conditionalFormatting>
  <conditionalFormatting sqref="DP7:DP115">
    <cfRule type="cellIs" dxfId="10" priority="26" operator="greaterThan">
      <formula>$L$2+$L$3</formula>
    </cfRule>
    <cfRule type="cellIs" dxfId="9" priority="27" operator="lessThan">
      <formula>$L$2-$L$3</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5FA64-C881-4D07-9C7F-5066774059A4}">
  <dimension ref="A1:EO29"/>
  <sheetViews>
    <sheetView zoomScale="90" zoomScaleNormal="90" workbookViewId="0">
      <selection activeCell="B16" sqref="B16"/>
    </sheetView>
  </sheetViews>
  <sheetFormatPr defaultColWidth="8.85546875" defaultRowHeight="15" x14ac:dyDescent="0.25"/>
  <cols>
    <col min="1" max="1" width="107.7109375" style="6" customWidth="1"/>
    <col min="2" max="2" width="12.28515625" style="6" bestFit="1" customWidth="1"/>
    <col min="3" max="3" width="21.28515625" style="6" bestFit="1" customWidth="1"/>
    <col min="4" max="4" width="11.42578125" style="6" customWidth="1"/>
    <col min="5" max="5" width="19.140625" style="6" customWidth="1"/>
    <col min="6" max="6" width="29" style="6" bestFit="1" customWidth="1"/>
    <col min="7" max="7" width="19.28515625" style="6" bestFit="1" customWidth="1"/>
    <col min="8" max="8" width="12.85546875" style="6" customWidth="1"/>
    <col min="9" max="9" width="14.85546875" style="6" bestFit="1" customWidth="1"/>
    <col min="10" max="10" width="35.7109375" style="6" customWidth="1"/>
    <col min="11" max="11" width="38.140625" bestFit="1" customWidth="1"/>
    <col min="12" max="12" width="19" style="6" bestFit="1" customWidth="1"/>
    <col min="13" max="13" width="11.7109375" style="6" customWidth="1"/>
    <col min="14" max="14" width="18.7109375" style="6" customWidth="1"/>
    <col min="15" max="15" width="15.140625" style="6" bestFit="1" customWidth="1"/>
    <col min="16" max="16" width="23" style="6" customWidth="1"/>
    <col min="17" max="17" width="23" style="6" bestFit="1" customWidth="1"/>
    <col min="18" max="18" width="12.85546875" style="6" bestFit="1" customWidth="1"/>
    <col min="19" max="19" width="24.140625" style="6" bestFit="1" customWidth="1"/>
    <col min="20" max="20" width="12.85546875" style="6" customWidth="1"/>
    <col min="21" max="21" width="14.85546875" style="6" bestFit="1" customWidth="1"/>
    <col min="22" max="22" width="35.7109375" style="6" customWidth="1"/>
    <col min="23" max="23" width="38.140625" style="6" bestFit="1" customWidth="1"/>
    <col min="24" max="24" width="19" style="6" bestFit="1" customWidth="1"/>
    <col min="25" max="25" width="11.7109375" style="6" customWidth="1"/>
    <col min="26" max="26" width="18.7109375" style="6" customWidth="1"/>
    <col min="27" max="27" width="15.140625" style="6" bestFit="1" customWidth="1"/>
    <col min="28" max="28" width="23" style="6" customWidth="1"/>
    <col min="29" max="29" width="23" style="6" bestFit="1" customWidth="1"/>
    <col min="30" max="30" width="12.85546875" style="6" bestFit="1" customWidth="1"/>
    <col min="31" max="31" width="24.140625" style="6" bestFit="1" customWidth="1"/>
    <col min="32" max="32" width="12.85546875" style="6" customWidth="1"/>
    <col min="33" max="33" width="14.85546875" style="6" bestFit="1" customWidth="1"/>
    <col min="34" max="34" width="35.7109375" style="6" customWidth="1"/>
    <col min="35" max="35" width="38.140625" style="6" bestFit="1" customWidth="1"/>
    <col min="36" max="36" width="19" style="6" bestFit="1" customWidth="1"/>
    <col min="37" max="37" width="11.7109375" style="6" customWidth="1"/>
    <col min="38" max="38" width="18.7109375" style="6" customWidth="1"/>
    <col min="39" max="39" width="15.140625" style="6" bestFit="1" customWidth="1"/>
    <col min="40" max="40" width="23" style="6" customWidth="1"/>
    <col min="41" max="41" width="23" style="6" bestFit="1" customWidth="1"/>
    <col min="42" max="42" width="12.85546875" style="6" bestFit="1" customWidth="1"/>
    <col min="43" max="43" width="24.140625" style="6" bestFit="1" customWidth="1"/>
    <col min="44" max="44" width="12.85546875" style="6" customWidth="1"/>
    <col min="45" max="45" width="14.85546875" style="6" bestFit="1" customWidth="1"/>
    <col min="46" max="46" width="35.7109375" style="6" customWidth="1"/>
    <col min="47" max="47" width="38.140625" style="6" bestFit="1" customWidth="1"/>
    <col min="48" max="48" width="19" style="6" bestFit="1" customWidth="1"/>
    <col min="49" max="49" width="11.7109375" style="6" customWidth="1"/>
    <col min="50" max="50" width="18.7109375" style="6" customWidth="1"/>
    <col min="51" max="51" width="15.140625" style="6" bestFit="1" customWidth="1"/>
    <col min="52" max="52" width="23" style="6" customWidth="1"/>
    <col min="53" max="53" width="23" style="6" bestFit="1" customWidth="1"/>
    <col min="54" max="54" width="12.85546875" style="6" bestFit="1" customWidth="1"/>
    <col min="55" max="55" width="24.140625" style="6" bestFit="1" customWidth="1"/>
    <col min="56" max="56" width="12.85546875" style="6" customWidth="1"/>
    <col min="57" max="57" width="14.85546875" style="6" bestFit="1" customWidth="1"/>
    <col min="58" max="58" width="35.7109375" style="6" customWidth="1"/>
    <col min="59" max="59" width="38.140625" style="6" bestFit="1" customWidth="1"/>
    <col min="60" max="60" width="19" style="6" bestFit="1" customWidth="1"/>
    <col min="61" max="61" width="11.7109375" style="6" customWidth="1"/>
    <col min="62" max="62" width="18.7109375" style="6" customWidth="1"/>
    <col min="63" max="63" width="15.140625" style="6" bestFit="1" customWidth="1"/>
    <col min="64" max="64" width="23" style="6" customWidth="1"/>
    <col min="65" max="65" width="23" style="6" bestFit="1" customWidth="1"/>
    <col min="66" max="66" width="12.85546875" style="6" bestFit="1" customWidth="1"/>
    <col min="67" max="67" width="24.140625" style="6" bestFit="1" customWidth="1"/>
    <col min="68" max="68" width="12.85546875" style="6" customWidth="1"/>
    <col min="69" max="69" width="14.85546875" style="6" bestFit="1" customWidth="1"/>
    <col min="70" max="70" width="35.7109375" style="6" customWidth="1"/>
    <col min="71" max="71" width="38.140625" style="6" bestFit="1" customWidth="1"/>
    <col min="72" max="72" width="19" style="6" bestFit="1" customWidth="1"/>
    <col min="73" max="73" width="11.7109375" style="6" customWidth="1"/>
    <col min="74" max="74" width="18.7109375" style="6" customWidth="1"/>
    <col min="75" max="75" width="15.140625" style="6" bestFit="1" customWidth="1"/>
    <col min="76" max="76" width="23" style="6" customWidth="1"/>
    <col min="77" max="77" width="23" style="6" bestFit="1" customWidth="1"/>
    <col min="78" max="78" width="12.85546875" style="6" bestFit="1" customWidth="1"/>
    <col min="79" max="79" width="24.140625" style="6" bestFit="1" customWidth="1"/>
    <col min="80" max="80" width="12.85546875" style="6" customWidth="1"/>
    <col min="81" max="81" width="14.85546875" style="6" bestFit="1" customWidth="1"/>
    <col min="82" max="82" width="35.7109375" style="6"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 min="97" max="145" width="9.140625" customWidth="1"/>
    <col min="146" max="16384" width="8.85546875" style="6"/>
  </cols>
  <sheetData>
    <row r="1" spans="1:145" ht="30" x14ac:dyDescent="0.25">
      <c r="A1" t="s">
        <v>154</v>
      </c>
      <c r="B1" s="12" t="s">
        <v>154</v>
      </c>
      <c r="C1" s="12" t="s">
        <v>1</v>
      </c>
      <c r="D1" s="12"/>
      <c r="E1" s="12" t="s">
        <v>3</v>
      </c>
      <c r="F1" s="12"/>
      <c r="G1" s="12" t="s">
        <v>162</v>
      </c>
    </row>
    <row r="2" spans="1:145" x14ac:dyDescent="0.25">
      <c r="A2"/>
      <c r="B2" s="12"/>
      <c r="C2" s="12" t="s">
        <v>4</v>
      </c>
      <c r="D2" s="12"/>
      <c r="E2" s="12" t="s">
        <v>5</v>
      </c>
      <c r="F2" s="12"/>
      <c r="G2" s="12"/>
    </row>
    <row r="3" spans="1:145" ht="30" x14ac:dyDescent="0.25">
      <c r="A3" t="s">
        <v>6</v>
      </c>
      <c r="B3" s="12" t="s">
        <v>6</v>
      </c>
      <c r="C3" s="12"/>
      <c r="D3" s="12" t="s">
        <v>7</v>
      </c>
      <c r="E3" s="12">
        <v>5</v>
      </c>
      <c r="F3" s="12"/>
      <c r="G3" s="12" t="s">
        <v>146</v>
      </c>
    </row>
    <row r="4" spans="1:145" x14ac:dyDescent="0.25">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row>
    <row r="5" spans="1:145" x14ac:dyDescent="0.25">
      <c r="A5" s="7" t="s">
        <v>31</v>
      </c>
      <c r="B5" s="7" t="s">
        <v>8</v>
      </c>
      <c r="C5"/>
      <c r="D5"/>
      <c r="E5"/>
      <c r="F5"/>
      <c r="G5"/>
      <c r="H5"/>
      <c r="I5"/>
      <c r="J5"/>
      <c r="L5"/>
      <c r="W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row>
    <row r="6" spans="1:145" x14ac:dyDescent="0.25">
      <c r="A6" s="7" t="s">
        <v>177</v>
      </c>
      <c r="B6" s="44" t="s">
        <v>129</v>
      </c>
      <c r="C6"/>
      <c r="D6"/>
      <c r="E6"/>
      <c r="F6"/>
      <c r="G6"/>
      <c r="H6"/>
      <c r="I6"/>
      <c r="J6"/>
      <c r="L6"/>
      <c r="W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row>
    <row r="7" spans="1:145" x14ac:dyDescent="0.25">
      <c r="A7" s="7" t="s">
        <v>178</v>
      </c>
      <c r="B7" s="44" t="s">
        <v>129</v>
      </c>
      <c r="C7"/>
      <c r="D7"/>
      <c r="E7"/>
      <c r="F7"/>
      <c r="G7"/>
      <c r="H7"/>
      <c r="I7"/>
      <c r="J7"/>
      <c r="L7"/>
    </row>
    <row r="8" spans="1:145" x14ac:dyDescent="0.25">
      <c r="A8" s="7" t="s">
        <v>179</v>
      </c>
      <c r="B8" s="44" t="s">
        <v>129</v>
      </c>
      <c r="C8"/>
      <c r="D8"/>
      <c r="E8"/>
      <c r="F8"/>
      <c r="G8"/>
      <c r="H8"/>
      <c r="I8"/>
      <c r="J8"/>
      <c r="L8"/>
    </row>
    <row r="9" spans="1:145" x14ac:dyDescent="0.25">
      <c r="A9"/>
      <c r="B9"/>
      <c r="C9"/>
      <c r="D9"/>
      <c r="E9"/>
      <c r="F9"/>
      <c r="G9"/>
      <c r="H9"/>
      <c r="I9"/>
      <c r="J9"/>
      <c r="L9"/>
    </row>
    <row r="10" spans="1:145" s="19" customFormat="1" x14ac:dyDescent="0.25">
      <c r="A10"/>
      <c r="B10"/>
      <c r="C10"/>
      <c r="D10"/>
      <c r="E10"/>
      <c r="F10"/>
      <c r="G10"/>
      <c r="H10"/>
      <c r="I10"/>
      <c r="J10"/>
      <c r="K10"/>
      <c r="L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row>
    <row r="29" spans="6:92" x14ac:dyDescent="0.25">
      <c r="F29" s="8"/>
      <c r="G29" s="8"/>
      <c r="H29" s="8"/>
      <c r="R29" s="8"/>
      <c r="S29" s="8"/>
      <c r="T29" s="8"/>
      <c r="AD29" s="8"/>
      <c r="AE29" s="8"/>
      <c r="AF29" s="8"/>
      <c r="AP29" s="8"/>
      <c r="AQ29" s="8"/>
      <c r="AR29" s="8"/>
      <c r="BB29" s="8"/>
      <c r="BC29" s="8"/>
      <c r="BD29" s="8"/>
      <c r="BN29" s="8"/>
      <c r="BO29" s="8"/>
      <c r="BP29" s="8"/>
      <c r="BZ29" s="8"/>
      <c r="CA29" s="8"/>
      <c r="CB29" s="8"/>
      <c r="CL29" s="5"/>
      <c r="CM29" s="5"/>
      <c r="CN29" s="5"/>
    </row>
  </sheetData>
  <conditionalFormatting sqref="B6:B10">
    <cfRule type="containsText" dxfId="8" priority="4" operator="containsText" text="Yes">
      <formula>NOT(ISERROR(SEARCH("Yes",B6)))</formula>
    </cfRule>
  </conditionalFormatting>
  <conditionalFormatting sqref="B7 B9">
    <cfRule type="containsText" dxfId="7" priority="1" operator="containsText" text="skip">
      <formula>NOT(ISERROR(SEARCH("skip",B7)))</formula>
    </cfRule>
    <cfRule type="containsText" priority="2" operator="containsText" text="skip">
      <formula>NOT(ISERROR(SEARCH("skip",B7)))</formula>
    </cfRule>
  </conditionalFormatting>
  <conditionalFormatting sqref="C6:L10">
    <cfRule type="containsText" dxfId="6" priority="3" operator="containsText" text="No">
      <formula>NOT(ISERROR(SEARCH("No",C6)))</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0C1BC-1F90-44EB-B195-96630A73B5C1}">
  <dimension ref="A1:CO37"/>
  <sheetViews>
    <sheetView workbookViewId="0">
      <selection activeCell="B9" sqref="B9"/>
    </sheetView>
  </sheetViews>
  <sheetFormatPr defaultColWidth="8.85546875" defaultRowHeight="15" x14ac:dyDescent="0.25"/>
  <cols>
    <col min="1" max="1" width="35" style="12" bestFit="1" customWidth="1"/>
    <col min="2" max="2" width="10.28515625" style="12" bestFit="1" customWidth="1"/>
    <col min="3" max="3" width="19.140625" style="12" bestFit="1" customWidth="1"/>
    <col min="4" max="4" width="8.140625" style="12" bestFit="1" customWidth="1"/>
    <col min="5" max="5" width="6.140625" style="12" bestFit="1" customWidth="1"/>
    <col min="6" max="6" width="12.85546875" style="12" bestFit="1" customWidth="1"/>
    <col min="7" max="7" width="17.5703125" style="12" bestFit="1" customWidth="1"/>
    <col min="8" max="8" width="24.140625" style="12" bestFit="1" customWidth="1"/>
    <col min="9" max="9" width="12.85546875" style="12" customWidth="1"/>
    <col min="10" max="10" width="14.85546875" style="12" bestFit="1" customWidth="1"/>
    <col min="11" max="11" width="35.7109375" style="12" customWidth="1"/>
    <col min="12" max="12" width="38.140625" style="12" bestFit="1" customWidth="1"/>
    <col min="13" max="13" width="19" style="12" bestFit="1" customWidth="1"/>
    <col min="14" max="14" width="11.7109375" style="12" customWidth="1"/>
    <col min="15" max="15" width="18.7109375" style="12" customWidth="1"/>
    <col min="16" max="16" width="15.140625" style="12" bestFit="1" customWidth="1"/>
    <col min="17" max="17" width="23" style="12" customWidth="1"/>
    <col min="18" max="18" width="23" style="12" bestFit="1" customWidth="1"/>
    <col min="19" max="19" width="12.85546875" style="12" bestFit="1" customWidth="1"/>
    <col min="20" max="20" width="24.140625" style="12" bestFit="1" customWidth="1"/>
    <col min="21" max="21" width="12.85546875" style="12" customWidth="1"/>
    <col min="22" max="22" width="14.85546875" style="12" bestFit="1" customWidth="1"/>
    <col min="23" max="23" width="35.7109375" style="12" customWidth="1"/>
    <col min="24" max="24" width="38.140625" style="12" bestFit="1" customWidth="1"/>
    <col min="25" max="25" width="19" style="12" bestFit="1" customWidth="1"/>
    <col min="26" max="26" width="11.7109375" style="12" customWidth="1"/>
    <col min="27" max="27" width="18.7109375" style="12" customWidth="1"/>
    <col min="28" max="28" width="15.140625" style="12" bestFit="1" customWidth="1"/>
    <col min="29" max="29" width="23" style="12" customWidth="1"/>
    <col min="30" max="30" width="23" style="12" bestFit="1" customWidth="1"/>
    <col min="31" max="31" width="12.85546875" style="12" bestFit="1" customWidth="1"/>
    <col min="32" max="32" width="24.140625" style="12" bestFit="1" customWidth="1"/>
    <col min="33" max="33" width="12.85546875" style="12" customWidth="1"/>
    <col min="34" max="34" width="14.85546875" style="12" bestFit="1" customWidth="1"/>
    <col min="35" max="35" width="35.7109375" style="12" customWidth="1"/>
    <col min="36" max="36" width="38.140625" style="12" bestFit="1" customWidth="1"/>
    <col min="37" max="37" width="19" style="12" bestFit="1" customWidth="1"/>
    <col min="38" max="38" width="11.7109375" style="12" customWidth="1"/>
    <col min="39" max="39" width="18.7109375" style="12" customWidth="1"/>
    <col min="40" max="40" width="15.140625" style="12" bestFit="1" customWidth="1"/>
    <col min="41" max="41" width="23" style="12" customWidth="1"/>
    <col min="42" max="42" width="23" style="12" bestFit="1" customWidth="1"/>
    <col min="43" max="43" width="12.85546875" style="12" bestFit="1" customWidth="1"/>
    <col min="44" max="44" width="24.140625" style="12" bestFit="1" customWidth="1"/>
    <col min="45" max="45" width="12.85546875" style="12" customWidth="1"/>
    <col min="46" max="46" width="14.85546875" style="12" bestFit="1" customWidth="1"/>
    <col min="47" max="47" width="35.7109375" style="12" customWidth="1"/>
    <col min="48" max="48" width="38.140625" style="12" bestFit="1" customWidth="1"/>
    <col min="49" max="49" width="19" style="12" bestFit="1" customWidth="1"/>
    <col min="50" max="50" width="11.7109375" style="12" customWidth="1"/>
    <col min="51" max="51" width="18.7109375" style="12" customWidth="1"/>
    <col min="52" max="52" width="15.140625" style="12" bestFit="1" customWidth="1"/>
    <col min="53" max="53" width="23" style="12" customWidth="1"/>
    <col min="54" max="54" width="23" style="12" bestFit="1" customWidth="1"/>
    <col min="55" max="55" width="12.85546875" style="12" bestFit="1" customWidth="1"/>
    <col min="56" max="56" width="24.140625" style="12" bestFit="1" customWidth="1"/>
    <col min="57" max="57" width="12.85546875" style="12" customWidth="1"/>
    <col min="58" max="58" width="14.85546875" style="12" bestFit="1" customWidth="1"/>
    <col min="59" max="59" width="35.7109375" style="12" customWidth="1"/>
    <col min="60" max="60" width="38.140625" style="12" bestFit="1" customWidth="1"/>
    <col min="61" max="61" width="19" style="12" bestFit="1" customWidth="1"/>
    <col min="62" max="62" width="11.7109375" style="12" customWidth="1"/>
    <col min="63" max="63" width="18.7109375" style="12" customWidth="1"/>
    <col min="64" max="64" width="15.140625" style="12" bestFit="1" customWidth="1"/>
    <col min="65" max="65" width="23" style="12" customWidth="1"/>
    <col min="66" max="66" width="23" style="12" bestFit="1" customWidth="1"/>
    <col min="67" max="67" width="12.85546875" style="12" bestFit="1" customWidth="1"/>
    <col min="68" max="68" width="24.140625" style="12" bestFit="1" customWidth="1"/>
    <col min="69" max="69" width="12.85546875" style="12" customWidth="1"/>
    <col min="70" max="70" width="14.85546875" style="12" bestFit="1" customWidth="1"/>
    <col min="71" max="71" width="35.7109375" style="12" customWidth="1"/>
    <col min="72" max="72" width="38.140625" style="12" bestFit="1" customWidth="1"/>
    <col min="73" max="73" width="19" style="12" bestFit="1" customWidth="1"/>
    <col min="74" max="74" width="11.7109375" style="12" customWidth="1"/>
    <col min="75" max="75" width="18.7109375" style="12" customWidth="1"/>
    <col min="76" max="76" width="15.140625" style="12" bestFit="1" customWidth="1"/>
    <col min="77" max="77" width="23" style="12" customWidth="1"/>
    <col min="78" max="78" width="23" style="12" bestFit="1" customWidth="1"/>
    <col min="79" max="79" width="12.85546875" style="12" bestFit="1" customWidth="1"/>
    <col min="80" max="80" width="24.140625" style="12" bestFit="1" customWidth="1"/>
    <col min="81" max="81" width="12.85546875" style="12" customWidth="1"/>
    <col min="82" max="82" width="14.85546875" style="12" bestFit="1" customWidth="1"/>
    <col min="83" max="83" width="35.7109375" style="12" customWidth="1"/>
    <col min="84" max="84" width="38.140625" style="12" bestFit="1" customWidth="1"/>
    <col min="85" max="85" width="19" style="12" bestFit="1" customWidth="1"/>
    <col min="86" max="86" width="11.7109375" style="12" customWidth="1"/>
    <col min="87" max="87" width="18.7109375" style="12" customWidth="1"/>
    <col min="88" max="88" width="15.140625" style="12" bestFit="1" customWidth="1"/>
    <col min="89" max="89" width="23" style="12" customWidth="1"/>
    <col min="90" max="90" width="23" style="12" bestFit="1" customWidth="1"/>
    <col min="91" max="91" width="12.85546875" style="12" bestFit="1" customWidth="1"/>
    <col min="92" max="92" width="24.140625" style="12" bestFit="1" customWidth="1"/>
    <col min="93" max="93" width="12.85546875" style="12" customWidth="1"/>
    <col min="94" max="94" width="14.85546875" style="12" bestFit="1" customWidth="1"/>
    <col min="95" max="95" width="35.7109375" style="12" customWidth="1"/>
    <col min="96" max="96" width="38.140625" style="12" bestFit="1" customWidth="1"/>
    <col min="97" max="97" width="19" style="12" bestFit="1" customWidth="1"/>
    <col min="98" max="16384" width="8.85546875" style="12"/>
  </cols>
  <sheetData>
    <row r="1" spans="1:7" ht="45" x14ac:dyDescent="0.25">
      <c r="A1" t="s">
        <v>155</v>
      </c>
      <c r="B1" s="12" t="s">
        <v>154</v>
      </c>
      <c r="C1" s="12" t="s">
        <v>1</v>
      </c>
      <c r="E1" s="12" t="s">
        <v>3</v>
      </c>
      <c r="G1" s="12" t="s">
        <v>162</v>
      </c>
    </row>
    <row r="2" spans="1:7" ht="30" x14ac:dyDescent="0.25">
      <c r="A2"/>
      <c r="C2" s="12" t="s">
        <v>4</v>
      </c>
      <c r="E2" s="12" t="s">
        <v>5</v>
      </c>
    </row>
    <row r="3" spans="1:7" ht="60" x14ac:dyDescent="0.25">
      <c r="A3" t="s">
        <v>6</v>
      </c>
      <c r="B3" s="12" t="s">
        <v>6</v>
      </c>
      <c r="D3" s="12" t="s">
        <v>7</v>
      </c>
      <c r="E3" s="12">
        <v>5</v>
      </c>
      <c r="G3" s="12" t="s">
        <v>146</v>
      </c>
    </row>
    <row r="5" spans="1:7" x14ac:dyDescent="0.25">
      <c r="A5" s="13" t="s">
        <v>31</v>
      </c>
      <c r="B5" s="25" t="s">
        <v>8</v>
      </c>
      <c r="C5"/>
    </row>
    <row r="6" spans="1:7" ht="30" x14ac:dyDescent="0.25">
      <c r="A6" s="13" t="s">
        <v>182</v>
      </c>
      <c r="B6" s="15" t="s">
        <v>129</v>
      </c>
      <c r="C6"/>
    </row>
    <row r="7" spans="1:7" x14ac:dyDescent="0.25">
      <c r="A7" s="21" t="s">
        <v>180</v>
      </c>
      <c r="B7" s="15" t="s">
        <v>129</v>
      </c>
      <c r="C7"/>
    </row>
    <row r="8" spans="1:7" ht="30" x14ac:dyDescent="0.25">
      <c r="A8" s="13" t="s">
        <v>181</v>
      </c>
      <c r="B8" s="15" t="s">
        <v>129</v>
      </c>
      <c r="C8"/>
    </row>
    <row r="9" spans="1:7" x14ac:dyDescent="0.25">
      <c r="A9"/>
      <c r="B9"/>
      <c r="C9"/>
    </row>
    <row r="10" spans="1:7" x14ac:dyDescent="0.25">
      <c r="A10"/>
      <c r="B10"/>
      <c r="C10"/>
    </row>
    <row r="11" spans="1:7" x14ac:dyDescent="0.25">
      <c r="A11"/>
      <c r="B11"/>
      <c r="C11"/>
    </row>
    <row r="12" spans="1:7" x14ac:dyDescent="0.25">
      <c r="A12"/>
      <c r="B12"/>
      <c r="C12"/>
    </row>
    <row r="13" spans="1:7" x14ac:dyDescent="0.25">
      <c r="A13"/>
      <c r="B13"/>
      <c r="C13"/>
    </row>
    <row r="14" spans="1:7" x14ac:dyDescent="0.25">
      <c r="A14"/>
      <c r="B14"/>
      <c r="C14"/>
    </row>
    <row r="15" spans="1:7" x14ac:dyDescent="0.25">
      <c r="A15"/>
      <c r="B15"/>
      <c r="C15"/>
    </row>
    <row r="16" spans="1:7" x14ac:dyDescent="0.25">
      <c r="A16"/>
      <c r="B16"/>
    </row>
    <row r="37" spans="7:93" x14ac:dyDescent="0.25">
      <c r="G37" s="16"/>
      <c r="H37" s="16"/>
      <c r="I37" s="16"/>
      <c r="S37" s="16"/>
      <c r="T37" s="16"/>
      <c r="U37" s="16"/>
      <c r="AE37" s="16"/>
      <c r="AF37" s="16"/>
      <c r="AG37" s="16"/>
      <c r="AQ37" s="16"/>
      <c r="AR37" s="16"/>
      <c r="AS37" s="16"/>
      <c r="BC37" s="16"/>
      <c r="BD37" s="16"/>
      <c r="BE37" s="16"/>
      <c r="BO37" s="16"/>
      <c r="BP37" s="16"/>
      <c r="BQ37" s="16"/>
      <c r="CA37" s="16"/>
      <c r="CB37" s="16"/>
      <c r="CC37" s="16"/>
      <c r="CM37" s="16"/>
      <c r="CN37" s="16"/>
      <c r="CO37" s="16"/>
    </row>
  </sheetData>
  <conditionalFormatting sqref="B6:B15">
    <cfRule type="containsText" dxfId="5" priority="2" operator="containsText" text="Yes">
      <formula>NOT(ISERROR(SEARCH("Yes",B6)))</formula>
    </cfRule>
  </conditionalFormatting>
  <conditionalFormatting sqref="C6:C15">
    <cfRule type="containsText" dxfId="4" priority="1" operator="containsText" text="No">
      <formula>NOT(ISERROR(SEARCH("No",C6)))</formula>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0449-4DB5-4978-8C49-96DF1C9842D0}">
  <dimension ref="A1:CO37"/>
  <sheetViews>
    <sheetView workbookViewId="0">
      <selection activeCell="B9" sqref="B9"/>
    </sheetView>
  </sheetViews>
  <sheetFormatPr defaultColWidth="8.85546875" defaultRowHeight="15" x14ac:dyDescent="0.25"/>
  <cols>
    <col min="1" max="1" width="35" style="12" bestFit="1" customWidth="1"/>
    <col min="2" max="2" width="10.28515625" style="12" bestFit="1" customWidth="1"/>
    <col min="3" max="3" width="19.140625" style="12" bestFit="1" customWidth="1"/>
    <col min="4" max="4" width="8.140625" style="12" bestFit="1" customWidth="1"/>
    <col min="5" max="5" width="6.140625" style="12" bestFit="1" customWidth="1"/>
    <col min="6" max="6" width="12.85546875" style="12" bestFit="1" customWidth="1"/>
    <col min="7" max="7" width="17.5703125" style="12" bestFit="1" customWidth="1"/>
    <col min="8" max="8" width="24.140625" style="12" bestFit="1" customWidth="1"/>
    <col min="9" max="9" width="12.85546875" style="12" customWidth="1"/>
    <col min="10" max="10" width="14.85546875" style="12" bestFit="1" customWidth="1"/>
    <col min="11" max="11" width="35.7109375" style="12" customWidth="1"/>
    <col min="12" max="12" width="38.140625" style="12" bestFit="1" customWidth="1"/>
    <col min="13" max="13" width="19" style="12" bestFit="1" customWidth="1"/>
    <col min="14" max="14" width="11.7109375" style="12" customWidth="1"/>
    <col min="15" max="15" width="18.7109375" style="12" customWidth="1"/>
    <col min="16" max="16" width="15.140625" style="12" bestFit="1" customWidth="1"/>
    <col min="17" max="17" width="23" style="12" customWidth="1"/>
    <col min="18" max="18" width="23" style="12" bestFit="1" customWidth="1"/>
    <col min="19" max="19" width="12.85546875" style="12" bestFit="1" customWidth="1"/>
    <col min="20" max="20" width="24.140625" style="12" bestFit="1" customWidth="1"/>
    <col min="21" max="21" width="12.85546875" style="12" customWidth="1"/>
    <col min="22" max="22" width="14.85546875" style="12" bestFit="1" customWidth="1"/>
    <col min="23" max="23" width="35.7109375" style="12" customWidth="1"/>
    <col min="24" max="24" width="38.140625" style="12" bestFit="1" customWidth="1"/>
    <col min="25" max="25" width="19" style="12" bestFit="1" customWidth="1"/>
    <col min="26" max="26" width="11.7109375" style="12" customWidth="1"/>
    <col min="27" max="27" width="18.7109375" style="12" customWidth="1"/>
    <col min="28" max="28" width="15.140625" style="12" bestFit="1" customWidth="1"/>
    <col min="29" max="29" width="23" style="12" customWidth="1"/>
    <col min="30" max="30" width="23" style="12" bestFit="1" customWidth="1"/>
    <col min="31" max="31" width="12.85546875" style="12" bestFit="1" customWidth="1"/>
    <col min="32" max="32" width="24.140625" style="12" bestFit="1" customWidth="1"/>
    <col min="33" max="33" width="12.85546875" style="12" customWidth="1"/>
    <col min="34" max="34" width="14.85546875" style="12" bestFit="1" customWidth="1"/>
    <col min="35" max="35" width="35.7109375" style="12" customWidth="1"/>
    <col min="36" max="36" width="38.140625" style="12" bestFit="1" customWidth="1"/>
    <col min="37" max="37" width="19" style="12" bestFit="1" customWidth="1"/>
    <col min="38" max="38" width="11.7109375" style="12" customWidth="1"/>
    <col min="39" max="39" width="18.7109375" style="12" customWidth="1"/>
    <col min="40" max="40" width="15.140625" style="12" bestFit="1" customWidth="1"/>
    <col min="41" max="41" width="23" style="12" customWidth="1"/>
    <col min="42" max="42" width="23" style="12" bestFit="1" customWidth="1"/>
    <col min="43" max="43" width="12.85546875" style="12" bestFit="1" customWidth="1"/>
    <col min="44" max="44" width="24.140625" style="12" bestFit="1" customWidth="1"/>
    <col min="45" max="45" width="12.85546875" style="12" customWidth="1"/>
    <col min="46" max="46" width="14.85546875" style="12" bestFit="1" customWidth="1"/>
    <col min="47" max="47" width="35.7109375" style="12" customWidth="1"/>
    <col min="48" max="48" width="38.140625" style="12" bestFit="1" customWidth="1"/>
    <col min="49" max="49" width="19" style="12" bestFit="1" customWidth="1"/>
    <col min="50" max="50" width="11.7109375" style="12" customWidth="1"/>
    <col min="51" max="51" width="18.7109375" style="12" customWidth="1"/>
    <col min="52" max="52" width="15.140625" style="12" bestFit="1" customWidth="1"/>
    <col min="53" max="53" width="23" style="12" customWidth="1"/>
    <col min="54" max="54" width="23" style="12" bestFit="1" customWidth="1"/>
    <col min="55" max="55" width="12.85546875" style="12" bestFit="1" customWidth="1"/>
    <col min="56" max="56" width="24.140625" style="12" bestFit="1" customWidth="1"/>
    <col min="57" max="57" width="12.85546875" style="12" customWidth="1"/>
    <col min="58" max="58" width="14.85546875" style="12" bestFit="1" customWidth="1"/>
    <col min="59" max="59" width="35.7109375" style="12" customWidth="1"/>
    <col min="60" max="60" width="38.140625" style="12" bestFit="1" customWidth="1"/>
    <col min="61" max="61" width="19" style="12" bestFit="1" customWidth="1"/>
    <col min="62" max="62" width="11.7109375" style="12" customWidth="1"/>
    <col min="63" max="63" width="18.7109375" style="12" customWidth="1"/>
    <col min="64" max="64" width="15.140625" style="12" bestFit="1" customWidth="1"/>
    <col min="65" max="65" width="23" style="12" customWidth="1"/>
    <col min="66" max="66" width="23" style="12" bestFit="1" customWidth="1"/>
    <col min="67" max="67" width="12.85546875" style="12" bestFit="1" customWidth="1"/>
    <col min="68" max="68" width="24.140625" style="12" bestFit="1" customWidth="1"/>
    <col min="69" max="69" width="12.85546875" style="12" customWidth="1"/>
    <col min="70" max="70" width="14.85546875" style="12" bestFit="1" customWidth="1"/>
    <col min="71" max="71" width="35.7109375" style="12" customWidth="1"/>
    <col min="72" max="72" width="38.140625" style="12" bestFit="1" customWidth="1"/>
    <col min="73" max="73" width="19" style="12" bestFit="1" customWidth="1"/>
    <col min="74" max="74" width="11.7109375" style="12" customWidth="1"/>
    <col min="75" max="75" width="18.7109375" style="12" customWidth="1"/>
    <col min="76" max="76" width="15.140625" style="12" bestFit="1" customWidth="1"/>
    <col min="77" max="77" width="23" style="12" customWidth="1"/>
    <col min="78" max="78" width="23" style="12" bestFit="1" customWidth="1"/>
    <col min="79" max="79" width="12.85546875" style="12" bestFit="1" customWidth="1"/>
    <col min="80" max="80" width="24.140625" style="12" bestFit="1" customWidth="1"/>
    <col min="81" max="81" width="12.85546875" style="12" customWidth="1"/>
    <col min="82" max="82" width="14.85546875" style="12" bestFit="1" customWidth="1"/>
    <col min="83" max="83" width="35.7109375" style="12" customWidth="1"/>
    <col min="84" max="84" width="38.140625" style="12" bestFit="1" customWidth="1"/>
    <col min="85" max="85" width="19" style="12" bestFit="1" customWidth="1"/>
    <col min="86" max="86" width="11.7109375" style="12" customWidth="1"/>
    <col min="87" max="87" width="18.7109375" style="12" customWidth="1"/>
    <col min="88" max="88" width="15.140625" style="12" bestFit="1" customWidth="1"/>
    <col min="89" max="89" width="23" style="12" customWidth="1"/>
    <col min="90" max="90" width="23" style="12" bestFit="1" customWidth="1"/>
    <col min="91" max="91" width="12.85546875" style="12" bestFit="1" customWidth="1"/>
    <col min="92" max="92" width="24.140625" style="12" bestFit="1" customWidth="1"/>
    <col min="93" max="93" width="12.85546875" style="12" customWidth="1"/>
    <col min="94" max="94" width="14.85546875" style="12" bestFit="1" customWidth="1"/>
    <col min="95" max="95" width="35.7109375" style="12" customWidth="1"/>
    <col min="96" max="96" width="38.140625" style="12" bestFit="1" customWidth="1"/>
    <col min="97" max="97" width="19" style="12" bestFit="1" customWidth="1"/>
    <col min="98" max="16384" width="8.85546875" style="12"/>
  </cols>
  <sheetData>
    <row r="1" spans="1:7" ht="45" x14ac:dyDescent="0.25">
      <c r="A1" t="s">
        <v>156</v>
      </c>
      <c r="B1" s="12" t="s">
        <v>154</v>
      </c>
      <c r="C1" s="12" t="s">
        <v>1</v>
      </c>
      <c r="E1" s="12" t="s">
        <v>3</v>
      </c>
      <c r="G1" s="12" t="s">
        <v>162</v>
      </c>
    </row>
    <row r="2" spans="1:7" ht="30" x14ac:dyDescent="0.25">
      <c r="A2"/>
      <c r="C2" s="12" t="s">
        <v>4</v>
      </c>
      <c r="E2" s="12" t="s">
        <v>5</v>
      </c>
    </row>
    <row r="3" spans="1:7" ht="60" x14ac:dyDescent="0.25">
      <c r="A3" t="s">
        <v>6</v>
      </c>
      <c r="B3" s="12" t="s">
        <v>6</v>
      </c>
      <c r="D3" s="12" t="s">
        <v>7</v>
      </c>
      <c r="E3" s="12">
        <v>5</v>
      </c>
      <c r="G3" s="12" t="s">
        <v>146</v>
      </c>
    </row>
    <row r="5" spans="1:7" x14ac:dyDescent="0.25">
      <c r="A5" s="13" t="s">
        <v>31</v>
      </c>
      <c r="B5" s="25" t="s">
        <v>8</v>
      </c>
      <c r="C5"/>
    </row>
    <row r="6" spans="1:7" ht="30" x14ac:dyDescent="0.25">
      <c r="A6" s="13" t="s">
        <v>183</v>
      </c>
      <c r="B6" s="15" t="s">
        <v>129</v>
      </c>
      <c r="C6"/>
    </row>
    <row r="7" spans="1:7" x14ac:dyDescent="0.25">
      <c r="A7" s="21" t="s">
        <v>180</v>
      </c>
      <c r="B7" s="15" t="s">
        <v>129</v>
      </c>
      <c r="C7"/>
    </row>
    <row r="8" spans="1:7" ht="30" x14ac:dyDescent="0.25">
      <c r="A8" s="13" t="s">
        <v>184</v>
      </c>
      <c r="B8" s="15" t="s">
        <v>129</v>
      </c>
      <c r="C8"/>
    </row>
    <row r="9" spans="1:7" x14ac:dyDescent="0.25">
      <c r="A9"/>
      <c r="B9"/>
      <c r="C9"/>
    </row>
    <row r="10" spans="1:7" x14ac:dyDescent="0.25">
      <c r="A10"/>
      <c r="B10"/>
      <c r="C10"/>
    </row>
    <row r="11" spans="1:7" x14ac:dyDescent="0.25">
      <c r="A11"/>
      <c r="B11"/>
      <c r="C11"/>
    </row>
    <row r="12" spans="1:7" x14ac:dyDescent="0.25">
      <c r="A12"/>
      <c r="B12"/>
      <c r="C12"/>
    </row>
    <row r="13" spans="1:7" x14ac:dyDescent="0.25">
      <c r="A13"/>
      <c r="B13"/>
      <c r="C13"/>
    </row>
    <row r="14" spans="1:7" x14ac:dyDescent="0.25">
      <c r="A14"/>
      <c r="B14"/>
      <c r="C14"/>
    </row>
    <row r="15" spans="1:7" x14ac:dyDescent="0.25">
      <c r="A15"/>
      <c r="B15"/>
      <c r="C15"/>
    </row>
    <row r="16" spans="1:7" x14ac:dyDescent="0.25">
      <c r="A16"/>
      <c r="B16"/>
    </row>
    <row r="37" spans="7:93" x14ac:dyDescent="0.25">
      <c r="G37" s="16"/>
      <c r="H37" s="16"/>
      <c r="I37" s="16"/>
      <c r="S37" s="16"/>
      <c r="T37" s="16"/>
      <c r="U37" s="16"/>
      <c r="AE37" s="16"/>
      <c r="AF37" s="16"/>
      <c r="AG37" s="16"/>
      <c r="AQ37" s="16"/>
      <c r="AR37" s="16"/>
      <c r="AS37" s="16"/>
      <c r="BC37" s="16"/>
      <c r="BD37" s="16"/>
      <c r="BE37" s="16"/>
      <c r="BO37" s="16"/>
      <c r="BP37" s="16"/>
      <c r="BQ37" s="16"/>
      <c r="CA37" s="16"/>
      <c r="CB37" s="16"/>
      <c r="CC37" s="16"/>
      <c r="CM37" s="16"/>
      <c r="CN37" s="16"/>
      <c r="CO37" s="16"/>
    </row>
  </sheetData>
  <conditionalFormatting sqref="B6:B15">
    <cfRule type="containsText" dxfId="3" priority="1" operator="containsText" text="Yes">
      <formula>NOT(ISERROR(SEARCH("Yes",B6)))</formula>
    </cfRule>
  </conditionalFormatting>
  <conditionalFormatting sqref="C6:C15">
    <cfRule type="containsText" dxfId="2" priority="2" operator="containsText" text="No">
      <formula>NOT(ISERROR(SEARCH("No",C6)))</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B7F63-7BF0-44D7-AEA5-23D71FA4E040}">
  <dimension ref="A1:G8"/>
  <sheetViews>
    <sheetView workbookViewId="0">
      <selection activeCell="B7" sqref="B7"/>
    </sheetView>
  </sheetViews>
  <sheetFormatPr defaultRowHeight="15" x14ac:dyDescent="0.25"/>
  <sheetData>
    <row r="1" spans="1:7" ht="45" x14ac:dyDescent="0.25">
      <c r="A1" t="s">
        <v>157</v>
      </c>
      <c r="B1" s="12" t="s">
        <v>154</v>
      </c>
      <c r="C1" s="12" t="s">
        <v>1</v>
      </c>
      <c r="D1" s="12"/>
      <c r="E1" s="12" t="s">
        <v>3</v>
      </c>
      <c r="F1" s="12"/>
      <c r="G1" s="12" t="s">
        <v>162</v>
      </c>
    </row>
    <row r="2" spans="1:7" x14ac:dyDescent="0.25">
      <c r="B2" s="12"/>
      <c r="C2" s="12" t="s">
        <v>4</v>
      </c>
      <c r="D2" s="12"/>
      <c r="E2" s="12" t="s">
        <v>5</v>
      </c>
      <c r="F2" s="12"/>
      <c r="G2" s="12"/>
    </row>
    <row r="3" spans="1:7" ht="45" x14ac:dyDescent="0.25">
      <c r="B3" s="12" t="s">
        <v>6</v>
      </c>
      <c r="C3" s="12"/>
      <c r="D3" s="12" t="s">
        <v>7</v>
      </c>
      <c r="E3" s="12">
        <v>5</v>
      </c>
      <c r="F3" s="12"/>
      <c r="G3" s="12" t="s">
        <v>146</v>
      </c>
    </row>
    <row r="4" spans="1:7" x14ac:dyDescent="0.25">
      <c r="A4" s="12"/>
      <c r="B4" s="12"/>
      <c r="C4" s="12"/>
      <c r="D4" s="12"/>
      <c r="E4" s="12"/>
      <c r="F4" s="12"/>
      <c r="G4" s="12"/>
    </row>
    <row r="5" spans="1:7" ht="30" x14ac:dyDescent="0.25">
      <c r="A5" s="13" t="s">
        <v>31</v>
      </c>
      <c r="B5" s="25" t="s">
        <v>8</v>
      </c>
      <c r="D5" s="12"/>
      <c r="E5" s="12"/>
      <c r="F5" s="12"/>
      <c r="G5" s="12"/>
    </row>
    <row r="6" spans="1:7" ht="135" x14ac:dyDescent="0.25">
      <c r="A6" s="13" t="s">
        <v>185</v>
      </c>
      <c r="B6" s="15" t="s">
        <v>129</v>
      </c>
      <c r="D6" s="12"/>
      <c r="E6" s="12"/>
      <c r="F6" s="12"/>
      <c r="G6" s="12"/>
    </row>
    <row r="7" spans="1:7" x14ac:dyDescent="0.25">
      <c r="D7" s="12"/>
      <c r="E7" s="12"/>
      <c r="F7" s="12"/>
      <c r="G7" s="12"/>
    </row>
    <row r="8" spans="1:7" x14ac:dyDescent="0.25">
      <c r="D8" s="12"/>
      <c r="E8" s="12"/>
      <c r="F8" s="12"/>
      <c r="G8" s="12"/>
    </row>
  </sheetData>
  <conditionalFormatting sqref="B6:B8">
    <cfRule type="containsText" dxfId="1" priority="1" operator="containsText" text="Yes">
      <formula>NOT(ISERROR(SEARCH("Yes",B6)))</formula>
    </cfRule>
  </conditionalFormatting>
  <conditionalFormatting sqref="C6:C8">
    <cfRule type="containsText" dxfId="0" priority="2" operator="containsText"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 Plan</vt:lpstr>
      <vt:lpstr>Initial State Inspection</vt:lpstr>
      <vt:lpstr>Quick Screening Test</vt:lpstr>
      <vt:lpstr>Lifetime Test</vt:lpstr>
      <vt:lpstr>Aerosol Temperature</vt:lpstr>
      <vt:lpstr>User Test - Full Cycle</vt:lpstr>
      <vt:lpstr>Horizontal Puffing Test</vt:lpstr>
      <vt:lpstr>Extended Test</vt:lpstr>
      <vt:lpstr>Long Puff Test</vt:lpstr>
      <vt:lpstr>Rapid Puff Test</vt:lpstr>
      <vt:lpstr>Intense Test</vt:lpstr>
      <vt:lpstr>Big Headspace Low T Test</vt:lpstr>
      <vt:lpstr>Anti-Burn Protection Test</vt:lpstr>
      <vt:lpstr>Big Headspace High T Test</vt:lpstr>
      <vt:lpstr>Upside Down Test</vt:lpstr>
      <vt:lpstr>Big Headspace Pocket Test</vt:lpstr>
      <vt:lpstr>Temperature Cycling Test</vt:lpstr>
      <vt:lpstr>High T High Humidity Test</vt:lpstr>
      <vt:lpstr>Low Temperature Stability</vt:lpstr>
      <vt:lpstr>Vacuum Test</vt:lpstr>
      <vt:lpstr>Viscosity Compatibility</vt:lpstr>
      <vt:lpstr>Various Oil Compatibility</vt:lpstr>
      <vt:lpstr>Quick Sensory Test</vt:lpstr>
      <vt:lpstr>Off-odor Score</vt:lpstr>
      <vt:lpstr>Sensory Consistency</vt:lpstr>
      <vt:lpstr>Heavy Metal Leaching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Becquet</dc:creator>
  <cp:lastModifiedBy>Alexander Becquet</cp:lastModifiedBy>
  <dcterms:created xsi:type="dcterms:W3CDTF">2024-08-21T19:14:19Z</dcterms:created>
  <dcterms:modified xsi:type="dcterms:W3CDTF">2025-02-06T23:25:40Z</dcterms:modified>
</cp:coreProperties>
</file>