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
    </mc:Choice>
  </mc:AlternateContent>
  <xr:revisionPtr revIDLastSave="0" documentId="13_ncr:1_{C356E1A2-8DE7-4B15-BB1B-5722C83A9BD9}" xr6:coauthVersionLast="47" xr6:coauthVersionMax="47" xr10:uidLastSave="{00000000-0000-0000-0000-000000000000}"/>
  <bookViews>
    <workbookView xWindow="-120" yWindow="-120" windowWidth="29040" windowHeight="15840" tabRatio="921" firstSheet="14" activeTab="21"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Extended Test" sheetId="14" r:id="rId8"/>
    <sheet name="Long Puff Test" sheetId="5" r:id="rId9"/>
    <sheet name="Rapid Puff Test" sheetId="4" r:id="rId10"/>
    <sheet name="Intense Test" sheetId="15" r:id="rId11"/>
    <sheet name="Big Headspace Low T Test" sheetId="10" r:id="rId12"/>
    <sheet name="Anti-Burn Protection Test" sheetId="23" r:id="rId13"/>
    <sheet name="Big Headspace High T Test" sheetId="11" r:id="rId14"/>
    <sheet name="Upside Down Test" sheetId="3" r:id="rId15"/>
    <sheet name="Big Headspace Pocket Test" sheetId="24" r:id="rId16"/>
    <sheet name="Temperature Cycling Test" sheetId="16" r:id="rId17"/>
    <sheet name="High T High Humidity Test" sheetId="17" r:id="rId18"/>
    <sheet name="Low Temperature Stability" sheetId="9" r:id="rId19"/>
    <sheet name="Negative Pressure Test" sheetId="1" r:id="rId20"/>
    <sheet name="Viscosity Compatibility" sheetId="18" r:id="rId21"/>
    <sheet name="Various Oil Compatibility" sheetId="19" r:id="rId22"/>
    <sheet name="Quick Sensory Test" sheetId="6" r:id="rId23"/>
    <sheet name="Off-odor Score" sheetId="20" r:id="rId24"/>
    <sheet name="Sensory Consistency" sheetId="25" r:id="rId25"/>
    <sheet name="Heavy Metal Leaching Test"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19" i="5" l="1"/>
  <c r="BG19" i="5"/>
  <c r="BE19" i="5"/>
  <c r="BF19" i="5" s="1"/>
  <c r="AX19" i="5"/>
  <c r="AV19" i="5"/>
  <c r="AS19" i="5"/>
  <c r="AT19" i="5" s="1"/>
  <c r="AL19" i="5"/>
  <c r="AH19" i="5"/>
  <c r="AG19" i="5"/>
  <c r="Z19" i="5"/>
  <c r="U19" i="5"/>
  <c r="V19" i="5" s="1"/>
  <c r="N19" i="5"/>
  <c r="L19" i="5"/>
  <c r="K19" i="5"/>
  <c r="I19" i="5"/>
  <c r="J19" i="5" s="1"/>
  <c r="B19" i="5"/>
  <c r="BF18" i="5"/>
  <c r="BE18" i="5"/>
  <c r="AX18" i="5"/>
  <c r="AS18" i="5"/>
  <c r="AT18" i="5" s="1"/>
  <c r="AL18" i="5"/>
  <c r="AH18" i="5"/>
  <c r="AG18" i="5"/>
  <c r="Z18" i="5"/>
  <c r="U18" i="5"/>
  <c r="V18" i="5" s="1"/>
  <c r="N18" i="5"/>
  <c r="J18" i="5"/>
  <c r="I18" i="5"/>
  <c r="B18" i="5"/>
  <c r="BE17" i="5"/>
  <c r="BF17" i="5" s="1"/>
  <c r="AX17" i="5"/>
  <c r="AT17" i="5"/>
  <c r="AS17" i="5"/>
  <c r="AU19" i="5" s="1"/>
  <c r="AL17" i="5"/>
  <c r="AG17" i="5"/>
  <c r="AH17" i="5" s="1"/>
  <c r="Z17" i="5"/>
  <c r="V17" i="5"/>
  <c r="U17" i="5"/>
  <c r="X19" i="5" s="1"/>
  <c r="N17" i="5"/>
  <c r="I17" i="5"/>
  <c r="J17" i="5" s="1"/>
  <c r="B17" i="5"/>
  <c r="BH16" i="5"/>
  <c r="BE16" i="5"/>
  <c r="BF16" i="5" s="1"/>
  <c r="AX16" i="5"/>
  <c r="AT16" i="5"/>
  <c r="AS16" i="5"/>
  <c r="AL16" i="5"/>
  <c r="AG16" i="5"/>
  <c r="AH16" i="5" s="1"/>
  <c r="Z16" i="5"/>
  <c r="U16" i="5"/>
  <c r="V16" i="5" s="1"/>
  <c r="N16" i="5"/>
  <c r="L16" i="5"/>
  <c r="I16" i="5"/>
  <c r="J16" i="5" s="1"/>
  <c r="B16" i="5"/>
  <c r="BE15" i="5"/>
  <c r="BF15" i="5" s="1"/>
  <c r="AX15" i="5"/>
  <c r="AS15" i="5"/>
  <c r="AT15" i="5" s="1"/>
  <c r="AL15" i="5"/>
  <c r="AG15" i="5"/>
  <c r="AH15" i="5" s="1"/>
  <c r="Z15" i="5"/>
  <c r="U15" i="5"/>
  <c r="X16" i="5" s="1"/>
  <c r="N15" i="5"/>
  <c r="I15" i="5"/>
  <c r="J15" i="5" s="1"/>
  <c r="B15" i="5"/>
  <c r="BE14" i="5"/>
  <c r="BF14" i="5" s="1"/>
  <c r="AX14" i="5"/>
  <c r="AS14" i="5"/>
  <c r="AV16" i="5" s="1"/>
  <c r="AL14" i="5"/>
  <c r="AG14" i="5"/>
  <c r="AH14" i="5" s="1"/>
  <c r="Z14" i="5"/>
  <c r="U14" i="5"/>
  <c r="V14" i="5" s="1"/>
  <c r="N14" i="5"/>
  <c r="I14" i="5"/>
  <c r="J14" i="5" s="1"/>
  <c r="B14" i="5"/>
  <c r="BF13" i="5"/>
  <c r="BE13" i="5"/>
  <c r="AX13" i="5"/>
  <c r="AS13" i="5"/>
  <c r="AT13" i="5" s="1"/>
  <c r="AL13" i="5"/>
  <c r="AJ13" i="5"/>
  <c r="AI13" i="5"/>
  <c r="AG13" i="5"/>
  <c r="AH13" i="5" s="1"/>
  <c r="Z13" i="5"/>
  <c r="X13" i="5"/>
  <c r="U13" i="5"/>
  <c r="V13" i="5" s="1"/>
  <c r="N13" i="5"/>
  <c r="J13" i="5"/>
  <c r="I13" i="5"/>
  <c r="B13" i="5"/>
  <c r="BE12" i="5"/>
  <c r="BF12" i="5" s="1"/>
  <c r="AX12" i="5"/>
  <c r="AT12" i="5"/>
  <c r="AS12" i="5"/>
  <c r="AL12" i="5"/>
  <c r="AG12" i="5"/>
  <c r="AH12" i="5" s="1"/>
  <c r="Z12" i="5"/>
  <c r="V12" i="5"/>
  <c r="U12" i="5"/>
  <c r="N12" i="5"/>
  <c r="I12" i="5"/>
  <c r="J12" i="5" s="1"/>
  <c r="B12" i="5"/>
  <c r="BF11" i="5"/>
  <c r="BE11" i="5"/>
  <c r="BH13" i="5" s="1"/>
  <c r="AX11" i="5"/>
  <c r="AS11" i="5"/>
  <c r="AV13" i="5" s="1"/>
  <c r="AL11" i="5"/>
  <c r="AH11" i="5"/>
  <c r="AG11" i="5"/>
  <c r="Z11" i="5"/>
  <c r="U11" i="5"/>
  <c r="V11" i="5" s="1"/>
  <c r="N11" i="5"/>
  <c r="J11" i="5"/>
  <c r="I11" i="5"/>
  <c r="L13" i="5" s="1"/>
  <c r="B11" i="5"/>
  <c r="BE10" i="5"/>
  <c r="BF10" i="5" s="1"/>
  <c r="AX10" i="5"/>
  <c r="AS10" i="5"/>
  <c r="AT10" i="5" s="1"/>
  <c r="AL10" i="5"/>
  <c r="AJ10" i="5"/>
  <c r="AG10" i="5"/>
  <c r="AH10" i="5" s="1"/>
  <c r="Z10" i="5"/>
  <c r="V10" i="5"/>
  <c r="U10" i="5"/>
  <c r="N10" i="5"/>
  <c r="I10" i="5"/>
  <c r="J10" i="5" s="1"/>
  <c r="B10" i="5"/>
  <c r="BE9" i="5"/>
  <c r="BF9" i="5" s="1"/>
  <c r="AX9" i="5"/>
  <c r="AS9" i="5"/>
  <c r="AT9" i="5" s="1"/>
  <c r="AL9" i="5"/>
  <c r="AG9" i="5"/>
  <c r="AH9" i="5" s="1"/>
  <c r="Z9" i="5"/>
  <c r="U9" i="5"/>
  <c r="V9" i="5" s="1"/>
  <c r="N9" i="5"/>
  <c r="I9" i="5"/>
  <c r="J9" i="5" s="1"/>
  <c r="B9" i="5"/>
  <c r="BE8" i="5"/>
  <c r="BH10" i="5" s="1"/>
  <c r="AX8" i="5"/>
  <c r="AS8" i="5"/>
  <c r="AV10" i="5" s="1"/>
  <c r="AL8" i="5"/>
  <c r="AG8" i="5"/>
  <c r="AH8" i="5" s="1"/>
  <c r="Z8" i="5"/>
  <c r="U8" i="5"/>
  <c r="V8" i="5" s="1"/>
  <c r="N8" i="5"/>
  <c r="I8" i="5"/>
  <c r="L10" i="5" s="1"/>
  <c r="B8" i="5"/>
  <c r="BH7" i="5"/>
  <c r="BG7" i="5"/>
  <c r="BE7" i="5"/>
  <c r="BF7" i="5" s="1"/>
  <c r="AX7" i="5"/>
  <c r="AV7" i="5"/>
  <c r="AS7" i="5"/>
  <c r="AT7" i="5" s="1"/>
  <c r="AL7" i="5"/>
  <c r="AK7" i="5"/>
  <c r="AK8" i="5" s="1"/>
  <c r="AK9" i="5" s="1"/>
  <c r="AK10" i="5" s="1"/>
  <c r="AK11" i="5" s="1"/>
  <c r="AK12" i="5" s="1"/>
  <c r="AK13" i="5" s="1"/>
  <c r="AK14" i="5" s="1"/>
  <c r="AK15" i="5" s="1"/>
  <c r="AK16" i="5" s="1"/>
  <c r="AK17" i="5" s="1"/>
  <c r="AK18" i="5" s="1"/>
  <c r="AK19" i="5" s="1"/>
  <c r="AH7" i="5"/>
  <c r="AG7" i="5"/>
  <c r="Z7" i="5"/>
  <c r="U7" i="5"/>
  <c r="V7" i="5" s="1"/>
  <c r="N7" i="5"/>
  <c r="L7" i="5"/>
  <c r="K7" i="5"/>
  <c r="I7" i="5"/>
  <c r="J7" i="5" s="1"/>
  <c r="B7" i="5"/>
  <c r="BF6" i="5"/>
  <c r="BE6" i="5"/>
  <c r="AX6" i="5"/>
  <c r="AW6" i="5"/>
  <c r="AW7" i="5" s="1"/>
  <c r="AW8" i="5" s="1"/>
  <c r="AW9" i="5" s="1"/>
  <c r="AW10" i="5" s="1"/>
  <c r="AW11" i="5" s="1"/>
  <c r="AW12" i="5" s="1"/>
  <c r="AW13" i="5" s="1"/>
  <c r="AW14" i="5" s="1"/>
  <c r="AW15" i="5" s="1"/>
  <c r="AW16" i="5" s="1"/>
  <c r="AW17" i="5" s="1"/>
  <c r="AW18" i="5" s="1"/>
  <c r="AW19" i="5" s="1"/>
  <c r="AS6" i="5"/>
  <c r="AT6" i="5" s="1"/>
  <c r="AL6" i="5"/>
  <c r="AK6" i="5"/>
  <c r="AH6" i="5"/>
  <c r="AG6" i="5"/>
  <c r="Z6" i="5"/>
  <c r="Y6" i="5"/>
  <c r="Y7" i="5" s="1"/>
  <c r="Y8" i="5" s="1"/>
  <c r="Y9" i="5" s="1"/>
  <c r="Y10" i="5" s="1"/>
  <c r="Y11" i="5" s="1"/>
  <c r="Y12" i="5" s="1"/>
  <c r="Y13" i="5" s="1"/>
  <c r="Y14" i="5" s="1"/>
  <c r="Y15" i="5" s="1"/>
  <c r="Y16" i="5" s="1"/>
  <c r="Y17" i="5" s="1"/>
  <c r="Y18" i="5" s="1"/>
  <c r="Y19" i="5" s="1"/>
  <c r="U6" i="5"/>
  <c r="V6" i="5" s="1"/>
  <c r="N6" i="5"/>
  <c r="M6" i="5"/>
  <c r="M7" i="5" s="1"/>
  <c r="M8" i="5" s="1"/>
  <c r="M9" i="5" s="1"/>
  <c r="M10" i="5" s="1"/>
  <c r="M11" i="5" s="1"/>
  <c r="M12" i="5" s="1"/>
  <c r="M13" i="5" s="1"/>
  <c r="M14" i="5" s="1"/>
  <c r="M15" i="5" s="1"/>
  <c r="M16" i="5" s="1"/>
  <c r="M17" i="5" s="1"/>
  <c r="M18" i="5" s="1"/>
  <c r="M19" i="5" s="1"/>
  <c r="J6" i="5"/>
  <c r="I6" i="5"/>
  <c r="B6" i="5"/>
  <c r="A6" i="5"/>
  <c r="A7" i="5" s="1"/>
  <c r="A8" i="5" s="1"/>
  <c r="A9" i="5" s="1"/>
  <c r="A10" i="5" s="1"/>
  <c r="A11" i="5" s="1"/>
  <c r="A12" i="5" s="1"/>
  <c r="A13" i="5" s="1"/>
  <c r="A14" i="5" s="1"/>
  <c r="A15" i="5" s="1"/>
  <c r="A16" i="5" s="1"/>
  <c r="A17" i="5" s="1"/>
  <c r="A18" i="5" s="1"/>
  <c r="A19" i="5" s="1"/>
  <c r="BE5" i="5"/>
  <c r="BF5" i="5" s="1"/>
  <c r="AS5" i="5"/>
  <c r="AT5" i="5" s="1"/>
  <c r="AH5" i="5"/>
  <c r="AG5" i="5"/>
  <c r="AJ7" i="5" s="1"/>
  <c r="U5" i="5"/>
  <c r="V5" i="5" s="1"/>
  <c r="I5" i="5"/>
  <c r="J5" i="5" s="1"/>
  <c r="AV3" i="5" a="1"/>
  <c r="AV3" i="5" s="1"/>
  <c r="X3" i="5" a="1"/>
  <c r="X3" i="5" s="1"/>
  <c r="BH2" i="5"/>
  <c r="BB2" i="5"/>
  <c r="AP2" i="5"/>
  <c r="AD2" i="5"/>
  <c r="X2" i="5"/>
  <c r="R2" i="5"/>
  <c r="L2" i="5"/>
  <c r="F2" i="5"/>
  <c r="BH13" i="19"/>
  <c r="BH10" i="19"/>
  <c r="BH7" i="19"/>
  <c r="AV13" i="19"/>
  <c r="AV10" i="19"/>
  <c r="AV7" i="19"/>
  <c r="AJ13" i="19"/>
  <c r="AJ10" i="19"/>
  <c r="AJ7" i="19"/>
  <c r="X13" i="19"/>
  <c r="X10" i="19"/>
  <c r="X7" i="19"/>
  <c r="L13" i="19"/>
  <c r="L10" i="19"/>
  <c r="I3" i="19"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1" a="1"/>
  <c r="I3" i="11" s="1"/>
  <c r="U3" i="11" a="1"/>
  <c r="U3" i="11" s="1"/>
  <c r="AG3" i="11" a="1"/>
  <c r="AG3" i="11" s="1"/>
  <c r="AS3" i="11" a="1"/>
  <c r="AS3" i="11" s="1"/>
  <c r="BE3" i="11"/>
  <c r="BE3" i="11" a="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115" i="11"/>
  <c r="BE114" i="11"/>
  <c r="BE113" i="11"/>
  <c r="BE112" i="11"/>
  <c r="BE111" i="11"/>
  <c r="BE110" i="11"/>
  <c r="BE109" i="11"/>
  <c r="BE108" i="11"/>
  <c r="BF108" i="11" s="1"/>
  <c r="BE107" i="11"/>
  <c r="BE106" i="11"/>
  <c r="BE105" i="11"/>
  <c r="BE104" i="11"/>
  <c r="BE103" i="11"/>
  <c r="BE102" i="11"/>
  <c r="BE101" i="11"/>
  <c r="BE100" i="11"/>
  <c r="BF100" i="11" s="1"/>
  <c r="BE99" i="11"/>
  <c r="BE98" i="11"/>
  <c r="BE97" i="11"/>
  <c r="BE96" i="11"/>
  <c r="BE95" i="11"/>
  <c r="BE94" i="11"/>
  <c r="BE93" i="11"/>
  <c r="BE92" i="11"/>
  <c r="BF92" i="11" s="1"/>
  <c r="BE91" i="11"/>
  <c r="BE90" i="11"/>
  <c r="BE89" i="11"/>
  <c r="BE88" i="11"/>
  <c r="BE87" i="11"/>
  <c r="BE86" i="11"/>
  <c r="BE85" i="11"/>
  <c r="BE84" i="11"/>
  <c r="BF84" i="11" s="1"/>
  <c r="BE83" i="11"/>
  <c r="BE82" i="11"/>
  <c r="BE81" i="11"/>
  <c r="BE80" i="11"/>
  <c r="BE79" i="11"/>
  <c r="BE78" i="11"/>
  <c r="BE77" i="11"/>
  <c r="BE76" i="11"/>
  <c r="BF76" i="11" s="1"/>
  <c r="BE75" i="11"/>
  <c r="BE74" i="11"/>
  <c r="BE73" i="11"/>
  <c r="BE72" i="11"/>
  <c r="BE71" i="11"/>
  <c r="BE70" i="11"/>
  <c r="BE69" i="11"/>
  <c r="BE68" i="11"/>
  <c r="BF68" i="11" s="1"/>
  <c r="BE67" i="11"/>
  <c r="BE66" i="11"/>
  <c r="BE65" i="11"/>
  <c r="BE64" i="11"/>
  <c r="BE63" i="11"/>
  <c r="BE62" i="11"/>
  <c r="BE61" i="11"/>
  <c r="BE60" i="11"/>
  <c r="BF60" i="11" s="1"/>
  <c r="BE59" i="11"/>
  <c r="BE58" i="11"/>
  <c r="BE57" i="11"/>
  <c r="BE56" i="11"/>
  <c r="BE55" i="11"/>
  <c r="BE54" i="11"/>
  <c r="BE53" i="11"/>
  <c r="BE52" i="11"/>
  <c r="BF52" i="11" s="1"/>
  <c r="BE51" i="11"/>
  <c r="BE50" i="11"/>
  <c r="BE49" i="11"/>
  <c r="BE48" i="11"/>
  <c r="BE47" i="11"/>
  <c r="BE46" i="11"/>
  <c r="BE45" i="11"/>
  <c r="BE44" i="11"/>
  <c r="BF44" i="11" s="1"/>
  <c r="BE43" i="11"/>
  <c r="BE42" i="11"/>
  <c r="BE41" i="11"/>
  <c r="BE40" i="11"/>
  <c r="BE39" i="11"/>
  <c r="BE38" i="11"/>
  <c r="BE37" i="11"/>
  <c r="BE36" i="11"/>
  <c r="BF36" i="11" s="1"/>
  <c r="BE35" i="11"/>
  <c r="BE34" i="11"/>
  <c r="BE33" i="11"/>
  <c r="BE32" i="11"/>
  <c r="BE31" i="11"/>
  <c r="BE30" i="11"/>
  <c r="BE29" i="11"/>
  <c r="BE28" i="11"/>
  <c r="BF28" i="11" s="1"/>
  <c r="BE27" i="11"/>
  <c r="BE26" i="11"/>
  <c r="BE25" i="11"/>
  <c r="BE24" i="11"/>
  <c r="BE23" i="11"/>
  <c r="BE22" i="11"/>
  <c r="BE21" i="11"/>
  <c r="BE20" i="11"/>
  <c r="BF20" i="11" s="1"/>
  <c r="BE19" i="11"/>
  <c r="BE18" i="11"/>
  <c r="BE17" i="11"/>
  <c r="BE16" i="11"/>
  <c r="BE15" i="11"/>
  <c r="BE14" i="11"/>
  <c r="BE13" i="11"/>
  <c r="BE12" i="11"/>
  <c r="BF12" i="11" s="1"/>
  <c r="BE11" i="11"/>
  <c r="BE10" i="11"/>
  <c r="BE9" i="11"/>
  <c r="BE8" i="11"/>
  <c r="BE7" i="11"/>
  <c r="BE6" i="11"/>
  <c r="AS115" i="11"/>
  <c r="AS114" i="11"/>
  <c r="AS113" i="11"/>
  <c r="AS112" i="11"/>
  <c r="AS111" i="11"/>
  <c r="AS110" i="11"/>
  <c r="AS109" i="11"/>
  <c r="AT109" i="11" s="1"/>
  <c r="AS108" i="11"/>
  <c r="AS107" i="11"/>
  <c r="AS106" i="11"/>
  <c r="AS105" i="11"/>
  <c r="AS104" i="11"/>
  <c r="AS103" i="11"/>
  <c r="AS102" i="11"/>
  <c r="AS101" i="11"/>
  <c r="AT101" i="11" s="1"/>
  <c r="AS100" i="11"/>
  <c r="AS99" i="11"/>
  <c r="AS98" i="11"/>
  <c r="AS97" i="11"/>
  <c r="AS96" i="11"/>
  <c r="AS95" i="11"/>
  <c r="AS94" i="11"/>
  <c r="AS93" i="11"/>
  <c r="AT93" i="11" s="1"/>
  <c r="AS92" i="11"/>
  <c r="AS91" i="11"/>
  <c r="AS90" i="11"/>
  <c r="AS89" i="11"/>
  <c r="AS88" i="11"/>
  <c r="AS87" i="11"/>
  <c r="AS86" i="11"/>
  <c r="AS85" i="11"/>
  <c r="AT85" i="11" s="1"/>
  <c r="AS84" i="11"/>
  <c r="AS83" i="11"/>
  <c r="AS82" i="11"/>
  <c r="AS81" i="11"/>
  <c r="AS80" i="11"/>
  <c r="AS79" i="11"/>
  <c r="AS78" i="11"/>
  <c r="AS77" i="11"/>
  <c r="AT77" i="11" s="1"/>
  <c r="AS76" i="11"/>
  <c r="AS75" i="11"/>
  <c r="AS74" i="11"/>
  <c r="AS73" i="11"/>
  <c r="AS72" i="11"/>
  <c r="AS71" i="11"/>
  <c r="AS70" i="11"/>
  <c r="AS69" i="11"/>
  <c r="AT69" i="11" s="1"/>
  <c r="AS68" i="11"/>
  <c r="AS67" i="11"/>
  <c r="AS66" i="11"/>
  <c r="AS65" i="11"/>
  <c r="AS64" i="11"/>
  <c r="AS63" i="11"/>
  <c r="AS62" i="11"/>
  <c r="AS61" i="11"/>
  <c r="AT61" i="11" s="1"/>
  <c r="AS60" i="11"/>
  <c r="AS59" i="11"/>
  <c r="AS58" i="11"/>
  <c r="AS57" i="11"/>
  <c r="AS56" i="11"/>
  <c r="AS55" i="11"/>
  <c r="AS54" i="11"/>
  <c r="AS53" i="11"/>
  <c r="AT53" i="11" s="1"/>
  <c r="AS52" i="11"/>
  <c r="AS51" i="11"/>
  <c r="AS50" i="11"/>
  <c r="AS49" i="11"/>
  <c r="AS48" i="11"/>
  <c r="AS47" i="11"/>
  <c r="AS46" i="11"/>
  <c r="AS45" i="11"/>
  <c r="AT45" i="11" s="1"/>
  <c r="AS44" i="11"/>
  <c r="AS43" i="11"/>
  <c r="AS42" i="11"/>
  <c r="AS41" i="11"/>
  <c r="AS40" i="11"/>
  <c r="AS39" i="11"/>
  <c r="AS38" i="11"/>
  <c r="AS37" i="11"/>
  <c r="AT37" i="11" s="1"/>
  <c r="AS36" i="11"/>
  <c r="AS35" i="11"/>
  <c r="AS34" i="11"/>
  <c r="AS33" i="11"/>
  <c r="AS32" i="11"/>
  <c r="AS31" i="11"/>
  <c r="AS30" i="11"/>
  <c r="AS29" i="11"/>
  <c r="AT29" i="11" s="1"/>
  <c r="AS28" i="11"/>
  <c r="AS27" i="11"/>
  <c r="AS26" i="11"/>
  <c r="AS25" i="11"/>
  <c r="AS24" i="11"/>
  <c r="AS23" i="11"/>
  <c r="AS22" i="11"/>
  <c r="AS21" i="11"/>
  <c r="AT21" i="11" s="1"/>
  <c r="AS20" i="11"/>
  <c r="AS19" i="11"/>
  <c r="AS18" i="11"/>
  <c r="AS17" i="11"/>
  <c r="AS16" i="11"/>
  <c r="AS15" i="11"/>
  <c r="AS14" i="11"/>
  <c r="AS13" i="11"/>
  <c r="AT13" i="11" s="1"/>
  <c r="AS12" i="11"/>
  <c r="AS11" i="11"/>
  <c r="AS10" i="11"/>
  <c r="AS9" i="11"/>
  <c r="AS8" i="11"/>
  <c r="AS7" i="11"/>
  <c r="AS6" i="11"/>
  <c r="AG115" i="11"/>
  <c r="AG114" i="11"/>
  <c r="AG113" i="11"/>
  <c r="AG112" i="11"/>
  <c r="AG111" i="11"/>
  <c r="AG110" i="11"/>
  <c r="AG109" i="11"/>
  <c r="AH109" i="11" s="1"/>
  <c r="AG108" i="11"/>
  <c r="AG107" i="11"/>
  <c r="AG106" i="11"/>
  <c r="AG105" i="11"/>
  <c r="AG104" i="11"/>
  <c r="AG103" i="11"/>
  <c r="AG102" i="11"/>
  <c r="AG101" i="11"/>
  <c r="AH101" i="11" s="1"/>
  <c r="AG100" i="11"/>
  <c r="AG99" i="11"/>
  <c r="AG98" i="11"/>
  <c r="AG97" i="11"/>
  <c r="AG96" i="11"/>
  <c r="AG95" i="11"/>
  <c r="AG94" i="11"/>
  <c r="AG93" i="11"/>
  <c r="AH93" i="11" s="1"/>
  <c r="AG92" i="11"/>
  <c r="AG91" i="11"/>
  <c r="AG90" i="11"/>
  <c r="AG89" i="11"/>
  <c r="AG88" i="11"/>
  <c r="AG87" i="11"/>
  <c r="AG86" i="11"/>
  <c r="AG85" i="11"/>
  <c r="AH85" i="11" s="1"/>
  <c r="AG84" i="11"/>
  <c r="AG83" i="11"/>
  <c r="AG82" i="11"/>
  <c r="AG81" i="11"/>
  <c r="AG80" i="11"/>
  <c r="AG79" i="11"/>
  <c r="AG78" i="11"/>
  <c r="AG77" i="11"/>
  <c r="AH77" i="11" s="1"/>
  <c r="AG76" i="11"/>
  <c r="AG75" i="11"/>
  <c r="AG74" i="11"/>
  <c r="AG73" i="11"/>
  <c r="AG72" i="11"/>
  <c r="AG71" i="11"/>
  <c r="AG70" i="11"/>
  <c r="AG69" i="11"/>
  <c r="AH69" i="11" s="1"/>
  <c r="AG68" i="11"/>
  <c r="AG67" i="11"/>
  <c r="AG66" i="11"/>
  <c r="AG65" i="11"/>
  <c r="AG64" i="11"/>
  <c r="AG63" i="11"/>
  <c r="AG62" i="11"/>
  <c r="AG61" i="11"/>
  <c r="AH61" i="11" s="1"/>
  <c r="AG60" i="11"/>
  <c r="AG59" i="11"/>
  <c r="AG58" i="11"/>
  <c r="AG57" i="11"/>
  <c r="AG56" i="11"/>
  <c r="AG55" i="11"/>
  <c r="AG54" i="11"/>
  <c r="AG53" i="11"/>
  <c r="AH53" i="11" s="1"/>
  <c r="AG52" i="11"/>
  <c r="AG51" i="11"/>
  <c r="AG50" i="11"/>
  <c r="AG49" i="11"/>
  <c r="AG48" i="11"/>
  <c r="AG47" i="11"/>
  <c r="AG46" i="11"/>
  <c r="AG45" i="11"/>
  <c r="AH45" i="11" s="1"/>
  <c r="AG44" i="11"/>
  <c r="AG43" i="11"/>
  <c r="AG42" i="11"/>
  <c r="AG41" i="11"/>
  <c r="AG40" i="11"/>
  <c r="AG39" i="11"/>
  <c r="AG38" i="11"/>
  <c r="AG37" i="11"/>
  <c r="AH37" i="11" s="1"/>
  <c r="AG36" i="11"/>
  <c r="AG35" i="11"/>
  <c r="AG34" i="11"/>
  <c r="AG33" i="11"/>
  <c r="AG32" i="11"/>
  <c r="AG31" i="11"/>
  <c r="AG30" i="11"/>
  <c r="AG29" i="11"/>
  <c r="AH29" i="11" s="1"/>
  <c r="AG28" i="11"/>
  <c r="AG27" i="11"/>
  <c r="AG26" i="11"/>
  <c r="AG25" i="11"/>
  <c r="AG24" i="11"/>
  <c r="AG23" i="11"/>
  <c r="AG22" i="11"/>
  <c r="AG21" i="11"/>
  <c r="AH21" i="11" s="1"/>
  <c r="AG20" i="11"/>
  <c r="AG19" i="11"/>
  <c r="AG18" i="11"/>
  <c r="AG17" i="11"/>
  <c r="AG16" i="11"/>
  <c r="AG15" i="11"/>
  <c r="AG14" i="11"/>
  <c r="AG13" i="11"/>
  <c r="AH13" i="11" s="1"/>
  <c r="AG12" i="11"/>
  <c r="AG11" i="11"/>
  <c r="AG10" i="11"/>
  <c r="AG9" i="11"/>
  <c r="AG8" i="11"/>
  <c r="AG7" i="11"/>
  <c r="AG6" i="11"/>
  <c r="U115" i="11"/>
  <c r="U114" i="11"/>
  <c r="U113" i="11"/>
  <c r="U112" i="11"/>
  <c r="U111" i="11"/>
  <c r="U110" i="11"/>
  <c r="U109" i="11"/>
  <c r="U108" i="11"/>
  <c r="V108" i="11" s="1"/>
  <c r="U107" i="11"/>
  <c r="U106" i="11"/>
  <c r="U105" i="11"/>
  <c r="U104" i="11"/>
  <c r="U103" i="11"/>
  <c r="U102" i="11"/>
  <c r="U101" i="11"/>
  <c r="U100" i="11"/>
  <c r="V100" i="11" s="1"/>
  <c r="U99" i="11"/>
  <c r="U98" i="11"/>
  <c r="U97" i="11"/>
  <c r="U96" i="11"/>
  <c r="U95" i="11"/>
  <c r="U94" i="11"/>
  <c r="U93" i="11"/>
  <c r="U92" i="11"/>
  <c r="V92" i="11" s="1"/>
  <c r="U91" i="11"/>
  <c r="U90" i="11"/>
  <c r="U89" i="11"/>
  <c r="U88" i="11"/>
  <c r="U87" i="11"/>
  <c r="U86" i="11"/>
  <c r="U85" i="11"/>
  <c r="U84" i="11"/>
  <c r="V84" i="11" s="1"/>
  <c r="U83" i="11"/>
  <c r="U82" i="11"/>
  <c r="U81" i="11"/>
  <c r="U80" i="11"/>
  <c r="U79" i="11"/>
  <c r="U78" i="11"/>
  <c r="U77" i="11"/>
  <c r="U76" i="11"/>
  <c r="V76" i="11" s="1"/>
  <c r="U75" i="11"/>
  <c r="U74" i="11"/>
  <c r="U73" i="11"/>
  <c r="U72" i="11"/>
  <c r="U71" i="11"/>
  <c r="U70" i="11"/>
  <c r="U69" i="11"/>
  <c r="U68" i="11"/>
  <c r="V68" i="11" s="1"/>
  <c r="U67" i="11"/>
  <c r="U66" i="11"/>
  <c r="U65" i="11"/>
  <c r="U64" i="11"/>
  <c r="U63" i="11"/>
  <c r="U62" i="11"/>
  <c r="U61" i="11"/>
  <c r="U60" i="11"/>
  <c r="V60" i="11" s="1"/>
  <c r="U59" i="11"/>
  <c r="U58" i="11"/>
  <c r="U57" i="11"/>
  <c r="U56" i="11"/>
  <c r="U55" i="11"/>
  <c r="U54" i="11"/>
  <c r="U53" i="11"/>
  <c r="U52" i="11"/>
  <c r="V52" i="11" s="1"/>
  <c r="U51" i="11"/>
  <c r="U50" i="11"/>
  <c r="U49" i="11"/>
  <c r="U48" i="11"/>
  <c r="U47" i="11"/>
  <c r="U46" i="11"/>
  <c r="U45" i="11"/>
  <c r="U44" i="11"/>
  <c r="V44" i="11" s="1"/>
  <c r="U43" i="11"/>
  <c r="U42" i="11"/>
  <c r="U41" i="11"/>
  <c r="U40" i="11"/>
  <c r="U39" i="11"/>
  <c r="U38" i="11"/>
  <c r="U37" i="11"/>
  <c r="U36" i="11"/>
  <c r="V36" i="11" s="1"/>
  <c r="U35" i="11"/>
  <c r="U34" i="11"/>
  <c r="U33" i="11"/>
  <c r="U32" i="11"/>
  <c r="U31" i="11"/>
  <c r="U30" i="11"/>
  <c r="U29" i="11"/>
  <c r="U28" i="11"/>
  <c r="V28" i="11" s="1"/>
  <c r="U27" i="11"/>
  <c r="U26" i="11"/>
  <c r="U25" i="11"/>
  <c r="U24" i="11"/>
  <c r="U23" i="11"/>
  <c r="U22" i="11"/>
  <c r="U21" i="11"/>
  <c r="U20" i="11"/>
  <c r="V20" i="11" s="1"/>
  <c r="U19" i="11"/>
  <c r="U18" i="11"/>
  <c r="U17" i="11"/>
  <c r="U16" i="11"/>
  <c r="U15" i="11"/>
  <c r="U14" i="11"/>
  <c r="U13" i="11"/>
  <c r="U12" i="11"/>
  <c r="V12" i="11" s="1"/>
  <c r="U11" i="11"/>
  <c r="U10" i="11"/>
  <c r="U9" i="11"/>
  <c r="U8" i="11"/>
  <c r="U7" i="11"/>
  <c r="U6" i="11"/>
  <c r="I115" i="11"/>
  <c r="I114" i="11"/>
  <c r="I113" i="11"/>
  <c r="I112" i="11"/>
  <c r="I111" i="11"/>
  <c r="I110" i="11"/>
  <c r="I109" i="11"/>
  <c r="J109" i="11" s="1"/>
  <c r="I108" i="11"/>
  <c r="I107" i="11"/>
  <c r="I106" i="11"/>
  <c r="I105" i="11"/>
  <c r="I104" i="11"/>
  <c r="I103" i="11"/>
  <c r="I102" i="11"/>
  <c r="I101" i="11"/>
  <c r="J101" i="11" s="1"/>
  <c r="I100" i="11"/>
  <c r="I99" i="11"/>
  <c r="I98" i="11"/>
  <c r="I97" i="11"/>
  <c r="I96" i="11"/>
  <c r="I95" i="11"/>
  <c r="I94" i="11"/>
  <c r="I93" i="11"/>
  <c r="J93" i="11" s="1"/>
  <c r="I92" i="11"/>
  <c r="I91" i="11"/>
  <c r="I90" i="11"/>
  <c r="I89" i="11"/>
  <c r="I88" i="11"/>
  <c r="I87" i="11"/>
  <c r="I86" i="11"/>
  <c r="I85" i="11"/>
  <c r="J85" i="11" s="1"/>
  <c r="I84" i="11"/>
  <c r="I83" i="11"/>
  <c r="I82" i="11"/>
  <c r="I81" i="11"/>
  <c r="I80" i="11"/>
  <c r="I79" i="11"/>
  <c r="I78" i="11"/>
  <c r="I77" i="11"/>
  <c r="J77" i="11" s="1"/>
  <c r="I76" i="11"/>
  <c r="I75" i="11"/>
  <c r="I74" i="11"/>
  <c r="I73" i="11"/>
  <c r="I72" i="11"/>
  <c r="I71" i="11"/>
  <c r="I70" i="11"/>
  <c r="I69" i="11"/>
  <c r="J69" i="11" s="1"/>
  <c r="I68" i="11"/>
  <c r="I67" i="11"/>
  <c r="I66" i="11"/>
  <c r="I65" i="11"/>
  <c r="I64" i="11"/>
  <c r="I63" i="11"/>
  <c r="I62" i="11"/>
  <c r="I61" i="11"/>
  <c r="J61" i="11" s="1"/>
  <c r="I60" i="11"/>
  <c r="I59" i="11"/>
  <c r="I58" i="11"/>
  <c r="I57" i="11"/>
  <c r="I56" i="11"/>
  <c r="I55" i="11"/>
  <c r="I54" i="11"/>
  <c r="I53" i="11"/>
  <c r="J53" i="11" s="1"/>
  <c r="I52" i="11"/>
  <c r="I51" i="11"/>
  <c r="I50" i="11"/>
  <c r="I49" i="11"/>
  <c r="I48" i="11"/>
  <c r="I47" i="11"/>
  <c r="I46" i="11"/>
  <c r="I45" i="11"/>
  <c r="J45" i="11" s="1"/>
  <c r="I44" i="11"/>
  <c r="I43" i="11"/>
  <c r="I42" i="11"/>
  <c r="I41" i="11"/>
  <c r="I40" i="11"/>
  <c r="I39" i="11"/>
  <c r="I38" i="11"/>
  <c r="I37" i="11"/>
  <c r="J37" i="11" s="1"/>
  <c r="I36" i="11"/>
  <c r="I35" i="11"/>
  <c r="I34" i="11"/>
  <c r="I33" i="11"/>
  <c r="I32" i="11"/>
  <c r="I31" i="11"/>
  <c r="I30" i="11"/>
  <c r="I29" i="11"/>
  <c r="J29" i="11" s="1"/>
  <c r="I28" i="11"/>
  <c r="I27" i="11"/>
  <c r="I26" i="11"/>
  <c r="I25" i="11"/>
  <c r="I24" i="11"/>
  <c r="I23" i="11"/>
  <c r="I22" i="11"/>
  <c r="I21" i="11"/>
  <c r="J21" i="11" s="1"/>
  <c r="I20" i="11"/>
  <c r="I19" i="11"/>
  <c r="I18" i="11"/>
  <c r="I17" i="11"/>
  <c r="I16" i="11"/>
  <c r="I15" i="11"/>
  <c r="I14" i="11"/>
  <c r="I13" i="11"/>
  <c r="J13" i="11" s="1"/>
  <c r="I12" i="1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BF115" i="11"/>
  <c r="AX115" i="11"/>
  <c r="BF114" i="11"/>
  <c r="AX114" i="11"/>
  <c r="BF113" i="11"/>
  <c r="AX113" i="11"/>
  <c r="BF112" i="11"/>
  <c r="AX112" i="11"/>
  <c r="BF111" i="11"/>
  <c r="AX111" i="11"/>
  <c r="BF110" i="11"/>
  <c r="AX110" i="11"/>
  <c r="BF109" i="11"/>
  <c r="AX109" i="11"/>
  <c r="AX108" i="11"/>
  <c r="BF107" i="11"/>
  <c r="AX107" i="11"/>
  <c r="BF106" i="11"/>
  <c r="AX106" i="11"/>
  <c r="BF105" i="11"/>
  <c r="AX105" i="11"/>
  <c r="BF104" i="11"/>
  <c r="AX104" i="11"/>
  <c r="BF103" i="11"/>
  <c r="AX103" i="11"/>
  <c r="BF102" i="11"/>
  <c r="AX102" i="11"/>
  <c r="BF101" i="11"/>
  <c r="AX101" i="11"/>
  <c r="AX100" i="11"/>
  <c r="BF99" i="11"/>
  <c r="AX99" i="11"/>
  <c r="BF98" i="11"/>
  <c r="AX98" i="11"/>
  <c r="BF97" i="11"/>
  <c r="AX97" i="11"/>
  <c r="BF96" i="11"/>
  <c r="AX96" i="11"/>
  <c r="BF95" i="11"/>
  <c r="AX95" i="11"/>
  <c r="BF94" i="11"/>
  <c r="AX94" i="11"/>
  <c r="BF93" i="11"/>
  <c r="AX93" i="11"/>
  <c r="AX92" i="11"/>
  <c r="BF91" i="11"/>
  <c r="AX91" i="11"/>
  <c r="BF90" i="11"/>
  <c r="AX90" i="11"/>
  <c r="BF89" i="11"/>
  <c r="AX89" i="11"/>
  <c r="BF88" i="11"/>
  <c r="AX88" i="11"/>
  <c r="BF87" i="11"/>
  <c r="AX87" i="11"/>
  <c r="BF86" i="11"/>
  <c r="AX86" i="11"/>
  <c r="BF85" i="11"/>
  <c r="AX85" i="11"/>
  <c r="AX84" i="11"/>
  <c r="BF83" i="11"/>
  <c r="AX83" i="11"/>
  <c r="BF82" i="11"/>
  <c r="AX82" i="11"/>
  <c r="BF81" i="11"/>
  <c r="AX81" i="11"/>
  <c r="BF80" i="11"/>
  <c r="AX80" i="11"/>
  <c r="BF79" i="11"/>
  <c r="AX79" i="11"/>
  <c r="BF78" i="11"/>
  <c r="AX78" i="11"/>
  <c r="BF77" i="11"/>
  <c r="AX77" i="11"/>
  <c r="AX76" i="11"/>
  <c r="BF75" i="11"/>
  <c r="AX75" i="11"/>
  <c r="BF74" i="11"/>
  <c r="AX74" i="11"/>
  <c r="BF73" i="11"/>
  <c r="AX73" i="11"/>
  <c r="BF72" i="11"/>
  <c r="AX72" i="11"/>
  <c r="BF71" i="11"/>
  <c r="AX71" i="11"/>
  <c r="BF70" i="11"/>
  <c r="AX70" i="11"/>
  <c r="BF69" i="11"/>
  <c r="AX69" i="11"/>
  <c r="AX68" i="11"/>
  <c r="BF67" i="11"/>
  <c r="AX67" i="11"/>
  <c r="BF66" i="11"/>
  <c r="AX66" i="11"/>
  <c r="BF65" i="11"/>
  <c r="AX65" i="11"/>
  <c r="BF64" i="11"/>
  <c r="AX64" i="11"/>
  <c r="BF63" i="11"/>
  <c r="AX63" i="11"/>
  <c r="BF62" i="11"/>
  <c r="AX62" i="11"/>
  <c r="BF61" i="11"/>
  <c r="AX61" i="11"/>
  <c r="AX60" i="11"/>
  <c r="BF59" i="11"/>
  <c r="AX59" i="11"/>
  <c r="BF58" i="11"/>
  <c r="AX58" i="11"/>
  <c r="BF57" i="11"/>
  <c r="AX57" i="11"/>
  <c r="BF56" i="11"/>
  <c r="AX56" i="11"/>
  <c r="BF55" i="11"/>
  <c r="AX55" i="11"/>
  <c r="BF54" i="11"/>
  <c r="AX54" i="11"/>
  <c r="BF53" i="11"/>
  <c r="AX53" i="11"/>
  <c r="AX52" i="11"/>
  <c r="BF51" i="11"/>
  <c r="AX51" i="11"/>
  <c r="BF50" i="11"/>
  <c r="AX50" i="11"/>
  <c r="BF49" i="11"/>
  <c r="AX49" i="11"/>
  <c r="BF48" i="11"/>
  <c r="AX48" i="11"/>
  <c r="BF47" i="11"/>
  <c r="AX47" i="11"/>
  <c r="BF46" i="11"/>
  <c r="AX46" i="11"/>
  <c r="BF45" i="11"/>
  <c r="AX45" i="11"/>
  <c r="AX44" i="11"/>
  <c r="BF43" i="11"/>
  <c r="AX43" i="11"/>
  <c r="BF42" i="11"/>
  <c r="AX42" i="11"/>
  <c r="BF41" i="11"/>
  <c r="AX41" i="11"/>
  <c r="BF40" i="11"/>
  <c r="AX40" i="11"/>
  <c r="BF39" i="11"/>
  <c r="AX39" i="11"/>
  <c r="BF38" i="11"/>
  <c r="AX38" i="11"/>
  <c r="BF37" i="11"/>
  <c r="AX37" i="11"/>
  <c r="AX36" i="11"/>
  <c r="BF35" i="11"/>
  <c r="AX35" i="11"/>
  <c r="BF34" i="11"/>
  <c r="AX34" i="11"/>
  <c r="BF33" i="11"/>
  <c r="AX33" i="11"/>
  <c r="BF32"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BF16" i="11"/>
  <c r="AX16" i="11"/>
  <c r="BF15" i="11"/>
  <c r="AX15" i="11"/>
  <c r="BF14" i="11"/>
  <c r="AX14" i="11"/>
  <c r="BF13" i="11"/>
  <c r="AX13" i="11"/>
  <c r="AX12" i="11"/>
  <c r="BF11" i="11"/>
  <c r="AX11" i="11"/>
  <c r="BF10" i="11"/>
  <c r="AX10" i="11"/>
  <c r="BF9" i="11"/>
  <c r="AX9" i="11"/>
  <c r="BF8" i="11"/>
  <c r="AX8" i="11"/>
  <c r="BF7" i="11"/>
  <c r="AX7" i="11"/>
  <c r="BF6" i="11"/>
  <c r="AX6" i="11"/>
  <c r="BE5" i="11"/>
  <c r="BF5" i="11" s="1"/>
  <c r="AT115" i="11"/>
  <c r="AL115" i="11"/>
  <c r="AT114" i="11"/>
  <c r="AL114" i="11"/>
  <c r="AT113" i="11"/>
  <c r="AL113" i="11"/>
  <c r="AT112" i="11"/>
  <c r="AL112" i="11"/>
  <c r="AT111" i="11"/>
  <c r="AL111" i="11"/>
  <c r="AT110" i="11"/>
  <c r="AL110" i="11"/>
  <c r="AL109" i="11"/>
  <c r="AT108" i="11"/>
  <c r="AL108" i="11"/>
  <c r="AT107" i="11"/>
  <c r="AL107" i="11"/>
  <c r="AT106" i="11"/>
  <c r="AL106" i="11"/>
  <c r="AT105" i="11"/>
  <c r="AL105" i="11"/>
  <c r="AT104" i="11"/>
  <c r="AL104" i="11"/>
  <c r="AT103" i="11"/>
  <c r="AL103" i="11"/>
  <c r="AT102" i="11"/>
  <c r="AL102" i="11"/>
  <c r="AL101" i="11"/>
  <c r="AT100" i="11"/>
  <c r="AL100" i="11"/>
  <c r="AT99" i="11"/>
  <c r="AL99" i="11"/>
  <c r="AT98" i="11"/>
  <c r="AL98" i="11"/>
  <c r="AT97" i="11"/>
  <c r="AL97" i="11"/>
  <c r="AT96" i="11"/>
  <c r="AL96" i="11"/>
  <c r="AT95" i="11"/>
  <c r="AL95" i="11"/>
  <c r="AT94" i="11"/>
  <c r="AL94" i="11"/>
  <c r="AL93" i="11"/>
  <c r="AT92" i="11"/>
  <c r="AL92" i="11"/>
  <c r="AT91" i="11"/>
  <c r="AL91" i="11"/>
  <c r="AT90" i="11"/>
  <c r="AL90" i="11"/>
  <c r="AT89" i="11"/>
  <c r="AL89" i="11"/>
  <c r="AT88" i="11"/>
  <c r="AL88" i="11"/>
  <c r="AT87" i="11"/>
  <c r="AL87" i="11"/>
  <c r="AT86" i="11"/>
  <c r="AL86" i="11"/>
  <c r="AL85" i="11"/>
  <c r="AT84" i="11"/>
  <c r="AL84" i="11"/>
  <c r="AT83" i="11"/>
  <c r="AL83" i="11"/>
  <c r="AT82" i="11"/>
  <c r="AL82" i="11"/>
  <c r="AT81" i="11"/>
  <c r="AL81" i="11"/>
  <c r="AT80" i="11"/>
  <c r="AL80" i="11"/>
  <c r="AT79" i="11"/>
  <c r="AL79" i="11"/>
  <c r="AT78" i="11"/>
  <c r="AL78" i="11"/>
  <c r="AL77" i="11"/>
  <c r="AT76" i="11"/>
  <c r="AL76" i="11"/>
  <c r="AT75" i="11"/>
  <c r="AL75" i="11"/>
  <c r="AT74" i="11"/>
  <c r="AL74" i="11"/>
  <c r="AT73" i="11"/>
  <c r="AL73" i="11"/>
  <c r="AT72" i="11"/>
  <c r="AL72" i="11"/>
  <c r="AT71" i="11"/>
  <c r="AL71" i="11"/>
  <c r="AT70" i="11"/>
  <c r="AL70" i="11"/>
  <c r="AL69" i="11"/>
  <c r="AT68" i="11"/>
  <c r="AL68" i="11"/>
  <c r="AT67" i="11"/>
  <c r="AL67" i="11"/>
  <c r="AT66" i="11"/>
  <c r="AL66" i="11"/>
  <c r="AT65" i="11"/>
  <c r="AL65" i="11"/>
  <c r="AT64" i="11"/>
  <c r="AL64" i="11"/>
  <c r="AT63" i="11"/>
  <c r="AL63" i="11"/>
  <c r="AT62" i="11"/>
  <c r="AL62" i="11"/>
  <c r="AL61" i="11"/>
  <c r="AT60" i="11"/>
  <c r="AL60" i="11"/>
  <c r="AT59" i="11"/>
  <c r="AL59" i="11"/>
  <c r="AT58" i="11"/>
  <c r="AL58" i="11"/>
  <c r="AT57" i="11"/>
  <c r="AL57" i="11"/>
  <c r="AT56" i="11"/>
  <c r="AL56" i="11"/>
  <c r="AT55" i="11"/>
  <c r="AL55" i="11"/>
  <c r="AT54" i="11"/>
  <c r="AL54" i="11"/>
  <c r="AL53" i="11"/>
  <c r="AT52" i="11"/>
  <c r="AL52" i="11"/>
  <c r="AT51" i="11"/>
  <c r="AL51" i="11"/>
  <c r="AT50" i="11"/>
  <c r="AL50" i="11"/>
  <c r="AT49" i="11"/>
  <c r="AL49" i="11"/>
  <c r="AT48" i="11"/>
  <c r="AL48" i="11"/>
  <c r="AT47" i="11"/>
  <c r="AL47" i="11"/>
  <c r="AT46" i="11"/>
  <c r="AL46" i="11"/>
  <c r="AL45" i="11"/>
  <c r="AT44" i="11"/>
  <c r="AL44" i="11"/>
  <c r="AT43" i="11"/>
  <c r="AL43" i="11"/>
  <c r="AT42" i="11"/>
  <c r="AL42" i="11"/>
  <c r="AT41" i="11"/>
  <c r="AL41" i="11"/>
  <c r="AT40" i="11"/>
  <c r="AL40" i="11"/>
  <c r="AT39" i="11"/>
  <c r="AL39" i="11"/>
  <c r="AT38" i="11"/>
  <c r="AL38" i="11"/>
  <c r="AL37" i="11"/>
  <c r="AT36" i="11"/>
  <c r="AL36" i="11"/>
  <c r="AT35" i="11"/>
  <c r="AL35" i="11"/>
  <c r="AT34" i="11"/>
  <c r="AL34" i="11"/>
  <c r="AT33" i="11"/>
  <c r="AL33" i="11"/>
  <c r="AT32" i="11"/>
  <c r="AL32" i="11"/>
  <c r="AT31" i="11"/>
  <c r="AL31" i="11"/>
  <c r="AT30" i="11"/>
  <c r="AL30" i="11"/>
  <c r="AL29" i="11"/>
  <c r="AT28" i="11"/>
  <c r="AL28" i="11"/>
  <c r="AT27" i="11"/>
  <c r="AL27" i="11"/>
  <c r="AT26" i="11"/>
  <c r="AL26" i="11"/>
  <c r="AT25" i="11"/>
  <c r="AL25" i="11"/>
  <c r="AT24" i="11"/>
  <c r="AL24" i="11"/>
  <c r="AT23" i="11"/>
  <c r="AL23" i="11"/>
  <c r="AT22" i="11"/>
  <c r="AL22" i="11"/>
  <c r="AL21" i="11"/>
  <c r="AT20" i="11"/>
  <c r="AL20" i="11"/>
  <c r="AT19" i="11"/>
  <c r="AL19" i="11"/>
  <c r="AT18" i="11"/>
  <c r="AL18" i="11"/>
  <c r="AT17" i="11"/>
  <c r="AL17" i="11"/>
  <c r="AT16" i="11"/>
  <c r="AL16" i="11"/>
  <c r="AT15" i="11"/>
  <c r="AL15" i="11"/>
  <c r="AT14" i="11"/>
  <c r="AL14" i="11"/>
  <c r="AL13" i="11"/>
  <c r="AT12" i="11"/>
  <c r="AL12" i="11"/>
  <c r="AT11" i="11"/>
  <c r="AL11" i="11"/>
  <c r="AT10" i="11"/>
  <c r="AL10" i="11"/>
  <c r="AT9" i="11"/>
  <c r="AL9" i="11"/>
  <c r="AT8" i="11"/>
  <c r="AL8" i="11"/>
  <c r="AT7" i="11"/>
  <c r="AL7" i="11"/>
  <c r="AT6" i="11"/>
  <c r="AL6" i="11"/>
  <c r="AT5" i="11"/>
  <c r="AS5" i="11"/>
  <c r="AH115" i="11"/>
  <c r="Z115" i="11"/>
  <c r="AH114" i="11"/>
  <c r="Z114" i="11"/>
  <c r="AH113" i="11"/>
  <c r="Z113" i="11"/>
  <c r="AH112" i="11"/>
  <c r="Z112" i="11"/>
  <c r="AH111" i="11"/>
  <c r="Z111" i="11"/>
  <c r="AH110" i="11"/>
  <c r="Z110" i="11"/>
  <c r="Z109" i="11"/>
  <c r="AH108" i="11"/>
  <c r="Z108" i="11"/>
  <c r="AH107" i="11"/>
  <c r="Z107" i="11"/>
  <c r="AH106" i="11"/>
  <c r="Z106" i="11"/>
  <c r="AH105" i="11"/>
  <c r="Z105" i="11"/>
  <c r="AH104" i="11"/>
  <c r="Z104" i="11"/>
  <c r="AH103" i="11"/>
  <c r="Z103" i="11"/>
  <c r="AH102" i="11"/>
  <c r="Z102" i="11"/>
  <c r="Z101" i="11"/>
  <c r="AH100" i="11"/>
  <c r="Z100" i="11"/>
  <c r="AH99" i="11"/>
  <c r="Z99" i="11"/>
  <c r="AH98" i="11"/>
  <c r="Z98" i="11"/>
  <c r="AH97" i="11"/>
  <c r="Z97" i="11"/>
  <c r="AH96" i="11"/>
  <c r="Z96" i="11"/>
  <c r="AH95" i="11"/>
  <c r="Z95" i="11"/>
  <c r="AH94" i="11"/>
  <c r="Z94" i="11"/>
  <c r="Z93" i="11"/>
  <c r="AH92" i="11"/>
  <c r="Z92" i="11"/>
  <c r="AH91" i="11"/>
  <c r="Z91" i="11"/>
  <c r="AH90" i="11"/>
  <c r="Z90" i="11"/>
  <c r="AH89" i="11"/>
  <c r="Z89" i="11"/>
  <c r="AH88" i="11"/>
  <c r="Z88" i="11"/>
  <c r="AH87" i="11"/>
  <c r="Z87" i="11"/>
  <c r="AH86" i="11"/>
  <c r="Z86" i="11"/>
  <c r="Z85" i="11"/>
  <c r="AH84" i="11"/>
  <c r="Z84" i="11"/>
  <c r="AH83" i="11"/>
  <c r="Z83" i="11"/>
  <c r="AH82" i="11"/>
  <c r="Z82" i="11"/>
  <c r="AH81" i="11"/>
  <c r="Z81" i="11"/>
  <c r="AH80" i="11"/>
  <c r="Z80" i="11"/>
  <c r="AH79" i="11"/>
  <c r="Z79" i="11"/>
  <c r="AH78" i="11"/>
  <c r="Z78" i="11"/>
  <c r="Z77" i="11"/>
  <c r="AH76" i="11"/>
  <c r="Z76" i="11"/>
  <c r="AH75" i="11"/>
  <c r="Z75" i="11"/>
  <c r="AH74" i="11"/>
  <c r="Z74" i="11"/>
  <c r="AH73" i="11"/>
  <c r="Z73" i="11"/>
  <c r="AH72" i="11"/>
  <c r="Z72" i="11"/>
  <c r="AH71" i="11"/>
  <c r="Z71" i="11"/>
  <c r="AH70" i="11"/>
  <c r="Z70" i="11"/>
  <c r="Z69" i="11"/>
  <c r="AH68" i="11"/>
  <c r="Z68" i="11"/>
  <c r="AH67" i="11"/>
  <c r="Z67" i="11"/>
  <c r="AH66" i="11"/>
  <c r="Z66" i="11"/>
  <c r="AH65" i="11"/>
  <c r="Z65" i="11"/>
  <c r="AH64" i="11"/>
  <c r="Z64" i="11"/>
  <c r="AH63" i="11"/>
  <c r="Z63" i="11"/>
  <c r="AH62" i="11"/>
  <c r="Z62" i="11"/>
  <c r="Z61" i="11"/>
  <c r="AH60" i="11"/>
  <c r="Z60" i="11"/>
  <c r="AH59" i="11"/>
  <c r="Z59" i="11"/>
  <c r="AH58" i="11"/>
  <c r="Z58" i="11"/>
  <c r="AH57" i="11"/>
  <c r="Z57" i="11"/>
  <c r="AH56" i="11"/>
  <c r="Z56" i="11"/>
  <c r="AH55" i="11"/>
  <c r="Z55" i="11"/>
  <c r="AH54" i="11"/>
  <c r="Z54" i="11"/>
  <c r="Z53" i="11"/>
  <c r="AH52" i="11"/>
  <c r="Z52" i="11"/>
  <c r="AH51" i="11"/>
  <c r="Z51" i="11"/>
  <c r="AH50" i="11"/>
  <c r="Z50" i="11"/>
  <c r="AH49" i="11"/>
  <c r="Z49" i="11"/>
  <c r="AH48" i="11"/>
  <c r="Z48" i="11"/>
  <c r="AH47" i="11"/>
  <c r="Z47" i="11"/>
  <c r="AH46" i="11"/>
  <c r="Z46" i="11"/>
  <c r="Z45" i="11"/>
  <c r="AH44" i="11"/>
  <c r="Z44" i="11"/>
  <c r="AH43" i="11"/>
  <c r="Z43" i="11"/>
  <c r="AH42" i="11"/>
  <c r="Z42" i="11"/>
  <c r="AH41" i="11"/>
  <c r="Z41" i="11"/>
  <c r="AH40" i="11"/>
  <c r="Z40" i="11"/>
  <c r="AH39" i="11"/>
  <c r="Z39" i="11"/>
  <c r="AH38" i="11"/>
  <c r="Z38" i="11"/>
  <c r="Z37" i="11"/>
  <c r="AH36" i="11"/>
  <c r="Z36" i="11"/>
  <c r="AH35" i="11"/>
  <c r="Z35" i="11"/>
  <c r="AH34" i="11"/>
  <c r="Z34" i="11"/>
  <c r="AH33" i="11"/>
  <c r="Z33" i="11"/>
  <c r="AH32" i="11"/>
  <c r="Z32" i="11"/>
  <c r="AH31" i="11"/>
  <c r="Z31" i="11"/>
  <c r="AH30" i="11"/>
  <c r="Z30" i="11"/>
  <c r="Z29" i="11"/>
  <c r="AH28" i="11"/>
  <c r="Z28" i="11"/>
  <c r="AH27" i="11"/>
  <c r="Z27" i="11"/>
  <c r="AH26" i="11"/>
  <c r="Z26" i="11"/>
  <c r="AH25" i="11"/>
  <c r="Z25" i="11"/>
  <c r="AH24" i="11"/>
  <c r="Z24" i="11"/>
  <c r="AH23" i="11"/>
  <c r="Z23" i="11"/>
  <c r="AH22" i="11"/>
  <c r="Z22" i="11"/>
  <c r="Z21" i="11"/>
  <c r="AH20" i="11"/>
  <c r="Z20" i="11"/>
  <c r="AH19" i="11"/>
  <c r="Z19" i="11"/>
  <c r="AH18" i="11"/>
  <c r="Z18" i="11"/>
  <c r="AH17" i="11"/>
  <c r="Z17" i="11"/>
  <c r="AH16" i="11"/>
  <c r="Z16" i="11"/>
  <c r="AH15" i="11"/>
  <c r="Z15" i="11"/>
  <c r="AH14" i="11"/>
  <c r="Z14" i="11"/>
  <c r="Z13" i="11"/>
  <c r="AH12" i="11"/>
  <c r="Z12" i="11"/>
  <c r="AH11" i="11"/>
  <c r="Z11" i="11"/>
  <c r="AH10" i="11"/>
  <c r="Z10" i="11"/>
  <c r="AH9" i="11"/>
  <c r="Z9" i="11"/>
  <c r="AH8" i="11"/>
  <c r="Z8" i="11"/>
  <c r="AH7" i="11"/>
  <c r="Z7" i="11"/>
  <c r="AH6" i="11"/>
  <c r="Z6" i="11"/>
  <c r="AG5" i="11"/>
  <c r="AH5" i="11" s="1"/>
  <c r="V115" i="11"/>
  <c r="N115" i="11"/>
  <c r="V114" i="11"/>
  <c r="N114" i="11"/>
  <c r="V113" i="11"/>
  <c r="N113" i="11"/>
  <c r="V112" i="11"/>
  <c r="N112" i="11"/>
  <c r="V111" i="11"/>
  <c r="N111" i="11"/>
  <c r="V110" i="11"/>
  <c r="N110" i="11"/>
  <c r="V109" i="11"/>
  <c r="N109" i="11"/>
  <c r="N108" i="11"/>
  <c r="V107" i="11"/>
  <c r="N107" i="11"/>
  <c r="V106" i="11"/>
  <c r="N106" i="11"/>
  <c r="V105" i="11"/>
  <c r="N105" i="11"/>
  <c r="V104" i="11"/>
  <c r="N104" i="11"/>
  <c r="V103" i="11"/>
  <c r="N103" i="11"/>
  <c r="V102" i="11"/>
  <c r="N102" i="11"/>
  <c r="V101" i="11"/>
  <c r="N101" i="11"/>
  <c r="N100" i="11"/>
  <c r="V99" i="11"/>
  <c r="N99" i="11"/>
  <c r="V98" i="11"/>
  <c r="N98" i="11"/>
  <c r="V97" i="11"/>
  <c r="N97" i="11"/>
  <c r="V96" i="11"/>
  <c r="N96" i="11"/>
  <c r="V95" i="11"/>
  <c r="N95" i="11"/>
  <c r="V94" i="11"/>
  <c r="N94" i="11"/>
  <c r="V93" i="11"/>
  <c r="N93" i="11"/>
  <c r="N92" i="11"/>
  <c r="V91" i="11"/>
  <c r="N91" i="11"/>
  <c r="V90" i="11"/>
  <c r="N90" i="11"/>
  <c r="V89" i="11"/>
  <c r="N89" i="11"/>
  <c r="V88" i="11"/>
  <c r="N88" i="11"/>
  <c r="V87" i="11"/>
  <c r="N87" i="11"/>
  <c r="V86" i="11"/>
  <c r="N86" i="11"/>
  <c r="V85" i="11"/>
  <c r="N85" i="11"/>
  <c r="N84" i="11"/>
  <c r="V83" i="11"/>
  <c r="N83" i="11"/>
  <c r="V82" i="11"/>
  <c r="N82" i="11"/>
  <c r="V81" i="11"/>
  <c r="N81" i="11"/>
  <c r="V80" i="11"/>
  <c r="N80" i="11"/>
  <c r="V79" i="11"/>
  <c r="N79" i="11"/>
  <c r="V78" i="11"/>
  <c r="N78" i="11"/>
  <c r="V77" i="11"/>
  <c r="N77" i="11"/>
  <c r="N76" i="11"/>
  <c r="V75" i="11"/>
  <c r="N75" i="11"/>
  <c r="V74" i="11"/>
  <c r="N74" i="11"/>
  <c r="V73" i="11"/>
  <c r="N73" i="11"/>
  <c r="V72" i="11"/>
  <c r="N72" i="11"/>
  <c r="V71" i="11"/>
  <c r="N71" i="11"/>
  <c r="V70" i="11"/>
  <c r="N70" i="11"/>
  <c r="V69" i="11"/>
  <c r="N69" i="11"/>
  <c r="N68" i="11"/>
  <c r="V67" i="11"/>
  <c r="N67" i="11"/>
  <c r="V66" i="11"/>
  <c r="N66" i="11"/>
  <c r="V65" i="11"/>
  <c r="N65" i="11"/>
  <c r="V64" i="11"/>
  <c r="N64" i="11"/>
  <c r="V63" i="11"/>
  <c r="N63" i="11"/>
  <c r="V62" i="11"/>
  <c r="N62" i="11"/>
  <c r="V61" i="11"/>
  <c r="N61" i="11"/>
  <c r="N60" i="11"/>
  <c r="V59" i="11"/>
  <c r="N59" i="11"/>
  <c r="V58" i="11"/>
  <c r="N58" i="11"/>
  <c r="V57" i="11"/>
  <c r="N57" i="11"/>
  <c r="V56" i="11"/>
  <c r="N56" i="11"/>
  <c r="V55" i="11"/>
  <c r="N55" i="11"/>
  <c r="V54" i="11"/>
  <c r="N54" i="11"/>
  <c r="V53" i="11"/>
  <c r="N53" i="11"/>
  <c r="N52" i="11"/>
  <c r="V51" i="11"/>
  <c r="N51" i="11"/>
  <c r="V50" i="11"/>
  <c r="N50" i="11"/>
  <c r="V49" i="11"/>
  <c r="N49" i="11"/>
  <c r="V48" i="11"/>
  <c r="N48" i="11"/>
  <c r="V47" i="11"/>
  <c r="N47" i="11"/>
  <c r="V46" i="11"/>
  <c r="N46" i="11"/>
  <c r="V45" i="11"/>
  <c r="N45" i="11"/>
  <c r="N44" i="11"/>
  <c r="V43" i="11"/>
  <c r="N43" i="11"/>
  <c r="V42" i="11"/>
  <c r="N42" i="11"/>
  <c r="V41" i="11"/>
  <c r="N41" i="11"/>
  <c r="V40" i="11"/>
  <c r="N40" i="11"/>
  <c r="V39" i="11"/>
  <c r="N39" i="11"/>
  <c r="V38" i="11"/>
  <c r="N38" i="11"/>
  <c r="V37"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V21" i="11"/>
  <c r="N21" i="11"/>
  <c r="N20" i="11"/>
  <c r="V19" i="11"/>
  <c r="N19" i="11"/>
  <c r="V18" i="11"/>
  <c r="N18" i="11"/>
  <c r="V17" i="11"/>
  <c r="N17" i="11"/>
  <c r="V16" i="11"/>
  <c r="N16" i="11"/>
  <c r="V15" i="11"/>
  <c r="N15" i="11"/>
  <c r="V14" i="11"/>
  <c r="N14" i="11"/>
  <c r="V13" i="11"/>
  <c r="N13" i="11"/>
  <c r="N12" i="11"/>
  <c r="V11" i="11"/>
  <c r="N11" i="11"/>
  <c r="V10" i="11"/>
  <c r="N10" i="11"/>
  <c r="V9" i="11"/>
  <c r="N9" i="11"/>
  <c r="V8" i="11"/>
  <c r="N8" i="11"/>
  <c r="V7" i="11"/>
  <c r="N7" i="11"/>
  <c r="V6" i="11"/>
  <c r="N6" i="11"/>
  <c r="U5" i="11"/>
  <c r="V5" i="11" s="1"/>
  <c r="J115" i="11"/>
  <c r="B115" i="11"/>
  <c r="J114" i="11"/>
  <c r="B114" i="11"/>
  <c r="J113" i="11"/>
  <c r="B113" i="11"/>
  <c r="J112" i="11"/>
  <c r="B112" i="11"/>
  <c r="J111" i="11"/>
  <c r="B111" i="11"/>
  <c r="J110" i="11"/>
  <c r="B110" i="11"/>
  <c r="B109" i="11"/>
  <c r="J108" i="11"/>
  <c r="B108" i="11"/>
  <c r="J107" i="11"/>
  <c r="B107" i="11"/>
  <c r="J106" i="11"/>
  <c r="B106" i="11"/>
  <c r="J105" i="11"/>
  <c r="B105" i="11"/>
  <c r="J104" i="11"/>
  <c r="B104" i="11"/>
  <c r="J103" i="11"/>
  <c r="B103" i="11"/>
  <c r="J102" i="11"/>
  <c r="B102" i="11"/>
  <c r="B101" i="11"/>
  <c r="J100" i="11"/>
  <c r="B100" i="11"/>
  <c r="J99" i="11"/>
  <c r="B99" i="11"/>
  <c r="J98" i="11"/>
  <c r="B98" i="11"/>
  <c r="J97" i="11"/>
  <c r="B97" i="11"/>
  <c r="J96" i="11"/>
  <c r="B96" i="11"/>
  <c r="J95" i="11"/>
  <c r="B95" i="11"/>
  <c r="J94" i="11"/>
  <c r="B94" i="11"/>
  <c r="B93" i="11"/>
  <c r="J92" i="11"/>
  <c r="B92" i="11"/>
  <c r="J91" i="11"/>
  <c r="B91" i="11"/>
  <c r="J90" i="11"/>
  <c r="B90" i="11"/>
  <c r="J89" i="11"/>
  <c r="B89" i="11"/>
  <c r="J88" i="11"/>
  <c r="B88" i="11"/>
  <c r="J87" i="11"/>
  <c r="B87" i="11"/>
  <c r="J86" i="11"/>
  <c r="B86" i="11"/>
  <c r="B85" i="11"/>
  <c r="J84" i="11"/>
  <c r="B84" i="11"/>
  <c r="J83" i="11"/>
  <c r="B83" i="11"/>
  <c r="J82" i="11"/>
  <c r="B82" i="11"/>
  <c r="J81" i="11"/>
  <c r="B81" i="11"/>
  <c r="J80" i="11"/>
  <c r="B80" i="11"/>
  <c r="J79" i="11"/>
  <c r="B79" i="11"/>
  <c r="J78" i="11"/>
  <c r="B78" i="11"/>
  <c r="B77" i="11"/>
  <c r="J76" i="11"/>
  <c r="B76" i="11"/>
  <c r="J75" i="11"/>
  <c r="B75" i="11"/>
  <c r="J74" i="11"/>
  <c r="B74" i="11"/>
  <c r="J73" i="11"/>
  <c r="B73" i="11"/>
  <c r="J72" i="11"/>
  <c r="B72" i="11"/>
  <c r="J71" i="11"/>
  <c r="B71" i="11"/>
  <c r="J70" i="11"/>
  <c r="B70" i="11"/>
  <c r="B69" i="11"/>
  <c r="J68" i="11"/>
  <c r="B68" i="11"/>
  <c r="J67" i="11"/>
  <c r="B67" i="11"/>
  <c r="J66" i="11"/>
  <c r="B66" i="11"/>
  <c r="J65" i="11"/>
  <c r="B65" i="11"/>
  <c r="J64" i="11"/>
  <c r="B64" i="11"/>
  <c r="J63" i="11"/>
  <c r="B63" i="11"/>
  <c r="J62" i="11"/>
  <c r="B62" i="11"/>
  <c r="B61" i="11"/>
  <c r="J60" i="11"/>
  <c r="B60" i="11"/>
  <c r="J59" i="11"/>
  <c r="B59" i="11"/>
  <c r="J58" i="11"/>
  <c r="B58" i="11"/>
  <c r="J57" i="11"/>
  <c r="B57" i="11"/>
  <c r="J56" i="11"/>
  <c r="B56" i="11"/>
  <c r="J55" i="11"/>
  <c r="B55" i="11"/>
  <c r="J54" i="11"/>
  <c r="B54" i="11"/>
  <c r="B53" i="11"/>
  <c r="J52" i="11"/>
  <c r="B52" i="11"/>
  <c r="J51" i="11"/>
  <c r="B51" i="11"/>
  <c r="J50" i="11"/>
  <c r="B50" i="11"/>
  <c r="J49" i="11"/>
  <c r="B49" i="11"/>
  <c r="J48" i="11"/>
  <c r="B48" i="11"/>
  <c r="J47" i="11"/>
  <c r="B47" i="11"/>
  <c r="J46" i="11"/>
  <c r="B46" i="11"/>
  <c r="B45" i="11"/>
  <c r="J44" i="11"/>
  <c r="B44" i="11"/>
  <c r="J43" i="11"/>
  <c r="B43" i="11"/>
  <c r="J42" i="11"/>
  <c r="B42" i="11"/>
  <c r="J41" i="11"/>
  <c r="B41" i="11"/>
  <c r="J40" i="11"/>
  <c r="B40" i="11"/>
  <c r="J39" i="11"/>
  <c r="B39" i="11"/>
  <c r="J38" i="11"/>
  <c r="B38" i="11"/>
  <c r="B37" i="11"/>
  <c r="J36" i="11"/>
  <c r="B36" i="11"/>
  <c r="J35" i="11"/>
  <c r="B35" i="11"/>
  <c r="J34" i="11"/>
  <c r="B34" i="11"/>
  <c r="J33" i="11"/>
  <c r="B33" i="11"/>
  <c r="J32" i="11"/>
  <c r="B32" i="11"/>
  <c r="J31" i="11"/>
  <c r="B31" i="11"/>
  <c r="J30" i="11"/>
  <c r="B30" i="11"/>
  <c r="B29" i="11"/>
  <c r="J28" i="11"/>
  <c r="B28" i="11"/>
  <c r="J27" i="11"/>
  <c r="B27" i="11"/>
  <c r="J26" i="11"/>
  <c r="B26" i="11"/>
  <c r="J25" i="11"/>
  <c r="B25" i="11"/>
  <c r="J24" i="11"/>
  <c r="B24" i="11"/>
  <c r="J23" i="11"/>
  <c r="B23" i="11"/>
  <c r="J22" i="11"/>
  <c r="B22" i="11"/>
  <c r="B21" i="11"/>
  <c r="J20" i="11"/>
  <c r="B20" i="11"/>
  <c r="J19" i="11"/>
  <c r="B19" i="11"/>
  <c r="J18" i="11"/>
  <c r="B18" i="11"/>
  <c r="J17" i="11"/>
  <c r="B17" i="11"/>
  <c r="J16" i="11"/>
  <c r="B16" i="11"/>
  <c r="J15" i="11"/>
  <c r="B15" i="11"/>
  <c r="J14" i="11"/>
  <c r="B14" i="11"/>
  <c r="B13" i="11"/>
  <c r="J12"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I3" i="5" l="1"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K13" i="18" l="1"/>
  <c r="AW9" i="18"/>
  <c r="BG7" i="18"/>
  <c r="BH7" i="18"/>
  <c r="AK9" i="18"/>
  <c r="AU7" i="18"/>
  <c r="AV7" i="18"/>
  <c r="Y7" i="18"/>
  <c r="M9" i="18"/>
  <c r="W7" i="18"/>
  <c r="AW8" i="19"/>
  <c r="AK8"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Y9" i="19"/>
  <c r="W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1"/>
  <c r="AW7" i="11" s="1"/>
  <c r="AW8" i="11" s="1"/>
  <c r="AK6" i="11"/>
  <c r="AK7" i="11" s="1"/>
  <c r="Y6" i="11"/>
  <c r="Y7" i="11" s="1"/>
  <c r="Y8" i="11" s="1"/>
  <c r="M6" i="11"/>
  <c r="M7" i="11" s="1"/>
  <c r="A6" i="11"/>
  <c r="A7" i="11" s="1"/>
  <c r="A8" i="11"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Y9" i="11"/>
  <c r="AK8" i="11"/>
  <c r="A9" i="11"/>
  <c r="AW9" i="11"/>
  <c r="BH7" i="11"/>
  <c r="BG7" i="11"/>
  <c r="AJ7" i="11"/>
  <c r="M8"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10" i="11"/>
  <c r="AV7" i="11"/>
  <c r="AK9" i="11"/>
  <c r="M9" i="11"/>
  <c r="AU7" i="11"/>
  <c r="AW10" i="11"/>
  <c r="Y10" i="11"/>
  <c r="AI7" i="11"/>
  <c r="X7" i="11"/>
  <c r="AV7" i="10"/>
  <c r="AU7" i="10"/>
  <c r="AJ7" i="10"/>
  <c r="X7" i="10"/>
  <c r="AI7" i="10"/>
  <c r="BH13" i="3" l="1"/>
  <c r="AJ13" i="3"/>
  <c r="K13" i="3"/>
  <c r="M14" i="3"/>
  <c r="BG13" i="3"/>
  <c r="A15" i="3"/>
  <c r="Y15" i="3"/>
  <c r="AW15" i="3"/>
  <c r="L13" i="3"/>
  <c r="AK14" i="3"/>
  <c r="X13" i="3"/>
  <c r="AK10" i="11"/>
  <c r="M10" i="11"/>
  <c r="Y11" i="11"/>
  <c r="AW11" i="11"/>
  <c r="A11" i="11"/>
  <c r="K7" i="10"/>
  <c r="L7" i="10"/>
  <c r="AU10" i="10"/>
  <c r="AV10" i="10"/>
  <c r="AJ10" i="10"/>
  <c r="AI10" i="10"/>
  <c r="AV13" i="3" l="1"/>
  <c r="AK15" i="3"/>
  <c r="AU13" i="3"/>
  <c r="Y16" i="3"/>
  <c r="A16" i="3"/>
  <c r="AW16" i="3"/>
  <c r="W13" i="3"/>
  <c r="M15" i="3"/>
  <c r="AI10" i="11"/>
  <c r="AJ10" i="11"/>
  <c r="Y12" i="11"/>
  <c r="L10" i="11"/>
  <c r="K10" i="11"/>
  <c r="AK11" i="11"/>
  <c r="AU10" i="11"/>
  <c r="A12" i="11"/>
  <c r="M11" i="11"/>
  <c r="X10" i="11"/>
  <c r="AV10" i="11"/>
  <c r="BH10" i="11"/>
  <c r="AW12" i="11"/>
  <c r="BG10" i="11"/>
  <c r="BG10" i="10"/>
  <c r="X10" i="10"/>
  <c r="BH10" i="10" l="1"/>
  <c r="A17" i="3"/>
  <c r="K16" i="3"/>
  <c r="M16" i="3"/>
  <c r="AI16" i="3"/>
  <c r="AW17" i="3"/>
  <c r="Y17" i="3"/>
  <c r="AK16" i="3"/>
  <c r="W10" i="11"/>
  <c r="M12" i="11"/>
  <c r="A13" i="11"/>
  <c r="Y13" i="11"/>
  <c r="AK12" i="11"/>
  <c r="AW13" i="11"/>
  <c r="L10" i="10"/>
  <c r="AV13" i="10"/>
  <c r="W10" i="10"/>
  <c r="AW18" i="3" l="1"/>
  <c r="AU16" i="3"/>
  <c r="M17" i="3"/>
  <c r="X16" i="3"/>
  <c r="AJ16" i="3"/>
  <c r="L16" i="3"/>
  <c r="AK17" i="3"/>
  <c r="Y18" i="3"/>
  <c r="A18" i="3"/>
  <c r="BH16" i="3"/>
  <c r="BG16" i="3"/>
  <c r="M13" i="11"/>
  <c r="AW14" i="11"/>
  <c r="K13" i="11"/>
  <c r="A14" i="11"/>
  <c r="AK13" i="11"/>
  <c r="Y14" i="11"/>
  <c r="K10" i="10"/>
  <c r="AU13" i="10"/>
  <c r="L2" i="1" l="1"/>
  <c r="L3" i="1" a="1"/>
  <c r="L3" i="1" s="1"/>
  <c r="W16" i="3"/>
  <c r="M18" i="3"/>
  <c r="A19" i="3"/>
  <c r="AV16" i="3"/>
  <c r="Y19" i="3"/>
  <c r="AK18" i="3"/>
  <c r="AW19" i="3"/>
  <c r="A15" i="11"/>
  <c r="AI13" i="11"/>
  <c r="AJ13" i="11"/>
  <c r="Y15" i="11"/>
  <c r="BH13" i="11"/>
  <c r="AW15" i="11"/>
  <c r="BG13" i="11"/>
  <c r="AK14" i="11"/>
  <c r="AU13" i="11"/>
  <c r="M14" i="11"/>
  <c r="L13" i="11"/>
  <c r="W13" i="10"/>
  <c r="X13" i="10"/>
  <c r="AJ13" i="10"/>
  <c r="AI13" i="10"/>
  <c r="BH13" i="10" l="1"/>
  <c r="AW20" i="3"/>
  <c r="M19" i="3"/>
  <c r="Y20" i="3"/>
  <c r="AJ19" i="3"/>
  <c r="A20" i="3"/>
  <c r="AK19" i="3"/>
  <c r="AK15" i="11"/>
  <c r="Y16" i="11"/>
  <c r="M15" i="11"/>
  <c r="AW16" i="11"/>
  <c r="W13" i="11"/>
  <c r="X13" i="11"/>
  <c r="A16" i="11"/>
  <c r="AV13" i="11"/>
  <c r="BG13" i="10"/>
  <c r="Y21" i="3" l="1"/>
  <c r="AI19" i="3"/>
  <c r="AK20" i="3"/>
  <c r="M20" i="3"/>
  <c r="A21" i="3"/>
  <c r="BH19" i="3"/>
  <c r="BG19" i="3"/>
  <c r="AU19" i="3"/>
  <c r="AW21" i="3"/>
  <c r="K19" i="3"/>
  <c r="L19" i="3"/>
  <c r="A17" i="11"/>
  <c r="AW17" i="11"/>
  <c r="Y17" i="11"/>
  <c r="M16" i="11"/>
  <c r="AK16" i="11"/>
  <c r="K13" i="10"/>
  <c r="L13" i="10"/>
  <c r="AV16" i="10"/>
  <c r="AU16" i="10"/>
  <c r="BG16" i="11" l="1"/>
  <c r="K16" i="11"/>
  <c r="A22" i="3"/>
  <c r="AW22" i="3"/>
  <c r="X19" i="3"/>
  <c r="M21" i="3"/>
  <c r="W19" i="3"/>
  <c r="AV19" i="3"/>
  <c r="AK21" i="3"/>
  <c r="Y22" i="3"/>
  <c r="AK17" i="11"/>
  <c r="AI16" i="11"/>
  <c r="AJ16" i="11"/>
  <c r="AV16" i="11"/>
  <c r="M17" i="11"/>
  <c r="Y18" i="11"/>
  <c r="AW18" i="11"/>
  <c r="A18" i="11"/>
  <c r="AU16" i="11"/>
  <c r="BH16" i="11"/>
  <c r="L16" i="11"/>
  <c r="AJ16" i="10"/>
  <c r="AI16" i="10"/>
  <c r="X16" i="11" l="1"/>
  <c r="W16" i="11"/>
  <c r="M22" i="3"/>
  <c r="A23" i="3"/>
  <c r="AW23" i="3"/>
  <c r="BG22" i="3"/>
  <c r="Y23" i="3"/>
  <c r="AJ22" i="3"/>
  <c r="AK22" i="3"/>
  <c r="L22" i="3"/>
  <c r="A19" i="11"/>
  <c r="AW19" i="11"/>
  <c r="M18" i="11"/>
  <c r="Y19" i="11"/>
  <c r="AK18" i="11"/>
  <c r="L16" i="10"/>
  <c r="K16" i="10"/>
  <c r="BH16" i="10"/>
  <c r="BG16" i="10"/>
  <c r="X16" i="10"/>
  <c r="W16" i="10"/>
  <c r="BH22" i="3" l="1"/>
  <c r="AI22" i="3"/>
  <c r="AV19" i="10"/>
  <c r="AK23" i="3"/>
  <c r="K22" i="3"/>
  <c r="Y24" i="3"/>
  <c r="A24" i="3"/>
  <c r="AW24" i="3"/>
  <c r="M23" i="3"/>
  <c r="Y20" i="11"/>
  <c r="A20" i="11"/>
  <c r="AW20" i="11"/>
  <c r="L19" i="11"/>
  <c r="AK19" i="11"/>
  <c r="K19" i="11"/>
  <c r="M19" i="11"/>
  <c r="AU19" i="10"/>
  <c r="AI19" i="11" l="1"/>
  <c r="W22" i="3"/>
  <c r="M24" i="3"/>
  <c r="A25" i="3"/>
  <c r="AV22" i="3"/>
  <c r="AU22" i="3"/>
  <c r="AK24" i="3"/>
  <c r="AW25" i="3"/>
  <c r="Y25" i="3"/>
  <c r="X22" i="3"/>
  <c r="AW21" i="11"/>
  <c r="AK20" i="11"/>
  <c r="BG19" i="11"/>
  <c r="BH19" i="11"/>
  <c r="Y21" i="11"/>
  <c r="M20" i="11"/>
  <c r="A21" i="11"/>
  <c r="AJ19" i="11"/>
  <c r="AJ19" i="10"/>
  <c r="AI19" i="10"/>
  <c r="A26" i="3" l="1"/>
  <c r="M25" i="3"/>
  <c r="AW26" i="3"/>
  <c r="BG25" i="3"/>
  <c r="AK25" i="3"/>
  <c r="Y26" i="3"/>
  <c r="AU19" i="11"/>
  <c r="M21" i="11"/>
  <c r="Y22" i="11"/>
  <c r="AV19" i="11"/>
  <c r="AK21" i="11"/>
  <c r="A22" i="11"/>
  <c r="X19" i="11"/>
  <c r="W19" i="11"/>
  <c r="AW22" i="11"/>
  <c r="BH19" i="10"/>
  <c r="BG19" i="10"/>
  <c r="AU22" i="10"/>
  <c r="X19" i="10"/>
  <c r="W19" i="10"/>
  <c r="A27" i="3" l="1"/>
  <c r="AI25" i="3"/>
  <c r="Y27" i="3"/>
  <c r="L25" i="3"/>
  <c r="AW27" i="3"/>
  <c r="W25" i="3"/>
  <c r="AJ25" i="3"/>
  <c r="BH25" i="3"/>
  <c r="AK26" i="3"/>
  <c r="AU25" i="3"/>
  <c r="M26" i="3"/>
  <c r="K25" i="3"/>
  <c r="A23" i="11"/>
  <c r="AW23" i="11"/>
  <c r="Y23" i="11"/>
  <c r="M22" i="11"/>
  <c r="AK22" i="11"/>
  <c r="AI22" i="11"/>
  <c r="AV22" i="10"/>
  <c r="K19" i="10"/>
  <c r="L19" i="10"/>
  <c r="AW28" i="3" l="1"/>
  <c r="Y28" i="3"/>
  <c r="X25" i="3"/>
  <c r="AV25" i="3"/>
  <c r="AK27" i="3"/>
  <c r="M27" i="3"/>
  <c r="A28" i="3"/>
  <c r="AW24" i="11"/>
  <c r="AK23" i="11"/>
  <c r="M23" i="11"/>
  <c r="X22" i="11"/>
  <c r="A24" i="11"/>
  <c r="Y24" i="11"/>
  <c r="BG22" i="11"/>
  <c r="BH22" i="11"/>
  <c r="AJ22" i="11"/>
  <c r="K22" i="11"/>
  <c r="L22" i="11"/>
  <c r="AJ22" i="10"/>
  <c r="AI22" i="10"/>
  <c r="Y29" i="3" l="1"/>
  <c r="A29" i="3"/>
  <c r="M28" i="3"/>
  <c r="AK28" i="3"/>
  <c r="AW29" i="3"/>
  <c r="AU22" i="11"/>
  <c r="AV22" i="11"/>
  <c r="AK24" i="11"/>
  <c r="Y25" i="11"/>
  <c r="W22" i="11"/>
  <c r="M24" i="11"/>
  <c r="A25" i="11"/>
  <c r="AW25" i="11"/>
  <c r="L22" i="10"/>
  <c r="BH22" i="10"/>
  <c r="BG22" i="10"/>
  <c r="X22" i="10"/>
  <c r="W22" i="10"/>
  <c r="AI28" i="3" l="1"/>
  <c r="AJ28" i="3"/>
  <c r="K28" i="3"/>
  <c r="L28" i="3"/>
  <c r="A30" i="3"/>
  <c r="M29" i="3"/>
  <c r="BG28" i="3"/>
  <c r="BH28" i="3"/>
  <c r="AW30" i="3"/>
  <c r="AK29" i="3"/>
  <c r="Y30" i="3"/>
  <c r="AK25" i="11"/>
  <c r="M25" i="11"/>
  <c r="AW26" i="11"/>
  <c r="A26" i="11"/>
  <c r="AI25" i="11"/>
  <c r="BG25" i="11"/>
  <c r="Y26" i="11"/>
  <c r="K22" i="10"/>
  <c r="AU25" i="10"/>
  <c r="AV25" i="10"/>
  <c r="AW31" i="3" l="1"/>
  <c r="A31" i="3"/>
  <c r="Y31" i="3"/>
  <c r="AU28" i="3"/>
  <c r="AV28" i="3"/>
  <c r="X28" i="3"/>
  <c r="W28" i="3"/>
  <c r="AK30" i="3"/>
  <c r="M30" i="3"/>
  <c r="L25" i="11"/>
  <c r="AK26" i="11"/>
  <c r="K25" i="11"/>
  <c r="A27" i="11"/>
  <c r="BH25" i="11"/>
  <c r="AW27" i="11"/>
  <c r="M26" i="11"/>
  <c r="X25" i="11"/>
  <c r="Y27" i="11"/>
  <c r="AJ25" i="11"/>
  <c r="BG25" i="10"/>
  <c r="AI25" i="10"/>
  <c r="AJ25" i="10"/>
  <c r="W25" i="10"/>
  <c r="A32" i="3" l="1"/>
  <c r="Y32" i="3"/>
  <c r="AJ31" i="3"/>
  <c r="AK31" i="3"/>
  <c r="M31" i="3"/>
  <c r="AW32" i="3"/>
  <c r="M27" i="11"/>
  <c r="AW28" i="11"/>
  <c r="AV25" i="11"/>
  <c r="AU25" i="11"/>
  <c r="W25" i="11"/>
  <c r="AK27" i="11"/>
  <c r="A28" i="11"/>
  <c r="Y28" i="11"/>
  <c r="BH25" i="10"/>
  <c r="X25" i="10"/>
  <c r="AI31" i="3" l="1"/>
  <c r="M32" i="3"/>
  <c r="Y33" i="3"/>
  <c r="BH31" i="3"/>
  <c r="BG31" i="3"/>
  <c r="K31" i="3"/>
  <c r="L31" i="3"/>
  <c r="AW33" i="3"/>
  <c r="AK32" i="3"/>
  <c r="A33" i="3"/>
  <c r="Y29" i="11"/>
  <c r="AW29" i="11"/>
  <c r="BH28" i="11"/>
  <c r="A29" i="11"/>
  <c r="AK28" i="11"/>
  <c r="M28" i="11"/>
  <c r="K25" i="10"/>
  <c r="L25" i="10"/>
  <c r="AU28" i="10"/>
  <c r="AV28" i="10"/>
  <c r="AI28" i="10"/>
  <c r="AJ28" i="10"/>
  <c r="AW34" i="3" l="1"/>
  <c r="W31" i="3"/>
  <c r="X31" i="3"/>
  <c r="M33" i="3"/>
  <c r="Y34" i="3"/>
  <c r="A34" i="3"/>
  <c r="AU31" i="3"/>
  <c r="AV31" i="3"/>
  <c r="AK33" i="3"/>
  <c r="A30" i="11"/>
  <c r="M29" i="11"/>
  <c r="L28" i="11"/>
  <c r="K28" i="11"/>
  <c r="AI28" i="11"/>
  <c r="AJ28" i="11"/>
  <c r="BG28" i="11"/>
  <c r="AW30" i="11"/>
  <c r="Y30" i="11"/>
  <c r="AK29" i="11"/>
  <c r="AU28" i="11"/>
  <c r="BH28" i="10"/>
  <c r="BG28" i="10" l="1"/>
  <c r="A35" i="3"/>
  <c r="L34" i="3"/>
  <c r="AK34" i="3"/>
  <c r="Y35" i="3"/>
  <c r="M34" i="3"/>
  <c r="AW35" i="3"/>
  <c r="X28" i="11"/>
  <c r="Y31" i="11"/>
  <c r="M30" i="11"/>
  <c r="AK30" i="11"/>
  <c r="AW31" i="11"/>
  <c r="A31" i="11"/>
  <c r="AV28" i="11"/>
  <c r="W28" i="11"/>
  <c r="W28" i="10"/>
  <c r="X28" i="10"/>
  <c r="BH34" i="3" l="1"/>
  <c r="BG34" i="3"/>
  <c r="A36" i="3"/>
  <c r="M35" i="3"/>
  <c r="AK35" i="3"/>
  <c r="AW36" i="3"/>
  <c r="AJ34" i="3"/>
  <c r="AI34" i="3"/>
  <c r="Y36" i="3"/>
  <c r="AV34" i="3"/>
  <c r="K34" i="3"/>
  <c r="Y32" i="11"/>
  <c r="AK31" i="11"/>
  <c r="AW32" i="11"/>
  <c r="A32" i="11"/>
  <c r="AI31" i="11"/>
  <c r="M31" i="11"/>
  <c r="AJ31" i="11"/>
  <c r="K28" i="10"/>
  <c r="L28" i="10"/>
  <c r="AV31" i="10"/>
  <c r="AU31" i="10"/>
  <c r="AU34" i="3" l="1"/>
  <c r="M36" i="3"/>
  <c r="AK36" i="3"/>
  <c r="AW37" i="3"/>
  <c r="A37" i="3"/>
  <c r="W34" i="3"/>
  <c r="X34" i="3"/>
  <c r="Y37" i="3"/>
  <c r="A33" i="11"/>
  <c r="AK32" i="11"/>
  <c r="M32" i="11"/>
  <c r="BH31" i="11"/>
  <c r="BG31" i="11"/>
  <c r="AW33" i="11"/>
  <c r="Y33" i="11"/>
  <c r="K31" i="11"/>
  <c r="L31" i="11"/>
  <c r="AI31" i="10"/>
  <c r="AJ31" i="10"/>
  <c r="X31" i="10"/>
  <c r="AV31" i="11" l="1"/>
  <c r="AU31" i="11"/>
  <c r="Y38" i="3"/>
  <c r="AJ37" i="3"/>
  <c r="AW38" i="3"/>
  <c r="AK37" i="3"/>
  <c r="A38" i="3"/>
  <c r="M37" i="3"/>
  <c r="Y34" i="11"/>
  <c r="X31" i="11"/>
  <c r="M33" i="11"/>
  <c r="W31" i="11"/>
  <c r="AW34" i="11"/>
  <c r="AK33" i="11"/>
  <c r="A34" i="11"/>
  <c r="BH31" i="10"/>
  <c r="BG31" i="10"/>
  <c r="W31" i="10"/>
  <c r="M38" i="3" l="1"/>
  <c r="AK38" i="3"/>
  <c r="L37" i="3"/>
  <c r="K37" i="3"/>
  <c r="BH37" i="3"/>
  <c r="BG37" i="3"/>
  <c r="A39" i="3"/>
  <c r="AW39" i="3"/>
  <c r="AI37" i="3"/>
  <c r="Y39" i="3"/>
  <c r="A35" i="11"/>
  <c r="M34" i="11"/>
  <c r="BG34" i="11"/>
  <c r="AW35" i="11"/>
  <c r="AK34" i="11"/>
  <c r="Y35" i="11"/>
  <c r="AI34" i="11"/>
  <c r="L31" i="10"/>
  <c r="K31" i="10"/>
  <c r="AU34" i="10"/>
  <c r="AV34" i="10"/>
  <c r="L34" i="11" l="1"/>
  <c r="K34" i="11"/>
  <c r="A40" i="3"/>
  <c r="AU37" i="3"/>
  <c r="AV37" i="3"/>
  <c r="AW40" i="3"/>
  <c r="Y40" i="3"/>
  <c r="AK39" i="3"/>
  <c r="X37" i="3"/>
  <c r="W37" i="3"/>
  <c r="M39" i="3"/>
  <c r="Y36" i="11"/>
  <c r="M35" i="11"/>
  <c r="X34" i="11"/>
  <c r="BH34" i="11"/>
  <c r="AW36" i="11"/>
  <c r="AK35" i="11"/>
  <c r="AJ34" i="11"/>
  <c r="A36" i="11"/>
  <c r="AJ34" i="10"/>
  <c r="AI34" i="10"/>
  <c r="W34" i="10"/>
  <c r="W34" i="11" l="1"/>
  <c r="AW41" i="3"/>
  <c r="Y41" i="3"/>
  <c r="M40" i="3"/>
  <c r="AK40" i="3"/>
  <c r="A41" i="3"/>
  <c r="A37" i="11"/>
  <c r="AU34" i="11"/>
  <c r="AV34" i="11"/>
  <c r="AK36" i="11"/>
  <c r="M36" i="11"/>
  <c r="AW37" i="11"/>
  <c r="Y37" i="11"/>
  <c r="BH34" i="10"/>
  <c r="BG34" i="10"/>
  <c r="X34" i="10"/>
  <c r="BG40" i="3" l="1"/>
  <c r="BH40" i="3"/>
  <c r="AK41" i="3"/>
  <c r="M41" i="3"/>
  <c r="AJ40" i="3"/>
  <c r="Y42" i="3"/>
  <c r="A42" i="3"/>
  <c r="L40" i="3"/>
  <c r="K40" i="3"/>
  <c r="AI40" i="3"/>
  <c r="AW42" i="3"/>
  <c r="M37" i="11"/>
  <c r="AK37" i="11"/>
  <c r="A38" i="11"/>
  <c r="K37" i="11"/>
  <c r="AW38" i="11"/>
  <c r="BH37" i="11"/>
  <c r="Y38" i="11"/>
  <c r="L37" i="11"/>
  <c r="L34" i="10"/>
  <c r="K34" i="10"/>
  <c r="AV37" i="10"/>
  <c r="AU37" i="10"/>
  <c r="AU40" i="3" l="1"/>
  <c r="AW43" i="3"/>
  <c r="M42" i="3"/>
  <c r="X40" i="3"/>
  <c r="Y43" i="3"/>
  <c r="AK42" i="3"/>
  <c r="W40" i="3"/>
  <c r="A43" i="3"/>
  <c r="AV40" i="3"/>
  <c r="AI37" i="11"/>
  <c r="AJ37" i="11"/>
  <c r="M38" i="11"/>
  <c r="BG37" i="11"/>
  <c r="A39" i="11"/>
  <c r="AK38" i="11"/>
  <c r="Y39" i="11"/>
  <c r="AW39" i="11"/>
  <c r="BH37" i="10"/>
  <c r="AJ37" i="10"/>
  <c r="AI37" i="10"/>
  <c r="X37" i="10"/>
  <c r="W37" i="10"/>
  <c r="M43" i="3" l="1"/>
  <c r="A44" i="3"/>
  <c r="AK43" i="3"/>
  <c r="L43" i="3"/>
  <c r="Y44" i="3"/>
  <c r="AW44" i="3"/>
  <c r="AV37" i="11"/>
  <c r="AU37" i="11"/>
  <c r="Y40" i="11"/>
  <c r="X37" i="11"/>
  <c r="AK39" i="11"/>
  <c r="M39" i="11"/>
  <c r="AW40" i="11"/>
  <c r="A40" i="11"/>
  <c r="W37" i="11"/>
  <c r="BG37" i="10"/>
  <c r="BG43" i="3" l="1"/>
  <c r="BH43" i="3"/>
  <c r="K43" i="3"/>
  <c r="AW45" i="3"/>
  <c r="A45" i="3"/>
  <c r="AK44" i="3"/>
  <c r="AJ43" i="3"/>
  <c r="AI43" i="3"/>
  <c r="Y45" i="3"/>
  <c r="M44" i="3"/>
  <c r="AU43" i="3"/>
  <c r="M40" i="11"/>
  <c r="Y41" i="11"/>
  <c r="AW41" i="11"/>
  <c r="AK40" i="11"/>
  <c r="A41" i="11"/>
  <c r="K40" i="11"/>
  <c r="K37" i="10"/>
  <c r="L37" i="10"/>
  <c r="AU40" i="10"/>
  <c r="AV40" i="10"/>
  <c r="BG40" i="11" l="1"/>
  <c r="AW46" i="3"/>
  <c r="A46" i="3"/>
  <c r="X43" i="3"/>
  <c r="W43" i="3"/>
  <c r="AK45" i="3"/>
  <c r="M45" i="3"/>
  <c r="AV43" i="3"/>
  <c r="Y46" i="3"/>
  <c r="AK41" i="11"/>
  <c r="A42" i="11"/>
  <c r="AW42" i="11"/>
  <c r="L40" i="11"/>
  <c r="AI40" i="11"/>
  <c r="AJ40" i="11"/>
  <c r="BH40" i="11"/>
  <c r="Y42" i="11"/>
  <c r="M41" i="11"/>
  <c r="AI40" i="10"/>
  <c r="AJ40" i="10"/>
  <c r="X40" i="10"/>
  <c r="AU40" i="11" l="1"/>
  <c r="AK46" i="3"/>
  <c r="AW47" i="3"/>
  <c r="Y47" i="3"/>
  <c r="M46" i="3"/>
  <c r="A47" i="3"/>
  <c r="K46" i="3"/>
  <c r="Y43" i="11"/>
  <c r="W40" i="11"/>
  <c r="X40" i="11"/>
  <c r="A43" i="11"/>
  <c r="AW43" i="11"/>
  <c r="M42" i="11"/>
  <c r="AK42" i="11"/>
  <c r="AV40" i="11"/>
  <c r="L40" i="10"/>
  <c r="BH40" i="10"/>
  <c r="BG40" i="10"/>
  <c r="AV43" i="10"/>
  <c r="W40" i="10"/>
  <c r="L46" i="3" l="1"/>
  <c r="K40" i="10"/>
  <c r="AK47" i="3"/>
  <c r="AV46" i="3"/>
  <c r="X46" i="3"/>
  <c r="Y48" i="3"/>
  <c r="M47" i="3"/>
  <c r="BG46" i="3"/>
  <c r="AW48" i="3"/>
  <c r="BH46" i="3"/>
  <c r="A48" i="3"/>
  <c r="AI46" i="3"/>
  <c r="AJ46" i="3"/>
  <c r="AU46" i="3"/>
  <c r="AK43" i="11"/>
  <c r="M43" i="11"/>
  <c r="AW44" i="11"/>
  <c r="BH43" i="11"/>
  <c r="A44" i="11"/>
  <c r="L43" i="11"/>
  <c r="Y44" i="11"/>
  <c r="AU43" i="10"/>
  <c r="K43" i="11" l="1"/>
  <c r="AW49" i="3"/>
  <c r="W46" i="3"/>
  <c r="M48" i="3"/>
  <c r="A49" i="3"/>
  <c r="Y49" i="3"/>
  <c r="AK48" i="3"/>
  <c r="Y45" i="11"/>
  <c r="AJ43" i="11"/>
  <c r="AI43" i="11"/>
  <c r="AK44" i="11"/>
  <c r="BG43" i="11"/>
  <c r="AW45" i="11"/>
  <c r="A45" i="11"/>
  <c r="M44" i="11"/>
  <c r="AV43" i="11"/>
  <c r="BG43" i="10"/>
  <c r="BH43" i="10"/>
  <c r="AI43" i="10"/>
  <c r="AJ43" i="10"/>
  <c r="M49" i="3" l="1"/>
  <c r="Y50" i="3"/>
  <c r="A50" i="3"/>
  <c r="AK49" i="3"/>
  <c r="AW50" i="3"/>
  <c r="A46" i="11"/>
  <c r="AU43" i="11"/>
  <c r="AK45" i="11"/>
  <c r="AW46" i="11"/>
  <c r="M45" i="11"/>
  <c r="X43" i="11"/>
  <c r="W43" i="11"/>
  <c r="Y46" i="11"/>
  <c r="K43" i="10"/>
  <c r="AU46" i="10"/>
  <c r="AV46" i="10"/>
  <c r="X43" i="10"/>
  <c r="W43" i="10"/>
  <c r="AI49" i="3" l="1"/>
  <c r="AJ49" i="3"/>
  <c r="AK50" i="3"/>
  <c r="AW51" i="3"/>
  <c r="L49" i="3"/>
  <c r="K49" i="3"/>
  <c r="A51" i="3"/>
  <c r="Y51" i="3"/>
  <c r="BH49" i="3"/>
  <c r="BG49" i="3"/>
  <c r="AU49" i="3"/>
  <c r="M50" i="3"/>
  <c r="A47" i="11"/>
  <c r="Y47" i="11"/>
  <c r="AI46" i="11"/>
  <c r="AW47" i="11"/>
  <c r="L46" i="11"/>
  <c r="M46" i="11"/>
  <c r="AK46" i="11"/>
  <c r="K46" i="11"/>
  <c r="L43" i="10"/>
  <c r="AJ46" i="10"/>
  <c r="AW52" i="3" l="1"/>
  <c r="Y52" i="3"/>
  <c r="AV49" i="3"/>
  <c r="A52" i="3"/>
  <c r="X49" i="3"/>
  <c r="W49" i="3"/>
  <c r="M51" i="3"/>
  <c r="AK51" i="3"/>
  <c r="BH46" i="11"/>
  <c r="BG46" i="11"/>
  <c r="AW48" i="11"/>
  <c r="M47" i="11"/>
  <c r="AJ46" i="11"/>
  <c r="Y48" i="11"/>
  <c r="AK47" i="11"/>
  <c r="A48" i="11"/>
  <c r="W46" i="10"/>
  <c r="AI46" i="10"/>
  <c r="BH46" i="10" l="1"/>
  <c r="BG46" i="10"/>
  <c r="Y53" i="3"/>
  <c r="AW53" i="3"/>
  <c r="BH52" i="3"/>
  <c r="A53" i="3"/>
  <c r="AI52" i="3"/>
  <c r="AK52" i="3"/>
  <c r="M52" i="3"/>
  <c r="BG52" i="3"/>
  <c r="Y49" i="11"/>
  <c r="AW49" i="11"/>
  <c r="AK48" i="11"/>
  <c r="A49" i="11"/>
  <c r="X46" i="11"/>
  <c r="W46" i="11"/>
  <c r="M48" i="11"/>
  <c r="AU46" i="11"/>
  <c r="AV46" i="11"/>
  <c r="X46" i="10"/>
  <c r="AJ52" i="3" l="1"/>
  <c r="A54" i="3"/>
  <c r="M53" i="3"/>
  <c r="X52" i="3"/>
  <c r="AK53" i="3"/>
  <c r="K52" i="3"/>
  <c r="L52" i="3"/>
  <c r="AW54" i="3"/>
  <c r="Y54" i="3"/>
  <c r="AK49" i="11"/>
  <c r="A50" i="11"/>
  <c r="AW50" i="11"/>
  <c r="BG49" i="11"/>
  <c r="M49" i="11"/>
  <c r="Y50" i="11"/>
  <c r="AI49" i="11"/>
  <c r="L46" i="10"/>
  <c r="K46" i="10"/>
  <c r="AV49" i="10"/>
  <c r="AU49" i="10"/>
  <c r="AW55" i="3" l="1"/>
  <c r="AK54" i="3"/>
  <c r="AV52" i="3"/>
  <c r="W52" i="3"/>
  <c r="A55" i="3"/>
  <c r="M54" i="3"/>
  <c r="Y55" i="3"/>
  <c r="AU52" i="3"/>
  <c r="A51" i="11"/>
  <c r="Y51" i="11"/>
  <c r="AW51" i="11"/>
  <c r="L49" i="11"/>
  <c r="K49" i="11"/>
  <c r="M50" i="11"/>
  <c r="AK50" i="11"/>
  <c r="AJ49" i="11"/>
  <c r="BH49" i="11"/>
  <c r="BG49" i="10"/>
  <c r="BH49" i="10"/>
  <c r="X49" i="10"/>
  <c r="AI49" i="10"/>
  <c r="AJ49" i="10"/>
  <c r="M55" i="3" l="1"/>
  <c r="AK55" i="3"/>
  <c r="Y56" i="3"/>
  <c r="AJ55" i="3"/>
  <c r="A56" i="3"/>
  <c r="K55" i="3"/>
  <c r="AW56" i="3"/>
  <c r="AU49" i="11"/>
  <c r="AV49" i="11"/>
  <c r="AW52" i="11"/>
  <c r="AK51" i="11"/>
  <c r="X49" i="11"/>
  <c r="W49" i="11"/>
  <c r="Y52" i="11"/>
  <c r="M51" i="11"/>
  <c r="A52" i="11"/>
  <c r="W49" i="10"/>
  <c r="A57" i="3" l="1"/>
  <c r="BH55" i="3"/>
  <c r="BG55" i="3"/>
  <c r="Y57" i="3"/>
  <c r="AW57" i="3"/>
  <c r="AI55" i="3"/>
  <c r="L55" i="3"/>
  <c r="AK56" i="3"/>
  <c r="M56" i="3"/>
  <c r="M52" i="11"/>
  <c r="A53" i="11"/>
  <c r="AK52" i="11"/>
  <c r="Y53" i="11"/>
  <c r="AI52" i="11"/>
  <c r="AW53" i="11"/>
  <c r="BG52" i="11"/>
  <c r="BH52" i="11"/>
  <c r="L49" i="10"/>
  <c r="K49" i="10"/>
  <c r="AV52" i="10"/>
  <c r="AU52" i="10"/>
  <c r="AU55" i="3" l="1"/>
  <c r="AV55" i="3"/>
  <c r="AK57" i="3"/>
  <c r="W55" i="3"/>
  <c r="X55" i="3"/>
  <c r="Y58" i="3"/>
  <c r="M57" i="3"/>
  <c r="AW58" i="3"/>
  <c r="A58" i="3"/>
  <c r="AK53" i="11"/>
  <c r="AU52" i="11"/>
  <c r="L52" i="11"/>
  <c r="A54" i="11"/>
  <c r="M53" i="11"/>
  <c r="W52" i="11"/>
  <c r="K52" i="11"/>
  <c r="AW54" i="11"/>
  <c r="Y54" i="11"/>
  <c r="AJ52" i="11"/>
  <c r="W52" i="10"/>
  <c r="AJ52" i="10"/>
  <c r="AI52" i="10"/>
  <c r="X52" i="10" l="1"/>
  <c r="Y59" i="3"/>
  <c r="AW59" i="3"/>
  <c r="M58" i="3"/>
  <c r="AK58" i="3"/>
  <c r="A59" i="3"/>
  <c r="L58" i="3"/>
  <c r="A55" i="11"/>
  <c r="AW55" i="11"/>
  <c r="Y55" i="11"/>
  <c r="X52" i="11"/>
  <c r="M54" i="11"/>
  <c r="AV52" i="11"/>
  <c r="AK54" i="11"/>
  <c r="BG52" i="10"/>
  <c r="BH52" i="10"/>
  <c r="AW60" i="3" l="1"/>
  <c r="M59" i="3"/>
  <c r="BH58" i="3"/>
  <c r="X58" i="3"/>
  <c r="AI58" i="3"/>
  <c r="AJ58" i="3"/>
  <c r="A60" i="3"/>
  <c r="AK59" i="3"/>
  <c r="BG58" i="3"/>
  <c r="Y60" i="3"/>
  <c r="K58" i="3"/>
  <c r="Y56" i="11"/>
  <c r="M55" i="11"/>
  <c r="A56" i="11"/>
  <c r="AK55" i="11"/>
  <c r="AW56" i="11"/>
  <c r="L52" i="10"/>
  <c r="K52" i="10"/>
  <c r="AV55" i="10"/>
  <c r="AU55" i="10"/>
  <c r="W58" i="3" l="1"/>
  <c r="BG55" i="11"/>
  <c r="A61" i="3"/>
  <c r="M60" i="3"/>
  <c r="Y61" i="3"/>
  <c r="AU58" i="3"/>
  <c r="AK60" i="3"/>
  <c r="AV58" i="3"/>
  <c r="AW61" i="3"/>
  <c r="AW57" i="11"/>
  <c r="W55" i="11"/>
  <c r="M56" i="11"/>
  <c r="BH55" i="11"/>
  <c r="A57" i="11"/>
  <c r="L55" i="11"/>
  <c r="K55" i="11"/>
  <c r="AJ55" i="11"/>
  <c r="AI55" i="11"/>
  <c r="AK56" i="11"/>
  <c r="AU55" i="11"/>
  <c r="Y57" i="11"/>
  <c r="BH55" i="10"/>
  <c r="AJ55" i="10"/>
  <c r="AI55" i="10"/>
  <c r="W55" i="10"/>
  <c r="AV55" i="11" l="1"/>
  <c r="X55" i="11"/>
  <c r="M61" i="3"/>
  <c r="AW62" i="3"/>
  <c r="BH61" i="3"/>
  <c r="A62" i="3"/>
  <c r="BG61" i="3"/>
  <c r="L61" i="3"/>
  <c r="AK61" i="3"/>
  <c r="Y62" i="3"/>
  <c r="K61" i="3"/>
  <c r="M57" i="11"/>
  <c r="Y58" i="11"/>
  <c r="AK57" i="11"/>
  <c r="A58" i="11"/>
  <c r="AW58" i="11"/>
  <c r="L55" i="10"/>
  <c r="BG55" i="10"/>
  <c r="X55" i="10"/>
  <c r="AV58" i="10" l="1"/>
  <c r="AU58" i="10"/>
  <c r="AI61" i="3"/>
  <c r="AJ61" i="3"/>
  <c r="AW63" i="3"/>
  <c r="Y63" i="3"/>
  <c r="AK62" i="3"/>
  <c r="A63" i="3"/>
  <c r="M62" i="3"/>
  <c r="M58" i="11"/>
  <c r="BG58" i="11"/>
  <c r="A59" i="11"/>
  <c r="AK58" i="11"/>
  <c r="Y59" i="11"/>
  <c r="L58" i="11"/>
  <c r="AW59" i="11"/>
  <c r="K55" i="10"/>
  <c r="AI58" i="10"/>
  <c r="AJ58" i="10"/>
  <c r="AJ58" i="11" l="1"/>
  <c r="AI58" i="11"/>
  <c r="M63" i="3"/>
  <c r="X61" i="3"/>
  <c r="W61" i="3"/>
  <c r="A64" i="3"/>
  <c r="AW64" i="3"/>
  <c r="AU61" i="3"/>
  <c r="AK63" i="3"/>
  <c r="Y64" i="3"/>
  <c r="AV61" i="3"/>
  <c r="M59" i="11"/>
  <c r="X58" i="11"/>
  <c r="AK59" i="11"/>
  <c r="A60" i="11"/>
  <c r="BH58" i="11"/>
  <c r="Y60" i="11"/>
  <c r="AW60" i="11"/>
  <c r="K58" i="11"/>
  <c r="BH58" i="10"/>
  <c r="W58" i="10"/>
  <c r="AV58" i="11" l="1"/>
  <c r="AU58" i="11"/>
  <c r="AW65" i="3"/>
  <c r="A65" i="3"/>
  <c r="L64" i="3"/>
  <c r="Y65" i="3"/>
  <c r="AK64" i="3"/>
  <c r="BH64" i="3"/>
  <c r="M64" i="3"/>
  <c r="A61" i="11"/>
  <c r="W58" i="11"/>
  <c r="Y61" i="11"/>
  <c r="M60" i="11"/>
  <c r="AW61" i="11"/>
  <c r="AK60" i="11"/>
  <c r="BG58" i="10"/>
  <c r="X58" i="10"/>
  <c r="K64" i="3" l="1"/>
  <c r="A66" i="3"/>
  <c r="AJ64" i="3"/>
  <c r="BG64" i="3"/>
  <c r="Y66" i="3"/>
  <c r="AW66" i="3"/>
  <c r="M65" i="3"/>
  <c r="AK65" i="3"/>
  <c r="AI64" i="3"/>
  <c r="M61" i="11"/>
  <c r="AK61" i="11"/>
  <c r="AW62" i="11"/>
  <c r="AJ61" i="11"/>
  <c r="Y62" i="11"/>
  <c r="A62" i="11"/>
  <c r="BH61" i="11"/>
  <c r="K58" i="10"/>
  <c r="L58" i="10"/>
  <c r="AV61" i="10"/>
  <c r="AU61" i="10"/>
  <c r="Y67" i="3" l="1"/>
  <c r="AW67" i="3"/>
  <c r="AK66" i="3"/>
  <c r="A67" i="3"/>
  <c r="AU64" i="3"/>
  <c r="AV64" i="3"/>
  <c r="W64" i="3"/>
  <c r="M66" i="3"/>
  <c r="X64" i="3"/>
  <c r="K61" i="11"/>
  <c r="AW63" i="11"/>
  <c r="Y63" i="11"/>
  <c r="A63" i="11"/>
  <c r="BG61" i="11"/>
  <c r="AK62" i="11"/>
  <c r="AI61" i="11"/>
  <c r="L61" i="11"/>
  <c r="M62" i="11"/>
  <c r="AI61" i="10"/>
  <c r="AJ61" i="10"/>
  <c r="A68" i="3" l="1"/>
  <c r="AW68" i="3"/>
  <c r="Y68" i="3"/>
  <c r="M67" i="3"/>
  <c r="AK67" i="3"/>
  <c r="AV61" i="11"/>
  <c r="M63" i="11"/>
  <c r="A64" i="11"/>
  <c r="AW64" i="11"/>
  <c r="W61" i="11"/>
  <c r="X61" i="11"/>
  <c r="AU61" i="11"/>
  <c r="Y64" i="11"/>
  <c r="AK63" i="11"/>
  <c r="BH61" i="10"/>
  <c r="BG61" i="10"/>
  <c r="W61" i="10"/>
  <c r="X61" i="10"/>
  <c r="AK68" i="3" l="1"/>
  <c r="BH67" i="3"/>
  <c r="BG67" i="3"/>
  <c r="AW69" i="3"/>
  <c r="L67" i="3"/>
  <c r="A69" i="3"/>
  <c r="Y69" i="3"/>
  <c r="M68" i="3"/>
  <c r="AI67" i="3"/>
  <c r="AJ67" i="3"/>
  <c r="K67" i="3"/>
  <c r="M64" i="11"/>
  <c r="A65" i="11"/>
  <c r="K64" i="11"/>
  <c r="Y65" i="11"/>
  <c r="AW65" i="11"/>
  <c r="BH64" i="11"/>
  <c r="AK64" i="11"/>
  <c r="AJ64" i="11"/>
  <c r="K61" i="10"/>
  <c r="L61" i="10"/>
  <c r="AU64" i="10"/>
  <c r="AV64" i="10"/>
  <c r="AU67" i="3" l="1"/>
  <c r="AW70" i="3"/>
  <c r="A70" i="3"/>
  <c r="Y70" i="3"/>
  <c r="W67" i="3"/>
  <c r="M69" i="3"/>
  <c r="AK69" i="3"/>
  <c r="X67" i="3"/>
  <c r="AV67" i="3"/>
  <c r="AW66" i="11"/>
  <c r="Y66" i="11"/>
  <c r="L64" i="11"/>
  <c r="A66" i="11"/>
  <c r="AK65" i="11"/>
  <c r="BG64" i="11"/>
  <c r="AI64" i="11"/>
  <c r="M65" i="11"/>
  <c r="W64" i="10"/>
  <c r="AJ64" i="10"/>
  <c r="AI64" i="10"/>
  <c r="X64" i="10" l="1"/>
  <c r="AW71" i="3"/>
  <c r="A71" i="3"/>
  <c r="AK70" i="3"/>
  <c r="Y71" i="3"/>
  <c r="M70" i="3"/>
  <c r="W64" i="11"/>
  <c r="Y67" i="11"/>
  <c r="M66" i="11"/>
  <c r="AV64" i="11"/>
  <c r="AU64" i="11"/>
  <c r="AK66" i="11"/>
  <c r="AW67" i="11"/>
  <c r="A67" i="11"/>
  <c r="X64" i="11"/>
  <c r="BG64" i="10"/>
  <c r="BH64" i="10"/>
  <c r="AV67" i="10"/>
  <c r="M71" i="3" l="1"/>
  <c r="A72" i="3"/>
  <c r="BG70" i="3"/>
  <c r="BH70" i="3"/>
  <c r="AJ70" i="3"/>
  <c r="Y72" i="3"/>
  <c r="AK71" i="3"/>
  <c r="AW72" i="3"/>
  <c r="L70" i="3"/>
  <c r="AI70" i="3"/>
  <c r="K70" i="3"/>
  <c r="Y68" i="11"/>
  <c r="AW68" i="11"/>
  <c r="A68" i="11"/>
  <c r="AK67" i="11"/>
  <c r="BG67" i="11"/>
  <c r="M67" i="11"/>
  <c r="K64" i="10"/>
  <c r="L64" i="10"/>
  <c r="AU67" i="10"/>
  <c r="AJ67" i="10"/>
  <c r="AJ67" i="11" l="1"/>
  <c r="AW73" i="3"/>
  <c r="AK72" i="3"/>
  <c r="Y73" i="3"/>
  <c r="A73" i="3"/>
  <c r="W70" i="3"/>
  <c r="X70" i="3"/>
  <c r="AV70" i="3"/>
  <c r="AU70" i="3"/>
  <c r="M72" i="3"/>
  <c r="W67" i="11"/>
  <c r="M68" i="11"/>
  <c r="AV67" i="11"/>
  <c r="AK68" i="11"/>
  <c r="AW69" i="11"/>
  <c r="BH67" i="11"/>
  <c r="A69" i="11"/>
  <c r="K67" i="11"/>
  <c r="L67" i="11"/>
  <c r="AI67" i="11"/>
  <c r="Y69" i="11"/>
  <c r="AI67" i="10"/>
  <c r="AK73" i="3" l="1"/>
  <c r="Y74" i="3"/>
  <c r="AW74" i="3"/>
  <c r="M73" i="3"/>
  <c r="A74" i="3"/>
  <c r="AI73" i="3"/>
  <c r="BG73" i="3"/>
  <c r="AK69" i="11"/>
  <c r="Y70" i="11"/>
  <c r="AU67" i="11"/>
  <c r="A70" i="11"/>
  <c r="AW70" i="11"/>
  <c r="M69" i="11"/>
  <c r="X67" i="11"/>
  <c r="BG67" i="10"/>
  <c r="K67" i="10"/>
  <c r="BH67" i="10"/>
  <c r="X67" i="10"/>
  <c r="W67" i="10"/>
  <c r="L67" i="10" l="1"/>
  <c r="M74" i="3"/>
  <c r="AW75" i="3"/>
  <c r="AJ73" i="3"/>
  <c r="Y75" i="3"/>
  <c r="K73" i="3"/>
  <c r="L73" i="3"/>
  <c r="AK74" i="3"/>
  <c r="BH73" i="3"/>
  <c r="A75" i="3"/>
  <c r="W73" i="3"/>
  <c r="A71" i="11"/>
  <c r="Y71" i="11"/>
  <c r="AK70" i="11"/>
  <c r="M70" i="11"/>
  <c r="AW71" i="11"/>
  <c r="AV70" i="10"/>
  <c r="AU70" i="10"/>
  <c r="X73" i="3" l="1"/>
  <c r="L70" i="11"/>
  <c r="AW76" i="3"/>
  <c r="A76" i="3"/>
  <c r="AU73" i="3"/>
  <c r="AV73" i="3"/>
  <c r="M75" i="3"/>
  <c r="AK75" i="3"/>
  <c r="Y76" i="3"/>
  <c r="A72" i="11"/>
  <c r="AW72" i="11"/>
  <c r="Y72" i="11"/>
  <c r="BH70" i="11"/>
  <c r="BG70" i="11"/>
  <c r="K70" i="11"/>
  <c r="M71" i="11"/>
  <c r="X70" i="11"/>
  <c r="AK71" i="11"/>
  <c r="AV70" i="11"/>
  <c r="AJ70" i="11"/>
  <c r="AI70" i="11"/>
  <c r="BH70" i="10"/>
  <c r="BG70" i="10"/>
  <c r="AI70" i="10"/>
  <c r="AJ70" i="10"/>
  <c r="AW77" i="3" l="1"/>
  <c r="AK76" i="3"/>
  <c r="M76" i="3"/>
  <c r="A77" i="3"/>
  <c r="Y77" i="3"/>
  <c r="Y73" i="11"/>
  <c r="A73" i="11"/>
  <c r="AK72" i="11"/>
  <c r="AU70" i="11"/>
  <c r="M72" i="11"/>
  <c r="AW73" i="11"/>
  <c r="W70" i="11"/>
  <c r="X70" i="10"/>
  <c r="W70" i="10"/>
  <c r="L76" i="3" l="1"/>
  <c r="Y78" i="3"/>
  <c r="AK77" i="3"/>
  <c r="AW78" i="3"/>
  <c r="AJ76" i="3"/>
  <c r="M77" i="3"/>
  <c r="BG76" i="3"/>
  <c r="BH76" i="3"/>
  <c r="K76" i="3"/>
  <c r="AU76" i="3"/>
  <c r="A78" i="3"/>
  <c r="AI76" i="3"/>
  <c r="M73" i="11"/>
  <c r="A74" i="11"/>
  <c r="Y74" i="11"/>
  <c r="AJ73" i="11"/>
  <c r="AI73" i="11"/>
  <c r="AW74" i="11"/>
  <c r="AK73" i="11"/>
  <c r="K70" i="10"/>
  <c r="L70" i="10"/>
  <c r="AU73" i="10"/>
  <c r="AV73" i="10"/>
  <c r="AJ73" i="10"/>
  <c r="AI73" i="10" l="1"/>
  <c r="M78" i="3"/>
  <c r="AV76" i="3"/>
  <c r="AK78" i="3"/>
  <c r="AW79" i="3"/>
  <c r="A79" i="3"/>
  <c r="W76" i="3"/>
  <c r="X76" i="3"/>
  <c r="Y79" i="3"/>
  <c r="L73" i="11"/>
  <c r="K73" i="11"/>
  <c r="A75" i="11"/>
  <c r="Y75" i="11"/>
  <c r="AU73" i="11"/>
  <c r="AK74" i="11"/>
  <c r="AW75" i="11"/>
  <c r="BH73" i="11"/>
  <c r="BG73" i="11"/>
  <c r="M74" i="11"/>
  <c r="W73" i="10"/>
  <c r="AK79" i="3" l="1"/>
  <c r="A80" i="3"/>
  <c r="BG79" i="3"/>
  <c r="Y80" i="3"/>
  <c r="AW80" i="3"/>
  <c r="M79" i="3"/>
  <c r="AW76" i="11"/>
  <c r="W73" i="11"/>
  <c r="X73" i="11"/>
  <c r="A76" i="11"/>
  <c r="M75" i="11"/>
  <c r="AK75" i="11"/>
  <c r="AV73" i="11"/>
  <c r="Y76" i="11"/>
  <c r="X73" i="10"/>
  <c r="BH73" i="10"/>
  <c r="BG73" i="10"/>
  <c r="Y81" i="3" l="1"/>
  <c r="A81" i="3"/>
  <c r="M80" i="3"/>
  <c r="X79" i="3"/>
  <c r="AJ79" i="3"/>
  <c r="AI79" i="3"/>
  <c r="K79" i="3"/>
  <c r="AW81" i="3"/>
  <c r="BH79" i="3"/>
  <c r="L79" i="3"/>
  <c r="AK80" i="3"/>
  <c r="Y77" i="11"/>
  <c r="AK76" i="11"/>
  <c r="M76" i="11"/>
  <c r="A77" i="11"/>
  <c r="AW77" i="11"/>
  <c r="AI76" i="11"/>
  <c r="L76" i="11"/>
  <c r="L73" i="10"/>
  <c r="K73" i="10"/>
  <c r="AU76" i="10"/>
  <c r="AV76" i="10"/>
  <c r="AI76" i="10"/>
  <c r="AJ76" i="11" l="1"/>
  <c r="K76" i="11"/>
  <c r="M81" i="3"/>
  <c r="AK81" i="3"/>
  <c r="A82" i="3"/>
  <c r="W79" i="3"/>
  <c r="AW82" i="3"/>
  <c r="AU79" i="3"/>
  <c r="AV79" i="3"/>
  <c r="Y82" i="3"/>
  <c r="M77" i="11"/>
  <c r="AK77" i="11"/>
  <c r="BH76" i="11"/>
  <c r="AW78" i="11"/>
  <c r="Y78" i="11"/>
  <c r="A78" i="11"/>
  <c r="BG76" i="11"/>
  <c r="AJ76" i="10"/>
  <c r="BH76" i="10"/>
  <c r="BG76" i="10"/>
  <c r="M82" i="3" l="1"/>
  <c r="AW83" i="3"/>
  <c r="Y83" i="3"/>
  <c r="A83" i="3"/>
  <c r="AK82" i="3"/>
  <c r="BH82" i="3"/>
  <c r="AW79" i="11"/>
  <c r="A79" i="11"/>
  <c r="AV76" i="11"/>
  <c r="AU76" i="11"/>
  <c r="AK78" i="11"/>
  <c r="Y79" i="11"/>
  <c r="M78" i="11"/>
  <c r="X76" i="11"/>
  <c r="W76" i="11"/>
  <c r="AV79" i="10"/>
  <c r="X76" i="10"/>
  <c r="W76" i="10"/>
  <c r="AJ82" i="3" l="1"/>
  <c r="AK83" i="3"/>
  <c r="AU82" i="3"/>
  <c r="BG82" i="3"/>
  <c r="AW84" i="3"/>
  <c r="L82" i="3"/>
  <c r="K82" i="3"/>
  <c r="A84" i="3"/>
  <c r="M83" i="3"/>
  <c r="Y84" i="3"/>
  <c r="AI82" i="3"/>
  <c r="AK79" i="11"/>
  <c r="A80" i="11"/>
  <c r="M79" i="11"/>
  <c r="Y80" i="11"/>
  <c r="AW80" i="11"/>
  <c r="K76" i="10"/>
  <c r="L76" i="10"/>
  <c r="AU79" i="10"/>
  <c r="K79" i="11" l="1"/>
  <c r="Y85" i="3"/>
  <c r="M84" i="3"/>
  <c r="A85" i="3"/>
  <c r="AW85" i="3"/>
  <c r="AV82" i="3"/>
  <c r="AK84" i="3"/>
  <c r="W82" i="3"/>
  <c r="X82" i="3"/>
  <c r="L79" i="11"/>
  <c r="AW81" i="11"/>
  <c r="AJ79" i="11"/>
  <c r="AI79" i="11"/>
  <c r="BH79" i="11"/>
  <c r="BG79" i="11"/>
  <c r="Y81" i="11"/>
  <c r="A81" i="11"/>
  <c r="M80" i="11"/>
  <c r="AK80" i="11"/>
  <c r="BG79" i="10"/>
  <c r="BH79" i="10"/>
  <c r="AJ79" i="10"/>
  <c r="AI79" i="10"/>
  <c r="AK85" i="3" l="1"/>
  <c r="AW86" i="3"/>
  <c r="BG85" i="3"/>
  <c r="A86" i="3"/>
  <c r="M85" i="3"/>
  <c r="Y86" i="3"/>
  <c r="X79" i="11"/>
  <c r="W79" i="11"/>
  <c r="M81" i="11"/>
  <c r="A82" i="11"/>
  <c r="AU79" i="11"/>
  <c r="AV79" i="11"/>
  <c r="AK81" i="11"/>
  <c r="Y82" i="11"/>
  <c r="AW82" i="11"/>
  <c r="AV82" i="10"/>
  <c r="W79" i="10"/>
  <c r="X79" i="10"/>
  <c r="AJ85" i="3" l="1"/>
  <c r="Y87" i="3"/>
  <c r="M86" i="3"/>
  <c r="BH85" i="3"/>
  <c r="AW87" i="3"/>
  <c r="AI85" i="3"/>
  <c r="A87" i="3"/>
  <c r="X85" i="3"/>
  <c r="AK86" i="3"/>
  <c r="AU85" i="3"/>
  <c r="K85" i="3"/>
  <c r="L85" i="3"/>
  <c r="Y83" i="11"/>
  <c r="AW83" i="11"/>
  <c r="AK82" i="11"/>
  <c r="L82" i="11"/>
  <c r="A83" i="11"/>
  <c r="BG82" i="11"/>
  <c r="M82" i="11"/>
  <c r="L79" i="10"/>
  <c r="K79" i="10"/>
  <c r="AU82" i="10"/>
  <c r="AI82" i="10"/>
  <c r="AI82" i="11" l="1"/>
  <c r="AJ82" i="11"/>
  <c r="A88" i="3"/>
  <c r="M87" i="3"/>
  <c r="Y88" i="3"/>
  <c r="AW88" i="3"/>
  <c r="AV85" i="3"/>
  <c r="AK87" i="3"/>
  <c r="W85" i="3"/>
  <c r="AK83" i="11"/>
  <c r="M83" i="11"/>
  <c r="AW84" i="11"/>
  <c r="A84" i="11"/>
  <c r="BH82" i="11"/>
  <c r="X82" i="11"/>
  <c r="K82" i="11"/>
  <c r="AV82" i="11"/>
  <c r="Y84" i="11"/>
  <c r="BG82" i="10"/>
  <c r="BH82" i="10"/>
  <c r="AJ82" i="10"/>
  <c r="W82" i="10"/>
  <c r="W82" i="11" l="1"/>
  <c r="AW89" i="3"/>
  <c r="BG88" i="3"/>
  <c r="BH88" i="3"/>
  <c r="M88" i="3"/>
  <c r="Y89" i="3"/>
  <c r="AK88" i="3"/>
  <c r="A89" i="3"/>
  <c r="Y85" i="11"/>
  <c r="M84" i="11"/>
  <c r="AK84" i="11"/>
  <c r="A85" i="11"/>
  <c r="AU82" i="11"/>
  <c r="AW85" i="11"/>
  <c r="X82" i="10"/>
  <c r="K88" i="3" l="1"/>
  <c r="L88" i="3"/>
  <c r="Y90" i="3"/>
  <c r="M89" i="3"/>
  <c r="X88" i="3"/>
  <c r="AI88" i="3"/>
  <c r="AJ88" i="3"/>
  <c r="A90" i="3"/>
  <c r="AK89" i="3"/>
  <c r="AV88" i="3"/>
  <c r="AW90" i="3"/>
  <c r="AW86" i="11"/>
  <c r="M85" i="11"/>
  <c r="A86" i="11"/>
  <c r="L85" i="11"/>
  <c r="Y86" i="11"/>
  <c r="AK85" i="11"/>
  <c r="K82" i="10"/>
  <c r="L82" i="10"/>
  <c r="AV85" i="10"/>
  <c r="AU85" i="10"/>
  <c r="W88" i="3" l="1"/>
  <c r="M90" i="3"/>
  <c r="Y91" i="3"/>
  <c r="AW91" i="3"/>
  <c r="AK90" i="3"/>
  <c r="A91" i="3"/>
  <c r="AU88" i="3"/>
  <c r="K85" i="11"/>
  <c r="BG85" i="11"/>
  <c r="A87" i="11"/>
  <c r="BH85" i="11"/>
  <c r="AJ85" i="11"/>
  <c r="AI85" i="11"/>
  <c r="AW87" i="11"/>
  <c r="AV85" i="11"/>
  <c r="AK86" i="11"/>
  <c r="Y87" i="11"/>
  <c r="M86" i="11"/>
  <c r="AJ85" i="10"/>
  <c r="AI85" i="10"/>
  <c r="A92" i="3" l="1"/>
  <c r="AK91" i="3"/>
  <c r="K91" i="3"/>
  <c r="AW92" i="3"/>
  <c r="Y92" i="3"/>
  <c r="BH91" i="3"/>
  <c r="AI91" i="3"/>
  <c r="M91" i="3"/>
  <c r="AU85" i="11"/>
  <c r="W85" i="11"/>
  <c r="X85" i="11"/>
  <c r="AW88" i="11"/>
  <c r="A88" i="11"/>
  <c r="AK87" i="11"/>
  <c r="M87" i="11"/>
  <c r="Y88" i="11"/>
  <c r="K85" i="10"/>
  <c r="L85" i="10"/>
  <c r="BH85" i="10"/>
  <c r="BG85" i="10"/>
  <c r="X85" i="10"/>
  <c r="W85" i="10"/>
  <c r="L91" i="3" l="1"/>
  <c r="AW93" i="3"/>
  <c r="AV91" i="3"/>
  <c r="M92" i="3"/>
  <c r="AK92" i="3"/>
  <c r="AJ91" i="3"/>
  <c r="BG91" i="3"/>
  <c r="A93" i="3"/>
  <c r="Y93" i="3"/>
  <c r="A89" i="11"/>
  <c r="K88" i="11"/>
  <c r="M88" i="11"/>
  <c r="AW89" i="11"/>
  <c r="BH88" i="11"/>
  <c r="Y89" i="11"/>
  <c r="AK88" i="11"/>
  <c r="AV88" i="10"/>
  <c r="AU88" i="10"/>
  <c r="AI88" i="10"/>
  <c r="M93" i="3" l="1"/>
  <c r="Y94" i="3"/>
  <c r="W91" i="3"/>
  <c r="A94" i="3"/>
  <c r="AK93" i="3"/>
  <c r="AW94" i="3"/>
  <c r="AU91" i="3"/>
  <c r="X91" i="3"/>
  <c r="A90" i="11"/>
  <c r="AK89" i="11"/>
  <c r="M89" i="11"/>
  <c r="AJ88" i="11"/>
  <c r="AI88" i="11"/>
  <c r="Y90" i="11"/>
  <c r="BG88" i="11"/>
  <c r="AW90" i="11"/>
  <c r="L88" i="11"/>
  <c r="AJ88" i="10"/>
  <c r="K94" i="3" l="1"/>
  <c r="AW95" i="3"/>
  <c r="BG94" i="3"/>
  <c r="A95" i="3"/>
  <c r="Y95" i="3"/>
  <c r="AK94" i="3"/>
  <c r="M94" i="3"/>
  <c r="A91" i="11"/>
  <c r="X88" i="11"/>
  <c r="W88" i="11"/>
  <c r="AK90" i="11"/>
  <c r="Y91" i="11"/>
  <c r="AW91" i="11"/>
  <c r="M90" i="11"/>
  <c r="AV88" i="11"/>
  <c r="AU88" i="11"/>
  <c r="BG88" i="10"/>
  <c r="BH88" i="10"/>
  <c r="AU91" i="10"/>
  <c r="X88" i="10"/>
  <c r="W88" i="10"/>
  <c r="AI94" i="3" l="1"/>
  <c r="AJ94" i="3"/>
  <c r="AK95" i="3"/>
  <c r="Y96" i="3"/>
  <c r="BH94" i="3"/>
  <c r="M95" i="3"/>
  <c r="X94" i="3"/>
  <c r="L94" i="3"/>
  <c r="AW96" i="3"/>
  <c r="A96" i="3"/>
  <c r="Y92" i="11"/>
  <c r="AW92" i="11"/>
  <c r="AK91" i="11"/>
  <c r="M91" i="11"/>
  <c r="A92" i="11"/>
  <c r="BH91" i="11"/>
  <c r="K88" i="10"/>
  <c r="L88" i="10"/>
  <c r="AV91" i="10"/>
  <c r="AI91" i="10"/>
  <c r="AI91" i="11" l="1"/>
  <c r="AJ91" i="11"/>
  <c r="W94" i="3"/>
  <c r="AK96" i="3"/>
  <c r="Y97" i="3"/>
  <c r="M96" i="3"/>
  <c r="AV94" i="3"/>
  <c r="AU94" i="3"/>
  <c r="A97" i="3"/>
  <c r="AW97" i="3"/>
  <c r="BG91" i="11"/>
  <c r="M92" i="11"/>
  <c r="AW93" i="11"/>
  <c r="X91" i="11"/>
  <c r="K91" i="11"/>
  <c r="L91" i="11"/>
  <c r="A93" i="11"/>
  <c r="AK92" i="11"/>
  <c r="Y93" i="11"/>
  <c r="BG91" i="10"/>
  <c r="AJ91" i="10"/>
  <c r="BH97" i="3" l="1"/>
  <c r="AW98" i="3"/>
  <c r="A98" i="3"/>
  <c r="M97" i="3"/>
  <c r="Y98" i="3"/>
  <c r="AJ97" i="3"/>
  <c r="AK97" i="3"/>
  <c r="A94" i="11"/>
  <c r="AW94" i="11"/>
  <c r="AK93" i="11"/>
  <c r="M93" i="11"/>
  <c r="Y94" i="11"/>
  <c r="AV91" i="11"/>
  <c r="AU91" i="11"/>
  <c r="W91" i="11"/>
  <c r="BH91" i="10"/>
  <c r="AU94" i="10"/>
  <c r="AV94" i="10"/>
  <c r="W91" i="10"/>
  <c r="X91" i="10"/>
  <c r="AK98" i="3" l="1"/>
  <c r="M98" i="3"/>
  <c r="A99" i="3"/>
  <c r="AV97" i="3"/>
  <c r="L97" i="3"/>
  <c r="Y99" i="3"/>
  <c r="BG97" i="3"/>
  <c r="AI97" i="3"/>
  <c r="AW99" i="3"/>
  <c r="K97" i="3"/>
  <c r="A95" i="11"/>
  <c r="M94" i="11"/>
  <c r="Y95" i="11"/>
  <c r="AI94" i="11"/>
  <c r="AW95" i="11"/>
  <c r="AK94" i="11"/>
  <c r="L94" i="11"/>
  <c r="K91" i="10"/>
  <c r="L91" i="10"/>
  <c r="AW100" i="3" l="1"/>
  <c r="Y100" i="3"/>
  <c r="M99" i="3"/>
  <c r="AK99" i="3"/>
  <c r="AU97" i="3"/>
  <c r="A100" i="3"/>
  <c r="X97" i="3"/>
  <c r="W97" i="3"/>
  <c r="BH94" i="11"/>
  <c r="BG94" i="11"/>
  <c r="AW96" i="11"/>
  <c r="AK95" i="11"/>
  <c r="M95" i="11"/>
  <c r="X94" i="11"/>
  <c r="AJ94" i="11"/>
  <c r="K94" i="11"/>
  <c r="Y96" i="11"/>
  <c r="A96" i="11"/>
  <c r="BG94" i="10"/>
  <c r="AI94" i="10"/>
  <c r="AJ94" i="10"/>
  <c r="W94" i="11" l="1"/>
  <c r="W94" i="10"/>
  <c r="X94" i="10"/>
  <c r="M100" i="3"/>
  <c r="L100" i="3"/>
  <c r="Y101" i="3"/>
  <c r="AK100" i="3"/>
  <c r="A101" i="3"/>
  <c r="AJ100" i="3"/>
  <c r="AI100" i="3"/>
  <c r="AW101" i="3"/>
  <c r="A97" i="11"/>
  <c r="AW97" i="11"/>
  <c r="Y97" i="11"/>
  <c r="M96" i="11"/>
  <c r="AV94" i="11"/>
  <c r="AU94" i="11"/>
  <c r="AK96" i="11"/>
  <c r="BH94" i="10"/>
  <c r="BH100" i="3" l="1"/>
  <c r="BG100" i="3"/>
  <c r="M101" i="3"/>
  <c r="AW102" i="3"/>
  <c r="AK101" i="3"/>
  <c r="Y102" i="3"/>
  <c r="A102" i="3"/>
  <c r="K100" i="3"/>
  <c r="AW98" i="11"/>
  <c r="M97" i="11"/>
  <c r="Y98" i="11"/>
  <c r="A98" i="11"/>
  <c r="K97" i="11"/>
  <c r="AK97" i="11"/>
  <c r="L94" i="10"/>
  <c r="K94" i="10"/>
  <c r="AU97" i="10"/>
  <c r="AV97" i="10"/>
  <c r="AI97" i="10"/>
  <c r="AV100" i="3" l="1"/>
  <c r="BG97" i="11"/>
  <c r="BH97" i="11"/>
  <c r="AK102" i="3"/>
  <c r="A103" i="3"/>
  <c r="AW103" i="3"/>
  <c r="AU100" i="3"/>
  <c r="W100" i="3"/>
  <c r="M102" i="3"/>
  <c r="Y103" i="3"/>
  <c r="X100" i="3"/>
  <c r="Y99" i="11"/>
  <c r="AK98" i="11"/>
  <c r="AI97" i="11"/>
  <c r="L97" i="11"/>
  <c r="M98" i="11"/>
  <c r="AW99" i="11"/>
  <c r="AJ97" i="11"/>
  <c r="A99" i="11"/>
  <c r="BG97" i="10"/>
  <c r="BH97" i="10"/>
  <c r="X97" i="10"/>
  <c r="W97" i="10"/>
  <c r="AJ97" i="10"/>
  <c r="AW104" i="3" l="1"/>
  <c r="M103" i="3"/>
  <c r="A104" i="3"/>
  <c r="Y104" i="3"/>
  <c r="AK103" i="3"/>
  <c r="AK99" i="11"/>
  <c r="AW100" i="11"/>
  <c r="AU97" i="11"/>
  <c r="AV97" i="11"/>
  <c r="X97" i="11"/>
  <c r="W97" i="11"/>
  <c r="A100" i="11"/>
  <c r="M99" i="11"/>
  <c r="Y100" i="11"/>
  <c r="AI103" i="3" l="1"/>
  <c r="M104" i="3"/>
  <c r="AK104" i="3"/>
  <c r="AJ103" i="3"/>
  <c r="X103" i="3"/>
  <c r="Y105" i="3"/>
  <c r="W103" i="3"/>
  <c r="L103" i="3"/>
  <c r="K103" i="3"/>
  <c r="AW105" i="3"/>
  <c r="A105" i="3"/>
  <c r="BH103" i="3"/>
  <c r="BG103" i="3"/>
  <c r="BG100" i="11"/>
  <c r="AW101" i="11"/>
  <c r="M100" i="11"/>
  <c r="Y101" i="11"/>
  <c r="AK100" i="11"/>
  <c r="A101" i="11"/>
  <c r="BH100" i="11"/>
  <c r="L97" i="10"/>
  <c r="K97" i="10"/>
  <c r="AV100" i="10"/>
  <c r="AU100" i="10"/>
  <c r="AU103" i="3" l="1"/>
  <c r="AJ100" i="11"/>
  <c r="AI100" i="11"/>
  <c r="A106" i="3"/>
  <c r="AK105" i="3"/>
  <c r="AW106" i="3"/>
  <c r="Y106" i="3"/>
  <c r="M105" i="3"/>
  <c r="AV103" i="3"/>
  <c r="AW102" i="11"/>
  <c r="Y102" i="11"/>
  <c r="A102" i="11"/>
  <c r="K100" i="11"/>
  <c r="M101" i="11"/>
  <c r="W100" i="11"/>
  <c r="AK101" i="11"/>
  <c r="L100" i="11"/>
  <c r="AJ100" i="10"/>
  <c r="AI100" i="10"/>
  <c r="AW107" i="3" l="1"/>
  <c r="AI106" i="3"/>
  <c r="Y107" i="3"/>
  <c r="AK106" i="3"/>
  <c r="BH106" i="3"/>
  <c r="M106" i="3"/>
  <c r="A107" i="3"/>
  <c r="BG106" i="3"/>
  <c r="A103" i="11"/>
  <c r="AK102" i="11"/>
  <c r="X100" i="11"/>
  <c r="Y103" i="11"/>
  <c r="M102" i="11"/>
  <c r="AV100" i="11"/>
  <c r="AU100" i="11"/>
  <c r="AW103" i="11"/>
  <c r="BH100" i="10"/>
  <c r="BG100" i="10"/>
  <c r="X100" i="10"/>
  <c r="W100" i="10"/>
  <c r="K106" i="3" l="1"/>
  <c r="L106" i="3"/>
  <c r="AK107" i="3"/>
  <c r="AU106" i="3"/>
  <c r="AW108" i="3"/>
  <c r="A108" i="3"/>
  <c r="Y108" i="3"/>
  <c r="AJ106" i="3"/>
  <c r="M107" i="3"/>
  <c r="W106" i="3"/>
  <c r="AW104" i="11"/>
  <c r="M103" i="11"/>
  <c r="A104" i="11"/>
  <c r="L103" i="11"/>
  <c r="Y104" i="11"/>
  <c r="AK103" i="11"/>
  <c r="AV103" i="10"/>
  <c r="AU103" i="10"/>
  <c r="L100" i="10"/>
  <c r="K100" i="10"/>
  <c r="AW109" i="3" l="1"/>
  <c r="AK108" i="3"/>
  <c r="Y109" i="3"/>
  <c r="M108" i="3"/>
  <c r="AV106" i="3"/>
  <c r="X106" i="3"/>
  <c r="A109" i="3"/>
  <c r="AW105" i="11"/>
  <c r="Y105" i="11"/>
  <c r="M104" i="11"/>
  <c r="BG103" i="11"/>
  <c r="BH103" i="11"/>
  <c r="AI103" i="11"/>
  <c r="AJ103" i="11"/>
  <c r="AK104" i="11"/>
  <c r="K103" i="11"/>
  <c r="A105" i="11"/>
  <c r="AJ103" i="10"/>
  <c r="AI103" i="10"/>
  <c r="W103" i="10"/>
  <c r="Y110" i="3" l="1"/>
  <c r="AJ109" i="3"/>
  <c r="AK109" i="3"/>
  <c r="AW110" i="3"/>
  <c r="A110" i="3"/>
  <c r="M109" i="3"/>
  <c r="BH109" i="3"/>
  <c r="A106" i="11"/>
  <c r="M105" i="11"/>
  <c r="Y106" i="11"/>
  <c r="W103" i="11"/>
  <c r="AU103" i="11"/>
  <c r="AV103" i="11"/>
  <c r="X103" i="11"/>
  <c r="AK105" i="11"/>
  <c r="AW106" i="11"/>
  <c r="BG103" i="10"/>
  <c r="BH103" i="10"/>
  <c r="AV106" i="10"/>
  <c r="AU106" i="10"/>
  <c r="X103" i="10"/>
  <c r="Y111" i="3" l="1"/>
  <c r="K109" i="3"/>
  <c r="L109" i="3"/>
  <c r="AI109" i="3"/>
  <c r="AK110" i="3"/>
  <c r="M110" i="3"/>
  <c r="A111" i="3"/>
  <c r="BG109" i="3"/>
  <c r="AW111" i="3"/>
  <c r="AW107" i="11"/>
  <c r="AJ106" i="11"/>
  <c r="AK106" i="11"/>
  <c r="Y107" i="11"/>
  <c r="M106" i="11"/>
  <c r="A107" i="11"/>
  <c r="K103" i="10"/>
  <c r="L103" i="10"/>
  <c r="AV109" i="3" l="1"/>
  <c r="Y112" i="3"/>
  <c r="AW112" i="3"/>
  <c r="AK111" i="3"/>
  <c r="X109" i="3"/>
  <c r="M111" i="3"/>
  <c r="AU109" i="3"/>
  <c r="A112" i="3"/>
  <c r="W109" i="3"/>
  <c r="Y108" i="11"/>
  <c r="A108" i="11"/>
  <c r="L106" i="11"/>
  <c r="K106" i="11"/>
  <c r="M107" i="11"/>
  <c r="W106" i="11"/>
  <c r="AK107" i="11"/>
  <c r="AU106" i="11"/>
  <c r="BG106" i="11"/>
  <c r="BH106" i="11"/>
  <c r="AI106" i="11"/>
  <c r="AW108" i="11"/>
  <c r="BG106" i="10"/>
  <c r="BH106" i="10"/>
  <c r="AJ106" i="10"/>
  <c r="X106" i="10"/>
  <c r="W106" i="10"/>
  <c r="AI106" i="10"/>
  <c r="A113" i="3" l="1"/>
  <c r="L112" i="3"/>
  <c r="Y113" i="3"/>
  <c r="M112" i="3"/>
  <c r="AK112" i="3"/>
  <c r="AW113" i="3"/>
  <c r="AV106" i="11"/>
  <c r="AW109" i="11"/>
  <c r="AK108" i="11"/>
  <c r="X106" i="11"/>
  <c r="A109" i="11"/>
  <c r="M108" i="11"/>
  <c r="Y109" i="11"/>
  <c r="AJ112" i="3" l="1"/>
  <c r="BH112" i="3"/>
  <c r="BG112" i="3"/>
  <c r="Y114" i="3"/>
  <c r="AI112" i="3"/>
  <c r="AW114" i="3"/>
  <c r="AK113" i="3"/>
  <c r="AV112" i="3"/>
  <c r="A114" i="3"/>
  <c r="M113" i="3"/>
  <c r="K112" i="3"/>
  <c r="AW110" i="11"/>
  <c r="BG109" i="11"/>
  <c r="M109" i="11"/>
  <c r="Y110" i="11"/>
  <c r="AI109" i="11"/>
  <c r="A110" i="11"/>
  <c r="AK109" i="11"/>
  <c r="L106" i="10"/>
  <c r="K106" i="10"/>
  <c r="AV109" i="10"/>
  <c r="AU109" i="10"/>
  <c r="AJ109" i="10"/>
  <c r="W112" i="3" l="1"/>
  <c r="Y115" i="3"/>
  <c r="M114" i="3"/>
  <c r="AU112" i="3"/>
  <c r="AK114" i="3"/>
  <c r="AW115" i="3"/>
  <c r="BG115" i="3" s="1"/>
  <c r="BH115" i="3"/>
  <c r="L115" i="3"/>
  <c r="X112" i="3"/>
  <c r="A115" i="3"/>
  <c r="AK110" i="11"/>
  <c r="AJ109" i="11"/>
  <c r="Y111" i="11"/>
  <c r="M110" i="11"/>
  <c r="K109" i="11"/>
  <c r="L109" i="11"/>
  <c r="A111" i="11"/>
  <c r="BH109" i="11"/>
  <c r="AW111" i="11"/>
  <c r="AI109" i="10"/>
  <c r="W109" i="10"/>
  <c r="M115" i="3" l="1"/>
  <c r="AK115" i="3"/>
  <c r="AI115" i="3"/>
  <c r="K115" i="3"/>
  <c r="AJ115" i="3"/>
  <c r="X109" i="11"/>
  <c r="AV109" i="11"/>
  <c r="AU109" i="11"/>
  <c r="A112" i="11"/>
  <c r="AW112" i="11"/>
  <c r="M111" i="11"/>
  <c r="Y112" i="11"/>
  <c r="AK111" i="11"/>
  <c r="W109" i="11"/>
  <c r="BH109" i="10"/>
  <c r="BG109" i="10"/>
  <c r="X109" i="10"/>
  <c r="AU115" i="3" l="1"/>
  <c r="X115" i="3"/>
  <c r="AV115" i="3"/>
  <c r="W115" i="3"/>
  <c r="A113" i="11"/>
  <c r="BG112" i="11"/>
  <c r="AW113" i="11"/>
  <c r="BH112" i="11"/>
  <c r="Y113" i="11"/>
  <c r="AK112" i="11"/>
  <c r="M112" i="11"/>
  <c r="L109" i="10"/>
  <c r="K109" i="10"/>
  <c r="AV112" i="10"/>
  <c r="AU112" i="10"/>
  <c r="AJ112" i="10"/>
  <c r="AI112" i="10"/>
  <c r="AI112" i="11" l="1"/>
  <c r="AJ112" i="11"/>
  <c r="M113" i="11"/>
  <c r="X112" i="11"/>
  <c r="AW114" i="11"/>
  <c r="K112" i="11"/>
  <c r="L112" i="11"/>
  <c r="AK113" i="11"/>
  <c r="Y114" i="11"/>
  <c r="A114" i="11"/>
  <c r="M114" i="11" l="1"/>
  <c r="W112" i="11"/>
  <c r="Y115" i="11"/>
  <c r="A115" i="11"/>
  <c r="K115" i="11"/>
  <c r="AK114" i="11"/>
  <c r="AV112" i="11"/>
  <c r="AW115" i="11"/>
  <c r="AU112" i="11"/>
  <c r="K112" i="10"/>
  <c r="BH112" i="10"/>
  <c r="BG112" i="10"/>
  <c r="AU115" i="10"/>
  <c r="AV115" i="10"/>
  <c r="W112" i="10"/>
  <c r="X112" i="10"/>
  <c r="AJ115" i="10"/>
  <c r="AJ115" i="11" l="1"/>
  <c r="AI115" i="11"/>
  <c r="X115" i="11"/>
  <c r="M115" i="11"/>
  <c r="AK115" i="11"/>
  <c r="BG115" i="11"/>
  <c r="BH115" i="11"/>
  <c r="L115" i="11"/>
  <c r="L112" i="10"/>
  <c r="X115" i="10"/>
  <c r="AI115" i="10"/>
  <c r="AU115" i="11" l="1"/>
  <c r="W115" i="11"/>
  <c r="AV115" i="11"/>
  <c r="BG115" i="10"/>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<sst xmlns="http://schemas.openxmlformats.org/spreadsheetml/2006/main" count="3239" uniqueCount="331">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</sst>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19">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56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topLeftCell="A10" zoomScale="60" zoomScaleNormal="60" workbookViewId="0">
      <selection activeCell="G15" sqref="G15"/>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02" t="s">
        <v>126</v>
      </c>
      <c r="D1" s="102"/>
      <c r="E1" s="102"/>
      <c r="F1" s="102"/>
      <c r="G1" s="102"/>
      <c r="H1" s="102"/>
      <c r="I1" s="102"/>
      <c r="J1" s="102"/>
      <c r="K1" s="102"/>
      <c r="L1" s="102"/>
      <c r="M1" s="102"/>
      <c r="N1" s="102"/>
      <c r="O1" s="102"/>
    </row>
    <row r="2" spans="2:15" ht="37.700000000000003" customHeight="1" x14ac:dyDescent="0.25">
      <c r="B2" s="103"/>
      <c r="C2" s="102" t="s">
        <v>184</v>
      </c>
      <c r="D2" s="102"/>
      <c r="E2" s="102"/>
      <c r="F2" s="102"/>
      <c r="G2" s="102"/>
      <c r="H2" s="102"/>
      <c r="I2" s="102"/>
      <c r="J2" s="102"/>
      <c r="K2" s="102"/>
      <c r="L2" s="102"/>
      <c r="M2" s="102"/>
      <c r="N2" s="102"/>
      <c r="O2" s="102"/>
    </row>
    <row r="3" spans="2:15" ht="60" customHeight="1" x14ac:dyDescent="0.25">
      <c r="B3" s="103"/>
      <c r="C3" s="27" t="s">
        <v>127</v>
      </c>
      <c r="D3" s="104"/>
      <c r="E3" s="104"/>
      <c r="F3" s="104"/>
      <c r="G3" s="104"/>
      <c r="H3" s="104"/>
      <c r="I3" s="41" t="s">
        <v>128</v>
      </c>
      <c r="J3" s="105"/>
      <c r="K3" s="105"/>
      <c r="L3" s="105"/>
      <c r="M3" s="105"/>
      <c r="N3" s="105"/>
      <c r="O3" s="105"/>
    </row>
    <row r="4" spans="2:15" ht="69.599999999999994" customHeight="1" x14ac:dyDescent="0.25">
      <c r="B4" s="103"/>
      <c r="C4" s="41" t="s">
        <v>129</v>
      </c>
      <c r="D4" s="106" t="s">
        <v>130</v>
      </c>
      <c r="E4" s="106"/>
      <c r="F4" s="106"/>
      <c r="G4" s="106"/>
      <c r="H4" s="106"/>
      <c r="I4" s="41" t="s">
        <v>131</v>
      </c>
      <c r="J4" s="104"/>
      <c r="K4" s="104"/>
      <c r="L4" s="104"/>
      <c r="M4" s="104"/>
      <c r="N4" s="104"/>
      <c r="O4" s="104"/>
    </row>
    <row r="5" spans="2:15" ht="50.45" customHeight="1" x14ac:dyDescent="0.25">
      <c r="B5" s="103"/>
      <c r="C5" s="41" t="s">
        <v>132</v>
      </c>
      <c r="D5" s="107"/>
      <c r="E5" s="107"/>
      <c r="F5" s="107"/>
      <c r="G5" s="107"/>
      <c r="H5" s="107"/>
      <c r="I5" s="107"/>
      <c r="J5" s="107"/>
      <c r="K5" s="107"/>
      <c r="L5" s="107"/>
      <c r="M5" s="107"/>
      <c r="N5" s="107"/>
      <c r="O5" s="107"/>
    </row>
    <row r="6" spans="2:15" ht="64.5" customHeight="1" x14ac:dyDescent="0.25">
      <c r="B6" s="103"/>
      <c r="C6" s="27" t="s">
        <v>185</v>
      </c>
      <c r="D6" s="108"/>
      <c r="E6" s="108"/>
      <c r="F6" s="108"/>
      <c r="G6" s="108"/>
      <c r="H6" s="108"/>
      <c r="I6" s="108"/>
      <c r="J6" s="108"/>
      <c r="K6" s="108"/>
      <c r="L6" s="108"/>
      <c r="M6" s="108"/>
      <c r="N6" s="108"/>
      <c r="O6" s="108"/>
    </row>
    <row r="7" spans="2:15" ht="48.6" customHeight="1" x14ac:dyDescent="0.25">
      <c r="B7" s="103"/>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259</v>
      </c>
      <c r="J8" s="54" t="s">
        <v>190</v>
      </c>
      <c r="K8" s="54" t="s">
        <v>260</v>
      </c>
      <c r="L8" s="49" t="s">
        <v>146</v>
      </c>
      <c r="M8" s="50" t="s">
        <v>147</v>
      </c>
      <c r="N8" s="50" t="s">
        <v>147</v>
      </c>
      <c r="O8" s="50" t="s">
        <v>147</v>
      </c>
    </row>
    <row r="9" spans="2:15" ht="143.44999999999999" customHeight="1" x14ac:dyDescent="0.25">
      <c r="B9" s="109" t="s">
        <v>191</v>
      </c>
      <c r="C9" s="46">
        <v>2</v>
      </c>
      <c r="D9" s="27" t="s">
        <v>148</v>
      </c>
      <c r="E9" s="47" t="s">
        <v>192</v>
      </c>
      <c r="F9" s="47" t="s">
        <v>188</v>
      </c>
      <c r="G9" s="54" t="s">
        <v>261</v>
      </c>
      <c r="H9" s="64">
        <v>2</v>
      </c>
      <c r="I9" s="58" t="s">
        <v>258</v>
      </c>
      <c r="J9" s="55" t="s">
        <v>193</v>
      </c>
      <c r="K9" s="54" t="s">
        <v>262</v>
      </c>
      <c r="L9" s="49" t="s">
        <v>146</v>
      </c>
      <c r="M9" s="50" t="s">
        <v>147</v>
      </c>
      <c r="N9" s="50" t="s">
        <v>147</v>
      </c>
      <c r="O9" s="48" t="s">
        <v>149</v>
      </c>
    </row>
    <row r="10" spans="2:15" ht="122.45" customHeight="1" x14ac:dyDescent="0.25">
      <c r="B10" s="110"/>
      <c r="C10" s="46">
        <v>3</v>
      </c>
      <c r="D10" s="52" t="s">
        <v>96</v>
      </c>
      <c r="E10" s="47" t="s">
        <v>194</v>
      </c>
      <c r="F10" s="47" t="s">
        <v>188</v>
      </c>
      <c r="G10" s="51" t="s">
        <v>195</v>
      </c>
      <c r="H10" s="58">
        <v>3</v>
      </c>
      <c r="I10" s="58" t="s">
        <v>263</v>
      </c>
      <c r="J10" s="55" t="s">
        <v>196</v>
      </c>
      <c r="K10" s="54" t="s">
        <v>262</v>
      </c>
      <c r="L10" s="49" t="s">
        <v>150</v>
      </c>
      <c r="M10" s="50" t="s">
        <v>147</v>
      </c>
      <c r="N10" s="48" t="s">
        <v>149</v>
      </c>
      <c r="O10" s="48" t="s">
        <v>149</v>
      </c>
    </row>
    <row r="11" spans="2:15" ht="70.5" customHeight="1" x14ac:dyDescent="0.25">
      <c r="B11" s="111"/>
      <c r="C11" s="46">
        <v>4</v>
      </c>
      <c r="D11" s="52" t="s">
        <v>98</v>
      </c>
      <c r="E11" s="62" t="s">
        <v>197</v>
      </c>
      <c r="F11" s="47" t="s">
        <v>188</v>
      </c>
      <c r="G11" s="51" t="s">
        <v>198</v>
      </c>
      <c r="H11" s="58">
        <v>5</v>
      </c>
      <c r="I11" s="58" t="s">
        <v>199</v>
      </c>
      <c r="J11" s="55" t="s">
        <v>200</v>
      </c>
      <c r="K11" s="55" t="s">
        <v>264</v>
      </c>
      <c r="L11" s="49" t="s">
        <v>146</v>
      </c>
      <c r="M11" s="50" t="s">
        <v>147</v>
      </c>
      <c r="N11" s="48" t="s">
        <v>149</v>
      </c>
      <c r="O11" s="48" t="s">
        <v>149</v>
      </c>
    </row>
    <row r="12" spans="2:15" ht="141.75" x14ac:dyDescent="0.25">
      <c r="B12" s="112" t="s">
        <v>151</v>
      </c>
      <c r="C12" s="46">
        <v>5</v>
      </c>
      <c r="D12" s="52" t="s">
        <v>99</v>
      </c>
      <c r="E12" s="49" t="s">
        <v>201</v>
      </c>
      <c r="F12" s="49" t="s">
        <v>202</v>
      </c>
      <c r="G12" s="51" t="s">
        <v>203</v>
      </c>
      <c r="H12" s="58">
        <v>10</v>
      </c>
      <c r="I12" s="58" t="s">
        <v>204</v>
      </c>
      <c r="J12" s="55" t="s">
        <v>205</v>
      </c>
      <c r="K12" s="55" t="s">
        <v>265</v>
      </c>
      <c r="L12" s="49" t="s">
        <v>146</v>
      </c>
      <c r="M12" s="50" t="s">
        <v>147</v>
      </c>
      <c r="N12" s="48" t="s">
        <v>149</v>
      </c>
      <c r="O12" s="48" t="s">
        <v>149</v>
      </c>
    </row>
    <row r="13" spans="2:15" ht="119.1" customHeight="1" x14ac:dyDescent="0.25">
      <c r="B13" s="112"/>
      <c r="C13" s="46">
        <v>6</v>
      </c>
      <c r="D13" s="52" t="s">
        <v>152</v>
      </c>
      <c r="E13" s="47" t="s">
        <v>206</v>
      </c>
      <c r="F13" s="47" t="s">
        <v>188</v>
      </c>
      <c r="G13" s="51" t="s">
        <v>207</v>
      </c>
      <c r="H13" s="58">
        <v>5</v>
      </c>
      <c r="I13" s="58" t="s">
        <v>263</v>
      </c>
      <c r="J13" s="55" t="s">
        <v>193</v>
      </c>
      <c r="K13" s="54" t="s">
        <v>262</v>
      </c>
      <c r="L13" s="49" t="s">
        <v>146</v>
      </c>
      <c r="M13" s="50" t="s">
        <v>147</v>
      </c>
      <c r="N13" s="48" t="s">
        <v>149</v>
      </c>
      <c r="O13" s="48" t="s">
        <v>149</v>
      </c>
    </row>
    <row r="14" spans="2:15" ht="110.25" x14ac:dyDescent="0.25">
      <c r="B14" s="112"/>
      <c r="C14" s="46">
        <v>7</v>
      </c>
      <c r="D14" s="53" t="s">
        <v>100</v>
      </c>
      <c r="E14" s="47" t="s">
        <v>208</v>
      </c>
      <c r="F14" s="47" t="s">
        <v>188</v>
      </c>
      <c r="G14" s="51" t="s">
        <v>209</v>
      </c>
      <c r="H14" s="65">
        <v>5</v>
      </c>
      <c r="I14" s="58" t="s">
        <v>263</v>
      </c>
      <c r="J14" s="55" t="s">
        <v>210</v>
      </c>
      <c r="K14" s="54" t="s">
        <v>262</v>
      </c>
      <c r="L14" s="49" t="s">
        <v>146</v>
      </c>
      <c r="M14" s="50" t="s">
        <v>147</v>
      </c>
      <c r="N14" s="48" t="s">
        <v>149</v>
      </c>
      <c r="O14" s="48" t="s">
        <v>149</v>
      </c>
    </row>
    <row r="15" spans="2:15" ht="78.75" x14ac:dyDescent="0.25">
      <c r="B15" s="112"/>
      <c r="C15" s="46">
        <v>8</v>
      </c>
      <c r="D15" s="52" t="s">
        <v>48</v>
      </c>
      <c r="E15" s="47" t="s">
        <v>211</v>
      </c>
      <c r="F15" s="47" t="s">
        <v>188</v>
      </c>
      <c r="G15" s="51" t="s">
        <v>330</v>
      </c>
      <c r="H15" s="58">
        <v>5</v>
      </c>
      <c r="I15" s="58" t="s">
        <v>258</v>
      </c>
      <c r="J15" s="55" t="s">
        <v>212</v>
      </c>
      <c r="K15" s="54" t="s">
        <v>262</v>
      </c>
      <c r="L15" s="49" t="s">
        <v>146</v>
      </c>
      <c r="M15" s="50" t="s">
        <v>147</v>
      </c>
      <c r="N15" s="48" t="s">
        <v>149</v>
      </c>
      <c r="O15" s="48" t="s">
        <v>149</v>
      </c>
    </row>
    <row r="16" spans="2:15" ht="100.7" customHeight="1" x14ac:dyDescent="0.25">
      <c r="B16" s="112"/>
      <c r="C16" s="46">
        <v>9</v>
      </c>
      <c r="D16" s="52" t="s">
        <v>27</v>
      </c>
      <c r="E16" s="47" t="s">
        <v>213</v>
      </c>
      <c r="F16" s="47" t="s">
        <v>188</v>
      </c>
      <c r="G16" s="51" t="s">
        <v>214</v>
      </c>
      <c r="H16" s="58">
        <v>5</v>
      </c>
      <c r="I16" s="58" t="s">
        <v>258</v>
      </c>
      <c r="J16" s="55" t="s">
        <v>266</v>
      </c>
      <c r="K16" s="54" t="s">
        <v>262</v>
      </c>
      <c r="L16" s="49" t="s">
        <v>146</v>
      </c>
      <c r="M16" s="50" t="s">
        <v>147</v>
      </c>
      <c r="N16" s="48" t="s">
        <v>149</v>
      </c>
      <c r="O16" s="48" t="s">
        <v>149</v>
      </c>
    </row>
    <row r="17" spans="1:16" ht="181.5" customHeight="1" x14ac:dyDescent="0.25">
      <c r="B17" s="112"/>
      <c r="C17" s="46">
        <v>10</v>
      </c>
      <c r="D17" s="53" t="s">
        <v>101</v>
      </c>
      <c r="E17" s="47" t="s">
        <v>215</v>
      </c>
      <c r="F17" s="47" t="s">
        <v>188</v>
      </c>
      <c r="G17" s="51" t="s">
        <v>216</v>
      </c>
      <c r="H17" s="65">
        <v>5</v>
      </c>
      <c r="I17" s="58" t="s">
        <v>263</v>
      </c>
      <c r="J17" s="55" t="s">
        <v>217</v>
      </c>
      <c r="K17" s="54" t="s">
        <v>262</v>
      </c>
      <c r="L17" s="49" t="s">
        <v>146</v>
      </c>
      <c r="M17" s="50" t="s">
        <v>147</v>
      </c>
      <c r="N17" s="50" t="s">
        <v>147</v>
      </c>
      <c r="O17" s="48" t="s">
        <v>149</v>
      </c>
    </row>
    <row r="18" spans="1:16" ht="163.5" customHeight="1" x14ac:dyDescent="0.25">
      <c r="B18" s="112"/>
      <c r="C18" s="46">
        <v>11</v>
      </c>
      <c r="D18" s="52" t="s">
        <v>153</v>
      </c>
      <c r="E18" s="47" t="s">
        <v>218</v>
      </c>
      <c r="F18" s="47" t="s">
        <v>219</v>
      </c>
      <c r="G18" s="51" t="s">
        <v>220</v>
      </c>
      <c r="H18" s="58">
        <v>5</v>
      </c>
      <c r="I18" s="58" t="s">
        <v>258</v>
      </c>
      <c r="J18" s="55" t="s">
        <v>221</v>
      </c>
      <c r="K18" s="54" t="s">
        <v>267</v>
      </c>
      <c r="L18" s="49" t="s">
        <v>146</v>
      </c>
      <c r="M18" s="50" t="s">
        <v>147</v>
      </c>
      <c r="N18" s="50" t="s">
        <v>147</v>
      </c>
      <c r="O18" s="48" t="s">
        <v>149</v>
      </c>
      <c r="P18" s="28" t="s">
        <v>222</v>
      </c>
    </row>
    <row r="19" spans="1:16" ht="93.6" customHeight="1" x14ac:dyDescent="0.25">
      <c r="B19" s="112"/>
      <c r="C19" s="46">
        <v>12</v>
      </c>
      <c r="D19" s="52" t="s">
        <v>154</v>
      </c>
      <c r="E19" s="54" t="s">
        <v>223</v>
      </c>
      <c r="F19" s="54" t="s">
        <v>224</v>
      </c>
      <c r="G19" s="51" t="s">
        <v>225</v>
      </c>
      <c r="H19" s="58">
        <v>5</v>
      </c>
      <c r="I19" s="58" t="s">
        <v>226</v>
      </c>
      <c r="J19" s="55" t="s">
        <v>227</v>
      </c>
      <c r="K19" s="54" t="s">
        <v>268</v>
      </c>
      <c r="L19" s="49" t="s">
        <v>155</v>
      </c>
      <c r="M19" s="48" t="s">
        <v>149</v>
      </c>
      <c r="N19" s="48" t="s">
        <v>149</v>
      </c>
      <c r="O19" s="48" t="s">
        <v>149</v>
      </c>
    </row>
    <row r="20" spans="1:16" ht="141" customHeight="1" x14ac:dyDescent="0.25">
      <c r="B20" s="112"/>
      <c r="C20" s="46">
        <v>13</v>
      </c>
      <c r="D20" s="53" t="s">
        <v>228</v>
      </c>
      <c r="E20" s="54" t="s">
        <v>229</v>
      </c>
      <c r="F20" s="54" t="s">
        <v>230</v>
      </c>
      <c r="G20" s="51" t="s">
        <v>231</v>
      </c>
      <c r="H20" s="65">
        <v>5</v>
      </c>
      <c r="I20" s="58" t="s">
        <v>258</v>
      </c>
      <c r="J20" s="55" t="s">
        <v>221</v>
      </c>
      <c r="K20" s="54" t="s">
        <v>269</v>
      </c>
      <c r="L20" s="49" t="s">
        <v>146</v>
      </c>
      <c r="M20" s="50" t="s">
        <v>147</v>
      </c>
      <c r="N20" s="50" t="s">
        <v>147</v>
      </c>
      <c r="O20" s="48" t="s">
        <v>149</v>
      </c>
      <c r="P20" s="28" t="s">
        <v>222</v>
      </c>
    </row>
    <row r="21" spans="1:16" ht="141" customHeight="1" x14ac:dyDescent="0.25">
      <c r="B21" s="112"/>
      <c r="C21" s="46">
        <v>14</v>
      </c>
      <c r="D21" s="52" t="s">
        <v>25</v>
      </c>
      <c r="E21" s="47" t="s">
        <v>223</v>
      </c>
      <c r="F21" s="47" t="s">
        <v>224</v>
      </c>
      <c r="G21" s="51" t="s">
        <v>232</v>
      </c>
      <c r="H21" s="58">
        <v>5</v>
      </c>
      <c r="I21" s="58" t="s">
        <v>258</v>
      </c>
      <c r="J21" s="55" t="s">
        <v>233</v>
      </c>
      <c r="K21" s="54" t="s">
        <v>262</v>
      </c>
      <c r="L21" s="49" t="s">
        <v>146</v>
      </c>
      <c r="M21" s="50" t="s">
        <v>147</v>
      </c>
      <c r="N21" s="48" t="s">
        <v>149</v>
      </c>
      <c r="O21" s="48" t="s">
        <v>149</v>
      </c>
    </row>
    <row r="22" spans="1:16" ht="123" customHeight="1" x14ac:dyDescent="0.25">
      <c r="B22" s="112"/>
      <c r="C22" s="46">
        <v>15</v>
      </c>
      <c r="D22" s="41" t="s">
        <v>102</v>
      </c>
      <c r="E22" s="47" t="s">
        <v>223</v>
      </c>
      <c r="F22" s="56" t="s">
        <v>196</v>
      </c>
      <c r="G22" s="66" t="s">
        <v>234</v>
      </c>
      <c r="H22" s="58">
        <v>5</v>
      </c>
      <c r="I22" s="58" t="s">
        <v>258</v>
      </c>
      <c r="J22" s="66" t="s">
        <v>235</v>
      </c>
      <c r="K22" s="54" t="s">
        <v>262</v>
      </c>
      <c r="L22" s="49" t="s">
        <v>146</v>
      </c>
      <c r="M22" s="50" t="s">
        <v>147</v>
      </c>
      <c r="N22" s="48" t="s">
        <v>149</v>
      </c>
      <c r="O22" s="48" t="s">
        <v>149</v>
      </c>
    </row>
    <row r="23" spans="1:16" ht="136.35" customHeight="1" x14ac:dyDescent="0.25">
      <c r="B23" s="113" t="s">
        <v>156</v>
      </c>
      <c r="C23" s="46">
        <v>16</v>
      </c>
      <c r="D23" s="53" t="s">
        <v>119</v>
      </c>
      <c r="E23" s="47" t="s">
        <v>236</v>
      </c>
      <c r="F23" s="49" t="s">
        <v>237</v>
      </c>
      <c r="G23" s="57" t="s">
        <v>270</v>
      </c>
      <c r="H23" s="65">
        <v>15</v>
      </c>
      <c r="I23" s="58" t="s">
        <v>238</v>
      </c>
      <c r="J23" s="55" t="s">
        <v>239</v>
      </c>
      <c r="K23" s="55" t="s">
        <v>271</v>
      </c>
      <c r="L23" s="49" t="s">
        <v>146</v>
      </c>
      <c r="M23" s="50" t="s">
        <v>147</v>
      </c>
      <c r="N23" s="48" t="s">
        <v>149</v>
      </c>
      <c r="O23" s="48" t="s">
        <v>149</v>
      </c>
    </row>
    <row r="24" spans="1:16" ht="84.75" customHeight="1" x14ac:dyDescent="0.25">
      <c r="B24" s="113"/>
      <c r="C24" s="46">
        <v>17</v>
      </c>
      <c r="D24" s="53" t="s">
        <v>157</v>
      </c>
      <c r="E24" s="47" t="s">
        <v>240</v>
      </c>
      <c r="F24" s="49" t="s">
        <v>241</v>
      </c>
      <c r="G24" s="51" t="s">
        <v>272</v>
      </c>
      <c r="H24" s="65">
        <v>15</v>
      </c>
      <c r="I24" s="58" t="s">
        <v>258</v>
      </c>
      <c r="J24" s="55" t="s">
        <v>242</v>
      </c>
      <c r="K24" s="55" t="s">
        <v>273</v>
      </c>
      <c r="L24" s="49" t="s">
        <v>146</v>
      </c>
      <c r="M24" s="50" t="s">
        <v>147</v>
      </c>
      <c r="N24" s="48" t="s">
        <v>149</v>
      </c>
      <c r="O24" s="48" t="s">
        <v>149</v>
      </c>
    </row>
    <row r="25" spans="1:16" ht="94.5" x14ac:dyDescent="0.25">
      <c r="B25" s="113"/>
      <c r="C25" s="46">
        <v>18</v>
      </c>
      <c r="D25" s="52" t="s">
        <v>158</v>
      </c>
      <c r="E25" s="47" t="s">
        <v>243</v>
      </c>
      <c r="F25" s="49" t="s">
        <v>244</v>
      </c>
      <c r="G25" s="51" t="s">
        <v>245</v>
      </c>
      <c r="H25" s="58">
        <v>5</v>
      </c>
      <c r="I25" s="58" t="s">
        <v>258</v>
      </c>
      <c r="J25" s="55" t="s">
        <v>242</v>
      </c>
      <c r="K25" s="55" t="s">
        <v>274</v>
      </c>
      <c r="L25" s="49" t="s">
        <v>146</v>
      </c>
      <c r="M25" s="50" t="s">
        <v>147</v>
      </c>
      <c r="N25" s="48" t="s">
        <v>149</v>
      </c>
      <c r="O25" s="48" t="s">
        <v>149</v>
      </c>
    </row>
    <row r="26" spans="1:16" ht="181.5" customHeight="1" x14ac:dyDescent="0.25">
      <c r="B26" s="113"/>
      <c r="C26" s="46">
        <v>19</v>
      </c>
      <c r="D26" s="59" t="s">
        <v>159</v>
      </c>
      <c r="E26" s="47" t="s">
        <v>246</v>
      </c>
      <c r="F26" s="49" t="s">
        <v>247</v>
      </c>
      <c r="G26" s="51" t="s">
        <v>248</v>
      </c>
      <c r="H26" s="58">
        <v>9</v>
      </c>
      <c r="I26" s="58" t="s">
        <v>258</v>
      </c>
      <c r="J26" s="55" t="s">
        <v>217</v>
      </c>
      <c r="K26" s="55" t="s">
        <v>275</v>
      </c>
      <c r="L26" s="49" t="s">
        <v>146</v>
      </c>
      <c r="M26" s="50" t="s">
        <v>147</v>
      </c>
      <c r="N26" s="48" t="s">
        <v>149</v>
      </c>
      <c r="O26" s="48" t="s">
        <v>149</v>
      </c>
      <c r="P26" s="28" t="s">
        <v>222</v>
      </c>
    </row>
    <row r="27" spans="1:16" ht="74.099999999999994" customHeight="1" x14ac:dyDescent="0.25">
      <c r="B27" s="114" t="s">
        <v>160</v>
      </c>
      <c r="C27" s="46">
        <v>20</v>
      </c>
      <c r="D27" s="27" t="s">
        <v>161</v>
      </c>
      <c r="E27" s="47" t="s">
        <v>249</v>
      </c>
      <c r="F27" s="47" t="s">
        <v>224</v>
      </c>
      <c r="G27" s="54" t="s">
        <v>321</v>
      </c>
      <c r="H27" s="63" t="s">
        <v>162</v>
      </c>
      <c r="I27" s="58" t="s">
        <v>258</v>
      </c>
      <c r="J27" s="54" t="s">
        <v>239</v>
      </c>
      <c r="K27" s="54" t="s">
        <v>262</v>
      </c>
      <c r="L27" s="49" t="s">
        <v>146</v>
      </c>
      <c r="M27" s="50" t="s">
        <v>147</v>
      </c>
      <c r="N27" s="50" t="s">
        <v>147</v>
      </c>
      <c r="O27" s="48" t="s">
        <v>149</v>
      </c>
    </row>
    <row r="28" spans="1:16" ht="78.75" x14ac:dyDescent="0.25">
      <c r="A28" s="30"/>
      <c r="B28" s="115"/>
      <c r="C28" s="46">
        <v>21</v>
      </c>
      <c r="D28" s="27" t="s">
        <v>163</v>
      </c>
      <c r="E28" s="47" t="s">
        <v>250</v>
      </c>
      <c r="F28" s="47" t="s">
        <v>224</v>
      </c>
      <c r="G28" s="54" t="s">
        <v>320</v>
      </c>
      <c r="H28" s="63">
        <v>3</v>
      </c>
      <c r="I28" s="58" t="s">
        <v>258</v>
      </c>
      <c r="J28" s="55" t="s">
        <v>239</v>
      </c>
      <c r="K28" s="54" t="s">
        <v>262</v>
      </c>
      <c r="L28" s="49" t="s">
        <v>146</v>
      </c>
      <c r="M28" s="50" t="s">
        <v>147</v>
      </c>
      <c r="N28" s="50" t="s">
        <v>147</v>
      </c>
      <c r="O28" s="48" t="s">
        <v>149</v>
      </c>
    </row>
    <row r="29" spans="1:16" s="30" customFormat="1" ht="96.95" customHeight="1" x14ac:dyDescent="0.25">
      <c r="B29" s="116"/>
      <c r="C29" s="46">
        <v>22</v>
      </c>
      <c r="D29" s="52" t="s">
        <v>164</v>
      </c>
      <c r="E29" s="47" t="s">
        <v>251</v>
      </c>
      <c r="F29" s="49" t="s">
        <v>196</v>
      </c>
      <c r="G29" s="51" t="s">
        <v>165</v>
      </c>
      <c r="H29" s="58">
        <v>3</v>
      </c>
      <c r="I29" s="58" t="s">
        <v>109</v>
      </c>
      <c r="J29" s="55" t="s">
        <v>239</v>
      </c>
      <c r="K29" s="55" t="s">
        <v>276</v>
      </c>
      <c r="L29" s="49" t="s">
        <v>146</v>
      </c>
      <c r="M29" s="50" t="s">
        <v>147</v>
      </c>
      <c r="N29" s="48" t="s">
        <v>149</v>
      </c>
      <c r="O29" s="48" t="s">
        <v>149</v>
      </c>
    </row>
    <row r="30" spans="1:16" ht="78.75" x14ac:dyDescent="0.25">
      <c r="B30" s="117" t="s">
        <v>166</v>
      </c>
      <c r="C30" s="46">
        <v>23</v>
      </c>
      <c r="D30" s="52" t="s">
        <v>105</v>
      </c>
      <c r="E30" s="47" t="s">
        <v>252</v>
      </c>
      <c r="F30" s="49" t="s">
        <v>196</v>
      </c>
      <c r="G30" s="51" t="s">
        <v>167</v>
      </c>
      <c r="H30" s="58">
        <v>5</v>
      </c>
      <c r="I30" s="58" t="s">
        <v>253</v>
      </c>
      <c r="J30" s="55" t="s">
        <v>254</v>
      </c>
      <c r="K30" s="55" t="s">
        <v>277</v>
      </c>
      <c r="L30" s="49" t="s">
        <v>146</v>
      </c>
      <c r="M30" s="50" t="s">
        <v>147</v>
      </c>
      <c r="N30" s="48" t="s">
        <v>149</v>
      </c>
      <c r="O30" s="48" t="s">
        <v>149</v>
      </c>
    </row>
    <row r="31" spans="1:16" ht="126" x14ac:dyDescent="0.25">
      <c r="B31" s="117"/>
      <c r="C31" s="46">
        <v>24</v>
      </c>
      <c r="D31" s="52" t="s">
        <v>106</v>
      </c>
      <c r="E31" s="47" t="s">
        <v>255</v>
      </c>
      <c r="F31" s="49" t="s">
        <v>196</v>
      </c>
      <c r="G31" s="51" t="s">
        <v>168</v>
      </c>
      <c r="H31" s="58">
        <v>3</v>
      </c>
      <c r="I31" s="58" t="s">
        <v>253</v>
      </c>
      <c r="J31" s="55" t="s">
        <v>256</v>
      </c>
      <c r="K31" s="55" t="s">
        <v>277</v>
      </c>
      <c r="L31" s="49" t="s">
        <v>146</v>
      </c>
      <c r="M31" s="50" t="s">
        <v>147</v>
      </c>
      <c r="N31" s="48" t="s">
        <v>149</v>
      </c>
      <c r="O31" s="48" t="s">
        <v>149</v>
      </c>
    </row>
    <row r="32" spans="1:16" ht="63" x14ac:dyDescent="0.25">
      <c r="A32" s="30"/>
      <c r="B32" s="60" t="s">
        <v>169</v>
      </c>
      <c r="C32" s="46">
        <v>25</v>
      </c>
      <c r="D32" s="61" t="s">
        <v>107</v>
      </c>
      <c r="E32" s="49" t="s">
        <v>257</v>
      </c>
      <c r="F32" s="49" t="s">
        <v>196</v>
      </c>
      <c r="G32" s="66" t="s">
        <v>170</v>
      </c>
      <c r="H32" s="66" t="s">
        <v>171</v>
      </c>
      <c r="I32" s="66" t="s">
        <v>171</v>
      </c>
      <c r="J32" s="54" t="s">
        <v>172</v>
      </c>
      <c r="K32" s="54" t="s">
        <v>268</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B9:B11"/>
    <mergeCell ref="B12:B22"/>
    <mergeCell ref="B23:B26"/>
    <mergeCell ref="B27:B29"/>
    <mergeCell ref="B30:B31"/>
    <mergeCell ref="C1:O1"/>
    <mergeCell ref="B2:B7"/>
    <mergeCell ref="C2:O2"/>
    <mergeCell ref="D3:H3"/>
    <mergeCell ref="J3:O3"/>
    <mergeCell ref="D4:H4"/>
    <mergeCell ref="J4:O4"/>
    <mergeCell ref="D5:O5"/>
    <mergeCell ref="D6:O6"/>
  </mergeCells>
  <conditionalFormatting sqref="F8:F32">
    <cfRule type="containsText" dxfId="566" priority="2" operator="containsText" text="ongoing">
      <formula>NOT(ISERROR(SEARCH("ongoing",F8)))</formula>
    </cfRule>
  </conditionalFormatting>
  <conditionalFormatting sqref="F32">
    <cfRule type="containsText" dxfId="565"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280</v>
      </c>
      <c r="D5" s="76" t="s">
        <v>281</v>
      </c>
      <c r="E5" s="76" t="s">
        <v>282</v>
      </c>
      <c r="F5" s="76" t="s">
        <v>283</v>
      </c>
      <c r="G5" s="76" t="s">
        <v>284</v>
      </c>
      <c r="H5" s="76" t="s">
        <v>285</v>
      </c>
      <c r="I5" s="76" t="s">
        <v>286</v>
      </c>
      <c r="J5" s="76" t="s">
        <v>287</v>
      </c>
      <c r="K5" s="76" t="s">
        <v>288</v>
      </c>
      <c r="L5" s="76" t="s">
        <v>289</v>
      </c>
    </row>
    <row r="6" spans="1:12" x14ac:dyDescent="0.25">
      <c r="A6" s="71" t="s">
        <v>108</v>
      </c>
      <c r="B6" s="1"/>
      <c r="C6" s="20"/>
      <c r="D6" s="20"/>
      <c r="E6" s="20"/>
      <c r="F6" s="20"/>
      <c r="G6" s="20"/>
      <c r="H6" s="20"/>
      <c r="I6" s="20"/>
      <c r="J6" s="20"/>
      <c r="K6" s="20"/>
      <c r="L6" s="20"/>
    </row>
    <row r="7" spans="1:12" x14ac:dyDescent="0.25">
      <c r="A7" s="72" t="s">
        <v>279</v>
      </c>
      <c r="B7" s="1"/>
      <c r="C7" s="20"/>
      <c r="D7" s="20"/>
      <c r="E7" s="20"/>
      <c r="F7" s="20"/>
      <c r="G7" s="20"/>
      <c r="H7" s="20"/>
      <c r="I7" s="20"/>
      <c r="J7" s="20"/>
      <c r="K7" s="20"/>
      <c r="L7" s="20"/>
    </row>
    <row r="8" spans="1:12" ht="30" x14ac:dyDescent="0.25">
      <c r="A8" s="72" t="s">
        <v>278</v>
      </c>
      <c r="B8" s="1"/>
      <c r="C8" s="20"/>
      <c r="D8" s="20"/>
      <c r="E8" s="20"/>
      <c r="F8" s="20"/>
      <c r="G8" s="20"/>
      <c r="H8" s="20"/>
      <c r="I8" s="20"/>
      <c r="J8" s="20"/>
      <c r="K8" s="20"/>
      <c r="L8" s="20"/>
    </row>
    <row r="9" spans="1:12" x14ac:dyDescent="0.25">
      <c r="A9" s="73" t="s">
        <v>290</v>
      </c>
      <c r="B9" s="1"/>
      <c r="C9" s="20"/>
      <c r="D9" s="20"/>
      <c r="E9" s="20"/>
      <c r="F9" s="20"/>
      <c r="G9" s="20"/>
      <c r="H9" s="20"/>
      <c r="I9" s="20"/>
      <c r="J9" s="20"/>
      <c r="K9" s="20"/>
      <c r="L9" s="20"/>
    </row>
  </sheetData>
  <phoneticPr fontId="13" type="noConversion"/>
  <conditionalFormatting sqref="B6:B9">
    <cfRule type="containsText" dxfId="564" priority="2" operator="containsText" text="Yes">
      <formula>NOT(ISERROR(SEARCH("Yes",B6)))</formula>
    </cfRule>
  </conditionalFormatting>
  <conditionalFormatting sqref="C6:C9">
    <cfRule type="containsText" dxfId="563"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X115"/>
  <sheetViews>
    <sheetView zoomScale="110" zoomScaleNormal="55" workbookViewId="0">
      <selection activeCell="F13" sqref="A1:XFD1048576"/>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s>
  <sheetData>
    <row r="1" spans="1:24" x14ac:dyDescent="0.25">
      <c r="A1" s="79" t="s">
        <v>70</v>
      </c>
      <c r="C1" s="80" t="s">
        <v>28</v>
      </c>
      <c r="E1" s="80" t="s">
        <v>291</v>
      </c>
      <c r="J1" s="80" t="s">
        <v>29</v>
      </c>
      <c r="L1" s="80" t="s">
        <v>49</v>
      </c>
      <c r="M1" s="79" t="s">
        <v>70</v>
      </c>
      <c r="O1" s="80" t="s">
        <v>28</v>
      </c>
      <c r="Q1" s="80" t="s">
        <v>291</v>
      </c>
      <c r="V1" s="80" t="s">
        <v>29</v>
      </c>
      <c r="X1" s="80" t="s">
        <v>49</v>
      </c>
    </row>
    <row r="2" spans="1:24" x14ac:dyDescent="0.25">
      <c r="A2" s="80" t="s">
        <v>2</v>
      </c>
      <c r="C2" s="80" t="s">
        <v>292</v>
      </c>
      <c r="E2" s="80" t="s">
        <v>1</v>
      </c>
      <c r="F2" s="8" t="e">
        <f>F3^2/D2</f>
        <v>#DIV/0!</v>
      </c>
      <c r="G2" s="80" t="s">
        <v>30</v>
      </c>
      <c r="H2" s="8" t="s">
        <v>55</v>
      </c>
      <c r="I2" s="80" t="s">
        <v>31</v>
      </c>
      <c r="J2" s="80" t="s">
        <v>32</v>
      </c>
      <c r="L2" s="8" t="e">
        <f>AVERAGEIFS(I5:I115,I5:I115,"&lt;&gt;0",I5:I115,"&lt;&gt;")</f>
        <v>#DIV/0!</v>
      </c>
      <c r="M2" s="80" t="s">
        <v>2</v>
      </c>
      <c r="O2" s="80" t="s">
        <v>292</v>
      </c>
      <c r="Q2" s="80" t="s">
        <v>1</v>
      </c>
      <c r="R2" s="8" t="e">
        <f>R3^2/P2</f>
        <v>#DIV/0!</v>
      </c>
      <c r="S2" s="80" t="s">
        <v>30</v>
      </c>
      <c r="T2" s="8" t="s">
        <v>55</v>
      </c>
      <c r="U2" s="80" t="s">
        <v>31</v>
      </c>
      <c r="V2" s="80" t="s">
        <v>32</v>
      </c>
      <c r="X2" s="8" t="e">
        <f>AVERAGEIFS(U5:U115,U5:U115,"&lt;&gt;0",U5:U115,"&lt;&gt;")</f>
        <v>#DIV/0!</v>
      </c>
    </row>
    <row r="3" spans="1:24"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row>
    <row r="4" spans="1:24"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row>
    <row r="5" spans="1:24" x14ac:dyDescent="0.25">
      <c r="A5" s="8">
        <v>10</v>
      </c>
      <c r="I5" t="str">
        <f>IF(C5="", "", (B5-C5)*1000/A5)</f>
        <v/>
      </c>
      <c r="J5" s="8" t="e">
        <f>I5/F$2</f>
        <v>#VALUE!</v>
      </c>
      <c r="K5" s="16"/>
      <c r="M5" s="8">
        <v>10</v>
      </c>
      <c r="U5" t="str">
        <f>IF(O5="", "", (N5-O5)*1000/M5)</f>
        <v/>
      </c>
      <c r="V5" s="8" t="e">
        <f>U5/R$2</f>
        <v>#VALUE!</v>
      </c>
      <c r="W5" s="16"/>
    </row>
    <row r="6" spans="1:24"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row>
    <row r="7" spans="1:24" x14ac:dyDescent="0.25">
      <c r="A7" s="8">
        <f t="shared" ref="A7:A70" si="3">A6+10</f>
        <v>30</v>
      </c>
      <c r="B7" s="8">
        <f t="shared" ref="B7:B70" si="4">C6</f>
        <v>0</v>
      </c>
      <c r="I7" t="str">
        <f t="shared" ref="I7:I70" si="5">IF(C7="", "", (B7-C7)*1000/(A7-A6))</f>
        <v/>
      </c>
      <c r="J7" s="8" t="e">
        <f t="shared" si="0"/>
        <v>#VALUE!</v>
      </c>
      <c r="K7" s="8" t="e">
        <f>_xlfn.STDEV.P(I5:I7)/AVERAGE(I5:I7)</f>
        <v>#DIV/0!</v>
      </c>
      <c r="L7" s="8" t="e">
        <f>AVERAGE(I5:I7)</f>
        <v>#DIV/0!</v>
      </c>
      <c r="M7" s="8">
        <f t="shared" ref="M7:M70" si="6">M6+10</f>
        <v>30</v>
      </c>
      <c r="N7" s="8">
        <f t="shared" ref="N7:N70" si="7">O6</f>
        <v>0</v>
      </c>
      <c r="U7" t="str">
        <f t="shared" si="1"/>
        <v/>
      </c>
      <c r="V7" s="8" t="e">
        <f t="shared" si="2"/>
        <v>#VALUE!</v>
      </c>
      <c r="W7" s="8" t="e">
        <f>_xlfn.STDEV.P(U5:U7)/AVERAGE(U5:U7)</f>
        <v>#DIV/0!</v>
      </c>
      <c r="X7" s="8" t="e">
        <f>AVERAGE(U5:U7)</f>
        <v>#DIV/0!</v>
      </c>
    </row>
    <row r="8" spans="1:24" x14ac:dyDescent="0.25">
      <c r="A8" s="8">
        <f t="shared" si="3"/>
        <v>40</v>
      </c>
      <c r="B8" s="8">
        <f t="shared" si="4"/>
        <v>0</v>
      </c>
      <c r="I8" t="str">
        <f t="shared" si="5"/>
        <v/>
      </c>
      <c r="J8" s="8" t="e">
        <f t="shared" si="0"/>
        <v>#VALUE!</v>
      </c>
      <c r="M8" s="8">
        <f t="shared" si="6"/>
        <v>40</v>
      </c>
      <c r="N8" s="8">
        <f t="shared" si="7"/>
        <v>0</v>
      </c>
      <c r="U8" t="str">
        <f t="shared" si="1"/>
        <v/>
      </c>
      <c r="V8" s="8" t="e">
        <f t="shared" si="2"/>
        <v>#VALUE!</v>
      </c>
    </row>
    <row r="9" spans="1:24" x14ac:dyDescent="0.25">
      <c r="A9" s="8">
        <f t="shared" si="3"/>
        <v>50</v>
      </c>
      <c r="B9" s="8">
        <f t="shared" si="4"/>
        <v>0</v>
      </c>
      <c r="I9" t="str">
        <f t="shared" si="5"/>
        <v/>
      </c>
      <c r="J9" s="8" t="e">
        <f t="shared" si="0"/>
        <v>#VALUE!</v>
      </c>
      <c r="M9" s="8">
        <f t="shared" si="6"/>
        <v>50</v>
      </c>
      <c r="N9" s="8">
        <f t="shared" si="7"/>
        <v>0</v>
      </c>
      <c r="U9" t="str">
        <f t="shared" si="1"/>
        <v/>
      </c>
      <c r="V9" s="8" t="e">
        <f t="shared" si="2"/>
        <v>#VALUE!</v>
      </c>
    </row>
    <row r="10" spans="1:24" x14ac:dyDescent="0.25">
      <c r="A10" s="8">
        <f t="shared" si="3"/>
        <v>60</v>
      </c>
      <c r="B10" s="8">
        <f t="shared" si="4"/>
        <v>0</v>
      </c>
      <c r="I10" t="str">
        <f t="shared" si="5"/>
        <v/>
      </c>
      <c r="J10" s="8" t="e">
        <f t="shared" si="0"/>
        <v>#VALUE!</v>
      </c>
      <c r="K10" s="8" t="e">
        <f>_xlfn.STDEV.P(I8:I10)/AVERAGE(I8:I10)</f>
        <v>#DIV/0!</v>
      </c>
      <c r="L10" s="8" t="e">
        <f>AVERAGE(I8:I10)</f>
        <v>#DIV/0!</v>
      </c>
      <c r="M10" s="8">
        <f t="shared" si="6"/>
        <v>60</v>
      </c>
      <c r="N10" s="8">
        <f t="shared" si="7"/>
        <v>0</v>
      </c>
      <c r="U10" t="str">
        <f t="shared" si="1"/>
        <v/>
      </c>
      <c r="V10" s="8" t="e">
        <f t="shared" si="2"/>
        <v>#VALUE!</v>
      </c>
      <c r="W10" s="8" t="e">
        <f>_xlfn.STDEV.P(U8:U10)/AVERAGE(U8:U10)</f>
        <v>#DIV/0!</v>
      </c>
      <c r="X10" s="8" t="e">
        <f>AVERAGE(U8:U10)</f>
        <v>#DIV/0!</v>
      </c>
    </row>
    <row r="11" spans="1:24" x14ac:dyDescent="0.25">
      <c r="A11" s="8">
        <f t="shared" si="3"/>
        <v>70</v>
      </c>
      <c r="B11" s="8">
        <f t="shared" si="4"/>
        <v>0</v>
      </c>
      <c r="I11" t="str">
        <f t="shared" si="5"/>
        <v/>
      </c>
      <c r="J11" s="8" t="e">
        <f t="shared" si="0"/>
        <v>#VALUE!</v>
      </c>
      <c r="M11" s="8">
        <f t="shared" si="6"/>
        <v>70</v>
      </c>
      <c r="N11" s="8">
        <f t="shared" si="7"/>
        <v>0</v>
      </c>
      <c r="U11" t="str">
        <f t="shared" si="1"/>
        <v/>
      </c>
      <c r="V11" s="8" t="e">
        <f t="shared" si="2"/>
        <v>#VALUE!</v>
      </c>
    </row>
    <row r="12" spans="1:24" x14ac:dyDescent="0.25">
      <c r="A12" s="8">
        <f t="shared" si="3"/>
        <v>80</v>
      </c>
      <c r="B12" s="8">
        <f t="shared" si="4"/>
        <v>0</v>
      </c>
      <c r="I12" t="str">
        <f t="shared" si="5"/>
        <v/>
      </c>
      <c r="J12" s="8" t="e">
        <f t="shared" si="0"/>
        <v>#VALUE!</v>
      </c>
      <c r="M12" s="8">
        <f t="shared" si="6"/>
        <v>80</v>
      </c>
      <c r="N12" s="8">
        <f t="shared" si="7"/>
        <v>0</v>
      </c>
      <c r="U12" t="str">
        <f t="shared" si="1"/>
        <v/>
      </c>
      <c r="V12" s="8" t="e">
        <f t="shared" si="2"/>
        <v>#VALUE!</v>
      </c>
    </row>
    <row r="13" spans="1:24" x14ac:dyDescent="0.25">
      <c r="A13" s="8">
        <f t="shared" si="3"/>
        <v>90</v>
      </c>
      <c r="B13" s="8">
        <f t="shared" si="4"/>
        <v>0</v>
      </c>
      <c r="I13" t="str">
        <f t="shared" si="5"/>
        <v/>
      </c>
      <c r="J13" s="8" t="e">
        <f t="shared" si="0"/>
        <v>#VALUE!</v>
      </c>
      <c r="K13" s="8" t="e">
        <f>_xlfn.STDEV.P(I11:I13)/AVERAGE(I11:I13)</f>
        <v>#DIV/0!</v>
      </c>
      <c r="L13" s="8" t="e">
        <f>AVERAGE(I11:I13)</f>
        <v>#DIV/0!</v>
      </c>
      <c r="M13" s="8">
        <f t="shared" si="6"/>
        <v>90</v>
      </c>
      <c r="N13" s="8">
        <f t="shared" si="7"/>
        <v>0</v>
      </c>
      <c r="U13" t="str">
        <f t="shared" si="1"/>
        <v/>
      </c>
      <c r="V13" s="8" t="e">
        <f t="shared" si="2"/>
        <v>#VALUE!</v>
      </c>
      <c r="W13" s="8" t="e">
        <f>_xlfn.STDEV.P(U11:U13)/AVERAGE(U11:U13)</f>
        <v>#DIV/0!</v>
      </c>
      <c r="X13" s="8" t="e">
        <f>AVERAGE(U11:U13)</f>
        <v>#DIV/0!</v>
      </c>
    </row>
    <row r="14" spans="1:24" x14ac:dyDescent="0.25">
      <c r="A14" s="8">
        <f t="shared" si="3"/>
        <v>100</v>
      </c>
      <c r="B14" s="8">
        <f t="shared" si="4"/>
        <v>0</v>
      </c>
      <c r="I14" t="str">
        <f t="shared" si="5"/>
        <v/>
      </c>
      <c r="J14" s="8" t="e">
        <f t="shared" si="0"/>
        <v>#VALUE!</v>
      </c>
      <c r="M14" s="8">
        <f t="shared" si="6"/>
        <v>100</v>
      </c>
      <c r="N14" s="8">
        <f t="shared" si="7"/>
        <v>0</v>
      </c>
      <c r="U14" t="str">
        <f t="shared" si="1"/>
        <v/>
      </c>
      <c r="V14" s="8" t="e">
        <f t="shared" si="2"/>
        <v>#VALUE!</v>
      </c>
    </row>
    <row r="15" spans="1:24" x14ac:dyDescent="0.25">
      <c r="A15" s="8">
        <f t="shared" si="3"/>
        <v>110</v>
      </c>
      <c r="B15" s="8">
        <f t="shared" si="4"/>
        <v>0</v>
      </c>
      <c r="I15" t="str">
        <f t="shared" si="5"/>
        <v/>
      </c>
      <c r="J15" s="8" t="e">
        <f t="shared" si="0"/>
        <v>#VALUE!</v>
      </c>
      <c r="M15" s="8">
        <f t="shared" si="6"/>
        <v>110</v>
      </c>
      <c r="N15" s="8">
        <f t="shared" si="7"/>
        <v>0</v>
      </c>
      <c r="U15" t="str">
        <f t="shared" si="1"/>
        <v/>
      </c>
      <c r="V15" s="8" t="e">
        <f t="shared" si="2"/>
        <v>#VALUE!</v>
      </c>
    </row>
    <row r="16" spans="1:24" x14ac:dyDescent="0.25">
      <c r="A16" s="8">
        <f t="shared" si="3"/>
        <v>120</v>
      </c>
      <c r="B16" s="8">
        <f t="shared" si="4"/>
        <v>0</v>
      </c>
      <c r="I16" t="str">
        <f t="shared" si="5"/>
        <v/>
      </c>
      <c r="J16" s="8" t="e">
        <f t="shared" si="0"/>
        <v>#VALUE!</v>
      </c>
      <c r="K16" s="8" t="e">
        <f>_xlfn.STDEV.P(I14:I16)/AVERAGE(I14:I16)</f>
        <v>#DIV/0!</v>
      </c>
      <c r="L16" s="8" t="e">
        <f>AVERAGE(I14:I16)</f>
        <v>#DIV/0!</v>
      </c>
      <c r="M16" s="8">
        <f t="shared" si="6"/>
        <v>120</v>
      </c>
      <c r="N16" s="8">
        <f t="shared" si="7"/>
        <v>0</v>
      </c>
      <c r="U16" t="str">
        <f t="shared" si="1"/>
        <v/>
      </c>
      <c r="V16" s="8" t="e">
        <f t="shared" si="2"/>
        <v>#VALUE!</v>
      </c>
      <c r="W16" s="8" t="e">
        <f>_xlfn.STDEV.P(U14:U16)/AVERAGE(U14:U16)</f>
        <v>#DIV/0!</v>
      </c>
      <c r="X16" s="8" t="e">
        <f>AVERAGE(U14:U16)</f>
        <v>#DIV/0!</v>
      </c>
    </row>
    <row r="17" spans="1:24" x14ac:dyDescent="0.25">
      <c r="A17" s="8">
        <f t="shared" si="3"/>
        <v>130</v>
      </c>
      <c r="B17" s="8">
        <f t="shared" si="4"/>
        <v>0</v>
      </c>
      <c r="I17" t="str">
        <f t="shared" si="5"/>
        <v/>
      </c>
      <c r="J17" s="8" t="e">
        <f t="shared" si="0"/>
        <v>#VALUE!</v>
      </c>
      <c r="M17" s="8">
        <f t="shared" si="6"/>
        <v>130</v>
      </c>
      <c r="N17" s="8">
        <f t="shared" si="7"/>
        <v>0</v>
      </c>
      <c r="U17" t="str">
        <f t="shared" si="1"/>
        <v/>
      </c>
      <c r="V17" s="8" t="e">
        <f t="shared" si="2"/>
        <v>#VALUE!</v>
      </c>
    </row>
    <row r="18" spans="1:24" x14ac:dyDescent="0.25">
      <c r="A18" s="8">
        <f t="shared" si="3"/>
        <v>140</v>
      </c>
      <c r="B18" s="8">
        <f t="shared" si="4"/>
        <v>0</v>
      </c>
      <c r="I18" t="str">
        <f t="shared" si="5"/>
        <v/>
      </c>
      <c r="J18" s="8" t="e">
        <f t="shared" si="0"/>
        <v>#VALUE!</v>
      </c>
      <c r="M18" s="8">
        <f t="shared" si="6"/>
        <v>140</v>
      </c>
      <c r="N18" s="8">
        <f t="shared" si="7"/>
        <v>0</v>
      </c>
      <c r="U18" t="str">
        <f t="shared" si="1"/>
        <v/>
      </c>
      <c r="V18" s="8" t="e">
        <f t="shared" si="2"/>
        <v>#VALUE!</v>
      </c>
    </row>
    <row r="19" spans="1:24" x14ac:dyDescent="0.25">
      <c r="A19" s="8">
        <f t="shared" si="3"/>
        <v>150</v>
      </c>
      <c r="B19" s="8">
        <f t="shared" si="4"/>
        <v>0</v>
      </c>
      <c r="I19" t="str">
        <f t="shared" si="5"/>
        <v/>
      </c>
      <c r="J19" s="8" t="e">
        <f t="shared" si="0"/>
        <v>#VALUE!</v>
      </c>
      <c r="K19" s="8" t="e">
        <f>_xlfn.STDEV.P(I17:I19)/AVERAGE(I17:I19)</f>
        <v>#DIV/0!</v>
      </c>
      <c r="L19" s="8" t="e">
        <f>AVERAGE(I17:I19)</f>
        <v>#DIV/0!</v>
      </c>
      <c r="M19" s="8">
        <f t="shared" si="6"/>
        <v>150</v>
      </c>
      <c r="N19" s="8">
        <f t="shared" si="7"/>
        <v>0</v>
      </c>
      <c r="U19" t="str">
        <f t="shared" si="1"/>
        <v/>
      </c>
      <c r="V19" s="8" t="e">
        <f t="shared" si="2"/>
        <v>#VALUE!</v>
      </c>
      <c r="W19" s="8" t="e">
        <f>_xlfn.STDEV.P(U17:U19)/AVERAGE(U17:U19)</f>
        <v>#DIV/0!</v>
      </c>
      <c r="X19" s="8" t="e">
        <f>AVERAGE(U17:U19)</f>
        <v>#DIV/0!</v>
      </c>
    </row>
    <row r="20" spans="1:24" x14ac:dyDescent="0.25">
      <c r="A20" s="8">
        <f t="shared" si="3"/>
        <v>160</v>
      </c>
      <c r="B20" s="8">
        <f t="shared" si="4"/>
        <v>0</v>
      </c>
      <c r="I20" t="str">
        <f t="shared" si="5"/>
        <v/>
      </c>
      <c r="J20" s="8" t="e">
        <f t="shared" si="0"/>
        <v>#VALUE!</v>
      </c>
      <c r="M20" s="8">
        <f t="shared" si="6"/>
        <v>160</v>
      </c>
      <c r="N20" s="8">
        <f t="shared" si="7"/>
        <v>0</v>
      </c>
      <c r="U20" t="str">
        <f t="shared" si="1"/>
        <v/>
      </c>
      <c r="V20" s="8" t="e">
        <f t="shared" si="2"/>
        <v>#VALUE!</v>
      </c>
    </row>
    <row r="21" spans="1:24" x14ac:dyDescent="0.25">
      <c r="A21" s="8">
        <f t="shared" si="3"/>
        <v>170</v>
      </c>
      <c r="B21" s="8">
        <f t="shared" si="4"/>
        <v>0</v>
      </c>
      <c r="I21" t="str">
        <f t="shared" si="5"/>
        <v/>
      </c>
      <c r="J21" s="8" t="e">
        <f t="shared" si="0"/>
        <v>#VALUE!</v>
      </c>
      <c r="M21" s="8">
        <f t="shared" si="6"/>
        <v>170</v>
      </c>
      <c r="N21" s="8">
        <f t="shared" si="7"/>
        <v>0</v>
      </c>
      <c r="U21" t="str">
        <f t="shared" si="1"/>
        <v/>
      </c>
      <c r="V21" s="8" t="e">
        <f t="shared" si="2"/>
        <v>#VALUE!</v>
      </c>
    </row>
    <row r="22" spans="1:24" x14ac:dyDescent="0.25">
      <c r="A22" s="8">
        <f t="shared" si="3"/>
        <v>180</v>
      </c>
      <c r="B22" s="8">
        <f t="shared" si="4"/>
        <v>0</v>
      </c>
      <c r="I22" t="str">
        <f t="shared" si="5"/>
        <v/>
      </c>
      <c r="J22" s="8" t="e">
        <f t="shared" si="0"/>
        <v>#VALUE!</v>
      </c>
      <c r="K22" s="8" t="e">
        <f>_xlfn.STDEV.P(I20:I22)/AVERAGE(I20:I22)</f>
        <v>#DIV/0!</v>
      </c>
      <c r="L22" s="8" t="e">
        <f>AVERAGE(I20:I22)</f>
        <v>#DIV/0!</v>
      </c>
      <c r="M22" s="8">
        <f t="shared" si="6"/>
        <v>180</v>
      </c>
      <c r="N22" s="8">
        <f t="shared" si="7"/>
        <v>0</v>
      </c>
      <c r="U22" t="str">
        <f t="shared" si="1"/>
        <v/>
      </c>
      <c r="V22" s="8" t="e">
        <f t="shared" si="2"/>
        <v>#VALUE!</v>
      </c>
      <c r="W22" s="8" t="e">
        <f>_xlfn.STDEV.P(U20:U22)/AVERAGE(U20:U22)</f>
        <v>#DIV/0!</v>
      </c>
      <c r="X22" s="8" t="e">
        <f>AVERAGE(U20:U22)</f>
        <v>#DIV/0!</v>
      </c>
    </row>
    <row r="23" spans="1:24" x14ac:dyDescent="0.25">
      <c r="A23" s="8">
        <f t="shared" si="3"/>
        <v>190</v>
      </c>
      <c r="B23" s="8">
        <f t="shared" si="4"/>
        <v>0</v>
      </c>
      <c r="I23" t="str">
        <f t="shared" si="5"/>
        <v/>
      </c>
      <c r="J23" s="8" t="e">
        <f t="shared" si="0"/>
        <v>#VALUE!</v>
      </c>
      <c r="M23" s="8">
        <f t="shared" si="6"/>
        <v>190</v>
      </c>
      <c r="N23" s="8">
        <f t="shared" si="7"/>
        <v>0</v>
      </c>
      <c r="U23" t="str">
        <f t="shared" si="1"/>
        <v/>
      </c>
      <c r="V23" s="8" t="e">
        <f t="shared" si="2"/>
        <v>#VALUE!</v>
      </c>
    </row>
    <row r="24" spans="1:24" x14ac:dyDescent="0.25">
      <c r="A24" s="8">
        <f t="shared" si="3"/>
        <v>200</v>
      </c>
      <c r="B24" s="8">
        <f t="shared" si="4"/>
        <v>0</v>
      </c>
      <c r="I24" t="str">
        <f t="shared" si="5"/>
        <v/>
      </c>
      <c r="J24" s="8" t="e">
        <f t="shared" si="0"/>
        <v>#VALUE!</v>
      </c>
      <c r="M24" s="8">
        <f t="shared" si="6"/>
        <v>200</v>
      </c>
      <c r="N24" s="8">
        <f t="shared" si="7"/>
        <v>0</v>
      </c>
      <c r="U24" t="str">
        <f t="shared" si="1"/>
        <v/>
      </c>
      <c r="V24" s="8" t="e">
        <f t="shared" si="2"/>
        <v>#VALUE!</v>
      </c>
    </row>
    <row r="25" spans="1:24" x14ac:dyDescent="0.25">
      <c r="A25" s="8">
        <f t="shared" si="3"/>
        <v>210</v>
      </c>
      <c r="B25" s="8">
        <f t="shared" si="4"/>
        <v>0</v>
      </c>
      <c r="I25" t="str">
        <f t="shared" si="5"/>
        <v/>
      </c>
      <c r="J25" s="8" t="e">
        <f t="shared" si="0"/>
        <v>#VALUE!</v>
      </c>
      <c r="K25" s="8" t="e">
        <f>_xlfn.STDEV.P(I23:I25)/AVERAGE(I23:I25)</f>
        <v>#DIV/0!</v>
      </c>
      <c r="L25" s="8" t="e">
        <f>AVERAGE(I23:I25)</f>
        <v>#DIV/0!</v>
      </c>
      <c r="M25" s="8">
        <f t="shared" si="6"/>
        <v>210</v>
      </c>
      <c r="N25" s="8">
        <f t="shared" si="7"/>
        <v>0</v>
      </c>
      <c r="U25" t="str">
        <f t="shared" si="1"/>
        <v/>
      </c>
      <c r="V25" s="8" t="e">
        <f t="shared" si="2"/>
        <v>#VALUE!</v>
      </c>
      <c r="W25" s="8" t="e">
        <f>_xlfn.STDEV.P(U23:U25)/AVERAGE(U23:U25)</f>
        <v>#DIV/0!</v>
      </c>
      <c r="X25" s="8" t="e">
        <f>AVERAGE(U23:U25)</f>
        <v>#DIV/0!</v>
      </c>
    </row>
    <row r="26" spans="1:24" x14ac:dyDescent="0.25">
      <c r="A26" s="8">
        <f t="shared" si="3"/>
        <v>220</v>
      </c>
      <c r="B26" s="8">
        <f t="shared" si="4"/>
        <v>0</v>
      </c>
      <c r="I26" t="str">
        <f t="shared" si="5"/>
        <v/>
      </c>
      <c r="J26" s="8" t="e">
        <f t="shared" si="0"/>
        <v>#VALUE!</v>
      </c>
      <c r="M26" s="8">
        <f t="shared" si="6"/>
        <v>220</v>
      </c>
      <c r="N26" s="8">
        <f t="shared" si="7"/>
        <v>0</v>
      </c>
      <c r="U26" t="str">
        <f t="shared" si="1"/>
        <v/>
      </c>
      <c r="V26" s="8" t="e">
        <f t="shared" si="2"/>
        <v>#VALUE!</v>
      </c>
    </row>
    <row r="27" spans="1:24" x14ac:dyDescent="0.25">
      <c r="A27" s="8">
        <f t="shared" si="3"/>
        <v>230</v>
      </c>
      <c r="B27" s="8">
        <f t="shared" si="4"/>
        <v>0</v>
      </c>
      <c r="I27" t="str">
        <f t="shared" si="5"/>
        <v/>
      </c>
      <c r="J27" s="8" t="e">
        <f t="shared" si="0"/>
        <v>#VALUE!</v>
      </c>
      <c r="M27" s="8">
        <f t="shared" si="6"/>
        <v>230</v>
      </c>
      <c r="N27" s="8">
        <f t="shared" si="7"/>
        <v>0</v>
      </c>
      <c r="U27" t="str">
        <f t="shared" si="1"/>
        <v/>
      </c>
      <c r="V27" s="8" t="e">
        <f t="shared" si="2"/>
        <v>#VALUE!</v>
      </c>
    </row>
    <row r="28" spans="1:24" x14ac:dyDescent="0.25">
      <c r="A28" s="8">
        <f t="shared" si="3"/>
        <v>240</v>
      </c>
      <c r="B28" s="8">
        <f t="shared" si="4"/>
        <v>0</v>
      </c>
      <c r="I28" t="str">
        <f t="shared" si="5"/>
        <v/>
      </c>
      <c r="J28" s="8" t="e">
        <f t="shared" si="0"/>
        <v>#VALUE!</v>
      </c>
      <c r="K28" s="8" t="e">
        <f>_xlfn.STDEV.P(I26:I28)/AVERAGE(I26:I28)</f>
        <v>#DIV/0!</v>
      </c>
      <c r="L28" s="8" t="e">
        <f>AVERAGE(I26:I28)</f>
        <v>#DIV/0!</v>
      </c>
      <c r="M28" s="8">
        <f t="shared" si="6"/>
        <v>240</v>
      </c>
      <c r="N28" s="8">
        <f t="shared" si="7"/>
        <v>0</v>
      </c>
      <c r="U28" t="str">
        <f t="shared" si="1"/>
        <v/>
      </c>
      <c r="V28" s="8" t="e">
        <f t="shared" si="2"/>
        <v>#VALUE!</v>
      </c>
      <c r="W28" s="8" t="e">
        <f>_xlfn.STDEV.P(U26:U28)/AVERAGE(U26:U28)</f>
        <v>#DIV/0!</v>
      </c>
      <c r="X28" s="8" t="e">
        <f>AVERAGE(U26:U28)</f>
        <v>#DIV/0!</v>
      </c>
    </row>
    <row r="29" spans="1:24" x14ac:dyDescent="0.25">
      <c r="A29" s="8">
        <f t="shared" si="3"/>
        <v>250</v>
      </c>
      <c r="B29" s="8">
        <f t="shared" si="4"/>
        <v>0</v>
      </c>
      <c r="F29" s="10"/>
      <c r="G29" s="10"/>
      <c r="H29" s="10"/>
      <c r="I29" t="str">
        <f t="shared" si="5"/>
        <v/>
      </c>
      <c r="J29" s="8" t="e">
        <f t="shared" si="0"/>
        <v>#VALUE!</v>
      </c>
      <c r="M29" s="8">
        <f t="shared" si="6"/>
        <v>250</v>
      </c>
      <c r="N29" s="8">
        <f t="shared" si="7"/>
        <v>0</v>
      </c>
      <c r="R29" s="10"/>
      <c r="S29" s="10"/>
      <c r="T29" s="10"/>
      <c r="U29" t="str">
        <f t="shared" si="1"/>
        <v/>
      </c>
      <c r="V29" s="8" t="e">
        <f t="shared" si="2"/>
        <v>#VALUE!</v>
      </c>
    </row>
    <row r="30" spans="1:24" x14ac:dyDescent="0.25">
      <c r="A30" s="8">
        <f t="shared" si="3"/>
        <v>260</v>
      </c>
      <c r="B30" s="8">
        <f t="shared" si="4"/>
        <v>0</v>
      </c>
      <c r="I30" t="str">
        <f t="shared" si="5"/>
        <v/>
      </c>
      <c r="J30" s="8" t="e">
        <f t="shared" si="0"/>
        <v>#VALUE!</v>
      </c>
      <c r="M30" s="8">
        <f t="shared" si="6"/>
        <v>260</v>
      </c>
      <c r="N30" s="8">
        <f t="shared" si="7"/>
        <v>0</v>
      </c>
      <c r="U30" t="str">
        <f t="shared" si="1"/>
        <v/>
      </c>
      <c r="V30" s="8" t="e">
        <f t="shared" si="2"/>
        <v>#VALUE!</v>
      </c>
    </row>
    <row r="31" spans="1:24" x14ac:dyDescent="0.25">
      <c r="A31" s="8">
        <f t="shared" si="3"/>
        <v>270</v>
      </c>
      <c r="B31" s="8">
        <f t="shared" si="4"/>
        <v>0</v>
      </c>
      <c r="I31" t="str">
        <f t="shared" si="5"/>
        <v/>
      </c>
      <c r="J31" s="8" t="e">
        <f t="shared" si="0"/>
        <v>#VALUE!</v>
      </c>
      <c r="K31" s="8" t="e">
        <f>_xlfn.STDEV.P(I29:I31)/AVERAGE(I29:I31)</f>
        <v>#DIV/0!</v>
      </c>
      <c r="L31" s="8" t="e">
        <f>AVERAGE(I29:I31)</f>
        <v>#DIV/0!</v>
      </c>
      <c r="M31" s="8">
        <f t="shared" si="6"/>
        <v>270</v>
      </c>
      <c r="N31" s="8">
        <f t="shared" si="7"/>
        <v>0</v>
      </c>
      <c r="U31" t="str">
        <f t="shared" si="1"/>
        <v/>
      </c>
      <c r="V31" s="8" t="e">
        <f t="shared" si="2"/>
        <v>#VALUE!</v>
      </c>
      <c r="W31" s="8" t="e">
        <f>_xlfn.STDEV.P(U29:U31)/AVERAGE(U29:U31)</f>
        <v>#DIV/0!</v>
      </c>
      <c r="X31" s="8" t="e">
        <f>AVERAGE(U29:U31)</f>
        <v>#DIV/0!</v>
      </c>
    </row>
    <row r="32" spans="1:24" x14ac:dyDescent="0.25">
      <c r="A32" s="8">
        <f t="shared" si="3"/>
        <v>280</v>
      </c>
      <c r="B32" s="8">
        <f t="shared" si="4"/>
        <v>0</v>
      </c>
      <c r="I32" t="str">
        <f t="shared" si="5"/>
        <v/>
      </c>
      <c r="J32" s="8" t="e">
        <f t="shared" si="0"/>
        <v>#VALUE!</v>
      </c>
      <c r="M32" s="8">
        <f t="shared" si="6"/>
        <v>280</v>
      </c>
      <c r="N32" s="8">
        <f t="shared" si="7"/>
        <v>0</v>
      </c>
      <c r="U32" t="str">
        <f t="shared" si="1"/>
        <v/>
      </c>
      <c r="V32" s="8" t="e">
        <f t="shared" si="2"/>
        <v>#VALUE!</v>
      </c>
    </row>
    <row r="33" spans="1:24" x14ac:dyDescent="0.25">
      <c r="A33" s="8">
        <f t="shared" si="3"/>
        <v>290</v>
      </c>
      <c r="B33" s="8">
        <f t="shared" si="4"/>
        <v>0</v>
      </c>
      <c r="I33" t="str">
        <f t="shared" si="5"/>
        <v/>
      </c>
      <c r="J33" s="8" t="e">
        <f t="shared" si="0"/>
        <v>#VALUE!</v>
      </c>
      <c r="M33" s="8">
        <f t="shared" si="6"/>
        <v>290</v>
      </c>
      <c r="N33" s="8">
        <f t="shared" si="7"/>
        <v>0</v>
      </c>
      <c r="U33" t="str">
        <f t="shared" si="1"/>
        <v/>
      </c>
      <c r="V33" s="8" t="e">
        <f t="shared" si="2"/>
        <v>#VALUE!</v>
      </c>
    </row>
    <row r="34" spans="1:24" x14ac:dyDescent="0.25">
      <c r="A34" s="8">
        <f t="shared" si="3"/>
        <v>300</v>
      </c>
      <c r="B34" s="8">
        <f t="shared" si="4"/>
        <v>0</v>
      </c>
      <c r="I34" t="str">
        <f t="shared" si="5"/>
        <v/>
      </c>
      <c r="J34" s="8" t="e">
        <f t="shared" si="0"/>
        <v>#VALUE!</v>
      </c>
      <c r="K34" s="8" t="e">
        <f>_xlfn.STDEV.P(I32:I34)/AVERAGE(I32:I34)</f>
        <v>#DIV/0!</v>
      </c>
      <c r="L34" s="8" t="e">
        <f>AVERAGE(I32:I34)</f>
        <v>#DIV/0!</v>
      </c>
      <c r="M34" s="8">
        <f t="shared" si="6"/>
        <v>300</v>
      </c>
      <c r="N34" s="8">
        <f t="shared" si="7"/>
        <v>0</v>
      </c>
      <c r="U34" t="str">
        <f t="shared" si="1"/>
        <v/>
      </c>
      <c r="V34" s="8" t="e">
        <f t="shared" si="2"/>
        <v>#VALUE!</v>
      </c>
      <c r="W34" s="8" t="e">
        <f>_xlfn.STDEV.P(U32:U34)/AVERAGE(U32:U34)</f>
        <v>#DIV/0!</v>
      </c>
      <c r="X34" s="8" t="e">
        <f>AVERAGE(U32:U34)</f>
        <v>#DIV/0!</v>
      </c>
    </row>
    <row r="35" spans="1:24" x14ac:dyDescent="0.25">
      <c r="A35" s="8">
        <f t="shared" si="3"/>
        <v>310</v>
      </c>
      <c r="B35" s="8">
        <f t="shared" si="4"/>
        <v>0</v>
      </c>
      <c r="I35" t="str">
        <f t="shared" si="5"/>
        <v/>
      </c>
      <c r="J35" s="8" t="e">
        <f t="shared" si="0"/>
        <v>#VALUE!</v>
      </c>
      <c r="M35" s="8">
        <f t="shared" si="6"/>
        <v>310</v>
      </c>
      <c r="N35" s="8">
        <f t="shared" si="7"/>
        <v>0</v>
      </c>
      <c r="U35" t="str">
        <f t="shared" si="1"/>
        <v/>
      </c>
      <c r="V35" s="8" t="e">
        <f t="shared" si="2"/>
        <v>#VALUE!</v>
      </c>
    </row>
    <row r="36" spans="1:24" x14ac:dyDescent="0.25">
      <c r="A36" s="8">
        <f t="shared" si="3"/>
        <v>320</v>
      </c>
      <c r="B36" s="8">
        <f t="shared" si="4"/>
        <v>0</v>
      </c>
      <c r="I36" t="str">
        <f t="shared" si="5"/>
        <v/>
      </c>
      <c r="J36" s="8" t="e">
        <f t="shared" si="0"/>
        <v>#VALUE!</v>
      </c>
      <c r="M36" s="8">
        <f t="shared" si="6"/>
        <v>320</v>
      </c>
      <c r="N36" s="8">
        <f t="shared" si="7"/>
        <v>0</v>
      </c>
      <c r="U36" t="str">
        <f t="shared" si="1"/>
        <v/>
      </c>
      <c r="V36" s="8" t="e">
        <f t="shared" si="2"/>
        <v>#VALUE!</v>
      </c>
    </row>
    <row r="37" spans="1:24" x14ac:dyDescent="0.25">
      <c r="A37" s="8">
        <f t="shared" si="3"/>
        <v>330</v>
      </c>
      <c r="B37" s="8">
        <f t="shared" si="4"/>
        <v>0</v>
      </c>
      <c r="I37" t="str">
        <f t="shared" si="5"/>
        <v/>
      </c>
      <c r="J37" s="8" t="e">
        <f t="shared" si="0"/>
        <v>#VALUE!</v>
      </c>
      <c r="K37" s="8" t="e">
        <f>_xlfn.STDEV.P(I35:I37)/AVERAGE(I35:I37)</f>
        <v>#DIV/0!</v>
      </c>
      <c r="L37" s="8" t="e">
        <f>AVERAGE(I35:I37)</f>
        <v>#DIV/0!</v>
      </c>
      <c r="M37" s="8">
        <f t="shared" si="6"/>
        <v>330</v>
      </c>
      <c r="N37" s="8">
        <f t="shared" si="7"/>
        <v>0</v>
      </c>
      <c r="U37" t="str">
        <f t="shared" si="1"/>
        <v/>
      </c>
      <c r="V37" s="8" t="e">
        <f t="shared" si="2"/>
        <v>#VALUE!</v>
      </c>
      <c r="W37" s="8" t="e">
        <f>_xlfn.STDEV.P(U35:U37)/AVERAGE(U35:U37)</f>
        <v>#DIV/0!</v>
      </c>
      <c r="X37" s="8" t="e">
        <f>AVERAGE(U35:U37)</f>
        <v>#DIV/0!</v>
      </c>
    </row>
    <row r="38" spans="1:24" x14ac:dyDescent="0.25">
      <c r="A38" s="8">
        <f t="shared" si="3"/>
        <v>340</v>
      </c>
      <c r="B38" s="8">
        <f t="shared" si="4"/>
        <v>0</v>
      </c>
      <c r="I38" t="str">
        <f t="shared" si="5"/>
        <v/>
      </c>
      <c r="J38" s="8" t="e">
        <f t="shared" si="0"/>
        <v>#VALUE!</v>
      </c>
      <c r="M38" s="8">
        <f t="shared" si="6"/>
        <v>340</v>
      </c>
      <c r="N38" s="8">
        <f t="shared" si="7"/>
        <v>0</v>
      </c>
      <c r="U38" t="str">
        <f t="shared" si="1"/>
        <v/>
      </c>
      <c r="V38" s="8" t="e">
        <f t="shared" si="2"/>
        <v>#VALUE!</v>
      </c>
    </row>
    <row r="39" spans="1:24" x14ac:dyDescent="0.25">
      <c r="A39" s="8">
        <f t="shared" si="3"/>
        <v>350</v>
      </c>
      <c r="B39" s="8">
        <f t="shared" si="4"/>
        <v>0</v>
      </c>
      <c r="I39" t="str">
        <f t="shared" si="5"/>
        <v/>
      </c>
      <c r="J39" s="8" t="e">
        <f t="shared" si="0"/>
        <v>#VALUE!</v>
      </c>
      <c r="M39" s="8">
        <f t="shared" si="6"/>
        <v>350</v>
      </c>
      <c r="N39" s="8">
        <f t="shared" si="7"/>
        <v>0</v>
      </c>
      <c r="U39" t="str">
        <f t="shared" si="1"/>
        <v/>
      </c>
      <c r="V39" s="8" t="e">
        <f t="shared" si="2"/>
        <v>#VALUE!</v>
      </c>
    </row>
    <row r="40" spans="1:24" x14ac:dyDescent="0.25">
      <c r="A40" s="8">
        <f t="shared" si="3"/>
        <v>360</v>
      </c>
      <c r="B40" s="8">
        <f t="shared" si="4"/>
        <v>0</v>
      </c>
      <c r="I40" t="str">
        <f t="shared" si="5"/>
        <v/>
      </c>
      <c r="J40" s="8" t="e">
        <f t="shared" si="0"/>
        <v>#VALUE!</v>
      </c>
      <c r="K40" s="8" t="e">
        <f>_xlfn.STDEV.P(I38:I40)/AVERAGE(I38:I40)</f>
        <v>#DIV/0!</v>
      </c>
      <c r="L40" s="8" t="e">
        <f>AVERAGE(I38:I40)</f>
        <v>#DIV/0!</v>
      </c>
      <c r="M40" s="8">
        <f t="shared" si="6"/>
        <v>360</v>
      </c>
      <c r="N40" s="8">
        <f t="shared" si="7"/>
        <v>0</v>
      </c>
      <c r="U40" t="str">
        <f t="shared" si="1"/>
        <v/>
      </c>
      <c r="V40" s="8" t="e">
        <f t="shared" si="2"/>
        <v>#VALUE!</v>
      </c>
      <c r="W40" s="8" t="e">
        <f>_xlfn.STDEV.P(U38:U40)/AVERAGE(U38:U40)</f>
        <v>#DIV/0!</v>
      </c>
      <c r="X40" s="8" t="e">
        <f>AVERAGE(U38:U40)</f>
        <v>#DIV/0!</v>
      </c>
    </row>
    <row r="41" spans="1:24" x14ac:dyDescent="0.25">
      <c r="A41" s="8">
        <f t="shared" si="3"/>
        <v>370</v>
      </c>
      <c r="B41" s="8">
        <f t="shared" si="4"/>
        <v>0</v>
      </c>
      <c r="I41" t="str">
        <f t="shared" si="5"/>
        <v/>
      </c>
      <c r="J41" s="8" t="e">
        <f t="shared" si="0"/>
        <v>#VALUE!</v>
      </c>
      <c r="M41" s="8">
        <f t="shared" si="6"/>
        <v>370</v>
      </c>
      <c r="N41" s="8">
        <f t="shared" si="7"/>
        <v>0</v>
      </c>
      <c r="U41" t="str">
        <f t="shared" si="1"/>
        <v/>
      </c>
      <c r="V41" s="8" t="e">
        <f t="shared" si="2"/>
        <v>#VALUE!</v>
      </c>
    </row>
    <row r="42" spans="1:24" x14ac:dyDescent="0.25">
      <c r="A42" s="8">
        <f t="shared" si="3"/>
        <v>380</v>
      </c>
      <c r="B42" s="8">
        <f t="shared" si="4"/>
        <v>0</v>
      </c>
      <c r="I42" t="str">
        <f t="shared" si="5"/>
        <v/>
      </c>
      <c r="J42" s="8" t="e">
        <f t="shared" si="0"/>
        <v>#VALUE!</v>
      </c>
      <c r="M42" s="8">
        <f t="shared" si="6"/>
        <v>380</v>
      </c>
      <c r="N42" s="8">
        <f t="shared" si="7"/>
        <v>0</v>
      </c>
      <c r="U42" t="str">
        <f t="shared" si="1"/>
        <v/>
      </c>
      <c r="V42" s="8" t="e">
        <f t="shared" si="2"/>
        <v>#VALUE!</v>
      </c>
    </row>
    <row r="43" spans="1:24" x14ac:dyDescent="0.25">
      <c r="A43" s="8">
        <f t="shared" si="3"/>
        <v>390</v>
      </c>
      <c r="B43" s="8">
        <f t="shared" si="4"/>
        <v>0</v>
      </c>
      <c r="I43" t="str">
        <f t="shared" si="5"/>
        <v/>
      </c>
      <c r="J43" s="8" t="e">
        <f t="shared" si="0"/>
        <v>#VALUE!</v>
      </c>
      <c r="K43" s="8" t="e">
        <f>_xlfn.STDEV.P(I41:I43)/AVERAGE(I41:I43)</f>
        <v>#DIV/0!</v>
      </c>
      <c r="L43" s="8" t="e">
        <f>AVERAGE(I41:I43)</f>
        <v>#DIV/0!</v>
      </c>
      <c r="M43" s="8">
        <f t="shared" si="6"/>
        <v>390</v>
      </c>
      <c r="N43" s="8">
        <f t="shared" si="7"/>
        <v>0</v>
      </c>
      <c r="U43" t="str">
        <f t="shared" si="1"/>
        <v/>
      </c>
      <c r="V43" s="8" t="e">
        <f t="shared" si="2"/>
        <v>#VALUE!</v>
      </c>
      <c r="W43" s="8" t="e">
        <f>_xlfn.STDEV.P(U41:U43)/AVERAGE(U41:U43)</f>
        <v>#DIV/0!</v>
      </c>
      <c r="X43" s="8" t="e">
        <f>AVERAGE(U41:U43)</f>
        <v>#DIV/0!</v>
      </c>
    </row>
    <row r="44" spans="1:24" x14ac:dyDescent="0.25">
      <c r="A44" s="8">
        <f t="shared" si="3"/>
        <v>400</v>
      </c>
      <c r="B44" s="8">
        <f t="shared" si="4"/>
        <v>0</v>
      </c>
      <c r="I44" t="str">
        <f t="shared" si="5"/>
        <v/>
      </c>
      <c r="J44" s="8" t="e">
        <f t="shared" si="0"/>
        <v>#VALUE!</v>
      </c>
      <c r="M44" s="8">
        <f t="shared" si="6"/>
        <v>400</v>
      </c>
      <c r="N44" s="8">
        <f t="shared" si="7"/>
        <v>0</v>
      </c>
      <c r="U44" t="str">
        <f t="shared" si="1"/>
        <v/>
      </c>
      <c r="V44" s="8" t="e">
        <f t="shared" si="2"/>
        <v>#VALUE!</v>
      </c>
    </row>
    <row r="45" spans="1:24" x14ac:dyDescent="0.25">
      <c r="A45" s="8">
        <f t="shared" si="3"/>
        <v>410</v>
      </c>
      <c r="B45" s="8">
        <f t="shared" si="4"/>
        <v>0</v>
      </c>
      <c r="I45" t="str">
        <f t="shared" si="5"/>
        <v/>
      </c>
      <c r="J45" s="8" t="e">
        <f t="shared" si="0"/>
        <v>#VALUE!</v>
      </c>
      <c r="M45" s="8">
        <f t="shared" si="6"/>
        <v>410</v>
      </c>
      <c r="N45" s="8">
        <f t="shared" si="7"/>
        <v>0</v>
      </c>
      <c r="U45" t="str">
        <f t="shared" si="1"/>
        <v/>
      </c>
      <c r="V45" s="8" t="e">
        <f t="shared" si="2"/>
        <v>#VALUE!</v>
      </c>
    </row>
    <row r="46" spans="1:24" x14ac:dyDescent="0.25">
      <c r="A46" s="8">
        <f t="shared" si="3"/>
        <v>420</v>
      </c>
      <c r="B46" s="8">
        <f t="shared" si="4"/>
        <v>0</v>
      </c>
      <c r="I46" t="str">
        <f t="shared" si="5"/>
        <v/>
      </c>
      <c r="J46" s="8" t="e">
        <f t="shared" si="0"/>
        <v>#VALUE!</v>
      </c>
      <c r="K46" s="8" t="e">
        <f>_xlfn.STDEV.P(I44:I46)/AVERAGE(I44:I46)</f>
        <v>#DIV/0!</v>
      </c>
      <c r="L46" s="8" t="e">
        <f>AVERAGE(I44:I46)</f>
        <v>#DIV/0!</v>
      </c>
      <c r="M46" s="8">
        <f t="shared" si="6"/>
        <v>420</v>
      </c>
      <c r="N46" s="8">
        <f t="shared" si="7"/>
        <v>0</v>
      </c>
      <c r="U46" t="str">
        <f t="shared" si="1"/>
        <v/>
      </c>
      <c r="V46" s="8" t="e">
        <f t="shared" si="2"/>
        <v>#VALUE!</v>
      </c>
      <c r="W46" s="8" t="e">
        <f>_xlfn.STDEV.P(U44:U46)/AVERAGE(U44:U46)</f>
        <v>#DIV/0!</v>
      </c>
      <c r="X46" s="8" t="e">
        <f>AVERAGE(U44:U46)</f>
        <v>#DIV/0!</v>
      </c>
    </row>
    <row r="47" spans="1:24" x14ac:dyDescent="0.25">
      <c r="A47" s="8">
        <f t="shared" si="3"/>
        <v>430</v>
      </c>
      <c r="B47" s="8">
        <f t="shared" si="4"/>
        <v>0</v>
      </c>
      <c r="I47" t="str">
        <f t="shared" si="5"/>
        <v/>
      </c>
      <c r="J47" s="8" t="e">
        <f t="shared" si="0"/>
        <v>#VALUE!</v>
      </c>
      <c r="M47" s="8">
        <f t="shared" si="6"/>
        <v>430</v>
      </c>
      <c r="N47" s="8">
        <f t="shared" si="7"/>
        <v>0</v>
      </c>
      <c r="U47" t="str">
        <f t="shared" si="1"/>
        <v/>
      </c>
      <c r="V47" s="8" t="e">
        <f t="shared" si="2"/>
        <v>#VALUE!</v>
      </c>
    </row>
    <row r="48" spans="1:24" x14ac:dyDescent="0.25">
      <c r="A48" s="8">
        <f t="shared" si="3"/>
        <v>440</v>
      </c>
      <c r="B48" s="8">
        <f t="shared" si="4"/>
        <v>0</v>
      </c>
      <c r="I48" t="str">
        <f t="shared" si="5"/>
        <v/>
      </c>
      <c r="J48" s="8" t="e">
        <f t="shared" si="0"/>
        <v>#VALUE!</v>
      </c>
      <c r="M48" s="8">
        <f t="shared" si="6"/>
        <v>440</v>
      </c>
      <c r="N48" s="8">
        <f t="shared" si="7"/>
        <v>0</v>
      </c>
      <c r="U48" t="str">
        <f t="shared" si="1"/>
        <v/>
      </c>
      <c r="V48" s="8" t="e">
        <f t="shared" si="2"/>
        <v>#VALUE!</v>
      </c>
    </row>
    <row r="49" spans="1:24" x14ac:dyDescent="0.25">
      <c r="A49" s="8">
        <f t="shared" si="3"/>
        <v>450</v>
      </c>
      <c r="B49" s="8">
        <f t="shared" si="4"/>
        <v>0</v>
      </c>
      <c r="I49" t="str">
        <f t="shared" si="5"/>
        <v/>
      </c>
      <c r="J49" s="8" t="e">
        <f t="shared" si="0"/>
        <v>#VALUE!</v>
      </c>
      <c r="K49" s="8" t="e">
        <f>_xlfn.STDEV.P(I47:I49)/AVERAGE(I47:I49)</f>
        <v>#DIV/0!</v>
      </c>
      <c r="L49" s="8" t="e">
        <f>AVERAGE(I47:I49)</f>
        <v>#DIV/0!</v>
      </c>
      <c r="M49" s="8">
        <f t="shared" si="6"/>
        <v>450</v>
      </c>
      <c r="N49" s="8">
        <f t="shared" si="7"/>
        <v>0</v>
      </c>
      <c r="U49" t="str">
        <f t="shared" si="1"/>
        <v/>
      </c>
      <c r="V49" s="8" t="e">
        <f t="shared" si="2"/>
        <v>#VALUE!</v>
      </c>
      <c r="W49" s="8" t="e">
        <f>_xlfn.STDEV.P(U47:U49)/AVERAGE(U47:U49)</f>
        <v>#DIV/0!</v>
      </c>
      <c r="X49" s="8" t="e">
        <f>AVERAGE(U47:U49)</f>
        <v>#DIV/0!</v>
      </c>
    </row>
    <row r="50" spans="1:24" x14ac:dyDescent="0.25">
      <c r="A50" s="8">
        <f t="shared" si="3"/>
        <v>460</v>
      </c>
      <c r="B50" s="8">
        <f t="shared" si="4"/>
        <v>0</v>
      </c>
      <c r="I50" t="str">
        <f t="shared" si="5"/>
        <v/>
      </c>
      <c r="J50" s="8" t="e">
        <f t="shared" si="0"/>
        <v>#VALUE!</v>
      </c>
      <c r="M50" s="8">
        <f t="shared" si="6"/>
        <v>460</v>
      </c>
      <c r="N50" s="8">
        <f t="shared" si="7"/>
        <v>0</v>
      </c>
      <c r="U50" t="str">
        <f t="shared" si="1"/>
        <v/>
      </c>
      <c r="V50" s="8" t="e">
        <f t="shared" si="2"/>
        <v>#VALUE!</v>
      </c>
    </row>
    <row r="51" spans="1:24" x14ac:dyDescent="0.25">
      <c r="A51" s="8">
        <f t="shared" si="3"/>
        <v>470</v>
      </c>
      <c r="B51" s="8">
        <f t="shared" si="4"/>
        <v>0</v>
      </c>
      <c r="I51" t="str">
        <f t="shared" si="5"/>
        <v/>
      </c>
      <c r="J51" s="8" t="e">
        <f t="shared" si="0"/>
        <v>#VALUE!</v>
      </c>
      <c r="M51" s="8">
        <f t="shared" si="6"/>
        <v>470</v>
      </c>
      <c r="N51" s="8">
        <f t="shared" si="7"/>
        <v>0</v>
      </c>
      <c r="U51" t="str">
        <f t="shared" si="1"/>
        <v/>
      </c>
      <c r="V51" s="8" t="e">
        <f t="shared" si="2"/>
        <v>#VALUE!</v>
      </c>
    </row>
    <row r="52" spans="1:24" x14ac:dyDescent="0.25">
      <c r="A52" s="8">
        <f t="shared" si="3"/>
        <v>480</v>
      </c>
      <c r="B52" s="8">
        <f t="shared" si="4"/>
        <v>0</v>
      </c>
      <c r="I52" t="str">
        <f t="shared" si="5"/>
        <v/>
      </c>
      <c r="J52" s="8" t="e">
        <f t="shared" si="0"/>
        <v>#VALUE!</v>
      </c>
      <c r="K52" s="8" t="e">
        <f>_xlfn.STDEV.P(I50:I52)/AVERAGE(I50:I52)</f>
        <v>#DIV/0!</v>
      </c>
      <c r="L52" s="8" t="e">
        <f>AVERAGE(I50:I52)</f>
        <v>#DIV/0!</v>
      </c>
      <c r="M52" s="8">
        <f t="shared" si="6"/>
        <v>480</v>
      </c>
      <c r="N52" s="8">
        <f t="shared" si="7"/>
        <v>0</v>
      </c>
      <c r="U52" t="str">
        <f t="shared" si="1"/>
        <v/>
      </c>
      <c r="V52" s="8" t="e">
        <f t="shared" si="2"/>
        <v>#VALUE!</v>
      </c>
      <c r="W52" s="8" t="e">
        <f>_xlfn.STDEV.P(U50:U52)/AVERAGE(U50:U52)</f>
        <v>#DIV/0!</v>
      </c>
      <c r="X52" s="8" t="e">
        <f>AVERAGE(U50:U52)</f>
        <v>#DIV/0!</v>
      </c>
    </row>
    <row r="53" spans="1:24" x14ac:dyDescent="0.25">
      <c r="A53" s="8">
        <f t="shared" si="3"/>
        <v>490</v>
      </c>
      <c r="B53" s="8">
        <f t="shared" si="4"/>
        <v>0</v>
      </c>
      <c r="I53" t="str">
        <f t="shared" si="5"/>
        <v/>
      </c>
      <c r="J53" s="8" t="e">
        <f t="shared" si="0"/>
        <v>#VALUE!</v>
      </c>
      <c r="M53" s="8">
        <f t="shared" si="6"/>
        <v>490</v>
      </c>
      <c r="N53" s="8">
        <f t="shared" si="7"/>
        <v>0</v>
      </c>
      <c r="U53" t="str">
        <f t="shared" si="1"/>
        <v/>
      </c>
      <c r="V53" s="8" t="e">
        <f t="shared" si="2"/>
        <v>#VALUE!</v>
      </c>
    </row>
    <row r="54" spans="1:24" x14ac:dyDescent="0.25">
      <c r="A54" s="8">
        <f t="shared" si="3"/>
        <v>500</v>
      </c>
      <c r="B54" s="8">
        <f t="shared" si="4"/>
        <v>0</v>
      </c>
      <c r="I54" t="str">
        <f t="shared" si="5"/>
        <v/>
      </c>
      <c r="J54" s="8" t="e">
        <f t="shared" si="0"/>
        <v>#VALUE!</v>
      </c>
      <c r="M54" s="8">
        <f t="shared" si="6"/>
        <v>500</v>
      </c>
      <c r="N54" s="8">
        <f t="shared" si="7"/>
        <v>0</v>
      </c>
      <c r="U54" t="str">
        <f t="shared" si="1"/>
        <v/>
      </c>
      <c r="V54" s="8" t="e">
        <f t="shared" si="2"/>
        <v>#VALUE!</v>
      </c>
    </row>
    <row r="55" spans="1:24" x14ac:dyDescent="0.25">
      <c r="A55" s="8">
        <f t="shared" si="3"/>
        <v>510</v>
      </c>
      <c r="B55" s="8">
        <f t="shared" si="4"/>
        <v>0</v>
      </c>
      <c r="I55" t="str">
        <f t="shared" si="5"/>
        <v/>
      </c>
      <c r="J55" s="8" t="e">
        <f t="shared" si="0"/>
        <v>#VALUE!</v>
      </c>
      <c r="K55" s="8" t="e">
        <f>_xlfn.STDEV.P(I53:I55)/AVERAGE(I53:I55)</f>
        <v>#DIV/0!</v>
      </c>
      <c r="L55" s="8" t="e">
        <f>AVERAGE(I53:I55)</f>
        <v>#DIV/0!</v>
      </c>
      <c r="M55" s="8">
        <f t="shared" si="6"/>
        <v>510</v>
      </c>
      <c r="N55" s="8">
        <f t="shared" si="7"/>
        <v>0</v>
      </c>
      <c r="U55" t="str">
        <f t="shared" si="1"/>
        <v/>
      </c>
      <c r="V55" s="8" t="e">
        <f t="shared" si="2"/>
        <v>#VALUE!</v>
      </c>
      <c r="W55" s="8" t="e">
        <f>_xlfn.STDEV.P(U53:U55)/AVERAGE(U53:U55)</f>
        <v>#DIV/0!</v>
      </c>
      <c r="X55" s="8" t="e">
        <f>AVERAGE(U53:U55)</f>
        <v>#DIV/0!</v>
      </c>
    </row>
    <row r="56" spans="1:24" x14ac:dyDescent="0.25">
      <c r="A56" s="8">
        <f t="shared" si="3"/>
        <v>520</v>
      </c>
      <c r="B56" s="8">
        <f t="shared" si="4"/>
        <v>0</v>
      </c>
      <c r="I56" t="str">
        <f t="shared" si="5"/>
        <v/>
      </c>
      <c r="J56" s="8" t="e">
        <f t="shared" si="0"/>
        <v>#VALUE!</v>
      </c>
      <c r="M56" s="8">
        <f t="shared" si="6"/>
        <v>520</v>
      </c>
      <c r="N56" s="8">
        <f t="shared" si="7"/>
        <v>0</v>
      </c>
      <c r="U56" t="str">
        <f t="shared" si="1"/>
        <v/>
      </c>
      <c r="V56" s="8" t="e">
        <f t="shared" si="2"/>
        <v>#VALUE!</v>
      </c>
    </row>
    <row r="57" spans="1:24" x14ac:dyDescent="0.25">
      <c r="A57" s="8">
        <f t="shared" si="3"/>
        <v>530</v>
      </c>
      <c r="B57" s="8">
        <f t="shared" si="4"/>
        <v>0</v>
      </c>
      <c r="I57" t="str">
        <f t="shared" si="5"/>
        <v/>
      </c>
      <c r="J57" s="8" t="e">
        <f t="shared" si="0"/>
        <v>#VALUE!</v>
      </c>
      <c r="M57" s="8">
        <f t="shared" si="6"/>
        <v>530</v>
      </c>
      <c r="N57" s="8">
        <f t="shared" si="7"/>
        <v>0</v>
      </c>
      <c r="U57" t="str">
        <f t="shared" si="1"/>
        <v/>
      </c>
      <c r="V57" s="8" t="e">
        <f t="shared" si="2"/>
        <v>#VALUE!</v>
      </c>
    </row>
    <row r="58" spans="1:24" x14ac:dyDescent="0.25">
      <c r="A58" s="8">
        <f t="shared" si="3"/>
        <v>540</v>
      </c>
      <c r="B58" s="8">
        <f t="shared" si="4"/>
        <v>0</v>
      </c>
      <c r="I58" t="str">
        <f t="shared" si="5"/>
        <v/>
      </c>
      <c r="J58" s="8" t="e">
        <f t="shared" si="0"/>
        <v>#VALUE!</v>
      </c>
      <c r="K58" s="8" t="e">
        <f>_xlfn.STDEV.P(I56:I58)/AVERAGE(I56:I58)</f>
        <v>#DIV/0!</v>
      </c>
      <c r="L58" s="8" t="e">
        <f>AVERAGE(I56:I58)</f>
        <v>#DIV/0!</v>
      </c>
      <c r="M58" s="8">
        <f t="shared" si="6"/>
        <v>540</v>
      </c>
      <c r="N58" s="8">
        <f t="shared" si="7"/>
        <v>0</v>
      </c>
      <c r="U58" t="str">
        <f t="shared" si="1"/>
        <v/>
      </c>
      <c r="V58" s="8" t="e">
        <f t="shared" si="2"/>
        <v>#VALUE!</v>
      </c>
      <c r="W58" s="8" t="e">
        <f>_xlfn.STDEV.P(U56:U58)/AVERAGE(U56:U58)</f>
        <v>#DIV/0!</v>
      </c>
      <c r="X58" s="8" t="e">
        <f>AVERAGE(U56:U58)</f>
        <v>#DIV/0!</v>
      </c>
    </row>
    <row r="59" spans="1:24" x14ac:dyDescent="0.25">
      <c r="A59" s="8">
        <f t="shared" si="3"/>
        <v>550</v>
      </c>
      <c r="B59" s="8">
        <f t="shared" si="4"/>
        <v>0</v>
      </c>
      <c r="I59" t="str">
        <f t="shared" si="5"/>
        <v/>
      </c>
      <c r="J59" s="8" t="e">
        <f t="shared" si="0"/>
        <v>#VALUE!</v>
      </c>
      <c r="M59" s="8">
        <f t="shared" si="6"/>
        <v>550</v>
      </c>
      <c r="N59" s="8">
        <f t="shared" si="7"/>
        <v>0</v>
      </c>
      <c r="U59" t="str">
        <f t="shared" si="1"/>
        <v/>
      </c>
      <c r="V59" s="8" t="e">
        <f t="shared" si="2"/>
        <v>#VALUE!</v>
      </c>
    </row>
    <row r="60" spans="1:24" x14ac:dyDescent="0.25">
      <c r="A60" s="8">
        <f t="shared" si="3"/>
        <v>560</v>
      </c>
      <c r="B60" s="8">
        <f t="shared" si="4"/>
        <v>0</v>
      </c>
      <c r="I60" t="str">
        <f t="shared" si="5"/>
        <v/>
      </c>
      <c r="J60" s="8" t="e">
        <f t="shared" si="0"/>
        <v>#VALUE!</v>
      </c>
      <c r="M60" s="8">
        <f t="shared" si="6"/>
        <v>560</v>
      </c>
      <c r="N60" s="8">
        <f t="shared" si="7"/>
        <v>0</v>
      </c>
      <c r="U60" t="str">
        <f t="shared" si="1"/>
        <v/>
      </c>
      <c r="V60" s="8" t="e">
        <f t="shared" si="2"/>
        <v>#VALUE!</v>
      </c>
    </row>
    <row r="61" spans="1:24" x14ac:dyDescent="0.25">
      <c r="A61" s="8">
        <f t="shared" si="3"/>
        <v>570</v>
      </c>
      <c r="B61" s="8">
        <f t="shared" si="4"/>
        <v>0</v>
      </c>
      <c r="I61" t="str">
        <f t="shared" si="5"/>
        <v/>
      </c>
      <c r="J61" s="8" t="e">
        <f t="shared" si="0"/>
        <v>#VALUE!</v>
      </c>
      <c r="K61" s="8" t="e">
        <f>_xlfn.STDEV.P(I59:I61)/AVERAGE(I59:I61)</f>
        <v>#DIV/0!</v>
      </c>
      <c r="L61" s="8" t="e">
        <f>AVERAGE(I59:I61)</f>
        <v>#DIV/0!</v>
      </c>
      <c r="M61" s="8">
        <f t="shared" si="6"/>
        <v>570</v>
      </c>
      <c r="N61" s="8">
        <f t="shared" si="7"/>
        <v>0</v>
      </c>
      <c r="U61" t="str">
        <f t="shared" si="1"/>
        <v/>
      </c>
      <c r="V61" s="8" t="e">
        <f t="shared" si="2"/>
        <v>#VALUE!</v>
      </c>
      <c r="W61" s="8" t="e">
        <f>_xlfn.STDEV.P(U59:U61)/AVERAGE(U59:U61)</f>
        <v>#DIV/0!</v>
      </c>
      <c r="X61" s="8" t="e">
        <f>AVERAGE(U59:U61)</f>
        <v>#DIV/0!</v>
      </c>
    </row>
    <row r="62" spans="1:24" x14ac:dyDescent="0.25">
      <c r="A62" s="8">
        <f t="shared" si="3"/>
        <v>580</v>
      </c>
      <c r="B62" s="8">
        <f t="shared" si="4"/>
        <v>0</v>
      </c>
      <c r="I62" t="str">
        <f t="shared" si="5"/>
        <v/>
      </c>
      <c r="J62" s="8" t="e">
        <f t="shared" si="0"/>
        <v>#VALUE!</v>
      </c>
      <c r="M62" s="8">
        <f t="shared" si="6"/>
        <v>580</v>
      </c>
      <c r="N62" s="8">
        <f t="shared" si="7"/>
        <v>0</v>
      </c>
      <c r="U62" t="str">
        <f t="shared" si="1"/>
        <v/>
      </c>
      <c r="V62" s="8" t="e">
        <f t="shared" si="2"/>
        <v>#VALUE!</v>
      </c>
    </row>
    <row r="63" spans="1:24" x14ac:dyDescent="0.25">
      <c r="A63" s="8">
        <f t="shared" si="3"/>
        <v>590</v>
      </c>
      <c r="B63" s="8">
        <f t="shared" si="4"/>
        <v>0</v>
      </c>
      <c r="I63" t="str">
        <f t="shared" si="5"/>
        <v/>
      </c>
      <c r="J63" s="8" t="e">
        <f t="shared" si="0"/>
        <v>#VALUE!</v>
      </c>
      <c r="M63" s="8">
        <f t="shared" si="6"/>
        <v>590</v>
      </c>
      <c r="N63" s="8">
        <f t="shared" si="7"/>
        <v>0</v>
      </c>
      <c r="U63" t="str">
        <f t="shared" si="1"/>
        <v/>
      </c>
      <c r="V63" s="8" t="e">
        <f t="shared" si="2"/>
        <v>#VALUE!</v>
      </c>
    </row>
    <row r="64" spans="1:24" x14ac:dyDescent="0.25">
      <c r="A64" s="8">
        <f t="shared" si="3"/>
        <v>600</v>
      </c>
      <c r="B64" s="8">
        <f t="shared" si="4"/>
        <v>0</v>
      </c>
      <c r="I64" t="str">
        <f t="shared" si="5"/>
        <v/>
      </c>
      <c r="J64" s="8" t="e">
        <f t="shared" si="0"/>
        <v>#VALUE!</v>
      </c>
      <c r="K64" s="8" t="e">
        <f>_xlfn.STDEV.P(I62:I64)/AVERAGE(I62:I64)</f>
        <v>#DIV/0!</v>
      </c>
      <c r="L64" s="8" t="e">
        <f>AVERAGE(I62:I64)</f>
        <v>#DIV/0!</v>
      </c>
      <c r="M64" s="8">
        <f t="shared" si="6"/>
        <v>600</v>
      </c>
      <c r="N64" s="8">
        <f t="shared" si="7"/>
        <v>0</v>
      </c>
      <c r="U64" t="str">
        <f t="shared" si="1"/>
        <v/>
      </c>
      <c r="V64" s="8" t="e">
        <f t="shared" si="2"/>
        <v>#VALUE!</v>
      </c>
      <c r="W64" s="8" t="e">
        <f>_xlfn.STDEV.P(U62:U64)/AVERAGE(U62:U64)</f>
        <v>#DIV/0!</v>
      </c>
      <c r="X64" s="8" t="e">
        <f>AVERAGE(U62:U64)</f>
        <v>#DIV/0!</v>
      </c>
    </row>
    <row r="65" spans="1:24" x14ac:dyDescent="0.25">
      <c r="A65" s="8">
        <f t="shared" si="3"/>
        <v>610</v>
      </c>
      <c r="B65" s="8">
        <f t="shared" si="4"/>
        <v>0</v>
      </c>
      <c r="I65" t="str">
        <f t="shared" si="5"/>
        <v/>
      </c>
      <c r="J65" s="8" t="e">
        <f t="shared" si="0"/>
        <v>#VALUE!</v>
      </c>
      <c r="M65" s="8">
        <f t="shared" si="6"/>
        <v>610</v>
      </c>
      <c r="N65" s="8">
        <f t="shared" si="7"/>
        <v>0</v>
      </c>
      <c r="U65" t="str">
        <f t="shared" si="1"/>
        <v/>
      </c>
      <c r="V65" s="8" t="e">
        <f t="shared" si="2"/>
        <v>#VALUE!</v>
      </c>
    </row>
    <row r="66" spans="1:24" x14ac:dyDescent="0.25">
      <c r="A66" s="8">
        <f t="shared" si="3"/>
        <v>620</v>
      </c>
      <c r="B66" s="8">
        <f t="shared" si="4"/>
        <v>0</v>
      </c>
      <c r="I66" t="str">
        <f t="shared" si="5"/>
        <v/>
      </c>
      <c r="J66" s="8" t="e">
        <f t="shared" si="0"/>
        <v>#VALUE!</v>
      </c>
      <c r="M66" s="8">
        <f t="shared" si="6"/>
        <v>620</v>
      </c>
      <c r="N66" s="8">
        <f t="shared" si="7"/>
        <v>0</v>
      </c>
      <c r="U66" t="str">
        <f t="shared" si="1"/>
        <v/>
      </c>
      <c r="V66" s="8" t="e">
        <f t="shared" si="2"/>
        <v>#VALUE!</v>
      </c>
    </row>
    <row r="67" spans="1:24" x14ac:dyDescent="0.25">
      <c r="A67" s="8">
        <f t="shared" si="3"/>
        <v>630</v>
      </c>
      <c r="B67" s="8">
        <f t="shared" si="4"/>
        <v>0</v>
      </c>
      <c r="I67" t="str">
        <f t="shared" si="5"/>
        <v/>
      </c>
      <c r="J67" s="8" t="e">
        <f t="shared" si="0"/>
        <v>#VALUE!</v>
      </c>
      <c r="K67" s="8" t="e">
        <f>_xlfn.STDEV.P(I65:I67)/AVERAGE(I65:I67)</f>
        <v>#DIV/0!</v>
      </c>
      <c r="L67" s="8" t="e">
        <f>AVERAGE(I65:I67)</f>
        <v>#DIV/0!</v>
      </c>
      <c r="M67" s="8">
        <f t="shared" si="6"/>
        <v>630</v>
      </c>
      <c r="N67" s="8">
        <f t="shared" si="7"/>
        <v>0</v>
      </c>
      <c r="U67" t="str">
        <f t="shared" si="1"/>
        <v/>
      </c>
      <c r="V67" s="8" t="e">
        <f t="shared" si="2"/>
        <v>#VALUE!</v>
      </c>
      <c r="W67" s="8" t="e">
        <f>_xlfn.STDEV.P(U65:U67)/AVERAGE(U65:U67)</f>
        <v>#DIV/0!</v>
      </c>
      <c r="X67" s="8" t="e">
        <f>AVERAGE(U65:U67)</f>
        <v>#DIV/0!</v>
      </c>
    </row>
    <row r="68" spans="1:24" x14ac:dyDescent="0.25">
      <c r="A68" s="8">
        <f t="shared" si="3"/>
        <v>640</v>
      </c>
      <c r="B68" s="8">
        <f t="shared" si="4"/>
        <v>0</v>
      </c>
      <c r="I68" t="str">
        <f t="shared" si="5"/>
        <v/>
      </c>
      <c r="J68" s="8" t="e">
        <f t="shared" si="0"/>
        <v>#VALUE!</v>
      </c>
      <c r="M68" s="8">
        <f t="shared" si="6"/>
        <v>640</v>
      </c>
      <c r="N68" s="8">
        <f t="shared" si="7"/>
        <v>0</v>
      </c>
      <c r="U68" t="str">
        <f t="shared" si="1"/>
        <v/>
      </c>
      <c r="V68" s="8" t="e">
        <f t="shared" si="2"/>
        <v>#VALUE!</v>
      </c>
    </row>
    <row r="69" spans="1:24" x14ac:dyDescent="0.25">
      <c r="A69" s="8">
        <f t="shared" si="3"/>
        <v>650</v>
      </c>
      <c r="B69" s="8">
        <f t="shared" si="4"/>
        <v>0</v>
      </c>
      <c r="I69" t="str">
        <f t="shared" si="5"/>
        <v/>
      </c>
      <c r="J69" s="8" t="e">
        <f t="shared" si="0"/>
        <v>#VALUE!</v>
      </c>
      <c r="M69" s="8">
        <f t="shared" si="6"/>
        <v>650</v>
      </c>
      <c r="N69" s="8">
        <f t="shared" si="7"/>
        <v>0</v>
      </c>
      <c r="U69" t="str">
        <f t="shared" si="1"/>
        <v/>
      </c>
      <c r="V69" s="8" t="e">
        <f t="shared" si="2"/>
        <v>#VALUE!</v>
      </c>
    </row>
    <row r="70" spans="1:24" x14ac:dyDescent="0.25">
      <c r="A70" s="8">
        <f t="shared" si="3"/>
        <v>660</v>
      </c>
      <c r="B70" s="8">
        <f t="shared" si="4"/>
        <v>0</v>
      </c>
      <c r="I70" t="str">
        <f t="shared" si="5"/>
        <v/>
      </c>
      <c r="J70" s="8" t="e">
        <f t="shared" ref="J70:J115" si="8">I70/F$2</f>
        <v>#VALUE!</v>
      </c>
      <c r="K70" s="8" t="e">
        <f>_xlfn.STDEV.P(I68:I70)/AVERAGE(I68:I70)</f>
        <v>#DIV/0!</v>
      </c>
      <c r="L70" s="8" t="e">
        <f>AVERAGE(I68:I70)</f>
        <v>#DIV/0!</v>
      </c>
      <c r="M70" s="8">
        <f t="shared" si="6"/>
        <v>660</v>
      </c>
      <c r="N70" s="8">
        <f t="shared" si="7"/>
        <v>0</v>
      </c>
      <c r="U70" t="str">
        <f t="shared" ref="U70:U115" si="9">IF(O70="", "", (N70-O70)*1000/(M70-M69))</f>
        <v/>
      </c>
      <c r="V70" s="8" t="e">
        <f t="shared" ref="V70:V115" si="10">U70/R$2</f>
        <v>#VALUE!</v>
      </c>
      <c r="W70" s="8" t="e">
        <f>_xlfn.STDEV.P(U68:U70)/AVERAGE(U68:U70)</f>
        <v>#DIV/0!</v>
      </c>
      <c r="X70" s="8" t="e">
        <f>AVERAGE(U68:U70)</f>
        <v>#DIV/0!</v>
      </c>
    </row>
    <row r="71" spans="1:24" x14ac:dyDescent="0.25">
      <c r="A71" s="8">
        <f t="shared" ref="A71:A115" si="11">A70+10</f>
        <v>670</v>
      </c>
      <c r="B71" s="8">
        <f t="shared" ref="B71:B115" si="12">C70</f>
        <v>0</v>
      </c>
      <c r="I71" t="str">
        <f t="shared" ref="I71:I115" si="13">IF(C71="", "", (B71-C71)*1000/(A71-A70))</f>
        <v/>
      </c>
      <c r="J71" s="8" t="e">
        <f t="shared" si="8"/>
        <v>#VALUE!</v>
      </c>
      <c r="M71" s="8">
        <f t="shared" ref="M71:M115" si="14">M70+10</f>
        <v>670</v>
      </c>
      <c r="N71" s="8">
        <f t="shared" ref="N71:N115" si="15">O70</f>
        <v>0</v>
      </c>
      <c r="U71" t="str">
        <f t="shared" si="9"/>
        <v/>
      </c>
      <c r="V71" s="8" t="e">
        <f t="shared" si="10"/>
        <v>#VALUE!</v>
      </c>
    </row>
    <row r="72" spans="1:24" x14ac:dyDescent="0.25">
      <c r="A72" s="8">
        <f t="shared" si="11"/>
        <v>680</v>
      </c>
      <c r="B72" s="8">
        <f t="shared" si="12"/>
        <v>0</v>
      </c>
      <c r="I72" t="str">
        <f t="shared" si="13"/>
        <v/>
      </c>
      <c r="J72" s="8" t="e">
        <f t="shared" si="8"/>
        <v>#VALUE!</v>
      </c>
      <c r="M72" s="8">
        <f t="shared" si="14"/>
        <v>680</v>
      </c>
      <c r="N72" s="8">
        <f t="shared" si="15"/>
        <v>0</v>
      </c>
      <c r="U72" t="str">
        <f t="shared" si="9"/>
        <v/>
      </c>
      <c r="V72" s="8" t="e">
        <f t="shared" si="10"/>
        <v>#VALUE!</v>
      </c>
    </row>
    <row r="73" spans="1:24" x14ac:dyDescent="0.25">
      <c r="A73" s="8">
        <f t="shared" si="11"/>
        <v>690</v>
      </c>
      <c r="B73" s="8">
        <f t="shared" si="12"/>
        <v>0</v>
      </c>
      <c r="I73" t="str">
        <f t="shared" si="13"/>
        <v/>
      </c>
      <c r="J73" s="8" t="e">
        <f t="shared" si="8"/>
        <v>#VALUE!</v>
      </c>
      <c r="K73" s="8" t="e">
        <f>_xlfn.STDEV.P(I71:I73)/AVERAGE(I71:I73)</f>
        <v>#DIV/0!</v>
      </c>
      <c r="L73" s="8" t="e">
        <f>AVERAGE(I71:I73)</f>
        <v>#DIV/0!</v>
      </c>
      <c r="M73" s="8">
        <f t="shared" si="14"/>
        <v>690</v>
      </c>
      <c r="N73" s="8">
        <f t="shared" si="15"/>
        <v>0</v>
      </c>
      <c r="U73" t="str">
        <f t="shared" si="9"/>
        <v/>
      </c>
      <c r="V73" s="8" t="e">
        <f t="shared" si="10"/>
        <v>#VALUE!</v>
      </c>
      <c r="W73" s="8" t="e">
        <f>_xlfn.STDEV.P(U71:U73)/AVERAGE(U71:U73)</f>
        <v>#DIV/0!</v>
      </c>
      <c r="X73" s="8" t="e">
        <f>AVERAGE(U71:U73)</f>
        <v>#DIV/0!</v>
      </c>
    </row>
    <row r="74" spans="1:24" x14ac:dyDescent="0.25">
      <c r="A74" s="8">
        <f t="shared" si="11"/>
        <v>700</v>
      </c>
      <c r="B74" s="8">
        <f t="shared" si="12"/>
        <v>0</v>
      </c>
      <c r="I74" t="str">
        <f t="shared" si="13"/>
        <v/>
      </c>
      <c r="J74" s="8" t="e">
        <f t="shared" si="8"/>
        <v>#VALUE!</v>
      </c>
      <c r="M74" s="8">
        <f t="shared" si="14"/>
        <v>700</v>
      </c>
      <c r="N74" s="8">
        <f t="shared" si="15"/>
        <v>0</v>
      </c>
      <c r="U74" t="str">
        <f t="shared" si="9"/>
        <v/>
      </c>
      <c r="V74" s="8" t="e">
        <f t="shared" si="10"/>
        <v>#VALUE!</v>
      </c>
    </row>
    <row r="75" spans="1:24" x14ac:dyDescent="0.25">
      <c r="A75" s="8">
        <f t="shared" si="11"/>
        <v>710</v>
      </c>
      <c r="B75" s="8">
        <f t="shared" si="12"/>
        <v>0</v>
      </c>
      <c r="I75" t="str">
        <f t="shared" si="13"/>
        <v/>
      </c>
      <c r="J75" s="8" t="e">
        <f t="shared" si="8"/>
        <v>#VALUE!</v>
      </c>
      <c r="M75" s="8">
        <f t="shared" si="14"/>
        <v>710</v>
      </c>
      <c r="N75" s="8">
        <f t="shared" si="15"/>
        <v>0</v>
      </c>
      <c r="U75" t="str">
        <f t="shared" si="9"/>
        <v/>
      </c>
      <c r="V75" s="8" t="e">
        <f t="shared" si="10"/>
        <v>#VALUE!</v>
      </c>
    </row>
    <row r="76" spans="1:24" x14ac:dyDescent="0.25">
      <c r="A76" s="8">
        <f t="shared" si="11"/>
        <v>720</v>
      </c>
      <c r="B76" s="8">
        <f t="shared" si="12"/>
        <v>0</v>
      </c>
      <c r="I76" t="str">
        <f t="shared" si="13"/>
        <v/>
      </c>
      <c r="J76" s="8" t="e">
        <f t="shared" si="8"/>
        <v>#VALUE!</v>
      </c>
      <c r="K76" s="8" t="e">
        <f>_xlfn.STDEV.P(I74:I76)/AVERAGE(I74:I76)</f>
        <v>#DIV/0!</v>
      </c>
      <c r="L76" s="8" t="e">
        <f>AVERAGE(I74:I76)</f>
        <v>#DIV/0!</v>
      </c>
      <c r="M76" s="8">
        <f t="shared" si="14"/>
        <v>720</v>
      </c>
      <c r="N76" s="8">
        <f t="shared" si="15"/>
        <v>0</v>
      </c>
      <c r="U76" t="str">
        <f t="shared" si="9"/>
        <v/>
      </c>
      <c r="V76" s="8" t="e">
        <f t="shared" si="10"/>
        <v>#VALUE!</v>
      </c>
      <c r="W76" s="8" t="e">
        <f>_xlfn.STDEV.P(U74:U76)/AVERAGE(U74:U76)</f>
        <v>#DIV/0!</v>
      </c>
      <c r="X76" s="8" t="e">
        <f>AVERAGE(U74:U76)</f>
        <v>#DIV/0!</v>
      </c>
    </row>
    <row r="77" spans="1:24" x14ac:dyDescent="0.25">
      <c r="A77" s="8">
        <f t="shared" si="11"/>
        <v>730</v>
      </c>
      <c r="B77" s="8">
        <f t="shared" si="12"/>
        <v>0</v>
      </c>
      <c r="I77" t="str">
        <f t="shared" si="13"/>
        <v/>
      </c>
      <c r="J77" s="8" t="e">
        <f t="shared" si="8"/>
        <v>#VALUE!</v>
      </c>
      <c r="M77" s="8">
        <f t="shared" si="14"/>
        <v>730</v>
      </c>
      <c r="N77" s="8">
        <f t="shared" si="15"/>
        <v>0</v>
      </c>
      <c r="U77" t="str">
        <f t="shared" si="9"/>
        <v/>
      </c>
      <c r="V77" s="8" t="e">
        <f t="shared" si="10"/>
        <v>#VALUE!</v>
      </c>
    </row>
    <row r="78" spans="1:24" x14ac:dyDescent="0.25">
      <c r="A78" s="8">
        <f t="shared" si="11"/>
        <v>740</v>
      </c>
      <c r="B78" s="8">
        <f t="shared" si="12"/>
        <v>0</v>
      </c>
      <c r="I78" t="str">
        <f t="shared" si="13"/>
        <v/>
      </c>
      <c r="J78" s="8" t="e">
        <f t="shared" si="8"/>
        <v>#VALUE!</v>
      </c>
      <c r="M78" s="8">
        <f t="shared" si="14"/>
        <v>740</v>
      </c>
      <c r="N78" s="8">
        <f t="shared" si="15"/>
        <v>0</v>
      </c>
      <c r="U78" t="str">
        <f t="shared" si="9"/>
        <v/>
      </c>
      <c r="V78" s="8" t="e">
        <f t="shared" si="10"/>
        <v>#VALUE!</v>
      </c>
    </row>
    <row r="79" spans="1:24" x14ac:dyDescent="0.25">
      <c r="A79" s="8">
        <f t="shared" si="11"/>
        <v>750</v>
      </c>
      <c r="B79" s="8">
        <f t="shared" si="12"/>
        <v>0</v>
      </c>
      <c r="I79" t="str">
        <f t="shared" si="13"/>
        <v/>
      </c>
      <c r="J79" s="8" t="e">
        <f t="shared" si="8"/>
        <v>#VALUE!</v>
      </c>
      <c r="K79" s="8" t="e">
        <f>_xlfn.STDEV.P(I77:I79)/AVERAGE(I77:I79)</f>
        <v>#DIV/0!</v>
      </c>
      <c r="L79" s="8" t="e">
        <f>AVERAGE(I77:I79)</f>
        <v>#DIV/0!</v>
      </c>
      <c r="M79" s="8">
        <f t="shared" si="14"/>
        <v>750</v>
      </c>
      <c r="N79" s="8">
        <f t="shared" si="15"/>
        <v>0</v>
      </c>
      <c r="U79" t="str">
        <f t="shared" si="9"/>
        <v/>
      </c>
      <c r="V79" s="8" t="e">
        <f t="shared" si="10"/>
        <v>#VALUE!</v>
      </c>
      <c r="W79" s="8" t="e">
        <f>_xlfn.STDEV.P(U77:U79)/AVERAGE(U77:U79)</f>
        <v>#DIV/0!</v>
      </c>
      <c r="X79" s="8" t="e">
        <f>AVERAGE(U77:U79)</f>
        <v>#DIV/0!</v>
      </c>
    </row>
    <row r="80" spans="1:24" x14ac:dyDescent="0.25">
      <c r="A80" s="8">
        <f t="shared" si="11"/>
        <v>760</v>
      </c>
      <c r="B80" s="8">
        <f t="shared" si="12"/>
        <v>0</v>
      </c>
      <c r="I80" t="str">
        <f t="shared" si="13"/>
        <v/>
      </c>
      <c r="J80" s="8" t="e">
        <f t="shared" si="8"/>
        <v>#VALUE!</v>
      </c>
      <c r="M80" s="8">
        <f t="shared" si="14"/>
        <v>760</v>
      </c>
      <c r="N80" s="8">
        <f t="shared" si="15"/>
        <v>0</v>
      </c>
      <c r="U80" t="str">
        <f t="shared" si="9"/>
        <v/>
      </c>
      <c r="V80" s="8" t="e">
        <f t="shared" si="10"/>
        <v>#VALUE!</v>
      </c>
    </row>
    <row r="81" spans="1:24" x14ac:dyDescent="0.25">
      <c r="A81" s="8">
        <f t="shared" si="11"/>
        <v>770</v>
      </c>
      <c r="B81" s="8">
        <f t="shared" si="12"/>
        <v>0</v>
      </c>
      <c r="I81" t="str">
        <f t="shared" si="13"/>
        <v/>
      </c>
      <c r="J81" s="8" t="e">
        <f t="shared" si="8"/>
        <v>#VALUE!</v>
      </c>
      <c r="M81" s="8">
        <f t="shared" si="14"/>
        <v>770</v>
      </c>
      <c r="N81" s="8">
        <f t="shared" si="15"/>
        <v>0</v>
      </c>
      <c r="U81" t="str">
        <f t="shared" si="9"/>
        <v/>
      </c>
      <c r="V81" s="8" t="e">
        <f t="shared" si="10"/>
        <v>#VALUE!</v>
      </c>
    </row>
    <row r="82" spans="1:24" x14ac:dyDescent="0.25">
      <c r="A82" s="8">
        <f t="shared" si="11"/>
        <v>780</v>
      </c>
      <c r="B82" s="8">
        <f t="shared" si="12"/>
        <v>0</v>
      </c>
      <c r="I82" t="str">
        <f t="shared" si="13"/>
        <v/>
      </c>
      <c r="J82" s="8" t="e">
        <f t="shared" si="8"/>
        <v>#VALUE!</v>
      </c>
      <c r="K82" s="8" t="e">
        <f>_xlfn.STDEV.P(I80:I82)/AVERAGE(I80:I82)</f>
        <v>#DIV/0!</v>
      </c>
      <c r="L82" s="8" t="e">
        <f>AVERAGE(I80:I82)</f>
        <v>#DIV/0!</v>
      </c>
      <c r="M82" s="8">
        <f t="shared" si="14"/>
        <v>780</v>
      </c>
      <c r="N82" s="8">
        <f t="shared" si="15"/>
        <v>0</v>
      </c>
      <c r="U82" t="str">
        <f t="shared" si="9"/>
        <v/>
      </c>
      <c r="V82" s="8" t="e">
        <f t="shared" si="10"/>
        <v>#VALUE!</v>
      </c>
      <c r="W82" s="8" t="e">
        <f>_xlfn.STDEV.P(U80:U82)/AVERAGE(U80:U82)</f>
        <v>#DIV/0!</v>
      </c>
      <c r="X82" s="8" t="e">
        <f>AVERAGE(U80:U82)</f>
        <v>#DIV/0!</v>
      </c>
    </row>
    <row r="83" spans="1:24" x14ac:dyDescent="0.25">
      <c r="A83" s="8">
        <f t="shared" si="11"/>
        <v>790</v>
      </c>
      <c r="B83" s="8">
        <f t="shared" si="12"/>
        <v>0</v>
      </c>
      <c r="I83" t="str">
        <f t="shared" si="13"/>
        <v/>
      </c>
      <c r="J83" s="8" t="e">
        <f t="shared" si="8"/>
        <v>#VALUE!</v>
      </c>
      <c r="M83" s="8">
        <f t="shared" si="14"/>
        <v>790</v>
      </c>
      <c r="N83" s="8">
        <f t="shared" si="15"/>
        <v>0</v>
      </c>
      <c r="U83" t="str">
        <f t="shared" si="9"/>
        <v/>
      </c>
      <c r="V83" s="8" t="e">
        <f t="shared" si="10"/>
        <v>#VALUE!</v>
      </c>
    </row>
    <row r="84" spans="1:24" x14ac:dyDescent="0.25">
      <c r="A84" s="8">
        <f t="shared" si="11"/>
        <v>800</v>
      </c>
      <c r="B84" s="8">
        <f t="shared" si="12"/>
        <v>0</v>
      </c>
      <c r="I84" t="str">
        <f t="shared" si="13"/>
        <v/>
      </c>
      <c r="J84" s="8" t="e">
        <f t="shared" si="8"/>
        <v>#VALUE!</v>
      </c>
      <c r="M84" s="8">
        <f t="shared" si="14"/>
        <v>800</v>
      </c>
      <c r="N84" s="8">
        <f t="shared" si="15"/>
        <v>0</v>
      </c>
      <c r="U84" t="str">
        <f t="shared" si="9"/>
        <v/>
      </c>
      <c r="V84" s="8" t="e">
        <f t="shared" si="10"/>
        <v>#VALUE!</v>
      </c>
    </row>
    <row r="85" spans="1:24" x14ac:dyDescent="0.25">
      <c r="A85" s="8">
        <f t="shared" si="11"/>
        <v>810</v>
      </c>
      <c r="B85" s="8">
        <f t="shared" si="12"/>
        <v>0</v>
      </c>
      <c r="I85" t="str">
        <f t="shared" si="13"/>
        <v/>
      </c>
      <c r="J85" s="8" t="e">
        <f t="shared" si="8"/>
        <v>#VALUE!</v>
      </c>
      <c r="K85" s="8" t="e">
        <f>_xlfn.STDEV.P(I83:I85)/AVERAGE(I83:I85)</f>
        <v>#DIV/0!</v>
      </c>
      <c r="L85" s="8" t="e">
        <f>AVERAGE(I83:I85)</f>
        <v>#DIV/0!</v>
      </c>
      <c r="M85" s="8">
        <f t="shared" si="14"/>
        <v>810</v>
      </c>
      <c r="N85" s="8">
        <f t="shared" si="15"/>
        <v>0</v>
      </c>
      <c r="U85" t="str">
        <f t="shared" si="9"/>
        <v/>
      </c>
      <c r="V85" s="8" t="e">
        <f t="shared" si="10"/>
        <v>#VALUE!</v>
      </c>
      <c r="W85" s="8" t="e">
        <f>_xlfn.STDEV.P(U83:U85)/AVERAGE(U83:U85)</f>
        <v>#DIV/0!</v>
      </c>
      <c r="X85" s="8" t="e">
        <f>AVERAGE(U83:U85)</f>
        <v>#DIV/0!</v>
      </c>
    </row>
    <row r="86" spans="1:24" x14ac:dyDescent="0.25">
      <c r="A86" s="8">
        <f t="shared" si="11"/>
        <v>820</v>
      </c>
      <c r="B86" s="8">
        <f t="shared" si="12"/>
        <v>0</v>
      </c>
      <c r="I86" t="str">
        <f t="shared" si="13"/>
        <v/>
      </c>
      <c r="J86" s="8" t="e">
        <f t="shared" si="8"/>
        <v>#VALUE!</v>
      </c>
      <c r="M86" s="8">
        <f t="shared" si="14"/>
        <v>820</v>
      </c>
      <c r="N86" s="8">
        <f t="shared" si="15"/>
        <v>0</v>
      </c>
      <c r="U86" t="str">
        <f t="shared" si="9"/>
        <v/>
      </c>
      <c r="V86" s="8" t="e">
        <f t="shared" si="10"/>
        <v>#VALUE!</v>
      </c>
    </row>
    <row r="87" spans="1:24" x14ac:dyDescent="0.25">
      <c r="A87" s="8">
        <f t="shared" si="11"/>
        <v>830</v>
      </c>
      <c r="B87" s="8">
        <f t="shared" si="12"/>
        <v>0</v>
      </c>
      <c r="I87" t="str">
        <f t="shared" si="13"/>
        <v/>
      </c>
      <c r="J87" s="8" t="e">
        <f t="shared" si="8"/>
        <v>#VALUE!</v>
      </c>
      <c r="M87" s="8">
        <f t="shared" si="14"/>
        <v>830</v>
      </c>
      <c r="N87" s="8">
        <f t="shared" si="15"/>
        <v>0</v>
      </c>
      <c r="U87" t="str">
        <f t="shared" si="9"/>
        <v/>
      </c>
      <c r="V87" s="8" t="e">
        <f t="shared" si="10"/>
        <v>#VALUE!</v>
      </c>
    </row>
    <row r="88" spans="1:24" x14ac:dyDescent="0.25">
      <c r="A88" s="8">
        <f t="shared" si="11"/>
        <v>840</v>
      </c>
      <c r="B88" s="8">
        <f t="shared" si="12"/>
        <v>0</v>
      </c>
      <c r="I88" t="str">
        <f t="shared" si="13"/>
        <v/>
      </c>
      <c r="J88" s="8" t="e">
        <f t="shared" si="8"/>
        <v>#VALUE!</v>
      </c>
      <c r="K88" s="8" t="e">
        <f>_xlfn.STDEV.P(I86:I88)/AVERAGE(I86:I88)</f>
        <v>#DIV/0!</v>
      </c>
      <c r="L88" s="8" t="e">
        <f>AVERAGE(I86:I88)</f>
        <v>#DIV/0!</v>
      </c>
      <c r="M88" s="8">
        <f t="shared" si="14"/>
        <v>840</v>
      </c>
      <c r="N88" s="8">
        <f t="shared" si="15"/>
        <v>0</v>
      </c>
      <c r="U88" t="str">
        <f t="shared" si="9"/>
        <v/>
      </c>
      <c r="V88" s="8" t="e">
        <f t="shared" si="10"/>
        <v>#VALUE!</v>
      </c>
      <c r="W88" s="8" t="e">
        <f>_xlfn.STDEV.P(U86:U88)/AVERAGE(U86:U88)</f>
        <v>#DIV/0!</v>
      </c>
      <c r="X88" s="8" t="e">
        <f>AVERAGE(U86:U88)</f>
        <v>#DIV/0!</v>
      </c>
    </row>
    <row r="89" spans="1:24" x14ac:dyDescent="0.25">
      <c r="A89" s="8">
        <f t="shared" si="11"/>
        <v>850</v>
      </c>
      <c r="B89" s="8">
        <f t="shared" si="12"/>
        <v>0</v>
      </c>
      <c r="I89" t="str">
        <f t="shared" si="13"/>
        <v/>
      </c>
      <c r="J89" s="8" t="e">
        <f t="shared" si="8"/>
        <v>#VALUE!</v>
      </c>
      <c r="M89" s="8">
        <f t="shared" si="14"/>
        <v>850</v>
      </c>
      <c r="N89" s="8">
        <f t="shared" si="15"/>
        <v>0</v>
      </c>
      <c r="U89" t="str">
        <f t="shared" si="9"/>
        <v/>
      </c>
      <c r="V89" s="8" t="e">
        <f t="shared" si="10"/>
        <v>#VALUE!</v>
      </c>
    </row>
    <row r="90" spans="1:24" x14ac:dyDescent="0.25">
      <c r="A90" s="8">
        <f t="shared" si="11"/>
        <v>860</v>
      </c>
      <c r="B90" s="8">
        <f t="shared" si="12"/>
        <v>0</v>
      </c>
      <c r="I90" t="str">
        <f t="shared" si="13"/>
        <v/>
      </c>
      <c r="J90" s="8" t="e">
        <f t="shared" si="8"/>
        <v>#VALUE!</v>
      </c>
      <c r="M90" s="8">
        <f t="shared" si="14"/>
        <v>860</v>
      </c>
      <c r="N90" s="8">
        <f t="shared" si="15"/>
        <v>0</v>
      </c>
      <c r="U90" t="str">
        <f t="shared" si="9"/>
        <v/>
      </c>
      <c r="V90" s="8" t="e">
        <f t="shared" si="10"/>
        <v>#VALUE!</v>
      </c>
    </row>
    <row r="91" spans="1:24" x14ac:dyDescent="0.25">
      <c r="A91" s="8">
        <f t="shared" si="11"/>
        <v>870</v>
      </c>
      <c r="B91" s="8">
        <f t="shared" si="12"/>
        <v>0</v>
      </c>
      <c r="I91" t="str">
        <f t="shared" si="13"/>
        <v/>
      </c>
      <c r="J91" s="8" t="e">
        <f t="shared" si="8"/>
        <v>#VALUE!</v>
      </c>
      <c r="K91" s="8" t="e">
        <f>_xlfn.STDEV.P(I89:I91)/AVERAGE(I89:I91)</f>
        <v>#DIV/0!</v>
      </c>
      <c r="L91" s="8" t="e">
        <f>AVERAGE(I89:I91)</f>
        <v>#DIV/0!</v>
      </c>
      <c r="M91" s="8">
        <f t="shared" si="14"/>
        <v>870</v>
      </c>
      <c r="N91" s="8">
        <f t="shared" si="15"/>
        <v>0</v>
      </c>
      <c r="U91" t="str">
        <f t="shared" si="9"/>
        <v/>
      </c>
      <c r="V91" s="8" t="e">
        <f t="shared" si="10"/>
        <v>#VALUE!</v>
      </c>
      <c r="W91" s="8" t="e">
        <f>_xlfn.STDEV.P(U89:U91)/AVERAGE(U89:U91)</f>
        <v>#DIV/0!</v>
      </c>
      <c r="X91" s="8" t="e">
        <f>AVERAGE(U89:U91)</f>
        <v>#DIV/0!</v>
      </c>
    </row>
    <row r="92" spans="1:24" x14ac:dyDescent="0.25">
      <c r="A92" s="8">
        <f t="shared" si="11"/>
        <v>880</v>
      </c>
      <c r="B92" s="8">
        <f t="shared" si="12"/>
        <v>0</v>
      </c>
      <c r="I92" t="str">
        <f t="shared" si="13"/>
        <v/>
      </c>
      <c r="J92" s="8" t="e">
        <f t="shared" si="8"/>
        <v>#VALUE!</v>
      </c>
      <c r="M92" s="8">
        <f t="shared" si="14"/>
        <v>880</v>
      </c>
      <c r="N92" s="8">
        <f t="shared" si="15"/>
        <v>0</v>
      </c>
      <c r="U92" t="str">
        <f t="shared" si="9"/>
        <v/>
      </c>
      <c r="V92" s="8" t="e">
        <f t="shared" si="10"/>
        <v>#VALUE!</v>
      </c>
    </row>
    <row r="93" spans="1:24" x14ac:dyDescent="0.25">
      <c r="A93" s="8">
        <f t="shared" si="11"/>
        <v>890</v>
      </c>
      <c r="B93" s="8">
        <f t="shared" si="12"/>
        <v>0</v>
      </c>
      <c r="I93" t="str">
        <f t="shared" si="13"/>
        <v/>
      </c>
      <c r="J93" s="8" t="e">
        <f t="shared" si="8"/>
        <v>#VALUE!</v>
      </c>
      <c r="M93" s="8">
        <f t="shared" si="14"/>
        <v>890</v>
      </c>
      <c r="N93" s="8">
        <f t="shared" si="15"/>
        <v>0</v>
      </c>
      <c r="U93" t="str">
        <f t="shared" si="9"/>
        <v/>
      </c>
      <c r="V93" s="8" t="e">
        <f t="shared" si="10"/>
        <v>#VALUE!</v>
      </c>
    </row>
    <row r="94" spans="1:24" x14ac:dyDescent="0.25">
      <c r="A94" s="8">
        <f t="shared" si="11"/>
        <v>900</v>
      </c>
      <c r="B94" s="8">
        <f t="shared" si="12"/>
        <v>0</v>
      </c>
      <c r="I94" t="str">
        <f t="shared" si="13"/>
        <v/>
      </c>
      <c r="J94" s="8" t="e">
        <f t="shared" si="8"/>
        <v>#VALUE!</v>
      </c>
      <c r="K94" s="8" t="e">
        <f>_xlfn.STDEV.P(I92:I94)/AVERAGE(I92:I94)</f>
        <v>#DIV/0!</v>
      </c>
      <c r="L94" s="8" t="e">
        <f>AVERAGE(I92:I94)</f>
        <v>#DIV/0!</v>
      </c>
      <c r="M94" s="8">
        <f t="shared" si="14"/>
        <v>900</v>
      </c>
      <c r="N94" s="8">
        <f t="shared" si="15"/>
        <v>0</v>
      </c>
      <c r="U94" t="str">
        <f t="shared" si="9"/>
        <v/>
      </c>
      <c r="V94" s="8" t="e">
        <f t="shared" si="10"/>
        <v>#VALUE!</v>
      </c>
      <c r="W94" s="8" t="e">
        <f>_xlfn.STDEV.P(U92:U94)/AVERAGE(U92:U94)</f>
        <v>#DIV/0!</v>
      </c>
      <c r="X94" s="8" t="e">
        <f>AVERAGE(U92:U94)</f>
        <v>#DIV/0!</v>
      </c>
    </row>
    <row r="95" spans="1:24" x14ac:dyDescent="0.25">
      <c r="A95" s="8">
        <f t="shared" si="11"/>
        <v>910</v>
      </c>
      <c r="B95" s="8">
        <f t="shared" si="12"/>
        <v>0</v>
      </c>
      <c r="I95" t="str">
        <f t="shared" si="13"/>
        <v/>
      </c>
      <c r="J95" s="8" t="e">
        <f t="shared" si="8"/>
        <v>#VALUE!</v>
      </c>
      <c r="M95" s="8">
        <f t="shared" si="14"/>
        <v>910</v>
      </c>
      <c r="N95" s="8">
        <f t="shared" si="15"/>
        <v>0</v>
      </c>
      <c r="U95" t="str">
        <f t="shared" si="9"/>
        <v/>
      </c>
      <c r="V95" s="8" t="e">
        <f t="shared" si="10"/>
        <v>#VALUE!</v>
      </c>
    </row>
    <row r="96" spans="1:24" x14ac:dyDescent="0.25">
      <c r="A96" s="8">
        <f t="shared" si="11"/>
        <v>920</v>
      </c>
      <c r="B96" s="8">
        <f t="shared" si="12"/>
        <v>0</v>
      </c>
      <c r="I96" t="str">
        <f t="shared" si="13"/>
        <v/>
      </c>
      <c r="J96" s="8" t="e">
        <f t="shared" si="8"/>
        <v>#VALUE!</v>
      </c>
      <c r="M96" s="8">
        <f t="shared" si="14"/>
        <v>920</v>
      </c>
      <c r="N96" s="8">
        <f t="shared" si="15"/>
        <v>0</v>
      </c>
      <c r="U96" t="str">
        <f t="shared" si="9"/>
        <v/>
      </c>
      <c r="V96" s="8" t="e">
        <f t="shared" si="10"/>
        <v>#VALUE!</v>
      </c>
    </row>
    <row r="97" spans="1:24" x14ac:dyDescent="0.25">
      <c r="A97" s="8">
        <f t="shared" si="11"/>
        <v>930</v>
      </c>
      <c r="B97" s="8">
        <f t="shared" si="12"/>
        <v>0</v>
      </c>
      <c r="I97" t="str">
        <f t="shared" si="13"/>
        <v/>
      </c>
      <c r="J97" s="8" t="e">
        <f t="shared" si="8"/>
        <v>#VALUE!</v>
      </c>
      <c r="K97" s="8" t="e">
        <f>_xlfn.STDEV.P(I95:I97)/AVERAGE(I95:I97)</f>
        <v>#DIV/0!</v>
      </c>
      <c r="L97" s="8" t="e">
        <f>AVERAGE(I95:I97)</f>
        <v>#DIV/0!</v>
      </c>
      <c r="M97" s="8">
        <f t="shared" si="14"/>
        <v>930</v>
      </c>
      <c r="N97" s="8">
        <f t="shared" si="15"/>
        <v>0</v>
      </c>
      <c r="U97" t="str">
        <f t="shared" si="9"/>
        <v/>
      </c>
      <c r="V97" s="8" t="e">
        <f t="shared" si="10"/>
        <v>#VALUE!</v>
      </c>
      <c r="W97" s="8" t="e">
        <f>_xlfn.STDEV.P(U95:U97)/AVERAGE(U95:U97)</f>
        <v>#DIV/0!</v>
      </c>
      <c r="X97" s="8" t="e">
        <f>AVERAGE(U95:U97)</f>
        <v>#DIV/0!</v>
      </c>
    </row>
    <row r="98" spans="1:24" x14ac:dyDescent="0.25">
      <c r="A98" s="8">
        <f t="shared" si="11"/>
        <v>940</v>
      </c>
      <c r="B98" s="8">
        <f t="shared" si="12"/>
        <v>0</v>
      </c>
      <c r="I98" t="str">
        <f t="shared" si="13"/>
        <v/>
      </c>
      <c r="J98" s="8" t="e">
        <f t="shared" si="8"/>
        <v>#VALUE!</v>
      </c>
      <c r="M98" s="8">
        <f t="shared" si="14"/>
        <v>940</v>
      </c>
      <c r="N98" s="8">
        <f t="shared" si="15"/>
        <v>0</v>
      </c>
      <c r="U98" t="str">
        <f t="shared" si="9"/>
        <v/>
      </c>
      <c r="V98" s="8" t="e">
        <f t="shared" si="10"/>
        <v>#VALUE!</v>
      </c>
    </row>
    <row r="99" spans="1:24" x14ac:dyDescent="0.25">
      <c r="A99" s="8">
        <f t="shared" si="11"/>
        <v>950</v>
      </c>
      <c r="B99" s="8">
        <f t="shared" si="12"/>
        <v>0</v>
      </c>
      <c r="I99" t="str">
        <f t="shared" si="13"/>
        <v/>
      </c>
      <c r="J99" s="8" t="e">
        <f t="shared" si="8"/>
        <v>#VALUE!</v>
      </c>
      <c r="M99" s="8">
        <f t="shared" si="14"/>
        <v>950</v>
      </c>
      <c r="N99" s="8">
        <f t="shared" si="15"/>
        <v>0</v>
      </c>
      <c r="U99" t="str">
        <f t="shared" si="9"/>
        <v/>
      </c>
      <c r="V99" s="8" t="e">
        <f t="shared" si="10"/>
        <v>#VALUE!</v>
      </c>
    </row>
    <row r="100" spans="1:24" x14ac:dyDescent="0.25">
      <c r="A100" s="8">
        <f t="shared" si="11"/>
        <v>960</v>
      </c>
      <c r="B100" s="8">
        <f t="shared" si="12"/>
        <v>0</v>
      </c>
      <c r="I100" t="str">
        <f t="shared" si="13"/>
        <v/>
      </c>
      <c r="J100" s="8" t="e">
        <f t="shared" si="8"/>
        <v>#VALUE!</v>
      </c>
      <c r="K100" s="8" t="e">
        <f>_xlfn.STDEV.P(I98:I100)/AVERAGE(I98:I100)</f>
        <v>#DIV/0!</v>
      </c>
      <c r="L100" s="8" t="e">
        <f>AVERAGE(I98:I100)</f>
        <v>#DIV/0!</v>
      </c>
      <c r="M100" s="8">
        <f t="shared" si="14"/>
        <v>960</v>
      </c>
      <c r="N100" s="8">
        <f t="shared" si="15"/>
        <v>0</v>
      </c>
      <c r="U100" t="str">
        <f t="shared" si="9"/>
        <v/>
      </c>
      <c r="V100" s="8" t="e">
        <f t="shared" si="10"/>
        <v>#VALUE!</v>
      </c>
      <c r="W100" s="8" t="e">
        <f>_xlfn.STDEV.P(U98:U100)/AVERAGE(U98:U100)</f>
        <v>#DIV/0!</v>
      </c>
      <c r="X100" s="8" t="e">
        <f>AVERAGE(U98:U100)</f>
        <v>#DIV/0!</v>
      </c>
    </row>
    <row r="101" spans="1:24" x14ac:dyDescent="0.25">
      <c r="A101" s="8">
        <f t="shared" si="11"/>
        <v>970</v>
      </c>
      <c r="B101" s="8">
        <f t="shared" si="12"/>
        <v>0</v>
      </c>
      <c r="I101" t="str">
        <f t="shared" si="13"/>
        <v/>
      </c>
      <c r="J101" s="8" t="e">
        <f t="shared" si="8"/>
        <v>#VALUE!</v>
      </c>
      <c r="M101" s="8">
        <f t="shared" si="14"/>
        <v>970</v>
      </c>
      <c r="N101" s="8">
        <f t="shared" si="15"/>
        <v>0</v>
      </c>
      <c r="U101" t="str">
        <f t="shared" si="9"/>
        <v/>
      </c>
      <c r="V101" s="8" t="e">
        <f t="shared" si="10"/>
        <v>#VALUE!</v>
      </c>
    </row>
    <row r="102" spans="1:24" x14ac:dyDescent="0.25">
      <c r="A102" s="8">
        <f t="shared" si="11"/>
        <v>980</v>
      </c>
      <c r="B102" s="8">
        <f t="shared" si="12"/>
        <v>0</v>
      </c>
      <c r="I102" t="str">
        <f t="shared" si="13"/>
        <v/>
      </c>
      <c r="J102" s="8" t="e">
        <f t="shared" si="8"/>
        <v>#VALUE!</v>
      </c>
      <c r="M102" s="8">
        <f t="shared" si="14"/>
        <v>980</v>
      </c>
      <c r="N102" s="8">
        <f t="shared" si="15"/>
        <v>0</v>
      </c>
      <c r="U102" t="str">
        <f t="shared" si="9"/>
        <v/>
      </c>
      <c r="V102" s="8" t="e">
        <f t="shared" si="10"/>
        <v>#VALUE!</v>
      </c>
    </row>
    <row r="103" spans="1:24" x14ac:dyDescent="0.25">
      <c r="A103" s="8">
        <f t="shared" si="11"/>
        <v>990</v>
      </c>
      <c r="B103" s="8">
        <f t="shared" si="12"/>
        <v>0</v>
      </c>
      <c r="I103" t="str">
        <f t="shared" si="13"/>
        <v/>
      </c>
      <c r="J103" s="8" t="e">
        <f t="shared" si="8"/>
        <v>#VALUE!</v>
      </c>
      <c r="K103" s="8" t="e">
        <f>_xlfn.STDEV.P(I101:I103)/AVERAGE(I101:I103)</f>
        <v>#DIV/0!</v>
      </c>
      <c r="L103" s="8" t="e">
        <f>AVERAGE(I101:I103)</f>
        <v>#DIV/0!</v>
      </c>
      <c r="M103" s="8">
        <f t="shared" si="14"/>
        <v>990</v>
      </c>
      <c r="N103" s="8">
        <f t="shared" si="15"/>
        <v>0</v>
      </c>
      <c r="U103" t="str">
        <f t="shared" si="9"/>
        <v/>
      </c>
      <c r="V103" s="8" t="e">
        <f t="shared" si="10"/>
        <v>#VALUE!</v>
      </c>
      <c r="W103" s="8" t="e">
        <f>_xlfn.STDEV.P(U101:U103)/AVERAGE(U101:U103)</f>
        <v>#DIV/0!</v>
      </c>
      <c r="X103" s="8" t="e">
        <f>AVERAGE(U101:U103)</f>
        <v>#DIV/0!</v>
      </c>
    </row>
    <row r="104" spans="1:24" x14ac:dyDescent="0.25">
      <c r="A104" s="8">
        <f t="shared" si="11"/>
        <v>1000</v>
      </c>
      <c r="B104" s="8">
        <f t="shared" si="12"/>
        <v>0</v>
      </c>
      <c r="I104" t="str">
        <f t="shared" si="13"/>
        <v/>
      </c>
      <c r="J104" s="8" t="e">
        <f t="shared" si="8"/>
        <v>#VALUE!</v>
      </c>
      <c r="M104" s="8">
        <f t="shared" si="14"/>
        <v>1000</v>
      </c>
      <c r="N104" s="8">
        <f t="shared" si="15"/>
        <v>0</v>
      </c>
      <c r="U104" t="str">
        <f t="shared" si="9"/>
        <v/>
      </c>
      <c r="V104" s="8" t="e">
        <f t="shared" si="10"/>
        <v>#VALUE!</v>
      </c>
    </row>
    <row r="105" spans="1:24" x14ac:dyDescent="0.25">
      <c r="A105" s="8">
        <f t="shared" si="11"/>
        <v>1010</v>
      </c>
      <c r="B105" s="8">
        <f t="shared" si="12"/>
        <v>0</v>
      </c>
      <c r="I105" t="str">
        <f t="shared" si="13"/>
        <v/>
      </c>
      <c r="J105" s="8" t="e">
        <f t="shared" si="8"/>
        <v>#VALUE!</v>
      </c>
      <c r="M105" s="8">
        <f t="shared" si="14"/>
        <v>1010</v>
      </c>
      <c r="N105" s="8">
        <f t="shared" si="15"/>
        <v>0</v>
      </c>
      <c r="U105" t="str">
        <f t="shared" si="9"/>
        <v/>
      </c>
      <c r="V105" s="8" t="e">
        <f t="shared" si="10"/>
        <v>#VALUE!</v>
      </c>
    </row>
    <row r="106" spans="1:24" x14ac:dyDescent="0.25">
      <c r="A106" s="8">
        <f t="shared" si="11"/>
        <v>1020</v>
      </c>
      <c r="B106" s="8">
        <f t="shared" si="12"/>
        <v>0</v>
      </c>
      <c r="I106" t="str">
        <f t="shared" si="13"/>
        <v/>
      </c>
      <c r="J106" s="8" t="e">
        <f t="shared" si="8"/>
        <v>#VALUE!</v>
      </c>
      <c r="K106" s="8" t="e">
        <f>_xlfn.STDEV.P(I104:I106)/AVERAGE(I104:I106)</f>
        <v>#DIV/0!</v>
      </c>
      <c r="L106" s="8" t="e">
        <f>AVERAGE(I104:I106)</f>
        <v>#DIV/0!</v>
      </c>
      <c r="M106" s="8">
        <f t="shared" si="14"/>
        <v>1020</v>
      </c>
      <c r="N106" s="8">
        <f t="shared" si="15"/>
        <v>0</v>
      </c>
      <c r="U106" t="str">
        <f t="shared" si="9"/>
        <v/>
      </c>
      <c r="V106" s="8" t="e">
        <f t="shared" si="10"/>
        <v>#VALUE!</v>
      </c>
      <c r="W106" s="8" t="e">
        <f>_xlfn.STDEV.P(U104:U106)/AVERAGE(U104:U106)</f>
        <v>#DIV/0!</v>
      </c>
      <c r="X106" s="8" t="e">
        <f>AVERAGE(U104:U106)</f>
        <v>#DIV/0!</v>
      </c>
    </row>
    <row r="107" spans="1:24" x14ac:dyDescent="0.25">
      <c r="A107" s="8">
        <f t="shared" si="11"/>
        <v>1030</v>
      </c>
      <c r="B107" s="8">
        <f t="shared" si="12"/>
        <v>0</v>
      </c>
      <c r="I107" t="str">
        <f t="shared" si="13"/>
        <v/>
      </c>
      <c r="J107" s="8" t="e">
        <f t="shared" si="8"/>
        <v>#VALUE!</v>
      </c>
      <c r="M107" s="8">
        <f t="shared" si="14"/>
        <v>1030</v>
      </c>
      <c r="N107" s="8">
        <f t="shared" si="15"/>
        <v>0</v>
      </c>
      <c r="U107" t="str">
        <f t="shared" si="9"/>
        <v/>
      </c>
      <c r="V107" s="8" t="e">
        <f t="shared" si="10"/>
        <v>#VALUE!</v>
      </c>
    </row>
    <row r="108" spans="1:24" x14ac:dyDescent="0.25">
      <c r="A108" s="8">
        <f t="shared" si="11"/>
        <v>1040</v>
      </c>
      <c r="B108" s="8">
        <f t="shared" si="12"/>
        <v>0</v>
      </c>
      <c r="I108" t="str">
        <f t="shared" si="13"/>
        <v/>
      </c>
      <c r="J108" s="8" t="e">
        <f t="shared" si="8"/>
        <v>#VALUE!</v>
      </c>
      <c r="M108" s="8">
        <f t="shared" si="14"/>
        <v>1040</v>
      </c>
      <c r="N108" s="8">
        <f t="shared" si="15"/>
        <v>0</v>
      </c>
      <c r="U108" t="str">
        <f t="shared" si="9"/>
        <v/>
      </c>
      <c r="V108" s="8" t="e">
        <f t="shared" si="10"/>
        <v>#VALUE!</v>
      </c>
    </row>
    <row r="109" spans="1:24" x14ac:dyDescent="0.25">
      <c r="A109" s="8">
        <f t="shared" si="11"/>
        <v>1050</v>
      </c>
      <c r="B109" s="8">
        <f t="shared" si="12"/>
        <v>0</v>
      </c>
      <c r="I109" t="str">
        <f t="shared" si="13"/>
        <v/>
      </c>
      <c r="J109" s="8" t="e">
        <f t="shared" si="8"/>
        <v>#VALUE!</v>
      </c>
      <c r="K109" s="8" t="e">
        <f>_xlfn.STDEV.P(I107:I109)/AVERAGE(I107:I109)</f>
        <v>#DIV/0!</v>
      </c>
      <c r="L109" s="8" t="e">
        <f>AVERAGE(I107:I109)</f>
        <v>#DIV/0!</v>
      </c>
      <c r="M109" s="8">
        <f t="shared" si="14"/>
        <v>1050</v>
      </c>
      <c r="N109" s="8">
        <f t="shared" si="15"/>
        <v>0</v>
      </c>
      <c r="U109" t="str">
        <f t="shared" si="9"/>
        <v/>
      </c>
      <c r="V109" s="8" t="e">
        <f t="shared" si="10"/>
        <v>#VALUE!</v>
      </c>
      <c r="W109" s="8" t="e">
        <f>_xlfn.STDEV.P(U107:U109)/AVERAGE(U107:U109)</f>
        <v>#DIV/0!</v>
      </c>
      <c r="X109" s="8" t="e">
        <f>AVERAGE(U107:U109)</f>
        <v>#DIV/0!</v>
      </c>
    </row>
    <row r="110" spans="1:24" x14ac:dyDescent="0.25">
      <c r="A110" s="8">
        <f t="shared" si="11"/>
        <v>1060</v>
      </c>
      <c r="B110" s="8">
        <f t="shared" si="12"/>
        <v>0</v>
      </c>
      <c r="I110" t="str">
        <f t="shared" si="13"/>
        <v/>
      </c>
      <c r="J110" s="8" t="e">
        <f t="shared" si="8"/>
        <v>#VALUE!</v>
      </c>
      <c r="M110" s="8">
        <f t="shared" si="14"/>
        <v>1060</v>
      </c>
      <c r="N110" s="8">
        <f t="shared" si="15"/>
        <v>0</v>
      </c>
      <c r="U110" t="str">
        <f t="shared" si="9"/>
        <v/>
      </c>
      <c r="V110" s="8" t="e">
        <f t="shared" si="10"/>
        <v>#VALUE!</v>
      </c>
    </row>
    <row r="111" spans="1:24" x14ac:dyDescent="0.25">
      <c r="A111" s="8">
        <f t="shared" si="11"/>
        <v>1070</v>
      </c>
      <c r="B111" s="8">
        <f t="shared" si="12"/>
        <v>0</v>
      </c>
      <c r="I111" t="str">
        <f t="shared" si="13"/>
        <v/>
      </c>
      <c r="J111" s="8" t="e">
        <f t="shared" si="8"/>
        <v>#VALUE!</v>
      </c>
      <c r="M111" s="8">
        <f t="shared" si="14"/>
        <v>1070</v>
      </c>
      <c r="N111" s="8">
        <f t="shared" si="15"/>
        <v>0</v>
      </c>
      <c r="U111" t="str">
        <f t="shared" si="9"/>
        <v/>
      </c>
      <c r="V111" s="8" t="e">
        <f t="shared" si="10"/>
        <v>#VALUE!</v>
      </c>
    </row>
    <row r="112" spans="1:24" x14ac:dyDescent="0.25">
      <c r="A112" s="8">
        <f t="shared" si="11"/>
        <v>1080</v>
      </c>
      <c r="B112" s="8">
        <f t="shared" si="12"/>
        <v>0</v>
      </c>
      <c r="I112" t="str">
        <f t="shared" si="13"/>
        <v/>
      </c>
      <c r="J112" s="8" t="e">
        <f t="shared" si="8"/>
        <v>#VALUE!</v>
      </c>
      <c r="K112" s="8" t="e">
        <f>_xlfn.STDEV.P(I110:I112)/AVERAGE(I110:I112)</f>
        <v>#DIV/0!</v>
      </c>
      <c r="L112" s="8" t="e">
        <f>AVERAGE(I110:I112)</f>
        <v>#DIV/0!</v>
      </c>
      <c r="M112" s="8">
        <f t="shared" si="14"/>
        <v>1080</v>
      </c>
      <c r="N112" s="8">
        <f t="shared" si="15"/>
        <v>0</v>
      </c>
      <c r="U112" t="str">
        <f t="shared" si="9"/>
        <v/>
      </c>
      <c r="V112" s="8" t="e">
        <f t="shared" si="10"/>
        <v>#VALUE!</v>
      </c>
      <c r="W112" s="8" t="e">
        <f>_xlfn.STDEV.P(U110:U112)/AVERAGE(U110:U112)</f>
        <v>#DIV/0!</v>
      </c>
      <c r="X112" s="8" t="e">
        <f>AVERAGE(U110:U112)</f>
        <v>#DIV/0!</v>
      </c>
    </row>
    <row r="113" spans="1:24" x14ac:dyDescent="0.25">
      <c r="A113" s="8">
        <f t="shared" si="11"/>
        <v>1090</v>
      </c>
      <c r="B113" s="8">
        <f t="shared" si="12"/>
        <v>0</v>
      </c>
      <c r="I113" t="str">
        <f t="shared" si="13"/>
        <v/>
      </c>
      <c r="J113" s="8" t="e">
        <f t="shared" si="8"/>
        <v>#VALUE!</v>
      </c>
      <c r="M113" s="8">
        <f t="shared" si="14"/>
        <v>1090</v>
      </c>
      <c r="N113" s="8">
        <f t="shared" si="15"/>
        <v>0</v>
      </c>
      <c r="U113" t="str">
        <f t="shared" si="9"/>
        <v/>
      </c>
      <c r="V113" s="8" t="e">
        <f t="shared" si="10"/>
        <v>#VALUE!</v>
      </c>
    </row>
    <row r="114" spans="1:24" x14ac:dyDescent="0.25">
      <c r="A114" s="8">
        <f t="shared" si="11"/>
        <v>1100</v>
      </c>
      <c r="B114" s="8">
        <f t="shared" si="12"/>
        <v>0</v>
      </c>
      <c r="I114" t="str">
        <f t="shared" si="13"/>
        <v/>
      </c>
      <c r="J114" s="8" t="e">
        <f t="shared" si="8"/>
        <v>#VALUE!</v>
      </c>
      <c r="M114" s="8">
        <f t="shared" si="14"/>
        <v>1100</v>
      </c>
      <c r="N114" s="8">
        <f t="shared" si="15"/>
        <v>0</v>
      </c>
      <c r="U114" t="str">
        <f t="shared" si="9"/>
        <v/>
      </c>
      <c r="V114" s="8" t="e">
        <f t="shared" si="10"/>
        <v>#VALUE!</v>
      </c>
    </row>
    <row r="115" spans="1:24" x14ac:dyDescent="0.25">
      <c r="A115" s="8">
        <f t="shared" si="11"/>
        <v>1110</v>
      </c>
      <c r="B115" s="8">
        <f t="shared" si="12"/>
        <v>0</v>
      </c>
      <c r="I115" t="str">
        <f t="shared" si="13"/>
        <v/>
      </c>
      <c r="J115" s="8" t="e">
        <f t="shared" si="8"/>
        <v>#VALUE!</v>
      </c>
      <c r="K115" s="8" t="e">
        <f>_xlfn.STDEV.P(I113:I115)/AVERAGE(I113:I115)</f>
        <v>#DIV/0!</v>
      </c>
      <c r="L115" s="8" t="e">
        <f>AVERAGE(I113:I115)</f>
        <v>#DIV/0!</v>
      </c>
      <c r="M115" s="8">
        <f t="shared" si="14"/>
        <v>1110</v>
      </c>
      <c r="N115" s="8">
        <f t="shared" si="15"/>
        <v>0</v>
      </c>
      <c r="U115" t="str">
        <f t="shared" si="9"/>
        <v/>
      </c>
      <c r="V115" s="8" t="e">
        <f t="shared" si="10"/>
        <v>#VALUE!</v>
      </c>
      <c r="W115" s="8" t="e">
        <f>_xlfn.STDEV.P(U113:U115)/AVERAGE(U113:U115)</f>
        <v>#DIV/0!</v>
      </c>
      <c r="X115" s="8" t="e">
        <f>AVERAGE(U113:U115)</f>
        <v>#DIV/0!</v>
      </c>
    </row>
  </sheetData>
  <conditionalFormatting sqref="K7:K115">
    <cfRule type="cellIs" dxfId="562" priority="13" operator="greaterThan">
      <formula>0.1</formula>
    </cfRule>
    <cfRule type="cellIs" dxfId="561" priority="14" operator="between">
      <formula>0.05</formula>
      <formula>0.1</formula>
    </cfRule>
    <cfRule type="cellIs" dxfId="560" priority="15" operator="lessThan">
      <formula>0.05</formula>
    </cfRule>
  </conditionalFormatting>
  <conditionalFormatting sqref="L7:L115">
    <cfRule type="cellIs" dxfId="559" priority="11" operator="greaterThan">
      <formula>$L$2+$L$3</formula>
    </cfRule>
    <cfRule type="cellIs" dxfId="558" priority="12" operator="lessThan">
      <formula>$L$2-$L$3</formula>
    </cfRule>
  </conditionalFormatting>
  <conditionalFormatting sqref="W7:W115">
    <cfRule type="cellIs" dxfId="557" priority="3" operator="greaterThan">
      <formula>0.1</formula>
    </cfRule>
    <cfRule type="cellIs" dxfId="556" priority="4" operator="between">
      <formula>0.05</formula>
      <formula>0.1</formula>
    </cfRule>
    <cfRule type="cellIs" dxfId="555" priority="5" operator="lessThan">
      <formula>0.05</formula>
    </cfRule>
  </conditionalFormatting>
  <conditionalFormatting sqref="X7:X115">
    <cfRule type="cellIs" dxfId="554" priority="1" operator="greaterThan">
      <formula>$L$2+$L$3</formula>
    </cfRule>
    <cfRule type="cellIs" dxfId="553"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291</v>
      </c>
      <c r="F1" s="8"/>
      <c r="G1" s="8"/>
      <c r="H1" s="8"/>
      <c r="I1" s="8"/>
      <c r="J1" s="80" t="s">
        <v>29</v>
      </c>
      <c r="K1" s="8"/>
      <c r="L1" s="80" t="s">
        <v>49</v>
      </c>
      <c r="M1" s="81" t="s">
        <v>96</v>
      </c>
      <c r="O1" s="80" t="s">
        <v>28</v>
      </c>
      <c r="P1" s="8"/>
      <c r="Q1" s="80" t="s">
        <v>291</v>
      </c>
      <c r="R1" s="8"/>
      <c r="S1" s="8"/>
      <c r="T1" s="8"/>
      <c r="U1" s="8"/>
      <c r="V1" s="80" t="s">
        <v>29</v>
      </c>
      <c r="W1" s="8"/>
      <c r="X1" s="80" t="s">
        <v>49</v>
      </c>
      <c r="Y1" s="81" t="s">
        <v>96</v>
      </c>
      <c r="AA1" s="80" t="s">
        <v>28</v>
      </c>
      <c r="AB1" s="8"/>
      <c r="AC1" s="80" t="s">
        <v>291</v>
      </c>
      <c r="AD1" s="8"/>
      <c r="AE1" s="8"/>
      <c r="AF1" s="8"/>
      <c r="AG1" s="8"/>
      <c r="AH1" s="80" t="s">
        <v>29</v>
      </c>
      <c r="AI1" s="8"/>
      <c r="AJ1" s="80" t="s">
        <v>49</v>
      </c>
    </row>
    <row r="2" spans="1:36" x14ac:dyDescent="0.25">
      <c r="A2" s="80" t="s">
        <v>2</v>
      </c>
      <c r="B2" s="8"/>
      <c r="C2" s="80" t="s">
        <v>292</v>
      </c>
      <c r="D2" s="8"/>
      <c r="E2" s="80" t="s">
        <v>1</v>
      </c>
      <c r="F2" s="8" t="e">
        <f>F3^2/D2</f>
        <v>#DIV/0!</v>
      </c>
      <c r="G2" s="80" t="s">
        <v>30</v>
      </c>
      <c r="H2" s="8" t="s">
        <v>55</v>
      </c>
      <c r="I2" s="80" t="s">
        <v>31</v>
      </c>
      <c r="J2" s="80" t="s">
        <v>32</v>
      </c>
      <c r="L2" t="e">
        <f>AVERAGEIFS(I5:I115,I5:I115,"&lt;&gt;0",I5:I115,"&lt;&gt;")</f>
        <v>#DIV/0!</v>
      </c>
      <c r="M2" s="80" t="s">
        <v>2</v>
      </c>
      <c r="N2" s="8"/>
      <c r="O2" s="80" t="s">
        <v>292</v>
      </c>
      <c r="P2" s="8"/>
      <c r="Q2" s="80" t="s">
        <v>1</v>
      </c>
      <c r="R2" s="8" t="e">
        <f>R3^2/P2</f>
        <v>#DIV/0!</v>
      </c>
      <c r="S2" s="80" t="s">
        <v>30</v>
      </c>
      <c r="T2" s="8" t="s">
        <v>55</v>
      </c>
      <c r="U2" s="80" t="s">
        <v>31</v>
      </c>
      <c r="V2" s="80" t="s">
        <v>32</v>
      </c>
      <c r="X2" t="e">
        <f>AVERAGEIFS(U5:U115,U5:U115,"&lt;&gt;0",U5:U115,"&lt;&gt;")</f>
        <v>#DIV/0!</v>
      </c>
      <c r="Y2" s="80" t="s">
        <v>2</v>
      </c>
      <c r="Z2" s="8"/>
      <c r="AA2" s="80" t="s">
        <v>292</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52" priority="13" operator="greaterThan">
      <formula>0.1</formula>
    </cfRule>
    <cfRule type="cellIs" dxfId="551" priority="14" operator="between">
      <formula>0.05</formula>
      <formula>0.1</formula>
    </cfRule>
    <cfRule type="cellIs" dxfId="550" priority="15" operator="lessThan">
      <formula>0.05</formula>
    </cfRule>
  </conditionalFormatting>
  <conditionalFormatting sqref="L7:L115">
    <cfRule type="cellIs" dxfId="549" priority="11" operator="greaterThan">
      <formula>$L$2+$L$3</formula>
    </cfRule>
    <cfRule type="cellIs" dxfId="548" priority="12" operator="lessThan">
      <formula>$L$2-$L$3</formula>
    </cfRule>
  </conditionalFormatting>
  <conditionalFormatting sqref="W7:W115">
    <cfRule type="cellIs" dxfId="547" priority="8" operator="greaterThan">
      <formula>0.1</formula>
    </cfRule>
    <cfRule type="cellIs" dxfId="546" priority="9" operator="between">
      <formula>0.05</formula>
      <formula>0.1</formula>
    </cfRule>
    <cfRule type="cellIs" dxfId="545" priority="10" operator="lessThan">
      <formula>0.05</formula>
    </cfRule>
  </conditionalFormatting>
  <conditionalFormatting sqref="X7:X115">
    <cfRule type="cellIs" dxfId="544" priority="6" operator="greaterThan">
      <formula>$L$2+$L$3</formula>
    </cfRule>
    <cfRule type="cellIs" dxfId="543" priority="7" operator="lessThan">
      <formula>$L$2-$L$3</formula>
    </cfRule>
  </conditionalFormatting>
  <conditionalFormatting sqref="AI7:AI115">
    <cfRule type="cellIs" dxfId="542" priority="3" operator="greaterThan">
      <formula>0.1</formula>
    </cfRule>
    <cfRule type="cellIs" dxfId="541" priority="4" operator="between">
      <formula>0.05</formula>
      <formula>0.1</formula>
    </cfRule>
    <cfRule type="cellIs" dxfId="540" priority="5" operator="lessThan">
      <formula>0.05</formula>
    </cfRule>
  </conditionalFormatting>
  <conditionalFormatting sqref="AJ7:AJ115">
    <cfRule type="cellIs" dxfId="539" priority="1" operator="greaterThan">
      <formula>$L$2+$L$3</formula>
    </cfRule>
    <cfRule type="cellIs" dxfId="538"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537" priority="71" operator="greaterThan">
      <formula>#REF!</formula>
    </cfRule>
  </conditionalFormatting>
  <conditionalFormatting sqref="B18:F18">
    <cfRule type="cellIs" dxfId="536"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293</v>
      </c>
      <c r="E5" s="12" t="s">
        <v>294</v>
      </c>
      <c r="F5" s="12" t="s">
        <v>297</v>
      </c>
      <c r="G5" s="12" t="s">
        <v>11</v>
      </c>
      <c r="H5" s="12" t="s">
        <v>86</v>
      </c>
      <c r="I5" s="12" t="s">
        <v>12</v>
      </c>
      <c r="J5" s="12" t="s">
        <v>298</v>
      </c>
      <c r="K5" s="6" t="s">
        <v>295</v>
      </c>
      <c r="L5" s="12" t="s">
        <v>296</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535"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291</v>
      </c>
      <c r="F1" s="62"/>
      <c r="G1" s="62"/>
      <c r="H1" s="62"/>
      <c r="I1" s="62"/>
      <c r="J1" s="89" t="s">
        <v>29</v>
      </c>
      <c r="K1" s="8"/>
      <c r="L1" s="80" t="s">
        <v>49</v>
      </c>
      <c r="M1" s="81" t="s">
        <v>54</v>
      </c>
      <c r="O1" s="80" t="s">
        <v>28</v>
      </c>
      <c r="P1" s="8"/>
      <c r="Q1" s="80" t="s">
        <v>291</v>
      </c>
      <c r="R1" s="8"/>
      <c r="S1" s="8"/>
      <c r="T1" s="8"/>
      <c r="U1" s="8"/>
      <c r="V1" s="80" t="s">
        <v>29</v>
      </c>
      <c r="W1" s="8"/>
      <c r="X1" s="80" t="s">
        <v>49</v>
      </c>
      <c r="Y1" s="81" t="s">
        <v>54</v>
      </c>
      <c r="AA1" s="80" t="s">
        <v>28</v>
      </c>
      <c r="AB1" s="8"/>
      <c r="AC1" s="80" t="s">
        <v>291</v>
      </c>
      <c r="AD1" s="8"/>
      <c r="AE1" s="8"/>
      <c r="AF1" s="8"/>
      <c r="AG1" s="8"/>
      <c r="AH1" s="80" t="s">
        <v>29</v>
      </c>
      <c r="AI1" s="8"/>
      <c r="AJ1" s="80" t="s">
        <v>49</v>
      </c>
      <c r="AK1" s="81" t="s">
        <v>54</v>
      </c>
      <c r="AM1" s="80" t="s">
        <v>28</v>
      </c>
      <c r="AN1" s="8"/>
      <c r="AO1" s="80" t="s">
        <v>291</v>
      </c>
      <c r="AP1" s="8"/>
      <c r="AQ1" s="8"/>
      <c r="AR1" s="8"/>
      <c r="AS1" s="8"/>
      <c r="AT1" s="80" t="s">
        <v>29</v>
      </c>
      <c r="AU1" s="8"/>
      <c r="AV1" s="80" t="s">
        <v>49</v>
      </c>
      <c r="AW1" s="81" t="s">
        <v>54</v>
      </c>
      <c r="AY1" s="80" t="s">
        <v>28</v>
      </c>
      <c r="AZ1" s="8"/>
      <c r="BA1" s="80" t="s">
        <v>291</v>
      </c>
      <c r="BB1" s="8"/>
      <c r="BC1" s="8"/>
      <c r="BD1" s="8"/>
      <c r="BE1" s="8"/>
      <c r="BF1" s="80" t="s">
        <v>29</v>
      </c>
      <c r="BG1" s="8"/>
      <c r="BH1" s="80" t="s">
        <v>49</v>
      </c>
    </row>
    <row r="2" spans="1:95" x14ac:dyDescent="0.25">
      <c r="A2" s="90" t="s">
        <v>2</v>
      </c>
      <c r="B2" s="70"/>
      <c r="C2" s="89" t="s">
        <v>292</v>
      </c>
      <c r="D2" s="62"/>
      <c r="E2" s="89" t="s">
        <v>1</v>
      </c>
      <c r="F2" s="62" t="e">
        <f>F3^2/D2</f>
        <v>#DIV/0!</v>
      </c>
      <c r="G2" s="89" t="s">
        <v>30</v>
      </c>
      <c r="H2" s="62" t="s">
        <v>55</v>
      </c>
      <c r="I2" s="89" t="s">
        <v>31</v>
      </c>
      <c r="J2" s="89" t="s">
        <v>32</v>
      </c>
      <c r="L2" t="e">
        <f>AVERAGEIFS(I5:I115,I5:I115,"&lt;&gt;0",I5:I115,"&lt;&gt;")</f>
        <v>#DIV/0!</v>
      </c>
      <c r="M2" s="82" t="s">
        <v>2</v>
      </c>
      <c r="O2" s="80" t="s">
        <v>292</v>
      </c>
      <c r="P2" s="8"/>
      <c r="Q2" s="80" t="s">
        <v>1</v>
      </c>
      <c r="R2" s="8" t="e">
        <f>R3^2/P2</f>
        <v>#DIV/0!</v>
      </c>
      <c r="S2" s="80" t="s">
        <v>30</v>
      </c>
      <c r="T2" s="8" t="s">
        <v>55</v>
      </c>
      <c r="U2" s="80" t="s">
        <v>31</v>
      </c>
      <c r="V2" s="80" t="s">
        <v>32</v>
      </c>
      <c r="X2" t="e">
        <f>AVERAGEIFS(U5:U115,U5:U115,"&lt;&gt;0",U5:U115,"&lt;&gt;")</f>
        <v>#DIV/0!</v>
      </c>
      <c r="Y2" s="82" t="s">
        <v>2</v>
      </c>
      <c r="AA2" s="80" t="s">
        <v>292</v>
      </c>
      <c r="AB2" s="8"/>
      <c r="AC2" s="80" t="s">
        <v>1</v>
      </c>
      <c r="AD2" s="8" t="e">
        <f>AD3^2/AB2</f>
        <v>#DIV/0!</v>
      </c>
      <c r="AE2" s="80" t="s">
        <v>30</v>
      </c>
      <c r="AF2" s="8" t="s">
        <v>55</v>
      </c>
      <c r="AG2" s="80" t="s">
        <v>31</v>
      </c>
      <c r="AH2" s="80" t="s">
        <v>32</v>
      </c>
      <c r="AJ2" t="e">
        <f>AVERAGEIFS(AG5:AG115,AG5:AG115,"&lt;&gt;0",AG5:AG115,"&lt;&gt;")</f>
        <v>#DIV/0!</v>
      </c>
      <c r="AK2" s="82" t="s">
        <v>2</v>
      </c>
      <c r="AM2" s="80" t="s">
        <v>292</v>
      </c>
      <c r="AN2" s="8"/>
      <c r="AO2" s="80" t="s">
        <v>1</v>
      </c>
      <c r="AP2" s="8" t="e">
        <f>AP3^2/AN2</f>
        <v>#DIV/0!</v>
      </c>
      <c r="AQ2" s="80" t="s">
        <v>30</v>
      </c>
      <c r="AR2" s="8" t="s">
        <v>55</v>
      </c>
      <c r="AS2" s="80" t="s">
        <v>31</v>
      </c>
      <c r="AT2" s="80" t="s">
        <v>32</v>
      </c>
      <c r="AV2" t="e">
        <f>AVERAGEIFS(AS5:AS115,AS5:AS115,"&lt;&gt;0",AS5:AS115,"&lt;&gt;")</f>
        <v>#DIV/0!</v>
      </c>
      <c r="AW2" s="82" t="s">
        <v>2</v>
      </c>
      <c r="AY2" s="80" t="s">
        <v>292</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534" priority="60" operator="lessThan">
      <formula>0.05</formula>
    </cfRule>
    <cfRule type="cellIs" dxfId="533" priority="58" operator="greaterThan">
      <formula>0.1</formula>
    </cfRule>
    <cfRule type="cellIs" dxfId="532" priority="59" operator="between">
      <formula>0.05</formula>
      <formula>0.1</formula>
    </cfRule>
  </conditionalFormatting>
  <conditionalFormatting sqref="L7:L115">
    <cfRule type="cellIs" dxfId="531" priority="56" operator="greaterThan">
      <formula>$L$2+$L$3</formula>
    </cfRule>
    <cfRule type="cellIs" dxfId="530" priority="57" operator="lessThan">
      <formula>$L$2-$L$3</formula>
    </cfRule>
  </conditionalFormatting>
  <conditionalFormatting sqref="W7:W115">
    <cfRule type="cellIs" dxfId="529" priority="20" operator="lessThan">
      <formula>0.05</formula>
    </cfRule>
    <cfRule type="cellIs" dxfId="528" priority="18" operator="greaterThan">
      <formula>0.1</formula>
    </cfRule>
    <cfRule type="cellIs" dxfId="527" priority="19" operator="between">
      <formula>0.05</formula>
      <formula>0.1</formula>
    </cfRule>
  </conditionalFormatting>
  <conditionalFormatting sqref="X7:X115">
    <cfRule type="cellIs" dxfId="526" priority="16" operator="greaterThan">
      <formula>$L$2+$L$3</formula>
    </cfRule>
    <cfRule type="cellIs" dxfId="525" priority="17" operator="lessThan">
      <formula>$L$2-$L$3</formula>
    </cfRule>
  </conditionalFormatting>
  <conditionalFormatting sqref="AI7:AI115">
    <cfRule type="cellIs" dxfId="524" priority="13" operator="greaterThan">
      <formula>0.1</formula>
    </cfRule>
    <cfRule type="cellIs" dxfId="523" priority="14" operator="between">
      <formula>0.05</formula>
      <formula>0.1</formula>
    </cfRule>
    <cfRule type="cellIs" dxfId="522" priority="15" operator="lessThan">
      <formula>0.05</formula>
    </cfRule>
  </conditionalFormatting>
  <conditionalFormatting sqref="AJ7:AJ115">
    <cfRule type="cellIs" dxfId="521" priority="11" operator="greaterThan">
      <formula>$L$2+$L$3</formula>
    </cfRule>
    <cfRule type="cellIs" dxfId="520" priority="12" operator="lessThan">
      <formula>$L$2-$L$3</formula>
    </cfRule>
  </conditionalFormatting>
  <conditionalFormatting sqref="AU7:AU115">
    <cfRule type="cellIs" dxfId="519" priority="8" operator="greaterThan">
      <formula>0.1</formula>
    </cfRule>
    <cfRule type="cellIs" dxfId="518" priority="9" operator="between">
      <formula>0.05</formula>
      <formula>0.1</formula>
    </cfRule>
    <cfRule type="cellIs" dxfId="517" priority="10" operator="lessThan">
      <formula>0.05</formula>
    </cfRule>
  </conditionalFormatting>
  <conditionalFormatting sqref="AV7:AV115">
    <cfRule type="cellIs" dxfId="516" priority="6" operator="greaterThan">
      <formula>$L$2+$L$3</formula>
    </cfRule>
    <cfRule type="cellIs" dxfId="515" priority="7" operator="lessThan">
      <formula>$L$2-$L$3</formula>
    </cfRule>
  </conditionalFormatting>
  <conditionalFormatting sqref="BG7:BG115">
    <cfRule type="cellIs" dxfId="514" priority="3" operator="greaterThan">
      <formula>0.1</formula>
    </cfRule>
    <cfRule type="cellIs" dxfId="513" priority="4" operator="between">
      <formula>0.05</formula>
      <formula>0.1</formula>
    </cfRule>
    <cfRule type="cellIs" dxfId="512" priority="5" operator="lessThan">
      <formula>0.05</formula>
    </cfRule>
  </conditionalFormatting>
  <conditionalFormatting sqref="BH7:BH115">
    <cfRule type="cellIs" dxfId="511" priority="2" operator="lessThan">
      <formula>$L$2-$L$3</formula>
    </cfRule>
    <cfRule type="cellIs" dxfId="510" priority="1" operator="greaterThan">
      <formula>$L$2+$L$3</formula>
    </cfRule>
  </conditionalFormatting>
  <conditionalFormatting sqref="BS7:BS115">
    <cfRule type="cellIs" dxfId="509" priority="33" operator="greaterThan">
      <formula>0.1</formula>
    </cfRule>
    <cfRule type="cellIs" dxfId="508" priority="34" operator="between">
      <formula>0.05</formula>
      <formula>0.1</formula>
    </cfRule>
    <cfRule type="cellIs" dxfId="507" priority="35" operator="lessThan">
      <formula>0.05</formula>
    </cfRule>
  </conditionalFormatting>
  <conditionalFormatting sqref="BT7:BT115">
    <cfRule type="cellIs" dxfId="506" priority="31" operator="greaterThan">
      <formula>$L$2+$L$3</formula>
    </cfRule>
    <cfRule type="cellIs" dxfId="505" priority="32" operator="lessThan">
      <formula>$L$2-$L$3</formula>
    </cfRule>
  </conditionalFormatting>
  <conditionalFormatting sqref="CE7:CE115">
    <cfRule type="cellIs" dxfId="504" priority="28" operator="greaterThan">
      <formula>0.1</formula>
    </cfRule>
    <cfRule type="cellIs" dxfId="503" priority="29" operator="between">
      <formula>0.05</formula>
      <formula>0.1</formula>
    </cfRule>
    <cfRule type="cellIs" dxfId="502" priority="30" operator="lessThan">
      <formula>0.05</formula>
    </cfRule>
  </conditionalFormatting>
  <conditionalFormatting sqref="CF7:CF115">
    <cfRule type="cellIs" dxfId="501" priority="26" operator="greaterThan">
      <formula>$L$2+$L$3</formula>
    </cfRule>
    <cfRule type="cellIs" dxfId="500" priority="27" operator="lessThan">
      <formula>$L$2-$L$3</formula>
    </cfRule>
  </conditionalFormatting>
  <conditionalFormatting sqref="CQ7:CQ115">
    <cfRule type="cellIs" dxfId="499" priority="23" operator="greaterThan">
      <formula>0.1</formula>
    </cfRule>
    <cfRule type="cellIs" dxfId="498" priority="24" operator="between">
      <formula>0.05</formula>
      <formula>0.1</formula>
    </cfRule>
    <cfRule type="cellIs" dxfId="497" priority="25" operator="lessThan">
      <formula>0.05</formula>
    </cfRule>
  </conditionalFormatting>
  <conditionalFormatting sqref="CR7:CR115">
    <cfRule type="cellIs" dxfId="496" priority="22" operator="lessThan">
      <formula>$L$2-$L$3</formula>
    </cfRule>
    <cfRule type="cellIs" dxfId="495"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BH101"/>
  <sheetViews>
    <sheetView zoomScale="85" zoomScaleNormal="85" workbookViewId="0">
      <selection activeCell="C11" sqref="A1:XF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s>
  <sheetData>
    <row r="1" spans="1:60" x14ac:dyDescent="0.25">
      <c r="A1" s="81" t="s">
        <v>100</v>
      </c>
      <c r="C1" s="89" t="s">
        <v>28</v>
      </c>
      <c r="D1" s="62"/>
      <c r="E1" s="89" t="s">
        <v>291</v>
      </c>
      <c r="F1" s="62"/>
      <c r="G1" s="62"/>
      <c r="H1" s="62"/>
      <c r="I1" s="62"/>
      <c r="J1" s="89" t="s">
        <v>29</v>
      </c>
      <c r="K1" s="8"/>
      <c r="L1" s="82" t="s">
        <v>49</v>
      </c>
      <c r="M1" s="81" t="s">
        <v>100</v>
      </c>
      <c r="O1" s="89" t="s">
        <v>28</v>
      </c>
      <c r="P1" s="62"/>
      <c r="Q1" s="89" t="s">
        <v>291</v>
      </c>
      <c r="R1" s="62"/>
      <c r="S1" s="62"/>
      <c r="T1" s="62"/>
      <c r="U1" s="62"/>
      <c r="V1" s="89" t="s">
        <v>29</v>
      </c>
      <c r="W1" s="8"/>
      <c r="X1" s="82" t="s">
        <v>49</v>
      </c>
      <c r="Y1" s="81" t="s">
        <v>100</v>
      </c>
      <c r="AA1" s="89" t="s">
        <v>28</v>
      </c>
      <c r="AB1" s="62"/>
      <c r="AC1" s="89" t="s">
        <v>291</v>
      </c>
      <c r="AD1" s="62"/>
      <c r="AE1" s="62"/>
      <c r="AF1" s="62"/>
      <c r="AG1" s="62"/>
      <c r="AH1" s="89" t="s">
        <v>29</v>
      </c>
      <c r="AI1" s="8"/>
      <c r="AJ1" s="82" t="s">
        <v>49</v>
      </c>
      <c r="AK1" s="81" t="s">
        <v>100</v>
      </c>
      <c r="AM1" s="89" t="s">
        <v>28</v>
      </c>
      <c r="AN1" s="62"/>
      <c r="AO1" s="89" t="s">
        <v>291</v>
      </c>
      <c r="AP1" s="62"/>
      <c r="AQ1" s="62"/>
      <c r="AR1" s="62"/>
      <c r="AS1" s="62"/>
      <c r="AT1" s="89" t="s">
        <v>29</v>
      </c>
      <c r="AU1" s="8"/>
      <c r="AV1" s="82" t="s">
        <v>49</v>
      </c>
      <c r="AW1" s="81" t="s">
        <v>100</v>
      </c>
      <c r="AY1" s="89" t="s">
        <v>28</v>
      </c>
      <c r="AZ1" s="62"/>
      <c r="BA1" s="89" t="s">
        <v>291</v>
      </c>
      <c r="BB1" s="62"/>
      <c r="BC1" s="62"/>
      <c r="BD1" s="62"/>
      <c r="BE1" s="62"/>
      <c r="BF1" s="89" t="s">
        <v>29</v>
      </c>
      <c r="BG1" s="8"/>
      <c r="BH1" s="82" t="s">
        <v>49</v>
      </c>
    </row>
    <row r="2" spans="1:60" x14ac:dyDescent="0.25">
      <c r="A2" s="82" t="s">
        <v>2</v>
      </c>
      <c r="B2"/>
      <c r="C2" s="89" t="s">
        <v>292</v>
      </c>
      <c r="D2" s="62"/>
      <c r="E2" s="89" t="s">
        <v>1</v>
      </c>
      <c r="F2" s="62" t="e">
        <f>F3^2/D2</f>
        <v>#DIV/0!</v>
      </c>
      <c r="G2" s="89" t="s">
        <v>30</v>
      </c>
      <c r="H2" s="62" t="s">
        <v>55</v>
      </c>
      <c r="I2" s="89" t="s">
        <v>31</v>
      </c>
      <c r="J2" s="89" t="s">
        <v>32</v>
      </c>
      <c r="K2"/>
      <c r="L2" t="e">
        <f>AVERAGEIFS(I5:I115,I5:I115,"&lt;&gt;0",I5:I115,"&lt;&gt;")</f>
        <v>#DIV/0!</v>
      </c>
      <c r="M2" s="82" t="s">
        <v>2</v>
      </c>
      <c r="N2"/>
      <c r="O2" s="89" t="s">
        <v>292</v>
      </c>
      <c r="P2" s="62"/>
      <c r="Q2" s="89" t="s">
        <v>1</v>
      </c>
      <c r="R2" s="62" t="e">
        <f>R3^2/P2</f>
        <v>#DIV/0!</v>
      </c>
      <c r="S2" s="89" t="s">
        <v>30</v>
      </c>
      <c r="T2" s="62" t="s">
        <v>55</v>
      </c>
      <c r="U2" s="89" t="s">
        <v>31</v>
      </c>
      <c r="V2" s="89" t="s">
        <v>32</v>
      </c>
      <c r="W2"/>
      <c r="X2" t="e">
        <f>AVERAGEIFS(U5:U115,U5:U115,"&lt;&gt;0",U5:U115,"&lt;&gt;")</f>
        <v>#DIV/0!</v>
      </c>
      <c r="Y2" s="82" t="s">
        <v>2</v>
      </c>
      <c r="Z2"/>
      <c r="AA2" s="89" t="s">
        <v>292</v>
      </c>
      <c r="AB2" s="62"/>
      <c r="AC2" s="89" t="s">
        <v>1</v>
      </c>
      <c r="AD2" s="62" t="e">
        <f>AD3^2/AB2</f>
        <v>#DIV/0!</v>
      </c>
      <c r="AE2" s="89" t="s">
        <v>30</v>
      </c>
      <c r="AF2" s="62" t="s">
        <v>55</v>
      </c>
      <c r="AG2" s="89" t="s">
        <v>31</v>
      </c>
      <c r="AH2" s="89" t="s">
        <v>32</v>
      </c>
      <c r="AI2"/>
      <c r="AJ2" t="e">
        <f>AVERAGEIFS(AG5:AG115,AG5:AG115,"&lt;&gt;0",AG5:AG115,"&lt;&gt;")</f>
        <v>#DIV/0!</v>
      </c>
      <c r="AK2" s="82" t="s">
        <v>2</v>
      </c>
      <c r="AL2"/>
      <c r="AM2" s="89" t="s">
        <v>292</v>
      </c>
      <c r="AN2" s="62"/>
      <c r="AO2" s="89" t="s">
        <v>1</v>
      </c>
      <c r="AP2" s="62" t="e">
        <f>AP3^2/AN2</f>
        <v>#DIV/0!</v>
      </c>
      <c r="AQ2" s="89" t="s">
        <v>30</v>
      </c>
      <c r="AR2" s="62" t="s">
        <v>55</v>
      </c>
      <c r="AS2" s="89" t="s">
        <v>31</v>
      </c>
      <c r="AT2" s="89" t="s">
        <v>32</v>
      </c>
      <c r="AU2"/>
      <c r="AV2" t="e">
        <f>AVERAGEIFS(AS5:AS115,AS5:AS115,"&lt;&gt;0",AS5:AS115,"&lt;&gt;")</f>
        <v>#DIV/0!</v>
      </c>
      <c r="AW2" s="82" t="s">
        <v>2</v>
      </c>
      <c r="AX2"/>
      <c r="AY2" s="89" t="s">
        <v>292</v>
      </c>
      <c r="AZ2" s="62"/>
      <c r="BA2" s="89" t="s">
        <v>1</v>
      </c>
      <c r="BB2" s="62" t="e">
        <f>BB3^2/AZ2</f>
        <v>#DIV/0!</v>
      </c>
      <c r="BC2" s="89" t="s">
        <v>30</v>
      </c>
      <c r="BD2" s="62" t="s">
        <v>55</v>
      </c>
      <c r="BE2" s="89" t="s">
        <v>31</v>
      </c>
      <c r="BF2" s="89" t="s">
        <v>32</v>
      </c>
      <c r="BG2"/>
      <c r="BH2" t="e">
        <f>AVERAGEIFS(BE5:BE115,BE5:BE115,"&lt;&gt;0",BE5:BE115,"&lt;&gt;")</f>
        <v>#DIV/0!</v>
      </c>
    </row>
    <row r="3" spans="1:60"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row>
    <row r="6" spans="1:60"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row>
    <row r="7" spans="1:60" x14ac:dyDescent="0.25">
      <c r="A7">
        <f t="shared" ref="A7:A25" si="10">A6+10</f>
        <v>30</v>
      </c>
      <c r="B7">
        <f t="shared" ref="B7:B25" si="11">C6</f>
        <v>0</v>
      </c>
      <c r="C7"/>
      <c r="D7"/>
      <c r="E7"/>
      <c r="F7"/>
      <c r="G7"/>
      <c r="H7"/>
      <c r="I7" t="str">
        <f t="shared" si="0"/>
        <v/>
      </c>
      <c r="J7" t="e">
        <f t="shared" si="1"/>
        <v>#VALUE!</v>
      </c>
      <c r="K7" t="e">
        <f>_xlfn.STDEV.P(I5:I7)/AVERAGE(I5:I7)</f>
        <v>#DIV/0!</v>
      </c>
      <c r="L7" t="e">
        <f>AVERAGE(I5:I7)</f>
        <v>#DIV/0!</v>
      </c>
      <c r="M7">
        <f t="shared" ref="M7:M25" si="12">M6+10</f>
        <v>30</v>
      </c>
      <c r="N7">
        <f t="shared" ref="N7:N25" si="13">O6</f>
        <v>0</v>
      </c>
      <c r="O7"/>
      <c r="P7"/>
      <c r="Q7"/>
      <c r="R7"/>
      <c r="S7"/>
      <c r="T7"/>
      <c r="U7" t="str">
        <f t="shared" si="2"/>
        <v/>
      </c>
      <c r="V7" t="e">
        <f t="shared" si="3"/>
        <v>#VALUE!</v>
      </c>
      <c r="W7" t="e">
        <f>_xlfn.STDEV.P(U5:U7)/AVERAGE(U5:U7)</f>
        <v>#DIV/0!</v>
      </c>
      <c r="X7" t="e">
        <f>AVERAGE(U5:U7)</f>
        <v>#DIV/0!</v>
      </c>
      <c r="Y7">
        <f t="shared" ref="Y7:Y25" si="14">Y6+10</f>
        <v>30</v>
      </c>
      <c r="Z7">
        <f t="shared" ref="Z7:Z25" si="15">AA6</f>
        <v>0</v>
      </c>
      <c r="AA7"/>
      <c r="AB7"/>
      <c r="AC7"/>
      <c r="AD7"/>
      <c r="AE7"/>
      <c r="AF7"/>
      <c r="AG7" t="str">
        <f t="shared" si="4"/>
        <v/>
      </c>
      <c r="AH7" t="e">
        <f t="shared" si="5"/>
        <v>#VALUE!</v>
      </c>
      <c r="AI7" t="e">
        <f>_xlfn.STDEV.P(AG5:AG7)/AVERAGE(AG5:AG7)</f>
        <v>#DIV/0!</v>
      </c>
      <c r="AJ7" t="e">
        <f>AVERAGE(AG5:AG7)</f>
        <v>#DIV/0!</v>
      </c>
      <c r="AK7">
        <f t="shared" ref="AK7:AK25" si="16">AK6+10</f>
        <v>30</v>
      </c>
      <c r="AL7">
        <f t="shared" ref="AL7:AL25" si="17">AM6</f>
        <v>0</v>
      </c>
      <c r="AM7"/>
      <c r="AN7"/>
      <c r="AO7"/>
      <c r="AP7"/>
      <c r="AQ7"/>
      <c r="AR7"/>
      <c r="AS7" t="str">
        <f t="shared" si="6"/>
        <v/>
      </c>
      <c r="AT7" t="e">
        <f t="shared" si="7"/>
        <v>#VALUE!</v>
      </c>
      <c r="AU7" t="e">
        <f>_xlfn.STDEV.P(AS5:AS7)/AVERAGE(AS5:AS7)</f>
        <v>#DIV/0!</v>
      </c>
      <c r="AV7" t="e">
        <f>AVERAGE(AS5:AS7)</f>
        <v>#DIV/0!</v>
      </c>
      <c r="AW7">
        <f t="shared" ref="AW7:AW25" si="18">AW6+10</f>
        <v>30</v>
      </c>
      <c r="AX7">
        <f t="shared" ref="AX7:AX25" si="19">AY6</f>
        <v>0</v>
      </c>
      <c r="AY7"/>
      <c r="AZ7"/>
      <c r="BA7"/>
      <c r="BB7"/>
      <c r="BC7"/>
      <c r="BD7"/>
      <c r="BE7" t="str">
        <f t="shared" si="8"/>
        <v/>
      </c>
      <c r="BF7" t="e">
        <f t="shared" si="9"/>
        <v>#VALUE!</v>
      </c>
      <c r="BG7" t="e">
        <f>_xlfn.STDEV.P(BE5:BE7)/AVERAGE(BE5:BE7)</f>
        <v>#DIV/0!</v>
      </c>
      <c r="BH7" t="e">
        <f>AVERAGE(BE5:BE7)</f>
        <v>#DIV/0!</v>
      </c>
    </row>
    <row r="8" spans="1:60" x14ac:dyDescent="0.25">
      <c r="A8">
        <f t="shared" si="10"/>
        <v>40</v>
      </c>
      <c r="B8">
        <f t="shared" si="11"/>
        <v>0</v>
      </c>
      <c r="C8"/>
      <c r="D8"/>
      <c r="E8"/>
      <c r="F8"/>
      <c r="G8"/>
      <c r="H8"/>
      <c r="I8" t="str">
        <f t="shared" si="0"/>
        <v/>
      </c>
      <c r="J8" t="e">
        <f t="shared" si="1"/>
        <v>#VALUE!</v>
      </c>
      <c r="K8"/>
      <c r="L8"/>
      <c r="M8">
        <f t="shared" si="12"/>
        <v>40</v>
      </c>
      <c r="N8">
        <f t="shared" si="13"/>
        <v>0</v>
      </c>
      <c r="O8"/>
      <c r="P8"/>
      <c r="Q8"/>
      <c r="R8"/>
      <c r="S8"/>
      <c r="T8"/>
      <c r="U8" t="str">
        <f t="shared" si="2"/>
        <v/>
      </c>
      <c r="V8" t="e">
        <f t="shared" si="3"/>
        <v>#VALUE!</v>
      </c>
      <c r="W8"/>
      <c r="X8"/>
      <c r="Y8">
        <f t="shared" si="14"/>
        <v>40</v>
      </c>
      <c r="Z8">
        <f t="shared" si="15"/>
        <v>0</v>
      </c>
      <c r="AA8"/>
      <c r="AB8"/>
      <c r="AC8"/>
      <c r="AD8"/>
      <c r="AE8"/>
      <c r="AF8"/>
      <c r="AG8" t="str">
        <f t="shared" si="4"/>
        <v/>
      </c>
      <c r="AH8" t="e">
        <f t="shared" si="5"/>
        <v>#VALUE!</v>
      </c>
      <c r="AI8"/>
      <c r="AJ8"/>
      <c r="AK8">
        <f t="shared" si="16"/>
        <v>40</v>
      </c>
      <c r="AL8">
        <f t="shared" si="17"/>
        <v>0</v>
      </c>
      <c r="AM8"/>
      <c r="AN8"/>
      <c r="AO8"/>
      <c r="AP8"/>
      <c r="AQ8"/>
      <c r="AR8"/>
      <c r="AS8" t="str">
        <f t="shared" si="6"/>
        <v/>
      </c>
      <c r="AT8" t="e">
        <f t="shared" si="7"/>
        <v>#VALUE!</v>
      </c>
      <c r="AU8"/>
      <c r="AV8"/>
      <c r="AW8">
        <f t="shared" si="18"/>
        <v>40</v>
      </c>
      <c r="AX8">
        <f t="shared" si="19"/>
        <v>0</v>
      </c>
      <c r="AY8"/>
      <c r="AZ8"/>
      <c r="BA8"/>
      <c r="BB8"/>
      <c r="BC8"/>
      <c r="BD8"/>
      <c r="BE8" t="str">
        <f t="shared" si="8"/>
        <v/>
      </c>
      <c r="BF8" t="e">
        <f t="shared" si="9"/>
        <v>#VALUE!</v>
      </c>
      <c r="BG8"/>
      <c r="BH8"/>
    </row>
    <row r="9" spans="1:60" x14ac:dyDescent="0.25">
      <c r="A9">
        <f t="shared" si="10"/>
        <v>50</v>
      </c>
      <c r="B9">
        <f t="shared" si="11"/>
        <v>0</v>
      </c>
      <c r="C9"/>
      <c r="D9"/>
      <c r="E9"/>
      <c r="F9"/>
      <c r="G9"/>
      <c r="H9"/>
      <c r="I9" t="str">
        <f t="shared" si="0"/>
        <v/>
      </c>
      <c r="J9" t="e">
        <f t="shared" si="1"/>
        <v>#VALUE!</v>
      </c>
      <c r="K9"/>
      <c r="L9"/>
      <c r="M9">
        <f t="shared" si="12"/>
        <v>50</v>
      </c>
      <c r="N9">
        <f t="shared" si="13"/>
        <v>0</v>
      </c>
      <c r="O9"/>
      <c r="P9"/>
      <c r="Q9"/>
      <c r="R9"/>
      <c r="S9"/>
      <c r="T9"/>
      <c r="U9" t="str">
        <f t="shared" si="2"/>
        <v/>
      </c>
      <c r="V9" t="e">
        <f t="shared" si="3"/>
        <v>#VALUE!</v>
      </c>
      <c r="W9"/>
      <c r="X9"/>
      <c r="Y9">
        <f t="shared" si="14"/>
        <v>50</v>
      </c>
      <c r="Z9">
        <f t="shared" si="15"/>
        <v>0</v>
      </c>
      <c r="AA9"/>
      <c r="AB9"/>
      <c r="AC9"/>
      <c r="AD9"/>
      <c r="AE9"/>
      <c r="AF9"/>
      <c r="AG9" t="str">
        <f t="shared" si="4"/>
        <v/>
      </c>
      <c r="AH9" t="e">
        <f t="shared" si="5"/>
        <v>#VALUE!</v>
      </c>
      <c r="AI9"/>
      <c r="AJ9"/>
      <c r="AK9">
        <f t="shared" si="16"/>
        <v>50</v>
      </c>
      <c r="AL9">
        <f t="shared" si="17"/>
        <v>0</v>
      </c>
      <c r="AM9"/>
      <c r="AN9"/>
      <c r="AO9"/>
      <c r="AP9"/>
      <c r="AQ9"/>
      <c r="AR9"/>
      <c r="AS9" t="str">
        <f t="shared" si="6"/>
        <v/>
      </c>
      <c r="AT9" t="e">
        <f t="shared" si="7"/>
        <v>#VALUE!</v>
      </c>
      <c r="AU9"/>
      <c r="AV9"/>
      <c r="AW9">
        <f t="shared" si="18"/>
        <v>50</v>
      </c>
      <c r="AX9">
        <f t="shared" si="19"/>
        <v>0</v>
      </c>
      <c r="AY9"/>
      <c r="AZ9"/>
      <c r="BA9"/>
      <c r="BB9"/>
      <c r="BC9"/>
      <c r="BD9"/>
      <c r="BE9" t="str">
        <f t="shared" si="8"/>
        <v/>
      </c>
      <c r="BF9" t="e">
        <f t="shared" si="9"/>
        <v>#VALUE!</v>
      </c>
      <c r="BG9"/>
      <c r="BH9"/>
    </row>
    <row r="10" spans="1:60" x14ac:dyDescent="0.25">
      <c r="A10">
        <f t="shared" si="10"/>
        <v>60</v>
      </c>
      <c r="B10">
        <f t="shared" si="11"/>
        <v>0</v>
      </c>
      <c r="C10"/>
      <c r="D10"/>
      <c r="E10"/>
      <c r="F10"/>
      <c r="G10"/>
      <c r="H10"/>
      <c r="I10" t="str">
        <f t="shared" si="0"/>
        <v/>
      </c>
      <c r="J10" t="e">
        <f t="shared" si="1"/>
        <v>#VALUE!</v>
      </c>
      <c r="K10" t="e">
        <f>_xlfn.STDEV.P(I8:I10)/AVERAGE(I8:I10)</f>
        <v>#DIV/0!</v>
      </c>
      <c r="L10" t="e">
        <f>AVERAGE(I8:I10)</f>
        <v>#DIV/0!</v>
      </c>
      <c r="M10">
        <f t="shared" si="12"/>
        <v>60</v>
      </c>
      <c r="N10">
        <f t="shared" si="13"/>
        <v>0</v>
      </c>
      <c r="O10"/>
      <c r="P10"/>
      <c r="Q10"/>
      <c r="R10"/>
      <c r="S10"/>
      <c r="T10"/>
      <c r="U10" t="str">
        <f t="shared" si="2"/>
        <v/>
      </c>
      <c r="V10" t="e">
        <f t="shared" si="3"/>
        <v>#VALUE!</v>
      </c>
      <c r="W10" t="e">
        <f>_xlfn.STDEV.P(U8:U10)/AVERAGE(U8:U10)</f>
        <v>#DIV/0!</v>
      </c>
      <c r="X10" t="e">
        <f>AVERAGE(U8:U10)</f>
        <v>#DIV/0!</v>
      </c>
      <c r="Y10">
        <f t="shared" si="14"/>
        <v>60</v>
      </c>
      <c r="Z10">
        <f t="shared" si="15"/>
        <v>0</v>
      </c>
      <c r="AA10"/>
      <c r="AB10"/>
      <c r="AC10"/>
      <c r="AD10"/>
      <c r="AE10"/>
      <c r="AF10"/>
      <c r="AG10" t="str">
        <f t="shared" si="4"/>
        <v/>
      </c>
      <c r="AH10" t="e">
        <f t="shared" si="5"/>
        <v>#VALUE!</v>
      </c>
      <c r="AI10" t="e">
        <f>_xlfn.STDEV.P(AG8:AG10)/AVERAGE(AG8:AG10)</f>
        <v>#DIV/0!</v>
      </c>
      <c r="AJ10" t="e">
        <f>AVERAGE(AG8:AG10)</f>
        <v>#DIV/0!</v>
      </c>
      <c r="AK10">
        <f t="shared" si="16"/>
        <v>60</v>
      </c>
      <c r="AL10">
        <f t="shared" si="17"/>
        <v>0</v>
      </c>
      <c r="AM10"/>
      <c r="AN10"/>
      <c r="AO10"/>
      <c r="AP10"/>
      <c r="AQ10"/>
      <c r="AR10"/>
      <c r="AS10" t="str">
        <f t="shared" si="6"/>
        <v/>
      </c>
      <c r="AT10" t="e">
        <f t="shared" si="7"/>
        <v>#VALUE!</v>
      </c>
      <c r="AU10" t="e">
        <f>_xlfn.STDEV.P(AS8:AS10)/AVERAGE(AS8:AS10)</f>
        <v>#DIV/0!</v>
      </c>
      <c r="AV10" t="e">
        <f>AVERAGE(AS8:AS10)</f>
        <v>#DIV/0!</v>
      </c>
      <c r="AW10">
        <f t="shared" si="18"/>
        <v>60</v>
      </c>
      <c r="AX10">
        <f t="shared" si="19"/>
        <v>0</v>
      </c>
      <c r="AY10"/>
      <c r="AZ10"/>
      <c r="BA10"/>
      <c r="BB10"/>
      <c r="BC10"/>
      <c r="BD10"/>
      <c r="BE10" t="str">
        <f t="shared" si="8"/>
        <v/>
      </c>
      <c r="BF10" t="e">
        <f t="shared" si="9"/>
        <v>#VALUE!</v>
      </c>
      <c r="BG10" t="e">
        <f>_xlfn.STDEV.P(BE8:BE10)/AVERAGE(BE8:BE10)</f>
        <v>#DIV/0!</v>
      </c>
      <c r="BH10" t="e">
        <f>AVERAGE(BE8:BE10)</f>
        <v>#DIV/0!</v>
      </c>
    </row>
    <row r="11" spans="1:60" x14ac:dyDescent="0.25">
      <c r="A11">
        <f t="shared" si="10"/>
        <v>70</v>
      </c>
      <c r="B11">
        <f t="shared" si="11"/>
        <v>0</v>
      </c>
      <c r="C11"/>
      <c r="D11"/>
      <c r="E11"/>
      <c r="F11"/>
      <c r="G11"/>
      <c r="H11"/>
      <c r="I11" t="str">
        <f t="shared" si="0"/>
        <v/>
      </c>
      <c r="J11" t="e">
        <f t="shared" si="1"/>
        <v>#VALUE!</v>
      </c>
      <c r="K11"/>
      <c r="L11"/>
      <c r="M11">
        <f t="shared" si="12"/>
        <v>70</v>
      </c>
      <c r="N11">
        <f t="shared" si="13"/>
        <v>0</v>
      </c>
      <c r="O11"/>
      <c r="P11"/>
      <c r="Q11"/>
      <c r="R11"/>
      <c r="S11"/>
      <c r="T11"/>
      <c r="U11" t="str">
        <f t="shared" si="2"/>
        <v/>
      </c>
      <c r="V11" t="e">
        <f t="shared" si="3"/>
        <v>#VALUE!</v>
      </c>
      <c r="W11"/>
      <c r="X11"/>
      <c r="Y11">
        <f t="shared" si="14"/>
        <v>70</v>
      </c>
      <c r="Z11">
        <f t="shared" si="15"/>
        <v>0</v>
      </c>
      <c r="AA11"/>
      <c r="AB11"/>
      <c r="AC11"/>
      <c r="AD11"/>
      <c r="AE11"/>
      <c r="AF11"/>
      <c r="AG11" t="str">
        <f t="shared" si="4"/>
        <v/>
      </c>
      <c r="AH11" t="e">
        <f t="shared" si="5"/>
        <v>#VALUE!</v>
      </c>
      <c r="AI11"/>
      <c r="AJ11"/>
      <c r="AK11">
        <f t="shared" si="16"/>
        <v>70</v>
      </c>
      <c r="AL11">
        <f t="shared" si="17"/>
        <v>0</v>
      </c>
      <c r="AM11"/>
      <c r="AN11"/>
      <c r="AO11"/>
      <c r="AP11"/>
      <c r="AQ11"/>
      <c r="AR11"/>
      <c r="AS11" t="str">
        <f t="shared" si="6"/>
        <v/>
      </c>
      <c r="AT11" t="e">
        <f t="shared" si="7"/>
        <v>#VALUE!</v>
      </c>
      <c r="AU11"/>
      <c r="AV11"/>
      <c r="AW11">
        <f t="shared" si="18"/>
        <v>70</v>
      </c>
      <c r="AX11">
        <f t="shared" si="19"/>
        <v>0</v>
      </c>
      <c r="AY11"/>
      <c r="AZ11"/>
      <c r="BA11"/>
      <c r="BB11"/>
      <c r="BC11"/>
      <c r="BD11"/>
      <c r="BE11" t="str">
        <f t="shared" si="8"/>
        <v/>
      </c>
      <c r="BF11" t="e">
        <f t="shared" si="9"/>
        <v>#VALUE!</v>
      </c>
      <c r="BG11"/>
      <c r="BH11"/>
    </row>
    <row r="12" spans="1:60" x14ac:dyDescent="0.25">
      <c r="A12">
        <f t="shared" si="10"/>
        <v>80</v>
      </c>
      <c r="B12">
        <f t="shared" si="11"/>
        <v>0</v>
      </c>
      <c r="C12"/>
      <c r="D12"/>
      <c r="E12"/>
      <c r="F12"/>
      <c r="G12"/>
      <c r="H12"/>
      <c r="I12" t="str">
        <f t="shared" si="0"/>
        <v/>
      </c>
      <c r="J12" t="e">
        <f t="shared" si="1"/>
        <v>#VALUE!</v>
      </c>
      <c r="K12"/>
      <c r="L12"/>
      <c r="M12">
        <f t="shared" si="12"/>
        <v>80</v>
      </c>
      <c r="N12">
        <f t="shared" si="13"/>
        <v>0</v>
      </c>
      <c r="O12"/>
      <c r="P12"/>
      <c r="Q12"/>
      <c r="R12"/>
      <c r="S12"/>
      <c r="T12"/>
      <c r="U12" t="str">
        <f t="shared" si="2"/>
        <v/>
      </c>
      <c r="V12" t="e">
        <f t="shared" si="3"/>
        <v>#VALUE!</v>
      </c>
      <c r="W12"/>
      <c r="X12"/>
      <c r="Y12">
        <f t="shared" si="14"/>
        <v>80</v>
      </c>
      <c r="Z12">
        <f t="shared" si="15"/>
        <v>0</v>
      </c>
      <c r="AA12"/>
      <c r="AB12"/>
      <c r="AC12"/>
      <c r="AD12"/>
      <c r="AE12"/>
      <c r="AF12"/>
      <c r="AG12" t="str">
        <f t="shared" si="4"/>
        <v/>
      </c>
      <c r="AH12" t="e">
        <f t="shared" si="5"/>
        <v>#VALUE!</v>
      </c>
      <c r="AI12"/>
      <c r="AJ12"/>
      <c r="AK12">
        <f t="shared" si="16"/>
        <v>80</v>
      </c>
      <c r="AL12">
        <f t="shared" si="17"/>
        <v>0</v>
      </c>
      <c r="AM12"/>
      <c r="AN12"/>
      <c r="AO12"/>
      <c r="AP12"/>
      <c r="AQ12"/>
      <c r="AR12"/>
      <c r="AS12" t="str">
        <f t="shared" si="6"/>
        <v/>
      </c>
      <c r="AT12" t="e">
        <f t="shared" si="7"/>
        <v>#VALUE!</v>
      </c>
      <c r="AU12"/>
      <c r="AV12"/>
      <c r="AW12">
        <f t="shared" si="18"/>
        <v>80</v>
      </c>
      <c r="AX12">
        <f t="shared" si="19"/>
        <v>0</v>
      </c>
      <c r="AY12"/>
      <c r="AZ12"/>
      <c r="BA12"/>
      <c r="BB12"/>
      <c r="BC12"/>
      <c r="BD12"/>
      <c r="BE12" t="str">
        <f t="shared" si="8"/>
        <v/>
      </c>
      <c r="BF12" t="e">
        <f t="shared" si="9"/>
        <v>#VALUE!</v>
      </c>
      <c r="BG12"/>
      <c r="BH12"/>
    </row>
    <row r="13" spans="1:60" x14ac:dyDescent="0.25">
      <c r="A13">
        <f t="shared" si="10"/>
        <v>90</v>
      </c>
      <c r="B13">
        <f t="shared" si="11"/>
        <v>0</v>
      </c>
      <c r="C13"/>
      <c r="D13"/>
      <c r="E13"/>
      <c r="F13"/>
      <c r="G13"/>
      <c r="H13"/>
      <c r="I13" t="str">
        <f t="shared" si="0"/>
        <v/>
      </c>
      <c r="J13" t="e">
        <f t="shared" si="1"/>
        <v>#VALUE!</v>
      </c>
      <c r="K13" t="e">
        <f>_xlfn.STDEV.P(I11:I13)/AVERAGE(I11:I13)</f>
        <v>#DIV/0!</v>
      </c>
      <c r="L13" t="e">
        <f>AVERAGE(I11:I13)</f>
        <v>#DIV/0!</v>
      </c>
      <c r="M13">
        <f t="shared" si="12"/>
        <v>90</v>
      </c>
      <c r="N13">
        <f t="shared" si="13"/>
        <v>0</v>
      </c>
      <c r="O13"/>
      <c r="P13"/>
      <c r="Q13"/>
      <c r="R13"/>
      <c r="S13"/>
      <c r="T13"/>
      <c r="U13" t="str">
        <f t="shared" si="2"/>
        <v/>
      </c>
      <c r="V13" t="e">
        <f t="shared" si="3"/>
        <v>#VALUE!</v>
      </c>
      <c r="W13" t="e">
        <f>_xlfn.STDEV.P(U11:U13)/AVERAGE(U11:U13)</f>
        <v>#DIV/0!</v>
      </c>
      <c r="X13" t="e">
        <f>AVERAGE(U11:U13)</f>
        <v>#DIV/0!</v>
      </c>
      <c r="Y13">
        <f t="shared" si="14"/>
        <v>90</v>
      </c>
      <c r="Z13">
        <f t="shared" si="15"/>
        <v>0</v>
      </c>
      <c r="AA13"/>
      <c r="AB13"/>
      <c r="AC13"/>
      <c r="AD13"/>
      <c r="AE13"/>
      <c r="AF13"/>
      <c r="AG13" t="str">
        <f t="shared" si="4"/>
        <v/>
      </c>
      <c r="AH13" t="e">
        <f t="shared" si="5"/>
        <v>#VALUE!</v>
      </c>
      <c r="AI13" t="e">
        <f>_xlfn.STDEV.P(AG11:AG13)/AVERAGE(AG11:AG13)</f>
        <v>#DIV/0!</v>
      </c>
      <c r="AJ13" t="e">
        <f>AVERAGE(AG11:AG13)</f>
        <v>#DIV/0!</v>
      </c>
      <c r="AK13">
        <f t="shared" si="16"/>
        <v>90</v>
      </c>
      <c r="AL13">
        <f t="shared" si="17"/>
        <v>0</v>
      </c>
      <c r="AM13"/>
      <c r="AN13"/>
      <c r="AO13"/>
      <c r="AP13"/>
      <c r="AQ13"/>
      <c r="AR13"/>
      <c r="AS13" t="str">
        <f t="shared" si="6"/>
        <v/>
      </c>
      <c r="AT13" t="e">
        <f t="shared" si="7"/>
        <v>#VALUE!</v>
      </c>
      <c r="AU13" t="e">
        <f>_xlfn.STDEV.P(AS11:AS13)/AVERAGE(AS11:AS13)</f>
        <v>#DIV/0!</v>
      </c>
      <c r="AV13" t="e">
        <f>AVERAGE(AS11:AS13)</f>
        <v>#DIV/0!</v>
      </c>
      <c r="AW13">
        <f t="shared" si="18"/>
        <v>90</v>
      </c>
      <c r="AX13">
        <f t="shared" si="19"/>
        <v>0</v>
      </c>
      <c r="AY13"/>
      <c r="AZ13"/>
      <c r="BA13"/>
      <c r="BB13"/>
      <c r="BC13"/>
      <c r="BD13"/>
      <c r="BE13" t="str">
        <f t="shared" si="8"/>
        <v/>
      </c>
      <c r="BF13" t="e">
        <f t="shared" si="9"/>
        <v>#VALUE!</v>
      </c>
      <c r="BG13" t="e">
        <f>_xlfn.STDEV.P(BE11:BE13)/AVERAGE(BE11:BE13)</f>
        <v>#DIV/0!</v>
      </c>
      <c r="BH13" t="e">
        <f>AVERAGE(BE11:BE13)</f>
        <v>#DIV/0!</v>
      </c>
    </row>
    <row r="14" spans="1:60" x14ac:dyDescent="0.25">
      <c r="A14">
        <f t="shared" si="10"/>
        <v>100</v>
      </c>
      <c r="B14">
        <f t="shared" si="11"/>
        <v>0</v>
      </c>
      <c r="C14"/>
      <c r="D14"/>
      <c r="E14"/>
      <c r="F14"/>
      <c r="G14"/>
      <c r="H14"/>
      <c r="I14" t="str">
        <f t="shared" si="0"/>
        <v/>
      </c>
      <c r="J14" t="e">
        <f t="shared" si="1"/>
        <v>#VALUE!</v>
      </c>
      <c r="K14"/>
      <c r="L14"/>
      <c r="M14">
        <f t="shared" si="12"/>
        <v>100</v>
      </c>
      <c r="N14">
        <f t="shared" si="13"/>
        <v>0</v>
      </c>
      <c r="O14"/>
      <c r="P14"/>
      <c r="Q14"/>
      <c r="R14"/>
      <c r="S14"/>
      <c r="T14"/>
      <c r="U14" t="str">
        <f t="shared" si="2"/>
        <v/>
      </c>
      <c r="V14" t="e">
        <f t="shared" si="3"/>
        <v>#VALUE!</v>
      </c>
      <c r="W14"/>
      <c r="X14"/>
      <c r="Y14">
        <f t="shared" si="14"/>
        <v>100</v>
      </c>
      <c r="Z14">
        <f t="shared" si="15"/>
        <v>0</v>
      </c>
      <c r="AA14"/>
      <c r="AB14"/>
      <c r="AC14"/>
      <c r="AD14"/>
      <c r="AE14"/>
      <c r="AF14"/>
      <c r="AG14" t="str">
        <f t="shared" si="4"/>
        <v/>
      </c>
      <c r="AH14" t="e">
        <f t="shared" si="5"/>
        <v>#VALUE!</v>
      </c>
      <c r="AI14"/>
      <c r="AJ14"/>
      <c r="AK14">
        <f t="shared" si="16"/>
        <v>100</v>
      </c>
      <c r="AL14">
        <f t="shared" si="17"/>
        <v>0</v>
      </c>
      <c r="AM14"/>
      <c r="AN14"/>
      <c r="AO14"/>
      <c r="AP14"/>
      <c r="AQ14"/>
      <c r="AR14"/>
      <c r="AS14" t="str">
        <f t="shared" si="6"/>
        <v/>
      </c>
      <c r="AT14" t="e">
        <f t="shared" si="7"/>
        <v>#VALUE!</v>
      </c>
      <c r="AU14"/>
      <c r="AV14"/>
      <c r="AW14">
        <f t="shared" si="18"/>
        <v>100</v>
      </c>
      <c r="AX14">
        <f t="shared" si="19"/>
        <v>0</v>
      </c>
      <c r="AY14"/>
      <c r="AZ14"/>
      <c r="BA14"/>
      <c r="BB14"/>
      <c r="BC14"/>
      <c r="BD14"/>
      <c r="BE14" t="str">
        <f t="shared" si="8"/>
        <v/>
      </c>
      <c r="BF14" t="e">
        <f t="shared" si="9"/>
        <v>#VALUE!</v>
      </c>
      <c r="BG14"/>
      <c r="BH14"/>
    </row>
    <row r="15" spans="1:60" x14ac:dyDescent="0.25">
      <c r="A15">
        <f t="shared" si="10"/>
        <v>110</v>
      </c>
      <c r="B15">
        <f t="shared" si="11"/>
        <v>0</v>
      </c>
      <c r="C15"/>
      <c r="D15"/>
      <c r="E15"/>
      <c r="F15"/>
      <c r="G15"/>
      <c r="H15"/>
      <c r="I15" t="str">
        <f t="shared" si="0"/>
        <v/>
      </c>
      <c r="J15" t="e">
        <f t="shared" si="1"/>
        <v>#VALUE!</v>
      </c>
      <c r="K15"/>
      <c r="L15"/>
      <c r="M15">
        <f t="shared" si="12"/>
        <v>110</v>
      </c>
      <c r="N15">
        <f t="shared" si="13"/>
        <v>0</v>
      </c>
      <c r="O15"/>
      <c r="P15"/>
      <c r="Q15"/>
      <c r="R15"/>
      <c r="S15"/>
      <c r="T15"/>
      <c r="U15" t="str">
        <f t="shared" si="2"/>
        <v/>
      </c>
      <c r="V15" t="e">
        <f t="shared" si="3"/>
        <v>#VALUE!</v>
      </c>
      <c r="W15"/>
      <c r="X15"/>
      <c r="Y15">
        <f t="shared" si="14"/>
        <v>110</v>
      </c>
      <c r="Z15">
        <f t="shared" si="15"/>
        <v>0</v>
      </c>
      <c r="AA15"/>
      <c r="AB15"/>
      <c r="AC15"/>
      <c r="AD15"/>
      <c r="AE15"/>
      <c r="AF15"/>
      <c r="AG15" t="str">
        <f t="shared" si="4"/>
        <v/>
      </c>
      <c r="AH15" t="e">
        <f t="shared" si="5"/>
        <v>#VALUE!</v>
      </c>
      <c r="AI15"/>
      <c r="AJ15"/>
      <c r="AK15">
        <f t="shared" si="16"/>
        <v>110</v>
      </c>
      <c r="AL15">
        <f t="shared" si="17"/>
        <v>0</v>
      </c>
      <c r="AM15"/>
      <c r="AN15"/>
      <c r="AO15"/>
      <c r="AP15"/>
      <c r="AQ15"/>
      <c r="AR15"/>
      <c r="AS15" t="str">
        <f t="shared" si="6"/>
        <v/>
      </c>
      <c r="AT15" t="e">
        <f t="shared" si="7"/>
        <v>#VALUE!</v>
      </c>
      <c r="AU15"/>
      <c r="AV15"/>
      <c r="AW15">
        <f t="shared" si="18"/>
        <v>110</v>
      </c>
      <c r="AX15">
        <f t="shared" si="19"/>
        <v>0</v>
      </c>
      <c r="AY15"/>
      <c r="AZ15"/>
      <c r="BA15"/>
      <c r="BB15"/>
      <c r="BC15"/>
      <c r="BD15"/>
      <c r="BE15" t="str">
        <f t="shared" si="8"/>
        <v/>
      </c>
      <c r="BF15" t="e">
        <f t="shared" si="9"/>
        <v>#VALUE!</v>
      </c>
      <c r="BG15"/>
      <c r="BH15"/>
    </row>
    <row r="16" spans="1:60" x14ac:dyDescent="0.25">
      <c r="A16">
        <f t="shared" si="10"/>
        <v>120</v>
      </c>
      <c r="B16">
        <f t="shared" si="11"/>
        <v>0</v>
      </c>
      <c r="C16"/>
      <c r="D16"/>
      <c r="E16"/>
      <c r="F16"/>
      <c r="G16"/>
      <c r="H16"/>
      <c r="I16" t="str">
        <f t="shared" si="0"/>
        <v/>
      </c>
      <c r="J16" t="e">
        <f t="shared" si="1"/>
        <v>#VALUE!</v>
      </c>
      <c r="K16" t="e">
        <f>_xlfn.STDEV.P(I14:I16)/AVERAGE(I14:I16)</f>
        <v>#DIV/0!</v>
      </c>
      <c r="L16" t="e">
        <f>AVERAGE(I14:I16)</f>
        <v>#DIV/0!</v>
      </c>
      <c r="M16">
        <f t="shared" si="12"/>
        <v>120</v>
      </c>
      <c r="N16">
        <f t="shared" si="13"/>
        <v>0</v>
      </c>
      <c r="O16"/>
      <c r="P16"/>
      <c r="Q16"/>
      <c r="R16"/>
      <c r="S16"/>
      <c r="T16"/>
      <c r="U16" t="str">
        <f t="shared" si="2"/>
        <v/>
      </c>
      <c r="V16" t="e">
        <f t="shared" si="3"/>
        <v>#VALUE!</v>
      </c>
      <c r="W16" t="e">
        <f>_xlfn.STDEV.P(U14:U16)/AVERAGE(U14:U16)</f>
        <v>#DIV/0!</v>
      </c>
      <c r="X16" t="e">
        <f>AVERAGE(U14:U16)</f>
        <v>#DIV/0!</v>
      </c>
      <c r="Y16">
        <f t="shared" si="14"/>
        <v>120</v>
      </c>
      <c r="Z16">
        <f t="shared" si="15"/>
        <v>0</v>
      </c>
      <c r="AA16"/>
      <c r="AB16"/>
      <c r="AC16"/>
      <c r="AD16"/>
      <c r="AE16"/>
      <c r="AF16"/>
      <c r="AG16" t="str">
        <f t="shared" si="4"/>
        <v/>
      </c>
      <c r="AH16" t="e">
        <f t="shared" si="5"/>
        <v>#VALUE!</v>
      </c>
      <c r="AI16" t="e">
        <f>_xlfn.STDEV.P(AG14:AG16)/AVERAGE(AG14:AG16)</f>
        <v>#DIV/0!</v>
      </c>
      <c r="AJ16" t="e">
        <f>AVERAGE(AG14:AG16)</f>
        <v>#DIV/0!</v>
      </c>
      <c r="AK16">
        <f t="shared" si="16"/>
        <v>120</v>
      </c>
      <c r="AL16">
        <f t="shared" si="17"/>
        <v>0</v>
      </c>
      <c r="AM16"/>
      <c r="AN16"/>
      <c r="AO16"/>
      <c r="AP16"/>
      <c r="AQ16"/>
      <c r="AR16"/>
      <c r="AS16" t="str">
        <f t="shared" si="6"/>
        <v/>
      </c>
      <c r="AT16" t="e">
        <f t="shared" si="7"/>
        <v>#VALUE!</v>
      </c>
      <c r="AU16" t="e">
        <f>_xlfn.STDEV.P(AS14:AS16)/AVERAGE(AS14:AS16)</f>
        <v>#DIV/0!</v>
      </c>
      <c r="AV16" t="e">
        <f>AVERAGE(AS14:AS16)</f>
        <v>#DIV/0!</v>
      </c>
      <c r="AW16">
        <f t="shared" si="18"/>
        <v>120</v>
      </c>
      <c r="AX16">
        <f t="shared" si="19"/>
        <v>0</v>
      </c>
      <c r="AY16"/>
      <c r="AZ16"/>
      <c r="BA16"/>
      <c r="BB16"/>
      <c r="BC16"/>
      <c r="BD16"/>
      <c r="BE16" t="str">
        <f t="shared" si="8"/>
        <v/>
      </c>
      <c r="BF16" t="e">
        <f t="shared" si="9"/>
        <v>#VALUE!</v>
      </c>
      <c r="BG16" t="e">
        <f>_xlfn.STDEV.P(BE14:BE16)/AVERAGE(BE14:BE16)</f>
        <v>#DIV/0!</v>
      </c>
      <c r="BH16" t="e">
        <f>AVERAGE(BE14:BE16)</f>
        <v>#DIV/0!</v>
      </c>
    </row>
    <row r="17" spans="1:60" x14ac:dyDescent="0.25">
      <c r="A17">
        <f t="shared" si="10"/>
        <v>130</v>
      </c>
      <c r="B17">
        <f t="shared" si="11"/>
        <v>0</v>
      </c>
      <c r="C17"/>
      <c r="D17"/>
      <c r="E17"/>
      <c r="F17"/>
      <c r="G17"/>
      <c r="H17"/>
      <c r="I17" t="str">
        <f t="shared" si="0"/>
        <v/>
      </c>
      <c r="J17" t="e">
        <f t="shared" si="1"/>
        <v>#VALUE!</v>
      </c>
      <c r="K17"/>
      <c r="L17"/>
      <c r="M17">
        <f t="shared" si="12"/>
        <v>130</v>
      </c>
      <c r="N17">
        <f t="shared" si="13"/>
        <v>0</v>
      </c>
      <c r="O17"/>
      <c r="P17"/>
      <c r="Q17"/>
      <c r="R17"/>
      <c r="S17"/>
      <c r="T17"/>
      <c r="U17" t="str">
        <f t="shared" si="2"/>
        <v/>
      </c>
      <c r="V17" t="e">
        <f t="shared" si="3"/>
        <v>#VALUE!</v>
      </c>
      <c r="W17"/>
      <c r="X17"/>
      <c r="Y17">
        <f t="shared" si="14"/>
        <v>130</v>
      </c>
      <c r="Z17">
        <f t="shared" si="15"/>
        <v>0</v>
      </c>
      <c r="AA17"/>
      <c r="AB17"/>
      <c r="AC17"/>
      <c r="AD17"/>
      <c r="AE17"/>
      <c r="AF17"/>
      <c r="AG17" t="str">
        <f t="shared" si="4"/>
        <v/>
      </c>
      <c r="AH17" t="e">
        <f t="shared" si="5"/>
        <v>#VALUE!</v>
      </c>
      <c r="AI17"/>
      <c r="AJ17"/>
      <c r="AK17">
        <f t="shared" si="16"/>
        <v>130</v>
      </c>
      <c r="AL17">
        <f t="shared" si="17"/>
        <v>0</v>
      </c>
      <c r="AM17"/>
      <c r="AN17"/>
      <c r="AO17"/>
      <c r="AP17"/>
      <c r="AQ17"/>
      <c r="AR17"/>
      <c r="AS17" t="str">
        <f t="shared" si="6"/>
        <v/>
      </c>
      <c r="AT17" t="e">
        <f t="shared" si="7"/>
        <v>#VALUE!</v>
      </c>
      <c r="AU17"/>
      <c r="AV17"/>
      <c r="AW17">
        <f t="shared" si="18"/>
        <v>130</v>
      </c>
      <c r="AX17">
        <f t="shared" si="19"/>
        <v>0</v>
      </c>
      <c r="AY17"/>
      <c r="AZ17"/>
      <c r="BA17"/>
      <c r="BB17"/>
      <c r="BC17"/>
      <c r="BD17"/>
      <c r="BE17" t="str">
        <f t="shared" si="8"/>
        <v/>
      </c>
      <c r="BF17" t="e">
        <f t="shared" si="9"/>
        <v>#VALUE!</v>
      </c>
      <c r="BG17"/>
      <c r="BH17"/>
    </row>
    <row r="18" spans="1:60" x14ac:dyDescent="0.25">
      <c r="A18">
        <f t="shared" si="10"/>
        <v>140</v>
      </c>
      <c r="B18">
        <f t="shared" si="11"/>
        <v>0</v>
      </c>
      <c r="C18"/>
      <c r="D18"/>
      <c r="E18"/>
      <c r="F18"/>
      <c r="G18"/>
      <c r="H18"/>
      <c r="I18" t="str">
        <f t="shared" si="0"/>
        <v/>
      </c>
      <c r="J18" t="e">
        <f t="shared" si="1"/>
        <v>#VALUE!</v>
      </c>
      <c r="K18"/>
      <c r="L18"/>
      <c r="M18">
        <f t="shared" si="12"/>
        <v>140</v>
      </c>
      <c r="N18">
        <f t="shared" si="13"/>
        <v>0</v>
      </c>
      <c r="O18"/>
      <c r="P18"/>
      <c r="Q18"/>
      <c r="R18"/>
      <c r="S18"/>
      <c r="T18"/>
      <c r="U18" t="str">
        <f t="shared" si="2"/>
        <v/>
      </c>
      <c r="V18" t="e">
        <f t="shared" si="3"/>
        <v>#VALUE!</v>
      </c>
      <c r="W18"/>
      <c r="X18"/>
      <c r="Y18">
        <f t="shared" si="14"/>
        <v>140</v>
      </c>
      <c r="Z18">
        <f t="shared" si="15"/>
        <v>0</v>
      </c>
      <c r="AA18"/>
      <c r="AB18"/>
      <c r="AC18"/>
      <c r="AD18"/>
      <c r="AE18"/>
      <c r="AF18"/>
      <c r="AG18" t="str">
        <f t="shared" si="4"/>
        <v/>
      </c>
      <c r="AH18" t="e">
        <f t="shared" si="5"/>
        <v>#VALUE!</v>
      </c>
      <c r="AI18"/>
      <c r="AJ18"/>
      <c r="AK18">
        <f t="shared" si="16"/>
        <v>140</v>
      </c>
      <c r="AL18">
        <f t="shared" si="17"/>
        <v>0</v>
      </c>
      <c r="AM18"/>
      <c r="AN18"/>
      <c r="AO18"/>
      <c r="AP18"/>
      <c r="AQ18"/>
      <c r="AR18"/>
      <c r="AS18" t="str">
        <f t="shared" si="6"/>
        <v/>
      </c>
      <c r="AT18" t="e">
        <f t="shared" si="7"/>
        <v>#VALUE!</v>
      </c>
      <c r="AU18"/>
      <c r="AV18"/>
      <c r="AW18">
        <f t="shared" si="18"/>
        <v>140</v>
      </c>
      <c r="AX18">
        <f t="shared" si="19"/>
        <v>0</v>
      </c>
      <c r="AY18"/>
      <c r="AZ18"/>
      <c r="BA18"/>
      <c r="BB18"/>
      <c r="BC18"/>
      <c r="BD18"/>
      <c r="BE18" t="str">
        <f t="shared" si="8"/>
        <v/>
      </c>
      <c r="BF18" t="e">
        <f t="shared" si="9"/>
        <v>#VALUE!</v>
      </c>
      <c r="BG18"/>
      <c r="BH18"/>
    </row>
    <row r="19" spans="1:60" x14ac:dyDescent="0.25">
      <c r="A19">
        <f t="shared" si="10"/>
        <v>150</v>
      </c>
      <c r="B19">
        <f t="shared" si="11"/>
        <v>0</v>
      </c>
      <c r="C19"/>
      <c r="D19"/>
      <c r="E19"/>
      <c r="F19"/>
      <c r="G19"/>
      <c r="H19"/>
      <c r="I19" t="str">
        <f t="shared" si="0"/>
        <v/>
      </c>
      <c r="J19" t="e">
        <f t="shared" si="1"/>
        <v>#VALUE!</v>
      </c>
      <c r="K19" t="e">
        <f>_xlfn.STDEV.P(I17:I19)/AVERAGE(I17:I19)</f>
        <v>#DIV/0!</v>
      </c>
      <c r="L19" t="e">
        <f>AVERAGE(I17:I19)</f>
        <v>#DIV/0!</v>
      </c>
      <c r="M19">
        <f t="shared" si="12"/>
        <v>150</v>
      </c>
      <c r="N19">
        <f t="shared" si="13"/>
        <v>0</v>
      </c>
      <c r="O19"/>
      <c r="P19"/>
      <c r="Q19"/>
      <c r="R19"/>
      <c r="S19"/>
      <c r="T19"/>
      <c r="U19" t="str">
        <f t="shared" si="2"/>
        <v/>
      </c>
      <c r="V19" t="e">
        <f t="shared" si="3"/>
        <v>#VALUE!</v>
      </c>
      <c r="W19" t="e">
        <f>_xlfn.STDEV.P(U17:U19)/AVERAGE(U17:U19)</f>
        <v>#DIV/0!</v>
      </c>
      <c r="X19" t="e">
        <f>AVERAGE(U17:U19)</f>
        <v>#DIV/0!</v>
      </c>
      <c r="Y19">
        <f t="shared" si="14"/>
        <v>150</v>
      </c>
      <c r="Z19">
        <f t="shared" si="15"/>
        <v>0</v>
      </c>
      <c r="AA19"/>
      <c r="AB19"/>
      <c r="AC19"/>
      <c r="AD19"/>
      <c r="AE19"/>
      <c r="AF19"/>
      <c r="AG19" t="str">
        <f t="shared" si="4"/>
        <v/>
      </c>
      <c r="AH19" t="e">
        <f t="shared" si="5"/>
        <v>#VALUE!</v>
      </c>
      <c r="AI19" t="e">
        <f>_xlfn.STDEV.P(AG17:AG19)/AVERAGE(AG17:AG19)</f>
        <v>#DIV/0!</v>
      </c>
      <c r="AJ19" t="e">
        <f>AVERAGE(AG17:AG19)</f>
        <v>#DIV/0!</v>
      </c>
      <c r="AK19">
        <f t="shared" si="16"/>
        <v>150</v>
      </c>
      <c r="AL19">
        <f t="shared" si="17"/>
        <v>0</v>
      </c>
      <c r="AM19"/>
      <c r="AN19"/>
      <c r="AO19"/>
      <c r="AP19"/>
      <c r="AQ19"/>
      <c r="AR19"/>
      <c r="AS19" t="str">
        <f t="shared" si="6"/>
        <v/>
      </c>
      <c r="AT19" t="e">
        <f t="shared" si="7"/>
        <v>#VALUE!</v>
      </c>
      <c r="AU19" t="e">
        <f>_xlfn.STDEV.P(AS17:AS19)/AVERAGE(AS17:AS19)</f>
        <v>#DIV/0!</v>
      </c>
      <c r="AV19" t="e">
        <f>AVERAGE(AS17:AS19)</f>
        <v>#DIV/0!</v>
      </c>
      <c r="AW19">
        <f t="shared" si="18"/>
        <v>150</v>
      </c>
      <c r="AX19">
        <f t="shared" si="19"/>
        <v>0</v>
      </c>
      <c r="AY19"/>
      <c r="AZ19"/>
      <c r="BA19"/>
      <c r="BB19"/>
      <c r="BC19"/>
      <c r="BD19"/>
      <c r="BE19" t="str">
        <f t="shared" si="8"/>
        <v/>
      </c>
      <c r="BF19" t="e">
        <f t="shared" si="9"/>
        <v>#VALUE!</v>
      </c>
      <c r="BG19" t="e">
        <f>_xlfn.STDEV.P(BE17:BE19)/AVERAGE(BE17:BE19)</f>
        <v>#DIV/0!</v>
      </c>
      <c r="BH19" t="e">
        <f>AVERAGE(BE17:BE19)</f>
        <v>#DIV/0!</v>
      </c>
    </row>
    <row r="20" spans="1:60" x14ac:dyDescent="0.25">
      <c r="A20">
        <f t="shared" si="10"/>
        <v>160</v>
      </c>
      <c r="B20">
        <f t="shared" si="11"/>
        <v>0</v>
      </c>
      <c r="C20"/>
      <c r="D20"/>
      <c r="E20"/>
      <c r="F20"/>
      <c r="G20"/>
      <c r="H20"/>
      <c r="I20" t="str">
        <f t="shared" si="0"/>
        <v/>
      </c>
      <c r="J20" t="e">
        <f t="shared" si="1"/>
        <v>#VALUE!</v>
      </c>
      <c r="K20"/>
      <c r="L20"/>
      <c r="M20">
        <f t="shared" si="12"/>
        <v>160</v>
      </c>
      <c r="N20">
        <f t="shared" si="13"/>
        <v>0</v>
      </c>
      <c r="O20"/>
      <c r="P20"/>
      <c r="Q20"/>
      <c r="R20"/>
      <c r="S20"/>
      <c r="T20"/>
      <c r="U20" t="str">
        <f t="shared" si="2"/>
        <v/>
      </c>
      <c r="V20" t="e">
        <f t="shared" si="3"/>
        <v>#VALUE!</v>
      </c>
      <c r="W20"/>
      <c r="X20"/>
      <c r="Y20">
        <f t="shared" si="14"/>
        <v>160</v>
      </c>
      <c r="Z20">
        <f t="shared" si="15"/>
        <v>0</v>
      </c>
      <c r="AA20"/>
      <c r="AB20"/>
      <c r="AC20"/>
      <c r="AD20"/>
      <c r="AE20"/>
      <c r="AF20"/>
      <c r="AG20" t="str">
        <f t="shared" si="4"/>
        <v/>
      </c>
      <c r="AH20" t="e">
        <f t="shared" si="5"/>
        <v>#VALUE!</v>
      </c>
      <c r="AI20"/>
      <c r="AJ20"/>
      <c r="AK20">
        <f t="shared" si="16"/>
        <v>160</v>
      </c>
      <c r="AL20">
        <f t="shared" si="17"/>
        <v>0</v>
      </c>
      <c r="AM20"/>
      <c r="AN20"/>
      <c r="AO20"/>
      <c r="AP20"/>
      <c r="AQ20"/>
      <c r="AR20"/>
      <c r="AS20" t="str">
        <f t="shared" si="6"/>
        <v/>
      </c>
      <c r="AT20" t="e">
        <f t="shared" si="7"/>
        <v>#VALUE!</v>
      </c>
      <c r="AU20"/>
      <c r="AV20"/>
      <c r="AW20">
        <f t="shared" si="18"/>
        <v>160</v>
      </c>
      <c r="AX20">
        <f t="shared" si="19"/>
        <v>0</v>
      </c>
      <c r="AY20"/>
      <c r="AZ20"/>
      <c r="BA20"/>
      <c r="BB20"/>
      <c r="BC20"/>
      <c r="BD20"/>
      <c r="BE20" t="str">
        <f t="shared" si="8"/>
        <v/>
      </c>
      <c r="BF20" t="e">
        <f t="shared" si="9"/>
        <v>#VALUE!</v>
      </c>
      <c r="BG20"/>
      <c r="BH20"/>
    </row>
    <row r="21" spans="1:60" x14ac:dyDescent="0.25">
      <c r="A21">
        <f t="shared" si="10"/>
        <v>170</v>
      </c>
      <c r="B21">
        <f t="shared" si="11"/>
        <v>0</v>
      </c>
      <c r="C21"/>
      <c r="D21"/>
      <c r="E21"/>
      <c r="F21"/>
      <c r="G21"/>
      <c r="H21"/>
      <c r="I21" t="str">
        <f t="shared" si="0"/>
        <v/>
      </c>
      <c r="J21" t="e">
        <f t="shared" si="1"/>
        <v>#VALUE!</v>
      </c>
      <c r="K21"/>
      <c r="L21"/>
      <c r="M21">
        <f t="shared" si="12"/>
        <v>170</v>
      </c>
      <c r="N21">
        <f t="shared" si="13"/>
        <v>0</v>
      </c>
      <c r="O21"/>
      <c r="P21"/>
      <c r="Q21"/>
      <c r="R21"/>
      <c r="S21"/>
      <c r="T21"/>
      <c r="U21" t="str">
        <f t="shared" si="2"/>
        <v/>
      </c>
      <c r="V21" t="e">
        <f t="shared" si="3"/>
        <v>#VALUE!</v>
      </c>
      <c r="W21"/>
      <c r="X21"/>
      <c r="Y21">
        <f t="shared" si="14"/>
        <v>170</v>
      </c>
      <c r="Z21">
        <f t="shared" si="15"/>
        <v>0</v>
      </c>
      <c r="AA21"/>
      <c r="AB21"/>
      <c r="AC21"/>
      <c r="AD21"/>
      <c r="AE21"/>
      <c r="AF21"/>
      <c r="AG21" t="str">
        <f t="shared" si="4"/>
        <v/>
      </c>
      <c r="AH21" t="e">
        <f t="shared" si="5"/>
        <v>#VALUE!</v>
      </c>
      <c r="AI21"/>
      <c r="AJ21"/>
      <c r="AK21">
        <f t="shared" si="16"/>
        <v>170</v>
      </c>
      <c r="AL21">
        <f t="shared" si="17"/>
        <v>0</v>
      </c>
      <c r="AM21"/>
      <c r="AN21"/>
      <c r="AO21"/>
      <c r="AP21"/>
      <c r="AQ21"/>
      <c r="AR21"/>
      <c r="AS21" t="str">
        <f t="shared" si="6"/>
        <v/>
      </c>
      <c r="AT21" t="e">
        <f t="shared" si="7"/>
        <v>#VALUE!</v>
      </c>
      <c r="AU21"/>
      <c r="AV21"/>
      <c r="AW21">
        <f t="shared" si="18"/>
        <v>170</v>
      </c>
      <c r="AX21">
        <f t="shared" si="19"/>
        <v>0</v>
      </c>
      <c r="AY21"/>
      <c r="AZ21"/>
      <c r="BA21"/>
      <c r="BB21"/>
      <c r="BC21"/>
      <c r="BD21"/>
      <c r="BE21" t="str">
        <f t="shared" si="8"/>
        <v/>
      </c>
      <c r="BF21" t="e">
        <f t="shared" si="9"/>
        <v>#VALUE!</v>
      </c>
      <c r="BG21"/>
      <c r="BH21"/>
    </row>
    <row r="22" spans="1:60" x14ac:dyDescent="0.25">
      <c r="A22">
        <f t="shared" si="10"/>
        <v>180</v>
      </c>
      <c r="B22">
        <f t="shared" si="11"/>
        <v>0</v>
      </c>
      <c r="C22"/>
      <c r="D22"/>
      <c r="E22"/>
      <c r="F22"/>
      <c r="G22"/>
      <c r="H22"/>
      <c r="I22" t="str">
        <f t="shared" si="0"/>
        <v/>
      </c>
      <c r="J22" t="e">
        <f t="shared" si="1"/>
        <v>#VALUE!</v>
      </c>
      <c r="K22" t="e">
        <f>_xlfn.STDEV.P(I20:I22)/AVERAGE(I20:I22)</f>
        <v>#DIV/0!</v>
      </c>
      <c r="L22" t="e">
        <f>AVERAGE(I20:I22)</f>
        <v>#DIV/0!</v>
      </c>
      <c r="M22">
        <f t="shared" si="12"/>
        <v>180</v>
      </c>
      <c r="N22">
        <f t="shared" si="13"/>
        <v>0</v>
      </c>
      <c r="O22"/>
      <c r="P22"/>
      <c r="Q22"/>
      <c r="R22"/>
      <c r="S22"/>
      <c r="T22"/>
      <c r="U22" t="str">
        <f t="shared" si="2"/>
        <v/>
      </c>
      <c r="V22" t="e">
        <f t="shared" si="3"/>
        <v>#VALUE!</v>
      </c>
      <c r="W22" t="e">
        <f>_xlfn.STDEV.P(U20:U22)/AVERAGE(U20:U22)</f>
        <v>#DIV/0!</v>
      </c>
      <c r="X22" t="e">
        <f>AVERAGE(U20:U22)</f>
        <v>#DIV/0!</v>
      </c>
      <c r="Y22">
        <f t="shared" si="14"/>
        <v>180</v>
      </c>
      <c r="Z22">
        <f t="shared" si="15"/>
        <v>0</v>
      </c>
      <c r="AA22"/>
      <c r="AB22"/>
      <c r="AC22"/>
      <c r="AD22"/>
      <c r="AE22"/>
      <c r="AF22"/>
      <c r="AG22" t="str">
        <f t="shared" si="4"/>
        <v/>
      </c>
      <c r="AH22" t="e">
        <f t="shared" si="5"/>
        <v>#VALUE!</v>
      </c>
      <c r="AI22" t="e">
        <f>_xlfn.STDEV.P(AG20:AG22)/AVERAGE(AG20:AG22)</f>
        <v>#DIV/0!</v>
      </c>
      <c r="AJ22" t="e">
        <f>AVERAGE(AG20:AG22)</f>
        <v>#DIV/0!</v>
      </c>
      <c r="AK22">
        <f t="shared" si="16"/>
        <v>180</v>
      </c>
      <c r="AL22">
        <f t="shared" si="17"/>
        <v>0</v>
      </c>
      <c r="AM22"/>
      <c r="AN22"/>
      <c r="AO22"/>
      <c r="AP22"/>
      <c r="AQ22"/>
      <c r="AR22"/>
      <c r="AS22" t="str">
        <f t="shared" si="6"/>
        <v/>
      </c>
      <c r="AT22" t="e">
        <f t="shared" si="7"/>
        <v>#VALUE!</v>
      </c>
      <c r="AU22" t="e">
        <f>_xlfn.STDEV.P(AS20:AS22)/AVERAGE(AS20:AS22)</f>
        <v>#DIV/0!</v>
      </c>
      <c r="AV22" t="e">
        <f>AVERAGE(AS20:AS22)</f>
        <v>#DIV/0!</v>
      </c>
      <c r="AW22">
        <f t="shared" si="18"/>
        <v>180</v>
      </c>
      <c r="AX22">
        <f t="shared" si="19"/>
        <v>0</v>
      </c>
      <c r="AY22"/>
      <c r="AZ22"/>
      <c r="BA22"/>
      <c r="BB22"/>
      <c r="BC22"/>
      <c r="BD22"/>
      <c r="BE22" t="str">
        <f t="shared" si="8"/>
        <v/>
      </c>
      <c r="BF22" t="e">
        <f t="shared" si="9"/>
        <v>#VALUE!</v>
      </c>
      <c r="BG22" t="e">
        <f>_xlfn.STDEV.P(BE20:BE22)/AVERAGE(BE20:BE22)</f>
        <v>#DIV/0!</v>
      </c>
      <c r="BH22" t="e">
        <f>AVERAGE(BE20:BE22)</f>
        <v>#DIV/0!</v>
      </c>
    </row>
    <row r="23" spans="1:60" x14ac:dyDescent="0.25">
      <c r="A23">
        <f t="shared" si="10"/>
        <v>190</v>
      </c>
      <c r="B23">
        <f t="shared" si="11"/>
        <v>0</v>
      </c>
      <c r="C23"/>
      <c r="D23"/>
      <c r="E23"/>
      <c r="F23"/>
      <c r="G23"/>
      <c r="H23"/>
      <c r="I23" t="str">
        <f t="shared" si="0"/>
        <v/>
      </c>
      <c r="J23" t="e">
        <f t="shared" si="1"/>
        <v>#VALUE!</v>
      </c>
      <c r="K23"/>
      <c r="L23"/>
      <c r="M23">
        <f t="shared" si="12"/>
        <v>190</v>
      </c>
      <c r="N23">
        <f t="shared" si="13"/>
        <v>0</v>
      </c>
      <c r="O23"/>
      <c r="P23"/>
      <c r="Q23"/>
      <c r="R23"/>
      <c r="S23"/>
      <c r="T23"/>
      <c r="U23" t="str">
        <f t="shared" si="2"/>
        <v/>
      </c>
      <c r="V23" t="e">
        <f t="shared" si="3"/>
        <v>#VALUE!</v>
      </c>
      <c r="W23"/>
      <c r="X23"/>
      <c r="Y23">
        <f t="shared" si="14"/>
        <v>190</v>
      </c>
      <c r="Z23">
        <f t="shared" si="15"/>
        <v>0</v>
      </c>
      <c r="AA23"/>
      <c r="AB23"/>
      <c r="AC23"/>
      <c r="AD23"/>
      <c r="AE23"/>
      <c r="AF23"/>
      <c r="AG23" t="str">
        <f t="shared" si="4"/>
        <v/>
      </c>
      <c r="AH23" t="e">
        <f t="shared" si="5"/>
        <v>#VALUE!</v>
      </c>
      <c r="AI23"/>
      <c r="AJ23"/>
      <c r="AK23">
        <f t="shared" si="16"/>
        <v>190</v>
      </c>
      <c r="AL23">
        <f t="shared" si="17"/>
        <v>0</v>
      </c>
      <c r="AM23"/>
      <c r="AN23"/>
      <c r="AO23"/>
      <c r="AP23"/>
      <c r="AQ23"/>
      <c r="AR23"/>
      <c r="AS23" t="str">
        <f t="shared" si="6"/>
        <v/>
      </c>
      <c r="AT23" t="e">
        <f t="shared" si="7"/>
        <v>#VALUE!</v>
      </c>
      <c r="AU23"/>
      <c r="AV23"/>
      <c r="AW23">
        <f t="shared" si="18"/>
        <v>190</v>
      </c>
      <c r="AX23">
        <f t="shared" si="19"/>
        <v>0</v>
      </c>
      <c r="AY23"/>
      <c r="AZ23"/>
      <c r="BA23"/>
      <c r="BB23"/>
      <c r="BC23"/>
      <c r="BD23"/>
      <c r="BE23" t="str">
        <f t="shared" si="8"/>
        <v/>
      </c>
      <c r="BF23" t="e">
        <f t="shared" si="9"/>
        <v>#VALUE!</v>
      </c>
      <c r="BG23"/>
      <c r="BH23"/>
    </row>
    <row r="24" spans="1:60" x14ac:dyDescent="0.25">
      <c r="A24">
        <f t="shared" si="10"/>
        <v>200</v>
      </c>
      <c r="B24">
        <f t="shared" si="11"/>
        <v>0</v>
      </c>
      <c r="C24"/>
      <c r="D24"/>
      <c r="E24"/>
      <c r="F24"/>
      <c r="G24"/>
      <c r="H24"/>
      <c r="I24" t="str">
        <f t="shared" si="0"/>
        <v/>
      </c>
      <c r="J24" t="e">
        <f t="shared" si="1"/>
        <v>#VALUE!</v>
      </c>
      <c r="K24"/>
      <c r="L24"/>
      <c r="M24">
        <f t="shared" si="12"/>
        <v>200</v>
      </c>
      <c r="N24">
        <f t="shared" si="13"/>
        <v>0</v>
      </c>
      <c r="O24"/>
      <c r="P24"/>
      <c r="Q24"/>
      <c r="R24"/>
      <c r="S24"/>
      <c r="T24"/>
      <c r="U24" t="str">
        <f t="shared" si="2"/>
        <v/>
      </c>
      <c r="V24" t="e">
        <f t="shared" si="3"/>
        <v>#VALUE!</v>
      </c>
      <c r="W24"/>
      <c r="X24"/>
      <c r="Y24">
        <f t="shared" si="14"/>
        <v>200</v>
      </c>
      <c r="Z24">
        <f t="shared" si="15"/>
        <v>0</v>
      </c>
      <c r="AA24"/>
      <c r="AB24"/>
      <c r="AC24"/>
      <c r="AD24"/>
      <c r="AE24"/>
      <c r="AF24"/>
      <c r="AG24" t="str">
        <f t="shared" si="4"/>
        <v/>
      </c>
      <c r="AH24" t="e">
        <f t="shared" si="5"/>
        <v>#VALUE!</v>
      </c>
      <c r="AI24"/>
      <c r="AJ24"/>
      <c r="AK24">
        <f t="shared" si="16"/>
        <v>200</v>
      </c>
      <c r="AL24">
        <f t="shared" si="17"/>
        <v>0</v>
      </c>
      <c r="AM24"/>
      <c r="AN24"/>
      <c r="AO24"/>
      <c r="AP24"/>
      <c r="AQ24"/>
      <c r="AR24"/>
      <c r="AS24" t="str">
        <f t="shared" si="6"/>
        <v/>
      </c>
      <c r="AT24" t="e">
        <f t="shared" si="7"/>
        <v>#VALUE!</v>
      </c>
      <c r="AU24"/>
      <c r="AV24"/>
      <c r="AW24">
        <f t="shared" si="18"/>
        <v>200</v>
      </c>
      <c r="AX24">
        <f t="shared" si="19"/>
        <v>0</v>
      </c>
      <c r="AY24"/>
      <c r="AZ24"/>
      <c r="BA24"/>
      <c r="BB24"/>
      <c r="BC24"/>
      <c r="BD24"/>
      <c r="BE24" t="str">
        <f t="shared" si="8"/>
        <v/>
      </c>
      <c r="BF24" t="e">
        <f t="shared" si="9"/>
        <v>#VALUE!</v>
      </c>
      <c r="BG24"/>
      <c r="BH24"/>
    </row>
    <row r="25" spans="1:60" x14ac:dyDescent="0.25">
      <c r="A25">
        <f t="shared" si="10"/>
        <v>210</v>
      </c>
      <c r="B25">
        <f t="shared" si="11"/>
        <v>0</v>
      </c>
      <c r="C25"/>
      <c r="D25"/>
      <c r="E25"/>
      <c r="F25"/>
      <c r="G25"/>
      <c r="H25"/>
      <c r="I25" t="str">
        <f t="shared" si="0"/>
        <v/>
      </c>
      <c r="J25" t="e">
        <f t="shared" si="1"/>
        <v>#VALUE!</v>
      </c>
      <c r="K25" t="e">
        <f>_xlfn.STDEV.P(I23:I25)/AVERAGE(I23:I25)</f>
        <v>#DIV/0!</v>
      </c>
      <c r="L25" t="e">
        <f>AVERAGE(I23:I25)</f>
        <v>#DIV/0!</v>
      </c>
      <c r="M25">
        <f t="shared" si="12"/>
        <v>210</v>
      </c>
      <c r="N25">
        <f t="shared" si="13"/>
        <v>0</v>
      </c>
      <c r="O25"/>
      <c r="P25"/>
      <c r="Q25"/>
      <c r="R25"/>
      <c r="S25"/>
      <c r="T25"/>
      <c r="U25" t="str">
        <f t="shared" si="2"/>
        <v/>
      </c>
      <c r="V25" t="e">
        <f t="shared" si="3"/>
        <v>#VALUE!</v>
      </c>
      <c r="W25" t="e">
        <f>_xlfn.STDEV.P(U23:U25)/AVERAGE(U23:U25)</f>
        <v>#DIV/0!</v>
      </c>
      <c r="X25" t="e">
        <f>AVERAGE(U23:U25)</f>
        <v>#DIV/0!</v>
      </c>
      <c r="Y25">
        <f t="shared" si="14"/>
        <v>210</v>
      </c>
      <c r="Z25">
        <f t="shared" si="15"/>
        <v>0</v>
      </c>
      <c r="AA25"/>
      <c r="AB25"/>
      <c r="AC25"/>
      <c r="AD25"/>
      <c r="AE25"/>
      <c r="AF25"/>
      <c r="AG25" t="str">
        <f t="shared" si="4"/>
        <v/>
      </c>
      <c r="AH25" t="e">
        <f t="shared" si="5"/>
        <v>#VALUE!</v>
      </c>
      <c r="AI25" t="e">
        <f>_xlfn.STDEV.P(AG23:AG25)/AVERAGE(AG23:AG25)</f>
        <v>#DIV/0!</v>
      </c>
      <c r="AJ25" t="e">
        <f>AVERAGE(AG23:AG25)</f>
        <v>#DIV/0!</v>
      </c>
      <c r="AK25">
        <f t="shared" si="16"/>
        <v>210</v>
      </c>
      <c r="AL25">
        <f t="shared" si="17"/>
        <v>0</v>
      </c>
      <c r="AM25"/>
      <c r="AN25"/>
      <c r="AO25"/>
      <c r="AP25"/>
      <c r="AQ25"/>
      <c r="AR25"/>
      <c r="AS25" t="str">
        <f t="shared" si="6"/>
        <v/>
      </c>
      <c r="AT25" t="e">
        <f t="shared" si="7"/>
        <v>#VALUE!</v>
      </c>
      <c r="AU25" t="e">
        <f>_xlfn.STDEV.P(AS23:AS25)/AVERAGE(AS23:AS25)</f>
        <v>#DIV/0!</v>
      </c>
      <c r="AV25" t="e">
        <f>AVERAGE(AS23:AS25)</f>
        <v>#DIV/0!</v>
      </c>
      <c r="AW25">
        <f t="shared" si="18"/>
        <v>210</v>
      </c>
      <c r="AX25">
        <f t="shared" si="19"/>
        <v>0</v>
      </c>
      <c r="AY25"/>
      <c r="AZ25"/>
      <c r="BA25"/>
      <c r="BB25"/>
      <c r="BC25"/>
      <c r="BD25"/>
      <c r="BE25" t="str">
        <f t="shared" si="8"/>
        <v/>
      </c>
      <c r="BF25" t="e">
        <f t="shared" si="9"/>
        <v>#VALUE!</v>
      </c>
      <c r="BG25" t="e">
        <f>_xlfn.STDEV.P(BE23:BE25)/AVERAGE(BE23:BE25)</f>
        <v>#DIV/0!</v>
      </c>
      <c r="BH25" t="e">
        <f>AVERAGE(BE23:BE25)</f>
        <v>#DIV/0!</v>
      </c>
    </row>
    <row r="26" spans="1:60"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row>
    <row r="27" spans="1:60"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row>
    <row r="28" spans="1:60"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row>
    <row r="29" spans="1:60"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row>
    <row r="30" spans="1:60"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r="31" spans="1:60"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r="32" spans="1:60"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494" priority="45" operator="lessThan">
      <formula>0.05</formula>
    </cfRule>
    <cfRule type="cellIs" dxfId="493" priority="43" operator="greaterThan">
      <formula>0.1</formula>
    </cfRule>
    <cfRule type="cellIs" dxfId="492" priority="44" operator="between">
      <formula>0.05</formula>
      <formula>0.1</formula>
    </cfRule>
  </conditionalFormatting>
  <conditionalFormatting sqref="K102:K115">
    <cfRule type="cellIs" dxfId="491" priority="50" operator="lessThan">
      <formula>0.05</formula>
    </cfRule>
    <cfRule type="cellIs" dxfId="490" priority="48" operator="greaterThan">
      <formula>0.1</formula>
    </cfRule>
    <cfRule type="cellIs" dxfId="489" priority="49" operator="between">
      <formula>0.05</formula>
      <formula>0.1</formula>
    </cfRule>
  </conditionalFormatting>
  <conditionalFormatting sqref="L7:L47">
    <cfRule type="cellIs" dxfId="488" priority="42" operator="lessThan">
      <formula>$L$2-$L$3</formula>
    </cfRule>
    <cfRule type="cellIs" dxfId="487" priority="41" operator="greaterThan">
      <formula>$L$2+$L$3</formula>
    </cfRule>
  </conditionalFormatting>
  <conditionalFormatting sqref="L102:L115">
    <cfRule type="cellIs" dxfId="486" priority="47" operator="lessThan">
      <formula>$L$2-$L$3</formula>
    </cfRule>
    <cfRule type="cellIs" dxfId="485" priority="46" operator="greaterThan">
      <formula>$L$2+$L$3</formula>
    </cfRule>
  </conditionalFormatting>
  <conditionalFormatting sqref="W7:W47">
    <cfRule type="cellIs" dxfId="484" priority="35" operator="lessThan">
      <formula>0.05</formula>
    </cfRule>
    <cfRule type="cellIs" dxfId="483" priority="34" operator="between">
      <formula>0.05</formula>
      <formula>0.1</formula>
    </cfRule>
    <cfRule type="cellIs" dxfId="482" priority="33" operator="greaterThan">
      <formula>0.1</formula>
    </cfRule>
  </conditionalFormatting>
  <conditionalFormatting sqref="W102:W115">
    <cfRule type="cellIs" dxfId="481" priority="40" operator="lessThan">
      <formula>0.05</formula>
    </cfRule>
    <cfRule type="cellIs" dxfId="480" priority="39" operator="between">
      <formula>0.05</formula>
      <formula>0.1</formula>
    </cfRule>
    <cfRule type="cellIs" dxfId="479" priority="38" operator="greaterThan">
      <formula>0.1</formula>
    </cfRule>
  </conditionalFormatting>
  <conditionalFormatting sqref="X7:X47">
    <cfRule type="cellIs" dxfId="478" priority="31" operator="greaterThan">
      <formula>$L$2+$L$3</formula>
    </cfRule>
    <cfRule type="cellIs" dxfId="477" priority="32" operator="lessThan">
      <formula>$L$2-$L$3</formula>
    </cfRule>
  </conditionalFormatting>
  <conditionalFormatting sqref="X102:X115">
    <cfRule type="cellIs" dxfId="476" priority="37" operator="lessThan">
      <formula>$L$2-$L$3</formula>
    </cfRule>
    <cfRule type="cellIs" dxfId="475" priority="36" operator="greaterThan">
      <formula>$L$2+$L$3</formula>
    </cfRule>
  </conditionalFormatting>
  <conditionalFormatting sqref="AI7:AI47">
    <cfRule type="cellIs" dxfId="474" priority="23" operator="greaterThan">
      <formula>0.1</formula>
    </cfRule>
    <cfRule type="cellIs" dxfId="473" priority="24" operator="between">
      <formula>0.05</formula>
      <formula>0.1</formula>
    </cfRule>
    <cfRule type="cellIs" dxfId="472" priority="25" operator="lessThan">
      <formula>0.05</formula>
    </cfRule>
  </conditionalFormatting>
  <conditionalFormatting sqref="AI102:AI115">
    <cfRule type="cellIs" dxfId="471" priority="30" operator="lessThan">
      <formula>0.05</formula>
    </cfRule>
    <cfRule type="cellIs" dxfId="470" priority="29" operator="between">
      <formula>0.05</formula>
      <formula>0.1</formula>
    </cfRule>
    <cfRule type="cellIs" dxfId="469" priority="28" operator="greaterThan">
      <formula>0.1</formula>
    </cfRule>
  </conditionalFormatting>
  <conditionalFormatting sqref="AJ7:AJ47">
    <cfRule type="cellIs" dxfId="468" priority="21" operator="greaterThan">
      <formula>$L$2+$L$3</formula>
    </cfRule>
    <cfRule type="cellIs" dxfId="467" priority="22" operator="lessThan">
      <formula>$L$2-$L$3</formula>
    </cfRule>
  </conditionalFormatting>
  <conditionalFormatting sqref="AJ102:AJ115">
    <cfRule type="cellIs" dxfId="466" priority="27" operator="lessThan">
      <formula>$L$2-$L$3</formula>
    </cfRule>
    <cfRule type="cellIs" dxfId="465" priority="26" operator="greaterThan">
      <formula>$L$2+$L$3</formula>
    </cfRule>
  </conditionalFormatting>
  <conditionalFormatting sqref="AU7:AU47">
    <cfRule type="cellIs" dxfId="464" priority="15" operator="lessThan">
      <formula>0.05</formula>
    </cfRule>
    <cfRule type="cellIs" dxfId="463" priority="14" operator="between">
      <formula>0.05</formula>
      <formula>0.1</formula>
    </cfRule>
    <cfRule type="cellIs" dxfId="462" priority="13" operator="greaterThan">
      <formula>0.1</formula>
    </cfRule>
  </conditionalFormatting>
  <conditionalFormatting sqref="AU102:AU115">
    <cfRule type="cellIs" dxfId="461" priority="20" operator="lessThan">
      <formula>0.05</formula>
    </cfRule>
    <cfRule type="cellIs" dxfId="460" priority="19" operator="between">
      <formula>0.05</formula>
      <formula>0.1</formula>
    </cfRule>
    <cfRule type="cellIs" dxfId="459" priority="18" operator="greaterThan">
      <formula>0.1</formula>
    </cfRule>
  </conditionalFormatting>
  <conditionalFormatting sqref="AV7:AV47">
    <cfRule type="cellIs" dxfId="458" priority="12" operator="lessThan">
      <formula>$L$2-$L$3</formula>
    </cfRule>
    <cfRule type="cellIs" dxfId="457" priority="11" operator="greaterThan">
      <formula>$L$2+$L$3</formula>
    </cfRule>
  </conditionalFormatting>
  <conditionalFormatting sqref="AV102:AV115">
    <cfRule type="cellIs" dxfId="456" priority="16" operator="greaterThan">
      <formula>$L$2+$L$3</formula>
    </cfRule>
    <cfRule type="cellIs" dxfId="455" priority="17" operator="lessThan">
      <formula>$L$2-$L$3</formula>
    </cfRule>
  </conditionalFormatting>
  <conditionalFormatting sqref="BG7:BG47">
    <cfRule type="cellIs" dxfId="454" priority="5" operator="lessThan">
      <formula>0.05</formula>
    </cfRule>
    <cfRule type="cellIs" dxfId="453" priority="4" operator="between">
      <formula>0.05</formula>
      <formula>0.1</formula>
    </cfRule>
    <cfRule type="cellIs" dxfId="452" priority="3" operator="greaterThan">
      <formula>0.1</formula>
    </cfRule>
  </conditionalFormatting>
  <conditionalFormatting sqref="BG102:BG115">
    <cfRule type="cellIs" dxfId="451" priority="10" operator="lessThan">
      <formula>0.05</formula>
    </cfRule>
    <cfRule type="cellIs" dxfId="450" priority="9" operator="between">
      <formula>0.05</formula>
      <formula>0.1</formula>
    </cfRule>
    <cfRule type="cellIs" dxfId="449" priority="8" operator="greaterThan">
      <formula>0.1</formula>
    </cfRule>
  </conditionalFormatting>
  <conditionalFormatting sqref="BH7:BH47">
    <cfRule type="cellIs" dxfId="448" priority="1" operator="greaterThan">
      <formula>$L$2+$L$3</formula>
    </cfRule>
    <cfRule type="cellIs" dxfId="447" priority="2" operator="lessThan">
      <formula>$L$2-$L$3</formula>
    </cfRule>
  </conditionalFormatting>
  <conditionalFormatting sqref="BH102:BH115">
    <cfRule type="cellIs" dxfId="446" priority="7" operator="lessThan">
      <formula>$L$2-$L$3</formula>
    </cfRule>
    <cfRule type="cellIs" dxfId="445" priority="6" operator="greaterThan">
      <formula>$L$2+$L$3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workbookViewId="0">
      <selection activeCell="E18" sqref="E18"/>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291</v>
      </c>
      <c r="F1" s="62"/>
      <c r="G1" s="62"/>
      <c r="H1" s="62"/>
      <c r="I1" s="62"/>
      <c r="J1" s="89" t="s">
        <v>29</v>
      </c>
      <c r="K1" s="8"/>
      <c r="L1" s="82" t="s">
        <v>49</v>
      </c>
      <c r="M1" s="81" t="s">
        <v>48</v>
      </c>
      <c r="N1" s="11"/>
      <c r="O1" s="89" t="s">
        <v>28</v>
      </c>
      <c r="P1" s="62"/>
      <c r="Q1" s="89" t="s">
        <v>291</v>
      </c>
      <c r="R1" s="62"/>
      <c r="S1" s="62"/>
      <c r="T1" s="62"/>
      <c r="U1" s="62"/>
      <c r="V1" s="89" t="s">
        <v>29</v>
      </c>
      <c r="W1" s="8"/>
      <c r="X1" s="82" t="s">
        <v>49</v>
      </c>
      <c r="Y1" s="81" t="s">
        <v>48</v>
      </c>
      <c r="Z1" s="11"/>
      <c r="AA1" s="89" t="s">
        <v>28</v>
      </c>
      <c r="AB1" s="62"/>
      <c r="AC1" s="89" t="s">
        <v>291</v>
      </c>
      <c r="AD1" s="62"/>
      <c r="AE1" s="62"/>
      <c r="AF1" s="62"/>
      <c r="AG1" s="62"/>
      <c r="AH1" s="89" t="s">
        <v>29</v>
      </c>
      <c r="AI1" s="8"/>
      <c r="AJ1" s="82" t="s">
        <v>49</v>
      </c>
      <c r="AK1" s="81" t="s">
        <v>48</v>
      </c>
      <c r="AL1" s="11"/>
      <c r="AM1" s="89" t="s">
        <v>28</v>
      </c>
      <c r="AN1" s="62"/>
      <c r="AO1" s="89" t="s">
        <v>291</v>
      </c>
      <c r="AP1" s="62"/>
      <c r="AQ1" s="62"/>
      <c r="AR1" s="62"/>
      <c r="AS1" s="62"/>
      <c r="AT1" s="89" t="s">
        <v>29</v>
      </c>
      <c r="AU1" s="8"/>
      <c r="AV1" s="82" t="s">
        <v>49</v>
      </c>
      <c r="AW1" s="81" t="s">
        <v>48</v>
      </c>
      <c r="AX1" s="11"/>
      <c r="AY1" s="89" t="s">
        <v>28</v>
      </c>
      <c r="AZ1" s="62"/>
      <c r="BA1" s="89" t="s">
        <v>291</v>
      </c>
      <c r="BB1" s="62"/>
      <c r="BC1" s="62"/>
      <c r="BD1" s="62"/>
      <c r="BE1" s="62"/>
      <c r="BF1" s="89" t="s">
        <v>29</v>
      </c>
      <c r="BG1" s="8"/>
      <c r="BH1" s="82" t="s">
        <v>49</v>
      </c>
    </row>
    <row r="2" spans="1:95" x14ac:dyDescent="0.25">
      <c r="A2" s="82" t="s">
        <v>2</v>
      </c>
      <c r="C2" s="89" t="s">
        <v>292</v>
      </c>
      <c r="D2" s="62"/>
      <c r="E2" s="89" t="s">
        <v>1</v>
      </c>
      <c r="F2" s="62" t="e">
        <f>F3^2/D2</f>
        <v>#DIV/0!</v>
      </c>
      <c r="G2" s="89" t="s">
        <v>34</v>
      </c>
      <c r="H2" s="62"/>
      <c r="I2" s="89" t="s">
        <v>31</v>
      </c>
      <c r="J2" s="89" t="s">
        <v>32</v>
      </c>
      <c r="L2" t="e">
        <f>AVERAGEIFS(I5:I115,I5:I115,"&lt;&gt;0",I5:I115,"&lt;&gt;")</f>
        <v>#DIV/0!</v>
      </c>
      <c r="M2" s="82" t="s">
        <v>2</v>
      </c>
      <c r="O2" s="89" t="s">
        <v>292</v>
      </c>
      <c r="P2" s="62"/>
      <c r="Q2" s="89" t="s">
        <v>1</v>
      </c>
      <c r="R2" s="62" t="e">
        <f>R3^2/P2</f>
        <v>#DIV/0!</v>
      </c>
      <c r="S2" s="89" t="s">
        <v>34</v>
      </c>
      <c r="T2" s="62"/>
      <c r="U2" s="89" t="s">
        <v>31</v>
      </c>
      <c r="V2" s="89" t="s">
        <v>32</v>
      </c>
      <c r="X2" t="e">
        <f>AVERAGEIFS(U5:U115,U5:U115,"&lt;&gt;0",U5:U115,"&lt;&gt;")</f>
        <v>#DIV/0!</v>
      </c>
      <c r="Y2" s="82" t="s">
        <v>2</v>
      </c>
      <c r="AA2" s="89" t="s">
        <v>292</v>
      </c>
      <c r="AB2" s="62"/>
      <c r="AC2" s="89" t="s">
        <v>1</v>
      </c>
      <c r="AD2" s="62" t="e">
        <f>AD3^2/AB2</f>
        <v>#DIV/0!</v>
      </c>
      <c r="AE2" s="89" t="s">
        <v>34</v>
      </c>
      <c r="AF2" s="62"/>
      <c r="AG2" s="89" t="s">
        <v>31</v>
      </c>
      <c r="AH2" s="89" t="s">
        <v>32</v>
      </c>
      <c r="AJ2" t="e">
        <f>AVERAGEIFS(AG5:AG115,AG5:AG115,"&lt;&gt;0",AG5:AG115,"&lt;&gt;")</f>
        <v>#DIV/0!</v>
      </c>
      <c r="AK2" s="82" t="s">
        <v>2</v>
      </c>
      <c r="AM2" s="89" t="s">
        <v>292</v>
      </c>
      <c r="AN2" s="62"/>
      <c r="AO2" s="89" t="s">
        <v>1</v>
      </c>
      <c r="AP2" s="62" t="e">
        <f>AP3^2/AN2</f>
        <v>#DIV/0!</v>
      </c>
      <c r="AQ2" s="89" t="s">
        <v>34</v>
      </c>
      <c r="AR2" s="62"/>
      <c r="AS2" s="89" t="s">
        <v>31</v>
      </c>
      <c r="AT2" s="89" t="s">
        <v>32</v>
      </c>
      <c r="AV2" t="e">
        <f>AVERAGEIFS(AS5:AS115,AS5:AS115,"&lt;&gt;0",AS5:AS115,"&lt;&gt;")</f>
        <v>#DIV/0!</v>
      </c>
      <c r="AW2" s="82" t="s">
        <v>2</v>
      </c>
      <c r="AY2" s="89" t="s">
        <v>292</v>
      </c>
      <c r="AZ2" s="62"/>
      <c r="BA2" s="89" t="s">
        <v>1</v>
      </c>
      <c r="BB2" s="62" t="e">
        <f>BB3^2/AZ2</f>
        <v>#DIV/0!</v>
      </c>
      <c r="BC2" s="89" t="s">
        <v>34</v>
      </c>
      <c r="BD2" s="62"/>
      <c r="BE2" s="89" t="s">
        <v>31</v>
      </c>
      <c r="BF2" s="89" t="s">
        <v>32</v>
      </c>
      <c r="BH2" t="e">
        <f>AVERAGEIFS(BE5:BE115,BE5:BE115,"&lt;&gt;0",BE5:BE115,"&lt;&gt;")</f>
        <v>#DIV/0!</v>
      </c>
    </row>
    <row r="3" spans="1:95" x14ac:dyDescent="0.25">
      <c r="A3" s="82" t="s">
        <v>33</v>
      </c>
      <c r="C3" s="89" t="s">
        <v>0</v>
      </c>
      <c r="D3" s="62"/>
      <c r="E3" s="89" t="s">
        <v>3</v>
      </c>
      <c r="F3" s="62"/>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 t="shared" ref="I6:I19" si="0">IF(C6="", "", (B6-C6)*1000/A6)</f>
        <v/>
      </c>
      <c r="J6" t="e">
        <f t="shared" ref="J6:J19" si="1">I6/F$2</f>
        <v>#VALUE!</v>
      </c>
      <c r="K6" s="17"/>
      <c r="M6">
        <f>M5+2</f>
        <v>4</v>
      </c>
      <c r="N6">
        <f>O5</f>
        <v>0</v>
      </c>
      <c r="T6" s="81"/>
      <c r="U6" t="str">
        <f t="shared" ref="U6:U19" si="2">IF(O6="", "", (N6-O6)*1000/M6)</f>
        <v/>
      </c>
      <c r="V6" t="e">
        <f t="shared" ref="V6:V19" si="3">U6/R$2</f>
        <v>#VALUE!</v>
      </c>
      <c r="W6" s="17"/>
      <c r="Y6">
        <f>Y5+2</f>
        <v>4</v>
      </c>
      <c r="Z6">
        <f>AA5</f>
        <v>0</v>
      </c>
      <c r="AF6" s="81"/>
      <c r="AG6" t="str">
        <f t="shared" ref="AG6:AG19" si="4">IF(AA6="", "", (Z6-AA6)*1000/Y6)</f>
        <v/>
      </c>
      <c r="AH6" t="e">
        <f t="shared" ref="AH6:AH19" si="5">AG6/AD$2</f>
        <v>#VALUE!</v>
      </c>
      <c r="AI6" s="17"/>
      <c r="AK6">
        <f>AK5+2</f>
        <v>4</v>
      </c>
      <c r="AL6">
        <f>AM5</f>
        <v>0</v>
      </c>
      <c r="AR6" s="81"/>
      <c r="AS6" t="str">
        <f t="shared" ref="AS6:AS19" si="6">IF(AM6="", "", (AL6-AM6)*1000/AK6)</f>
        <v/>
      </c>
      <c r="AT6" t="e">
        <f t="shared" ref="AT6:AT19" si="7">AS6/AP$2</f>
        <v>#VALUE!</v>
      </c>
      <c r="AU6" s="17"/>
      <c r="AW6">
        <f>AW5+2</f>
        <v>4</v>
      </c>
      <c r="AX6">
        <f>AY5</f>
        <v>0</v>
      </c>
      <c r="BD6" s="81"/>
      <c r="BE6" t="str">
        <f t="shared" ref="BE6:BE19" si="8">IF(AY6="", "", (AX6-AY6)*1000/AW6)</f>
        <v/>
      </c>
      <c r="BF6" t="e">
        <f t="shared" ref="BF6:BF19" si="9">BE6/BB$2</f>
        <v>#VALUE!</v>
      </c>
      <c r="BG6" s="17"/>
      <c r="BS6" s="17"/>
      <c r="CE6" s="17"/>
      <c r="CQ6" s="17"/>
    </row>
    <row r="7" spans="1:95" x14ac:dyDescent="0.25">
      <c r="A7">
        <f t="shared" ref="A7:A19" si="10">A6+2</f>
        <v>6</v>
      </c>
      <c r="B7">
        <f t="shared" ref="B7:B19" si="11">C6</f>
        <v>0</v>
      </c>
      <c r="I7" t="str">
        <f t="shared" si="0"/>
        <v/>
      </c>
      <c r="J7" t="e">
        <f t="shared" si="1"/>
        <v>#VALUE!</v>
      </c>
      <c r="K7" t="e">
        <f>_xlfn.STDEV.P(I5:I7)/AVERAGE(I5:I7)</f>
        <v>#DIV/0!</v>
      </c>
      <c r="L7" t="e">
        <f>AVERAGE(I5:I7)</f>
        <v>#DIV/0!</v>
      </c>
      <c r="M7">
        <f t="shared" ref="M7:M19" si="12">M6+2</f>
        <v>6</v>
      </c>
      <c r="N7">
        <f t="shared" ref="N7:N19" si="13">O6</f>
        <v>0</v>
      </c>
      <c r="U7" t="str">
        <f t="shared" si="2"/>
        <v/>
      </c>
      <c r="V7" t="e">
        <f t="shared" si="3"/>
        <v>#VALUE!</v>
      </c>
      <c r="W7" t="e">
        <f>_xlfn.STDEV.P(U5:U7)/AVERAGE(U5:U7)</f>
        <v>#DIV/0!</v>
      </c>
      <c r="X7" t="e">
        <f>AVERAGE(U5:U7)</f>
        <v>#DIV/0!</v>
      </c>
      <c r="Y7">
        <f t="shared" ref="Y7:Y19" si="14">Y6+2</f>
        <v>6</v>
      </c>
      <c r="Z7">
        <f t="shared" ref="Z7:Z19" si="15">AA6</f>
        <v>0</v>
      </c>
      <c r="AG7" t="str">
        <f t="shared" si="4"/>
        <v/>
      </c>
      <c r="AH7" t="e">
        <f t="shared" si="5"/>
        <v>#VALUE!</v>
      </c>
      <c r="AI7" t="e">
        <f>_xlfn.STDEV.P(AG5:AG7)/AVERAGE(AG5:AG7)</f>
        <v>#DIV/0!</v>
      </c>
      <c r="AJ7" t="e">
        <f>AVERAGE(AG5:AG7)</f>
        <v>#DIV/0!</v>
      </c>
      <c r="AK7">
        <f t="shared" ref="AK7:AK19" si="16">AK6+2</f>
        <v>6</v>
      </c>
      <c r="AL7">
        <f t="shared" ref="AL7:AL19" si="17">AM6</f>
        <v>0</v>
      </c>
      <c r="AS7" t="str">
        <f t="shared" si="6"/>
        <v/>
      </c>
      <c r="AT7" t="e">
        <f t="shared" si="7"/>
        <v>#VALUE!</v>
      </c>
      <c r="AU7" t="e">
        <f>_xlfn.STDEV.P(AS5:AS7)/AVERAGE(AS5:AS7)</f>
        <v>#DIV/0!</v>
      </c>
      <c r="AV7" t="e">
        <f>AVERAGE(AS5:AS7)</f>
        <v>#DIV/0!</v>
      </c>
      <c r="AW7">
        <f t="shared" ref="AW7:AW19" si="18">AW6+2</f>
        <v>6</v>
      </c>
      <c r="AX7">
        <f t="shared" ref="AX7:AX19" si="19">AY6</f>
        <v>0</v>
      </c>
      <c r="BE7" t="str">
        <f t="shared" si="8"/>
        <v/>
      </c>
      <c r="BF7" t="e">
        <f t="shared" si="9"/>
        <v>#VALUE!</v>
      </c>
      <c r="BG7" t="e">
        <f>_xlfn.STDEV.P(BE5:BE7)/AVERAGE(BE5:BE7)</f>
        <v>#DIV/0!</v>
      </c>
      <c r="BH7" t="e">
        <f>AVERAGE(BE5:BE7)</f>
        <v>#DIV/0!</v>
      </c>
    </row>
    <row r="8" spans="1:95" x14ac:dyDescent="0.25">
      <c r="A8">
        <f t="shared" si="10"/>
        <v>8</v>
      </c>
      <c r="B8">
        <f t="shared" si="11"/>
        <v>0</v>
      </c>
      <c r="H8" s="81"/>
      <c r="I8" t="str">
        <f t="shared" si="0"/>
        <v/>
      </c>
      <c r="J8" t="e">
        <f t="shared" si="1"/>
        <v>#VALUE!</v>
      </c>
      <c r="M8">
        <f t="shared" si="12"/>
        <v>8</v>
      </c>
      <c r="N8">
        <f t="shared" si="13"/>
        <v>0</v>
      </c>
      <c r="T8" s="81"/>
      <c r="U8" t="str">
        <f t="shared" si="2"/>
        <v/>
      </c>
      <c r="V8" t="e">
        <f t="shared" si="3"/>
        <v>#VALUE!</v>
      </c>
      <c r="Y8">
        <f t="shared" si="14"/>
        <v>8</v>
      </c>
      <c r="Z8">
        <f t="shared" si="15"/>
        <v>0</v>
      </c>
      <c r="AF8" s="81"/>
      <c r="AG8" t="str">
        <f t="shared" si="4"/>
        <v/>
      </c>
      <c r="AH8" t="e">
        <f t="shared" si="5"/>
        <v>#VALUE!</v>
      </c>
      <c r="AK8">
        <f t="shared" si="16"/>
        <v>8</v>
      </c>
      <c r="AL8">
        <f t="shared" si="17"/>
        <v>0</v>
      </c>
      <c r="AR8" s="81"/>
      <c r="AS8" t="str">
        <f t="shared" si="6"/>
        <v/>
      </c>
      <c r="AT8" t="e">
        <f t="shared" si="7"/>
        <v>#VALUE!</v>
      </c>
      <c r="AW8">
        <f t="shared" si="18"/>
        <v>8</v>
      </c>
      <c r="AX8">
        <f t="shared" si="19"/>
        <v>0</v>
      </c>
      <c r="BD8" s="81"/>
      <c r="BE8" t="str">
        <f t="shared" si="8"/>
        <v/>
      </c>
      <c r="BF8" t="e">
        <f t="shared" si="9"/>
        <v>#VALUE!</v>
      </c>
    </row>
    <row r="9" spans="1:95" x14ac:dyDescent="0.25">
      <c r="A9">
        <f t="shared" si="10"/>
        <v>10</v>
      </c>
      <c r="B9">
        <f t="shared" si="11"/>
        <v>0</v>
      </c>
      <c r="I9" t="str">
        <f t="shared" si="0"/>
        <v/>
      </c>
      <c r="J9" t="e">
        <f t="shared" si="1"/>
        <v>#VALUE!</v>
      </c>
      <c r="M9">
        <f t="shared" si="12"/>
        <v>10</v>
      </c>
      <c r="N9">
        <f t="shared" si="13"/>
        <v>0</v>
      </c>
      <c r="U9" t="str">
        <f t="shared" si="2"/>
        <v/>
      </c>
      <c r="V9" t="e">
        <f t="shared" si="3"/>
        <v>#VALUE!</v>
      </c>
      <c r="Y9">
        <f t="shared" si="14"/>
        <v>10</v>
      </c>
      <c r="Z9">
        <f t="shared" si="15"/>
        <v>0</v>
      </c>
      <c r="AG9" t="str">
        <f t="shared" si="4"/>
        <v/>
      </c>
      <c r="AH9" t="e">
        <f t="shared" si="5"/>
        <v>#VALUE!</v>
      </c>
      <c r="AK9">
        <f t="shared" si="16"/>
        <v>10</v>
      </c>
      <c r="AL9">
        <f t="shared" si="17"/>
        <v>0</v>
      </c>
      <c r="AS9" t="str">
        <f t="shared" si="6"/>
        <v/>
      </c>
      <c r="AT9" t="e">
        <f t="shared" si="7"/>
        <v>#VALUE!</v>
      </c>
      <c r="AW9">
        <f t="shared" si="18"/>
        <v>10</v>
      </c>
      <c r="AX9">
        <f t="shared" si="19"/>
        <v>0</v>
      </c>
      <c r="BE9" t="str">
        <f t="shared" si="8"/>
        <v/>
      </c>
      <c r="BF9" t="e">
        <f t="shared" si="9"/>
        <v>#VALUE!</v>
      </c>
    </row>
    <row r="10" spans="1:95" x14ac:dyDescent="0.25">
      <c r="A10">
        <f t="shared" si="10"/>
        <v>12</v>
      </c>
      <c r="B10">
        <f t="shared" si="11"/>
        <v>0</v>
      </c>
      <c r="H10" s="81" t="s">
        <v>51</v>
      </c>
      <c r="I10" t="str">
        <f t="shared" si="0"/>
        <v/>
      </c>
      <c r="J10" t="e">
        <f t="shared" si="1"/>
        <v>#VALUE!</v>
      </c>
      <c r="K10" t="e">
        <f>_xlfn.STDEV.P(I8:I10)/AVERAGE(I8:I10)</f>
        <v>#DIV/0!</v>
      </c>
      <c r="L10" t="e">
        <f>AVERAGE(I8:I10)</f>
        <v>#DIV/0!</v>
      </c>
      <c r="M10">
        <f t="shared" si="12"/>
        <v>12</v>
      </c>
      <c r="N10">
        <f t="shared" si="13"/>
        <v>0</v>
      </c>
      <c r="T10" s="81" t="s">
        <v>51</v>
      </c>
      <c r="U10" t="str">
        <f t="shared" si="2"/>
        <v/>
      </c>
      <c r="V10" t="e">
        <f t="shared" si="3"/>
        <v>#VALUE!</v>
      </c>
      <c r="W10" t="e">
        <f>_xlfn.STDEV.P(U8:U10)/AVERAGE(U8:U10)</f>
        <v>#DIV/0!</v>
      </c>
      <c r="X10" t="e">
        <f>AVERAGE(U8:U10)</f>
        <v>#DIV/0!</v>
      </c>
      <c r="Y10">
        <f t="shared" si="14"/>
        <v>12</v>
      </c>
      <c r="Z10">
        <f t="shared" si="15"/>
        <v>0</v>
      </c>
      <c r="AF10" s="81" t="s">
        <v>51</v>
      </c>
      <c r="AG10" t="str">
        <f t="shared" si="4"/>
        <v/>
      </c>
      <c r="AH10" t="e">
        <f t="shared" si="5"/>
        <v>#VALUE!</v>
      </c>
      <c r="AI10" t="e">
        <f>_xlfn.STDEV.P(AG8:AG10)/AVERAGE(AG8:AG10)</f>
        <v>#DIV/0!</v>
      </c>
      <c r="AJ10" t="e">
        <f>AVERAGE(AG8:AG10)</f>
        <v>#DIV/0!</v>
      </c>
      <c r="AK10">
        <f t="shared" si="16"/>
        <v>12</v>
      </c>
      <c r="AL10">
        <f t="shared" si="17"/>
        <v>0</v>
      </c>
      <c r="AR10" s="81" t="s">
        <v>51</v>
      </c>
      <c r="AS10" t="str">
        <f t="shared" si="6"/>
        <v/>
      </c>
      <c r="AT10" t="e">
        <f t="shared" si="7"/>
        <v>#VALUE!</v>
      </c>
      <c r="AU10" t="e">
        <f>_xlfn.STDEV.P(AS8:AS10)/AVERAGE(AS8:AS10)</f>
        <v>#DIV/0!</v>
      </c>
      <c r="AV10" t="e">
        <f>AVERAGE(AS8:AS10)</f>
        <v>#DIV/0!</v>
      </c>
      <c r="AW10">
        <f t="shared" si="18"/>
        <v>12</v>
      </c>
      <c r="AX10">
        <f t="shared" si="19"/>
        <v>0</v>
      </c>
      <c r="BD10" s="81" t="s">
        <v>51</v>
      </c>
      <c r="BE10" t="str">
        <f t="shared" si="8"/>
        <v/>
      </c>
      <c r="BF10" t="e">
        <f t="shared" si="9"/>
        <v>#VALUE!</v>
      </c>
      <c r="BG10" t="e">
        <f>_xlfn.STDEV.P(BE8:BE10)/AVERAGE(BE8:BE10)</f>
        <v>#DIV/0!</v>
      </c>
      <c r="BH10" t="e">
        <f>AVERAGE(BE8:BE10)</f>
        <v>#DIV/0!</v>
      </c>
    </row>
    <row r="11" spans="1:95" x14ac:dyDescent="0.25">
      <c r="A11">
        <f t="shared" si="10"/>
        <v>14</v>
      </c>
      <c r="B11">
        <f t="shared" si="11"/>
        <v>0</v>
      </c>
      <c r="I11" t="str">
        <f t="shared" si="0"/>
        <v/>
      </c>
      <c r="J11" t="e">
        <f t="shared" si="1"/>
        <v>#VALUE!</v>
      </c>
      <c r="M11">
        <f t="shared" si="12"/>
        <v>14</v>
      </c>
      <c r="N11">
        <f t="shared" si="13"/>
        <v>0</v>
      </c>
      <c r="U11" t="str">
        <f t="shared" si="2"/>
        <v/>
      </c>
      <c r="V11" t="e">
        <f t="shared" si="3"/>
        <v>#VALUE!</v>
      </c>
      <c r="Y11">
        <f t="shared" si="14"/>
        <v>14</v>
      </c>
      <c r="Z11">
        <f t="shared" si="15"/>
        <v>0</v>
      </c>
      <c r="AG11" t="str">
        <f t="shared" si="4"/>
        <v/>
      </c>
      <c r="AH11" t="e">
        <f t="shared" si="5"/>
        <v>#VALUE!</v>
      </c>
      <c r="AK11">
        <f t="shared" si="16"/>
        <v>14</v>
      </c>
      <c r="AL11">
        <f t="shared" si="17"/>
        <v>0</v>
      </c>
      <c r="AS11" t="str">
        <f t="shared" si="6"/>
        <v/>
      </c>
      <c r="AT11" t="e">
        <f t="shared" si="7"/>
        <v>#VALUE!</v>
      </c>
      <c r="AW11">
        <f t="shared" si="18"/>
        <v>14</v>
      </c>
      <c r="AX11">
        <f t="shared" si="19"/>
        <v>0</v>
      </c>
      <c r="BE11" t="str">
        <f t="shared" si="8"/>
        <v/>
      </c>
      <c r="BF11" t="e">
        <f t="shared" si="9"/>
        <v>#VALUE!</v>
      </c>
    </row>
    <row r="12" spans="1:95" x14ac:dyDescent="0.25">
      <c r="A12">
        <f t="shared" si="10"/>
        <v>16</v>
      </c>
      <c r="B12">
        <f t="shared" si="11"/>
        <v>0</v>
      </c>
      <c r="I12" t="str">
        <f t="shared" si="0"/>
        <v/>
      </c>
      <c r="J12" t="e">
        <f t="shared" si="1"/>
        <v>#VALUE!</v>
      </c>
      <c r="M12">
        <f t="shared" si="12"/>
        <v>16</v>
      </c>
      <c r="N12">
        <f t="shared" si="13"/>
        <v>0</v>
      </c>
      <c r="U12" t="str">
        <f t="shared" si="2"/>
        <v/>
      </c>
      <c r="V12" t="e">
        <f t="shared" si="3"/>
        <v>#VALUE!</v>
      </c>
      <c r="Y12">
        <f t="shared" si="14"/>
        <v>16</v>
      </c>
      <c r="Z12">
        <f t="shared" si="15"/>
        <v>0</v>
      </c>
      <c r="AG12" t="str">
        <f t="shared" si="4"/>
        <v/>
      </c>
      <c r="AH12" t="e">
        <f t="shared" si="5"/>
        <v>#VALUE!</v>
      </c>
      <c r="AK12">
        <f t="shared" si="16"/>
        <v>16</v>
      </c>
      <c r="AL12">
        <f t="shared" si="17"/>
        <v>0</v>
      </c>
      <c r="AS12" t="str">
        <f t="shared" si="6"/>
        <v/>
      </c>
      <c r="AT12" t="e">
        <f t="shared" si="7"/>
        <v>#VALUE!</v>
      </c>
      <c r="AW12">
        <f t="shared" si="18"/>
        <v>16</v>
      </c>
      <c r="AX12">
        <f t="shared" si="19"/>
        <v>0</v>
      </c>
      <c r="BE12" t="str">
        <f t="shared" si="8"/>
        <v/>
      </c>
      <c r="BF12" t="e">
        <f t="shared" si="9"/>
        <v>#VALUE!</v>
      </c>
    </row>
    <row r="13" spans="1:95" x14ac:dyDescent="0.25">
      <c r="A13">
        <f t="shared" si="10"/>
        <v>18</v>
      </c>
      <c r="B13">
        <f t="shared" si="11"/>
        <v>0</v>
      </c>
      <c r="I13" t="str">
        <f t="shared" si="0"/>
        <v/>
      </c>
      <c r="J13" t="e">
        <f t="shared" si="1"/>
        <v>#VALUE!</v>
      </c>
      <c r="K13" t="e">
        <f>_xlfn.STDEV.P(I11:I13)/AVERAGE(I11:I13)</f>
        <v>#DIV/0!</v>
      </c>
      <c r="L13" t="e">
        <f>AVERAGE(I11:I13)</f>
        <v>#DIV/0!</v>
      </c>
      <c r="M13">
        <f t="shared" si="12"/>
        <v>18</v>
      </c>
      <c r="N13">
        <f t="shared" si="13"/>
        <v>0</v>
      </c>
      <c r="U13" t="str">
        <f t="shared" si="2"/>
        <v/>
      </c>
      <c r="V13" t="e">
        <f t="shared" si="3"/>
        <v>#VALUE!</v>
      </c>
      <c r="W13" t="e">
        <f>_xlfn.STDEV.P(U11:U13)/AVERAGE(U11:U13)</f>
        <v>#DIV/0!</v>
      </c>
      <c r="X13" t="e">
        <f>AVERAGE(U11:U13)</f>
        <v>#DIV/0!</v>
      </c>
      <c r="Y13">
        <f t="shared" si="14"/>
        <v>18</v>
      </c>
      <c r="Z13">
        <f t="shared" si="15"/>
        <v>0</v>
      </c>
      <c r="AG13" t="str">
        <f t="shared" si="4"/>
        <v/>
      </c>
      <c r="AH13" t="e">
        <f t="shared" si="5"/>
        <v>#VALUE!</v>
      </c>
      <c r="AI13" t="e">
        <f>_xlfn.STDEV.P(AG11:AG13)/AVERAGE(AG11:AG13)</f>
        <v>#DIV/0!</v>
      </c>
      <c r="AJ13" t="e">
        <f>AVERAGE(AG11:AG13)</f>
        <v>#DIV/0!</v>
      </c>
      <c r="AK13">
        <f t="shared" si="16"/>
        <v>18</v>
      </c>
      <c r="AL13">
        <f t="shared" si="17"/>
        <v>0</v>
      </c>
      <c r="AS13" t="str">
        <f t="shared" si="6"/>
        <v/>
      </c>
      <c r="AT13" t="e">
        <f t="shared" si="7"/>
        <v>#VALUE!</v>
      </c>
      <c r="AU13" t="e">
        <f>_xlfn.STDEV.P(AS11:AS13)/AVERAGE(AS11:AS13)</f>
        <v>#DIV/0!</v>
      </c>
      <c r="AV13" t="e">
        <f>AVERAGE(AS11:AS13)</f>
        <v>#DIV/0!</v>
      </c>
      <c r="AW13">
        <f t="shared" si="18"/>
        <v>18</v>
      </c>
      <c r="AX13">
        <f t="shared" si="19"/>
        <v>0</v>
      </c>
      <c r="BE13" t="str">
        <f t="shared" si="8"/>
        <v/>
      </c>
      <c r="BF13" t="e">
        <f t="shared" si="9"/>
        <v>#VALUE!</v>
      </c>
      <c r="BG13" t="e">
        <f>_xlfn.STDEV.P(BE11:BE13)/AVERAGE(BE11:BE13)</f>
        <v>#DIV/0!</v>
      </c>
      <c r="BH13" t="e">
        <f>AVERAGE(BE11:BE13)</f>
        <v>#DIV/0!</v>
      </c>
    </row>
    <row r="14" spans="1:95" x14ac:dyDescent="0.25">
      <c r="A14">
        <f t="shared" si="10"/>
        <v>20</v>
      </c>
      <c r="B14">
        <f t="shared" si="11"/>
        <v>0</v>
      </c>
      <c r="I14" t="str">
        <f t="shared" si="0"/>
        <v/>
      </c>
      <c r="J14" t="e">
        <f t="shared" si="1"/>
        <v>#VALUE!</v>
      </c>
      <c r="M14">
        <f t="shared" si="12"/>
        <v>20</v>
      </c>
      <c r="N14">
        <f t="shared" si="13"/>
        <v>0</v>
      </c>
      <c r="U14" t="str">
        <f t="shared" si="2"/>
        <v/>
      </c>
      <c r="V14" t="e">
        <f t="shared" si="3"/>
        <v>#VALUE!</v>
      </c>
      <c r="Y14">
        <f t="shared" si="14"/>
        <v>20</v>
      </c>
      <c r="Z14">
        <f t="shared" si="15"/>
        <v>0</v>
      </c>
      <c r="AG14" t="str">
        <f t="shared" si="4"/>
        <v/>
      </c>
      <c r="AH14" t="e">
        <f t="shared" si="5"/>
        <v>#VALUE!</v>
      </c>
      <c r="AK14">
        <f t="shared" si="16"/>
        <v>20</v>
      </c>
      <c r="AL14">
        <f t="shared" si="17"/>
        <v>0</v>
      </c>
      <c r="AS14" t="str">
        <f t="shared" si="6"/>
        <v/>
      </c>
      <c r="AT14" t="e">
        <f t="shared" si="7"/>
        <v>#VALUE!</v>
      </c>
      <c r="AW14">
        <f t="shared" si="18"/>
        <v>20</v>
      </c>
      <c r="AX14">
        <f t="shared" si="19"/>
        <v>0</v>
      </c>
      <c r="BE14" t="str">
        <f t="shared" si="8"/>
        <v/>
      </c>
      <c r="BF14" t="e">
        <f t="shared" si="9"/>
        <v>#VALUE!</v>
      </c>
    </row>
    <row r="15" spans="1:95" x14ac:dyDescent="0.25">
      <c r="A15">
        <f t="shared" si="10"/>
        <v>22</v>
      </c>
      <c r="B15">
        <f t="shared" si="11"/>
        <v>0</v>
      </c>
      <c r="H15" s="81" t="s">
        <v>52</v>
      </c>
      <c r="I15" t="str">
        <f t="shared" si="0"/>
        <v/>
      </c>
      <c r="J15" t="e">
        <f t="shared" si="1"/>
        <v>#VALUE!</v>
      </c>
      <c r="M15">
        <f t="shared" si="12"/>
        <v>22</v>
      </c>
      <c r="N15">
        <f t="shared" si="13"/>
        <v>0</v>
      </c>
      <c r="T15" s="81" t="s">
        <v>52</v>
      </c>
      <c r="U15" t="str">
        <f t="shared" si="2"/>
        <v/>
      </c>
      <c r="V15" t="e">
        <f t="shared" si="3"/>
        <v>#VALUE!</v>
      </c>
      <c r="Y15">
        <f t="shared" si="14"/>
        <v>22</v>
      </c>
      <c r="Z15">
        <f t="shared" si="15"/>
        <v>0</v>
      </c>
      <c r="AF15" s="81" t="s">
        <v>52</v>
      </c>
      <c r="AG15" t="str">
        <f t="shared" si="4"/>
        <v/>
      </c>
      <c r="AH15" t="e">
        <f t="shared" si="5"/>
        <v>#VALUE!</v>
      </c>
      <c r="AK15">
        <f t="shared" si="16"/>
        <v>22</v>
      </c>
      <c r="AL15">
        <f t="shared" si="17"/>
        <v>0</v>
      </c>
      <c r="AR15" s="81" t="s">
        <v>52</v>
      </c>
      <c r="AS15" t="str">
        <f t="shared" si="6"/>
        <v/>
      </c>
      <c r="AT15" t="e">
        <f t="shared" si="7"/>
        <v>#VALUE!</v>
      </c>
      <c r="AW15">
        <f t="shared" si="18"/>
        <v>22</v>
      </c>
      <c r="AX15">
        <f t="shared" si="19"/>
        <v>0</v>
      </c>
      <c r="BD15" s="81" t="s">
        <v>52</v>
      </c>
      <c r="BE15" t="str">
        <f t="shared" si="8"/>
        <v/>
      </c>
      <c r="BF15" t="e">
        <f t="shared" si="9"/>
        <v>#VALUE!</v>
      </c>
    </row>
    <row r="16" spans="1:95" x14ac:dyDescent="0.25">
      <c r="A16">
        <f t="shared" si="10"/>
        <v>24</v>
      </c>
      <c r="B16">
        <f t="shared" si="11"/>
        <v>0</v>
      </c>
      <c r="I16" t="str">
        <f t="shared" si="0"/>
        <v/>
      </c>
      <c r="J16" t="e">
        <f t="shared" si="1"/>
        <v>#VALUE!</v>
      </c>
      <c r="K16" t="e">
        <f>_xlfn.STDEV.P(I14:I16)/AVERAGE(I14:I16)</f>
        <v>#DIV/0!</v>
      </c>
      <c r="L16" t="e">
        <f>AVERAGE(I14:I16)</f>
        <v>#DIV/0!</v>
      </c>
      <c r="M16">
        <f t="shared" si="12"/>
        <v>24</v>
      </c>
      <c r="N16">
        <f t="shared" si="13"/>
        <v>0</v>
      </c>
      <c r="U16" t="str">
        <f t="shared" si="2"/>
        <v/>
      </c>
      <c r="V16" t="e">
        <f t="shared" si="3"/>
        <v>#VALUE!</v>
      </c>
      <c r="W16" t="e">
        <f>_xlfn.STDEV.P(U14:U16)/AVERAGE(U14:U16)</f>
        <v>#DIV/0!</v>
      </c>
      <c r="X16" t="e">
        <f>AVERAGE(U14:U16)</f>
        <v>#DIV/0!</v>
      </c>
      <c r="Y16">
        <f t="shared" si="14"/>
        <v>24</v>
      </c>
      <c r="Z16">
        <f t="shared" si="15"/>
        <v>0</v>
      </c>
      <c r="AG16" t="str">
        <f t="shared" si="4"/>
        <v/>
      </c>
      <c r="AH16" t="e">
        <f t="shared" si="5"/>
        <v>#VALUE!</v>
      </c>
      <c r="AI16" t="e">
        <f>_xlfn.STDEV.P(AG14:AG16)/AVERAGE(AG14:AG16)</f>
        <v>#DIV/0!</v>
      </c>
      <c r="AJ16" t="e">
        <f>AVERAGE(AG14:AG16)</f>
        <v>#DIV/0!</v>
      </c>
      <c r="AK16">
        <f t="shared" si="16"/>
        <v>24</v>
      </c>
      <c r="AL16">
        <f t="shared" si="17"/>
        <v>0</v>
      </c>
      <c r="AS16" t="str">
        <f t="shared" si="6"/>
        <v/>
      </c>
      <c r="AT16" t="e">
        <f t="shared" si="7"/>
        <v>#VALUE!</v>
      </c>
      <c r="AU16" t="e">
        <f>_xlfn.STDEV.P(AS14:AS16)/AVERAGE(AS14:AS16)</f>
        <v>#DIV/0!</v>
      </c>
      <c r="AV16" t="e">
        <f>AVERAGE(AS14:AS16)</f>
        <v>#DIV/0!</v>
      </c>
      <c r="AW16">
        <f t="shared" si="18"/>
        <v>24</v>
      </c>
      <c r="AX16">
        <f t="shared" si="19"/>
        <v>0</v>
      </c>
      <c r="BE16" t="str">
        <f t="shared" si="8"/>
        <v/>
      </c>
      <c r="BF16" t="e">
        <f t="shared" si="9"/>
        <v>#VALUE!</v>
      </c>
      <c r="BG16" t="e">
        <f>_xlfn.STDEV.P(BE14:BE16)/AVERAGE(BE14:BE16)</f>
        <v>#DIV/0!</v>
      </c>
      <c r="BH16" t="e">
        <f>AVERAGE(BE14:BE16)</f>
        <v>#DIV/0!</v>
      </c>
    </row>
    <row r="17" spans="1:92" x14ac:dyDescent="0.25">
      <c r="A17">
        <f t="shared" si="10"/>
        <v>26</v>
      </c>
      <c r="B17">
        <f t="shared" si="11"/>
        <v>0</v>
      </c>
      <c r="I17" t="str">
        <f t="shared" si="0"/>
        <v/>
      </c>
      <c r="J17" t="e">
        <f t="shared" si="1"/>
        <v>#VALUE!</v>
      </c>
      <c r="K17" s="17"/>
      <c r="M17">
        <f t="shared" si="12"/>
        <v>26</v>
      </c>
      <c r="N17">
        <f t="shared" si="13"/>
        <v>0</v>
      </c>
      <c r="U17" t="str">
        <f t="shared" si="2"/>
        <v/>
      </c>
      <c r="V17" t="e">
        <f t="shared" si="3"/>
        <v>#VALUE!</v>
      </c>
      <c r="W17" s="17"/>
      <c r="Y17">
        <f t="shared" si="14"/>
        <v>26</v>
      </c>
      <c r="Z17">
        <f t="shared" si="15"/>
        <v>0</v>
      </c>
      <c r="AG17" t="str">
        <f t="shared" si="4"/>
        <v/>
      </c>
      <c r="AH17" t="e">
        <f t="shared" si="5"/>
        <v>#VALUE!</v>
      </c>
      <c r="AI17" s="17"/>
      <c r="AK17">
        <f t="shared" si="16"/>
        <v>26</v>
      </c>
      <c r="AL17">
        <f t="shared" si="17"/>
        <v>0</v>
      </c>
      <c r="AS17" t="str">
        <f t="shared" si="6"/>
        <v/>
      </c>
      <c r="AT17" t="e">
        <f t="shared" si="7"/>
        <v>#VALUE!</v>
      </c>
      <c r="AU17" s="17"/>
      <c r="AW17">
        <f t="shared" si="18"/>
        <v>26</v>
      </c>
      <c r="AX17">
        <f t="shared" si="19"/>
        <v>0</v>
      </c>
      <c r="BE17" t="str">
        <f t="shared" si="8"/>
        <v/>
      </c>
      <c r="BF17" t="e">
        <f t="shared" si="9"/>
        <v>#VALUE!</v>
      </c>
      <c r="BG17" s="17"/>
    </row>
    <row r="18" spans="1:92" x14ac:dyDescent="0.25">
      <c r="A18">
        <f t="shared" si="10"/>
        <v>28</v>
      </c>
      <c r="B18">
        <f t="shared" si="11"/>
        <v>0</v>
      </c>
      <c r="I18" t="str">
        <f t="shared" si="0"/>
        <v/>
      </c>
      <c r="J18" t="e">
        <f t="shared" si="1"/>
        <v>#VALUE!</v>
      </c>
      <c r="K18" s="17"/>
      <c r="M18">
        <f t="shared" si="12"/>
        <v>28</v>
      </c>
      <c r="N18">
        <f t="shared" si="13"/>
        <v>0</v>
      </c>
      <c r="U18" t="str">
        <f t="shared" si="2"/>
        <v/>
      </c>
      <c r="V18" t="e">
        <f t="shared" si="3"/>
        <v>#VALUE!</v>
      </c>
      <c r="W18" s="17"/>
      <c r="Y18">
        <f t="shared" si="14"/>
        <v>28</v>
      </c>
      <c r="Z18">
        <f t="shared" si="15"/>
        <v>0</v>
      </c>
      <c r="AG18" t="str">
        <f t="shared" si="4"/>
        <v/>
      </c>
      <c r="AH18" t="e">
        <f t="shared" si="5"/>
        <v>#VALUE!</v>
      </c>
      <c r="AI18" s="17"/>
      <c r="AK18">
        <f t="shared" si="16"/>
        <v>28</v>
      </c>
      <c r="AL18">
        <f t="shared" si="17"/>
        <v>0</v>
      </c>
      <c r="AS18" t="str">
        <f t="shared" si="6"/>
        <v/>
      </c>
      <c r="AT18" t="e">
        <f t="shared" si="7"/>
        <v>#VALUE!</v>
      </c>
      <c r="AU18" s="17"/>
      <c r="AW18">
        <f t="shared" si="18"/>
        <v>28</v>
      </c>
      <c r="AX18">
        <f t="shared" si="19"/>
        <v>0</v>
      </c>
      <c r="BE18" t="str">
        <f t="shared" si="8"/>
        <v/>
      </c>
      <c r="BF18" t="e">
        <f t="shared" si="9"/>
        <v>#VALUE!</v>
      </c>
      <c r="BG18" s="17"/>
    </row>
    <row r="19" spans="1:92" x14ac:dyDescent="0.25">
      <c r="A19">
        <f t="shared" si="10"/>
        <v>30</v>
      </c>
      <c r="B19">
        <f t="shared" si="11"/>
        <v>0</v>
      </c>
      <c r="I19" t="str">
        <f t="shared" si="0"/>
        <v/>
      </c>
      <c r="J19" t="e">
        <f t="shared" si="1"/>
        <v>#VALUE!</v>
      </c>
      <c r="K19" t="e">
        <f>_xlfn.STDEV.P(I17:I19)/AVERAGE(I17:I19)</f>
        <v>#DIV/0!</v>
      </c>
      <c r="L19" t="e">
        <f>AVERAGE(I17:I19)</f>
        <v>#DIV/0!</v>
      </c>
      <c r="M19">
        <f t="shared" si="12"/>
        <v>30</v>
      </c>
      <c r="N19">
        <f t="shared" si="13"/>
        <v>0</v>
      </c>
      <c r="U19" t="str">
        <f t="shared" si="2"/>
        <v/>
      </c>
      <c r="V19" t="e">
        <f t="shared" si="3"/>
        <v>#VALUE!</v>
      </c>
      <c r="W19" t="e">
        <f>_xlfn.STDEV.P(U17:U19)/AVERAGE(U17:U19)</f>
        <v>#DIV/0!</v>
      </c>
      <c r="X19" t="e">
        <f>AVERAGE(U17:U19)</f>
        <v>#DIV/0!</v>
      </c>
      <c r="Y19">
        <f t="shared" si="14"/>
        <v>30</v>
      </c>
      <c r="Z19">
        <f t="shared" si="15"/>
        <v>0</v>
      </c>
      <c r="AG19" t="str">
        <f t="shared" si="4"/>
        <v/>
      </c>
      <c r="AH19" t="e">
        <f t="shared" si="5"/>
        <v>#VALUE!</v>
      </c>
      <c r="AI19" t="e">
        <f>_xlfn.STDEV.P(AG17:AG19)/AVERAGE(AG17:AG19)</f>
        <v>#DIV/0!</v>
      </c>
      <c r="AJ19" t="e">
        <f>AVERAGE(AG17:AG19)</f>
        <v>#DIV/0!</v>
      </c>
      <c r="AK19">
        <f t="shared" si="16"/>
        <v>30</v>
      </c>
      <c r="AL19">
        <f t="shared" si="17"/>
        <v>0</v>
      </c>
      <c r="AS19" t="str">
        <f t="shared" si="6"/>
        <v/>
      </c>
      <c r="AT19" t="e">
        <f t="shared" si="7"/>
        <v>#VALUE!</v>
      </c>
      <c r="AU19" t="e">
        <f>_xlfn.STDEV.P(AS17:AS19)/AVERAGE(AS17:AS19)</f>
        <v>#DIV/0!</v>
      </c>
      <c r="AV19" t="e">
        <f>AVERAGE(AS17:AS19)</f>
        <v>#DIV/0!</v>
      </c>
      <c r="AW19">
        <f t="shared" si="18"/>
        <v>30</v>
      </c>
      <c r="AX19">
        <f t="shared" si="19"/>
        <v>0</v>
      </c>
      <c r="BE19" t="str">
        <f t="shared" si="8"/>
        <v/>
      </c>
      <c r="BF19" t="e">
        <f t="shared" si="9"/>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39" priority="23" operator="greaterThan">
      <formula>0.1</formula>
    </cfRule>
    <cfRule type="cellIs" dxfId="38" priority="24" operator="between">
      <formula>0.05</formula>
      <formula>0.1</formula>
    </cfRule>
    <cfRule type="cellIs" dxfId="37" priority="25" operator="lessThan">
      <formula>0.05</formula>
    </cfRule>
  </conditionalFormatting>
  <conditionalFormatting sqref="L7:L16 L19:L115">
    <cfRule type="cellIs" dxfId="36" priority="21" operator="greaterThan">
      <formula>$L$2+$L$3</formula>
    </cfRule>
    <cfRule type="cellIs" dxfId="35" priority="22" operator="lessThan">
      <formula>$L$2-$L$3</formula>
    </cfRule>
  </conditionalFormatting>
  <conditionalFormatting sqref="W7:W16 W19:W115">
    <cfRule type="cellIs" dxfId="33" priority="18" operator="greaterThan">
      <formula>0.1</formula>
    </cfRule>
    <cfRule type="cellIs" dxfId="32" priority="19" operator="between">
      <formula>0.05</formula>
      <formula>0.1</formula>
    </cfRule>
    <cfRule type="cellIs" dxfId="34" priority="20" operator="lessThan">
      <formula>0.05</formula>
    </cfRule>
  </conditionalFormatting>
  <conditionalFormatting sqref="X7:X16 X19:X115">
    <cfRule type="cellIs" dxfId="31" priority="16" operator="greaterThan">
      <formula>$L$2+$L$3</formula>
    </cfRule>
    <cfRule type="cellIs" dxfId="30" priority="17" operator="lessThan">
      <formula>$L$2-$L$3</formula>
    </cfRule>
  </conditionalFormatting>
  <conditionalFormatting sqref="AI7:AI16 AI19:AI115">
    <cfRule type="cellIs" dxfId="29" priority="13" operator="greaterThan">
      <formula>0.1</formula>
    </cfRule>
    <cfRule type="cellIs" dxfId="28" priority="14" operator="between">
      <formula>0.05</formula>
      <formula>0.1</formula>
    </cfRule>
    <cfRule type="cellIs" dxfId="27" priority="15" operator="lessThan">
      <formula>0.05</formula>
    </cfRule>
  </conditionalFormatting>
  <conditionalFormatting sqref="AJ7:AJ16 AJ19:AJ115">
    <cfRule type="cellIs" dxfId="26" priority="11" operator="greaterThan">
      <formula>$L$2+$L$3</formula>
    </cfRule>
    <cfRule type="cellIs" dxfId="25" priority="12" operator="lessThan">
      <formula>$L$2-$L$3</formula>
    </cfRule>
  </conditionalFormatting>
  <conditionalFormatting sqref="AU7:AU16 AU19:AU115">
    <cfRule type="cellIs" dxfId="24" priority="8" operator="greaterThan">
      <formula>0.1</formula>
    </cfRule>
    <cfRule type="cellIs" dxfId="23" priority="9" operator="between">
      <formula>0.05</formula>
      <formula>0.1</formula>
    </cfRule>
    <cfRule type="cellIs" dxfId="22" priority="10" operator="lessThan">
      <formula>0.05</formula>
    </cfRule>
  </conditionalFormatting>
  <conditionalFormatting sqref="AV7:AV16 AV19:AV115">
    <cfRule type="cellIs" dxfId="21" priority="6" operator="greaterThan">
      <formula>$L$2+$L$3</formula>
    </cfRule>
    <cfRule type="cellIs" dxfId="20" priority="7" operator="lessThan">
      <formula>$L$2-$L$3</formula>
    </cfRule>
  </conditionalFormatting>
  <conditionalFormatting sqref="BG7:BG16 BG19:BG115">
    <cfRule type="cellIs" dxfId="19" priority="3" operator="greaterThan">
      <formula>0.1</formula>
    </cfRule>
    <cfRule type="cellIs" dxfId="18" priority="4" operator="between">
      <formula>0.05</formula>
      <formula>0.1</formula>
    </cfRule>
    <cfRule type="cellIs" dxfId="17" priority="5" operator="lessThan">
      <formula>0.05</formula>
    </cfRule>
  </conditionalFormatting>
  <conditionalFormatting sqref="BH7:BH16 BH19:BH115">
    <cfRule type="cellIs" dxfId="15" priority="1" operator="greaterThan">
      <formula>$L$2+$L$3</formula>
    </cfRule>
    <cfRule type="cellIs" dxfId="16" priority="2" operator="lessThan">
      <formula>$L$2-$L$3</formula>
    </cfRule>
  </conditionalFormatting>
  <conditionalFormatting sqref="BS7:BS115">
    <cfRule type="cellIs" dxfId="14" priority="38" operator="greaterThan">
      <formula>0.1</formula>
    </cfRule>
    <cfRule type="cellIs" dxfId="13" priority="39" operator="between">
      <formula>0.05</formula>
      <formula>0.1</formula>
    </cfRule>
    <cfRule type="cellIs" dxfId="12" priority="40" operator="lessThan">
      <formula>0.05</formula>
    </cfRule>
  </conditionalFormatting>
  <conditionalFormatting sqref="BT7:BT115">
    <cfRule type="cellIs" dxfId="11" priority="36" operator="greaterThan">
      <formula>$L$2+$L$3</formula>
    </cfRule>
    <cfRule type="cellIs" dxfId="10" priority="37" operator="lessThan">
      <formula>$L$2-$L$3</formula>
    </cfRule>
  </conditionalFormatting>
  <conditionalFormatting sqref="CE7:CE115">
    <cfRule type="cellIs" dxfId="9" priority="33" operator="greaterThan">
      <formula>0.1</formula>
    </cfRule>
    <cfRule type="cellIs" dxfId="8" priority="34" operator="between">
      <formula>0.05</formula>
      <formula>0.1</formula>
    </cfRule>
    <cfRule type="cellIs" dxfId="7" priority="35" operator="lessThan">
      <formula>0.05</formula>
    </cfRule>
  </conditionalFormatting>
  <conditionalFormatting sqref="CF7:CF115">
    <cfRule type="cellIs" dxfId="6" priority="31" operator="greaterThan">
      <formula>$L$2+$L$3</formula>
    </cfRule>
    <cfRule type="cellIs" dxfId="5" priority="32" operator="lessThan">
      <formula>$L$2-$L$3</formula>
    </cfRule>
  </conditionalFormatting>
  <conditionalFormatting sqref="CQ7:CQ115">
    <cfRule type="cellIs" dxfId="4" priority="28" operator="greaterThan">
      <formula>0.1</formula>
    </cfRule>
    <cfRule type="cellIs" dxfId="3" priority="29" operator="between">
      <formula>0.05</formula>
      <formula>0.1</formula>
    </cfRule>
    <cfRule type="cellIs" dxfId="2" priority="30" operator="lessThan">
      <formula>0.05</formula>
    </cfRule>
  </conditionalFormatting>
  <conditionalFormatting sqref="CR7:CR115">
    <cfRule type="cellIs" dxfId="1" priority="26" operator="greaterThan">
      <formula>$L$2+$L$3</formula>
    </cfRule>
    <cfRule type="cellIs" dxfId="0" priority="2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291</v>
      </c>
      <c r="F1" s="62"/>
      <c r="G1" s="62"/>
      <c r="H1" s="62"/>
      <c r="I1" s="62"/>
      <c r="J1" s="89" t="s">
        <v>29</v>
      </c>
      <c r="K1" s="8"/>
      <c r="L1" s="82" t="s">
        <v>49</v>
      </c>
      <c r="M1" s="81" t="s">
        <v>27</v>
      </c>
      <c r="O1" s="89" t="s">
        <v>28</v>
      </c>
      <c r="P1" s="62"/>
      <c r="Q1" s="89" t="s">
        <v>291</v>
      </c>
      <c r="R1" s="62"/>
      <c r="S1" s="62"/>
      <c r="T1" s="62"/>
      <c r="U1" s="62"/>
      <c r="V1" s="89" t="s">
        <v>29</v>
      </c>
      <c r="W1" s="8"/>
      <c r="X1" s="82" t="s">
        <v>49</v>
      </c>
      <c r="Y1" s="81" t="s">
        <v>27</v>
      </c>
      <c r="AA1" s="89" t="s">
        <v>28</v>
      </c>
      <c r="AB1" s="62"/>
      <c r="AC1" s="89" t="s">
        <v>291</v>
      </c>
      <c r="AD1" s="62"/>
      <c r="AE1" s="62"/>
      <c r="AF1" s="62"/>
      <c r="AG1" s="62"/>
      <c r="AH1" s="89" t="s">
        <v>29</v>
      </c>
      <c r="AI1" s="8"/>
      <c r="AJ1" s="82" t="s">
        <v>49</v>
      </c>
      <c r="AK1" s="81" t="s">
        <v>27</v>
      </c>
      <c r="AM1" s="89" t="s">
        <v>28</v>
      </c>
      <c r="AN1" s="62"/>
      <c r="AO1" s="89" t="s">
        <v>291</v>
      </c>
      <c r="AP1" s="62"/>
      <c r="AQ1" s="62"/>
      <c r="AR1" s="62"/>
      <c r="AS1" s="62"/>
      <c r="AT1" s="89" t="s">
        <v>29</v>
      </c>
      <c r="AU1" s="8"/>
      <c r="AV1" s="82" t="s">
        <v>49</v>
      </c>
      <c r="AW1" s="81" t="s">
        <v>27</v>
      </c>
      <c r="AY1" s="89" t="s">
        <v>28</v>
      </c>
      <c r="AZ1" s="62"/>
      <c r="BA1" s="89" t="s">
        <v>291</v>
      </c>
      <c r="BB1" s="62"/>
      <c r="BC1" s="62"/>
      <c r="BD1" s="62"/>
      <c r="BE1" s="62"/>
      <c r="BF1" s="89" t="s">
        <v>29</v>
      </c>
      <c r="BG1" s="8"/>
      <c r="BH1" s="82" t="s">
        <v>49</v>
      </c>
    </row>
    <row r="2" spans="1:95"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04" priority="60" operator="lessThan">
      <formula>0.05</formula>
    </cfRule>
    <cfRule type="cellIs" dxfId="403" priority="58" operator="greaterThan">
      <formula>0.1</formula>
    </cfRule>
    <cfRule type="cellIs" dxfId="402" priority="59" operator="between">
      <formula>0.05</formula>
      <formula>0.1</formula>
    </cfRule>
  </conditionalFormatting>
  <conditionalFormatting sqref="L7:L115">
    <cfRule type="cellIs" dxfId="401" priority="56" operator="greaterThan">
      <formula>$L$2+$L$3</formula>
    </cfRule>
    <cfRule type="cellIs" dxfId="400" priority="57" operator="lessThan">
      <formula>$L$2-$L$3</formula>
    </cfRule>
  </conditionalFormatting>
  <conditionalFormatting sqref="W7:W115">
    <cfRule type="cellIs" dxfId="399" priority="20" operator="lessThan">
      <formula>0.05</formula>
    </cfRule>
    <cfRule type="cellIs" dxfId="398" priority="18" operator="greaterThan">
      <formula>0.1</formula>
    </cfRule>
    <cfRule type="cellIs" dxfId="397" priority="19" operator="between">
      <formula>0.05</formula>
      <formula>0.1</formula>
    </cfRule>
  </conditionalFormatting>
  <conditionalFormatting sqref="X7:X115">
    <cfRule type="cellIs" dxfId="396" priority="16" operator="greaterThan">
      <formula>$L$2+$L$3</formula>
    </cfRule>
    <cfRule type="cellIs" dxfId="395" priority="17" operator="lessThan">
      <formula>$L$2-$L$3</formula>
    </cfRule>
  </conditionalFormatting>
  <conditionalFormatting sqref="AI7:AI115">
    <cfRule type="cellIs" dxfId="394" priority="13" operator="greaterThan">
      <formula>0.1</formula>
    </cfRule>
    <cfRule type="cellIs" dxfId="393" priority="14" operator="between">
      <formula>0.05</formula>
      <formula>0.1</formula>
    </cfRule>
    <cfRule type="cellIs" dxfId="392" priority="15" operator="lessThan">
      <formula>0.05</formula>
    </cfRule>
  </conditionalFormatting>
  <conditionalFormatting sqref="AJ7:AJ115">
    <cfRule type="cellIs" dxfId="391" priority="11" operator="greaterThan">
      <formula>$L$2+$L$3</formula>
    </cfRule>
    <cfRule type="cellIs" dxfId="390" priority="12" operator="lessThan">
      <formula>$L$2-$L$3</formula>
    </cfRule>
  </conditionalFormatting>
  <conditionalFormatting sqref="AU7:AU115">
    <cfRule type="cellIs" dxfId="389" priority="8" operator="greaterThan">
      <formula>0.1</formula>
    </cfRule>
    <cfRule type="cellIs" dxfId="388" priority="9" operator="between">
      <formula>0.05</formula>
      <formula>0.1</formula>
    </cfRule>
    <cfRule type="cellIs" dxfId="387" priority="10" operator="lessThan">
      <formula>0.05</formula>
    </cfRule>
  </conditionalFormatting>
  <conditionalFormatting sqref="AV7:AV115">
    <cfRule type="cellIs" dxfId="386" priority="6" operator="greaterThan">
      <formula>$L$2+$L$3</formula>
    </cfRule>
    <cfRule type="cellIs" dxfId="385" priority="7" operator="lessThan">
      <formula>$L$2-$L$3</formula>
    </cfRule>
  </conditionalFormatting>
  <conditionalFormatting sqref="BG7:BG115">
    <cfRule type="cellIs" dxfId="384" priority="3" operator="greaterThan">
      <formula>0.1</formula>
    </cfRule>
    <cfRule type="cellIs" dxfId="383" priority="4" operator="between">
      <formula>0.05</formula>
      <formula>0.1</formula>
    </cfRule>
    <cfRule type="cellIs" dxfId="382" priority="5" operator="lessThan">
      <formula>0.05</formula>
    </cfRule>
  </conditionalFormatting>
  <conditionalFormatting sqref="BH7:BH115">
    <cfRule type="cellIs" dxfId="381" priority="2" operator="lessThan">
      <formula>$L$2-$L$3</formula>
    </cfRule>
    <cfRule type="cellIs" dxfId="380" priority="1" operator="greaterThan">
      <formula>$L$2+$L$3</formula>
    </cfRule>
  </conditionalFormatting>
  <conditionalFormatting sqref="BS7:BS115">
    <cfRule type="cellIs" dxfId="379" priority="53" operator="greaterThan">
      <formula>0.1</formula>
    </cfRule>
    <cfRule type="cellIs" dxfId="378" priority="54" operator="between">
      <formula>0.05</formula>
      <formula>0.1</formula>
    </cfRule>
    <cfRule type="cellIs" dxfId="377" priority="55" operator="lessThan">
      <formula>0.05</formula>
    </cfRule>
  </conditionalFormatting>
  <conditionalFormatting sqref="BT7:BT115">
    <cfRule type="cellIs" dxfId="376" priority="51" operator="greaterThan">
      <formula>$L$2+$L$3</formula>
    </cfRule>
    <cfRule type="cellIs" dxfId="375" priority="52" operator="lessThan">
      <formula>$L$2-$L$3</formula>
    </cfRule>
  </conditionalFormatting>
  <conditionalFormatting sqref="CE7:CE115">
    <cfRule type="cellIs" dxfId="374" priority="48" operator="greaterThan">
      <formula>0.1</formula>
    </cfRule>
    <cfRule type="cellIs" dxfId="373" priority="49" operator="between">
      <formula>0.05</formula>
      <formula>0.1</formula>
    </cfRule>
    <cfRule type="cellIs" dxfId="372" priority="50" operator="lessThan">
      <formula>0.05</formula>
    </cfRule>
  </conditionalFormatting>
  <conditionalFormatting sqref="CF7:CF115">
    <cfRule type="cellIs" dxfId="371" priority="46" operator="greaterThan">
      <formula>$L$2+$L$3</formula>
    </cfRule>
    <cfRule type="cellIs" dxfId="370" priority="47" operator="lessThan">
      <formula>$L$2-$L$3</formula>
    </cfRule>
  </conditionalFormatting>
  <conditionalFormatting sqref="CQ7:CQ115">
    <cfRule type="cellIs" dxfId="369" priority="43" operator="greaterThan">
      <formula>0.1</formula>
    </cfRule>
    <cfRule type="cellIs" dxfId="368" priority="44" operator="between">
      <formula>0.05</formula>
      <formula>0.1</formula>
    </cfRule>
    <cfRule type="cellIs" dxfId="367" priority="45" operator="lessThan">
      <formula>0.05</formula>
    </cfRule>
  </conditionalFormatting>
  <conditionalFormatting sqref="CR7:CR115">
    <cfRule type="cellIs" dxfId="366" priority="42" operator="lessThan">
      <formula>$L$2-$L$3</formula>
    </cfRule>
    <cfRule type="cellIs" dxfId="365" priority="41" operator="greater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291</v>
      </c>
      <c r="F1" s="62"/>
      <c r="G1" s="62"/>
      <c r="H1" s="62"/>
      <c r="I1" s="62"/>
      <c r="J1" s="89" t="s">
        <v>29</v>
      </c>
      <c r="K1" s="8"/>
      <c r="L1" s="82" t="s">
        <v>49</v>
      </c>
      <c r="M1" s="81" t="s">
        <v>101</v>
      </c>
      <c r="O1" s="89" t="s">
        <v>28</v>
      </c>
      <c r="P1" s="62"/>
      <c r="Q1" s="89" t="s">
        <v>291</v>
      </c>
      <c r="R1" s="62"/>
      <c r="S1" s="62"/>
      <c r="T1" s="62"/>
      <c r="U1" s="62"/>
      <c r="V1" s="89" t="s">
        <v>29</v>
      </c>
      <c r="W1" s="8"/>
      <c r="X1" s="82" t="s">
        <v>49</v>
      </c>
      <c r="Y1" s="81" t="s">
        <v>101</v>
      </c>
      <c r="AA1" s="89" t="s">
        <v>28</v>
      </c>
      <c r="AB1" s="62"/>
      <c r="AC1" s="89" t="s">
        <v>291</v>
      </c>
      <c r="AD1" s="62"/>
      <c r="AE1" s="62"/>
      <c r="AF1" s="62"/>
      <c r="AG1" s="62"/>
      <c r="AH1" s="89" t="s">
        <v>29</v>
      </c>
      <c r="AI1" s="8"/>
      <c r="AJ1" s="82" t="s">
        <v>49</v>
      </c>
      <c r="AK1" s="81" t="s">
        <v>101</v>
      </c>
      <c r="AM1" s="89" t="s">
        <v>28</v>
      </c>
      <c r="AN1" s="62"/>
      <c r="AO1" s="89" t="s">
        <v>291</v>
      </c>
      <c r="AP1" s="62"/>
      <c r="AQ1" s="62"/>
      <c r="AR1" s="62"/>
      <c r="AS1" s="62"/>
      <c r="AT1" s="89" t="s">
        <v>29</v>
      </c>
      <c r="AU1" s="8"/>
      <c r="AV1" s="82" t="s">
        <v>49</v>
      </c>
      <c r="AW1" s="81" t="s">
        <v>101</v>
      </c>
      <c r="AY1" s="89" t="s">
        <v>28</v>
      </c>
      <c r="AZ1" s="62"/>
      <c r="BA1" s="89" t="s">
        <v>291</v>
      </c>
      <c r="BB1" s="62"/>
      <c r="BC1" s="62"/>
      <c r="BD1" s="62"/>
      <c r="BE1" s="62"/>
      <c r="BF1" s="89" t="s">
        <v>29</v>
      </c>
      <c r="BG1" s="8"/>
      <c r="BH1" s="82" t="s">
        <v>49</v>
      </c>
      <c r="BI1" s="81" t="s">
        <v>101</v>
      </c>
      <c r="BK1" s="89" t="s">
        <v>28</v>
      </c>
      <c r="BL1" s="62"/>
      <c r="BM1" s="89" t="s">
        <v>291</v>
      </c>
      <c r="BN1" s="62"/>
      <c r="BO1" s="62"/>
      <c r="BP1" s="62"/>
      <c r="BQ1" s="62"/>
      <c r="BR1" s="89" t="s">
        <v>29</v>
      </c>
      <c r="BS1" s="8"/>
      <c r="BT1" s="82" t="s">
        <v>49</v>
      </c>
      <c r="BU1" s="81" t="s">
        <v>101</v>
      </c>
      <c r="BW1" s="89" t="s">
        <v>28</v>
      </c>
      <c r="BX1" s="62"/>
      <c r="BY1" s="89" t="s">
        <v>291</v>
      </c>
      <c r="BZ1" s="62"/>
      <c r="CA1" s="62"/>
      <c r="CB1" s="62"/>
      <c r="CC1" s="62"/>
      <c r="CD1" s="89" t="s">
        <v>29</v>
      </c>
      <c r="CE1" s="8"/>
      <c r="CF1" s="82" t="s">
        <v>49</v>
      </c>
      <c r="CG1" s="81" t="s">
        <v>101</v>
      </c>
      <c r="CI1" s="89" t="s">
        <v>28</v>
      </c>
      <c r="CJ1" s="62"/>
      <c r="CK1" s="89" t="s">
        <v>291</v>
      </c>
      <c r="CL1" s="62"/>
      <c r="CM1" s="62"/>
      <c r="CN1" s="62"/>
      <c r="CO1" s="62"/>
      <c r="CP1" s="89" t="s">
        <v>29</v>
      </c>
      <c r="CQ1" s="8"/>
      <c r="CR1" s="82" t="s">
        <v>49</v>
      </c>
      <c r="CS1" s="81" t="s">
        <v>101</v>
      </c>
      <c r="CU1" s="89" t="s">
        <v>28</v>
      </c>
      <c r="CV1" s="62"/>
      <c r="CW1" s="89" t="s">
        <v>291</v>
      </c>
      <c r="CX1" s="62"/>
      <c r="CY1" s="62"/>
      <c r="CZ1" s="62"/>
      <c r="DA1" s="62"/>
      <c r="DB1" s="89" t="s">
        <v>29</v>
      </c>
      <c r="DC1" s="8"/>
      <c r="DD1" s="82" t="s">
        <v>49</v>
      </c>
      <c r="DE1" s="81" t="s">
        <v>101</v>
      </c>
      <c r="DG1" s="89" t="s">
        <v>28</v>
      </c>
      <c r="DH1" s="62"/>
      <c r="DI1" s="89" t="s">
        <v>291</v>
      </c>
      <c r="DJ1" s="62"/>
      <c r="DK1" s="62"/>
      <c r="DL1" s="62"/>
      <c r="DM1" s="62"/>
      <c r="DN1" s="89" t="s">
        <v>29</v>
      </c>
      <c r="DO1" s="8"/>
      <c r="DP1" s="82" t="s">
        <v>49</v>
      </c>
      <c r="DQ1" s="81" t="s">
        <v>101</v>
      </c>
      <c r="DS1" s="89" t="s">
        <v>28</v>
      </c>
      <c r="DT1" s="62"/>
      <c r="DU1" s="89" t="s">
        <v>291</v>
      </c>
      <c r="DV1" s="62"/>
      <c r="DW1" s="62"/>
      <c r="DX1" s="62"/>
      <c r="DY1" s="62"/>
      <c r="DZ1" s="89" t="s">
        <v>29</v>
      </c>
      <c r="EA1" s="8"/>
      <c r="EB1" s="82" t="s">
        <v>49</v>
      </c>
      <c r="EC1" s="81" t="s">
        <v>101</v>
      </c>
      <c r="EE1" s="89" t="s">
        <v>28</v>
      </c>
      <c r="EF1" s="62"/>
      <c r="EG1" s="89" t="s">
        <v>291</v>
      </c>
      <c r="EH1" s="62"/>
      <c r="EI1" s="62"/>
      <c r="EJ1" s="62"/>
      <c r="EK1" s="62"/>
      <c r="EL1" s="89" t="s">
        <v>29</v>
      </c>
      <c r="EM1" s="8"/>
      <c r="EN1" s="82" t="s">
        <v>49</v>
      </c>
      <c r="EO1" s="81" t="s">
        <v>101</v>
      </c>
      <c r="EQ1" s="89" t="s">
        <v>28</v>
      </c>
      <c r="ER1" s="62"/>
      <c r="ES1" s="89" t="s">
        <v>291</v>
      </c>
      <c r="ET1" s="62"/>
      <c r="EU1" s="62"/>
      <c r="EV1" s="62"/>
      <c r="EW1" s="62"/>
      <c r="EX1" s="89" t="s">
        <v>29</v>
      </c>
      <c r="EY1" s="8"/>
      <c r="EZ1" s="82" t="s">
        <v>49</v>
      </c>
      <c r="FA1" s="81" t="s">
        <v>101</v>
      </c>
      <c r="FC1" s="89" t="s">
        <v>28</v>
      </c>
      <c r="FD1" s="62"/>
      <c r="FE1" s="89" t="s">
        <v>291</v>
      </c>
      <c r="FF1" s="62"/>
      <c r="FG1" s="62"/>
      <c r="FH1" s="62"/>
      <c r="FI1" s="62"/>
      <c r="FJ1" s="89" t="s">
        <v>29</v>
      </c>
      <c r="FK1" s="8"/>
      <c r="FL1" s="82" t="s">
        <v>49</v>
      </c>
      <c r="FM1" s="81" t="s">
        <v>101</v>
      </c>
      <c r="FO1" s="89" t="s">
        <v>28</v>
      </c>
      <c r="FP1" s="62"/>
      <c r="FQ1" s="89" t="s">
        <v>291</v>
      </c>
      <c r="FR1" s="62"/>
      <c r="FS1" s="62"/>
      <c r="FT1" s="62"/>
      <c r="FU1" s="62"/>
      <c r="FV1" s="89" t="s">
        <v>29</v>
      </c>
      <c r="FW1" s="8"/>
      <c r="FX1" s="82" t="s">
        <v>49</v>
      </c>
      <c r="FY1" s="81" t="s">
        <v>101</v>
      </c>
      <c r="GA1" s="89" t="s">
        <v>28</v>
      </c>
      <c r="GB1" s="62"/>
      <c r="GC1" s="89" t="s">
        <v>291</v>
      </c>
      <c r="GD1" s="62"/>
      <c r="GE1" s="62"/>
      <c r="GF1" s="62"/>
      <c r="GG1" s="62"/>
      <c r="GH1" s="89" t="s">
        <v>29</v>
      </c>
      <c r="GI1" s="8"/>
      <c r="GJ1" s="82" t="s">
        <v>49</v>
      </c>
      <c r="GK1" s="81" t="s">
        <v>101</v>
      </c>
      <c r="GM1" s="89" t="s">
        <v>28</v>
      </c>
      <c r="GN1" s="62"/>
      <c r="GO1" s="89" t="s">
        <v>291</v>
      </c>
      <c r="GP1" s="62"/>
      <c r="GQ1" s="62"/>
      <c r="GR1" s="62"/>
      <c r="GS1" s="62"/>
      <c r="GT1" s="89" t="s">
        <v>29</v>
      </c>
      <c r="GU1" s="8"/>
      <c r="GV1" s="82" t="s">
        <v>49</v>
      </c>
      <c r="GW1" s="81" t="s">
        <v>101</v>
      </c>
      <c r="GY1" s="89" t="s">
        <v>28</v>
      </c>
      <c r="GZ1" s="62"/>
      <c r="HA1" s="89" t="s">
        <v>291</v>
      </c>
      <c r="HB1" s="62"/>
      <c r="HC1" s="62"/>
      <c r="HD1" s="62"/>
      <c r="HE1" s="62"/>
      <c r="HF1" s="89" t="s">
        <v>29</v>
      </c>
      <c r="HG1" s="8"/>
      <c r="HH1" s="82" t="s">
        <v>49</v>
      </c>
      <c r="HI1" s="81" t="s">
        <v>101</v>
      </c>
      <c r="HK1" s="89" t="s">
        <v>28</v>
      </c>
      <c r="HL1" s="62"/>
      <c r="HM1" s="89" t="s">
        <v>291</v>
      </c>
      <c r="HN1" s="62"/>
      <c r="HO1" s="62"/>
      <c r="HP1" s="62"/>
      <c r="HQ1" s="62"/>
      <c r="HR1" s="89" t="s">
        <v>29</v>
      </c>
      <c r="HS1" s="8"/>
      <c r="HT1" s="82" t="s">
        <v>49</v>
      </c>
      <c r="HU1" s="81" t="s">
        <v>101</v>
      </c>
      <c r="HW1" s="89" t="s">
        <v>28</v>
      </c>
      <c r="HX1" s="62"/>
      <c r="HY1" s="89" t="s">
        <v>291</v>
      </c>
      <c r="HZ1" s="62"/>
      <c r="IA1" s="62"/>
      <c r="IB1" s="62"/>
      <c r="IC1" s="62"/>
      <c r="ID1" s="89" t="s">
        <v>29</v>
      </c>
      <c r="IE1" s="8"/>
      <c r="IF1" s="82" t="s">
        <v>49</v>
      </c>
      <c r="IG1" s="81" t="s">
        <v>101</v>
      </c>
      <c r="II1" s="89" t="s">
        <v>28</v>
      </c>
      <c r="IJ1" s="62"/>
      <c r="IK1" s="89" t="s">
        <v>291</v>
      </c>
      <c r="IL1" s="62"/>
      <c r="IM1" s="62"/>
      <c r="IN1" s="62"/>
      <c r="IO1" s="62"/>
      <c r="IP1" s="89" t="s">
        <v>29</v>
      </c>
      <c r="IQ1" s="8"/>
      <c r="IR1" s="82" t="s">
        <v>49</v>
      </c>
      <c r="IS1" s="81" t="s">
        <v>101</v>
      </c>
      <c r="IU1" s="89" t="s">
        <v>28</v>
      </c>
      <c r="IV1" s="62"/>
      <c r="IW1" s="89" t="s">
        <v>291</v>
      </c>
      <c r="IX1" s="62"/>
      <c r="IY1" s="62"/>
      <c r="IZ1" s="62"/>
      <c r="JA1" s="62"/>
      <c r="JB1" s="89" t="s">
        <v>29</v>
      </c>
      <c r="JC1" s="8"/>
      <c r="JD1" s="82" t="s">
        <v>49</v>
      </c>
    </row>
    <row r="2" spans="1:264" x14ac:dyDescent="0.25">
      <c r="A2" s="82" t="s">
        <v>2</v>
      </c>
      <c r="C2" s="89" t="s">
        <v>292</v>
      </c>
      <c r="D2" s="62"/>
      <c r="E2" s="89" t="s">
        <v>1</v>
      </c>
      <c r="F2" s="62" t="e">
        <f>F3^2/D2</f>
        <v>#DIV/0!</v>
      </c>
      <c r="G2" s="89" t="s">
        <v>30</v>
      </c>
      <c r="H2" s="62" t="s">
        <v>71</v>
      </c>
      <c r="I2" s="89" t="s">
        <v>31</v>
      </c>
      <c r="J2" s="89" t="s">
        <v>32</v>
      </c>
      <c r="L2" t="e">
        <f>AVERAGEIFS(I5:I115,I5:I115,"&lt;&gt;0",I5:I115,"&lt;&gt;")</f>
        <v>#DIV/0!</v>
      </c>
      <c r="M2" s="82" t="s">
        <v>2</v>
      </c>
      <c r="O2" s="89" t="s">
        <v>292</v>
      </c>
      <c r="P2" s="62"/>
      <c r="Q2" s="89" t="s">
        <v>1</v>
      </c>
      <c r="R2" s="62" t="e">
        <f>R3^2/P2</f>
        <v>#DIV/0!</v>
      </c>
      <c r="S2" s="89" t="s">
        <v>30</v>
      </c>
      <c r="T2" s="62" t="s">
        <v>71</v>
      </c>
      <c r="U2" s="89" t="s">
        <v>31</v>
      </c>
      <c r="V2" s="89" t="s">
        <v>32</v>
      </c>
      <c r="X2" t="e">
        <f>AVERAGEIFS(U5:U115,U5:U115,"&lt;&gt;0",U5:U115,"&lt;&gt;")</f>
        <v>#DIV/0!</v>
      </c>
      <c r="Y2" s="82" t="s">
        <v>2</v>
      </c>
      <c r="AA2" s="89" t="s">
        <v>292</v>
      </c>
      <c r="AB2" s="62"/>
      <c r="AC2" s="89" t="s">
        <v>1</v>
      </c>
      <c r="AD2" s="62" t="e">
        <f>AD3^2/AB2</f>
        <v>#DIV/0!</v>
      </c>
      <c r="AE2" s="89" t="s">
        <v>30</v>
      </c>
      <c r="AF2" s="62" t="s">
        <v>71</v>
      </c>
      <c r="AG2" s="89" t="s">
        <v>31</v>
      </c>
      <c r="AH2" s="89" t="s">
        <v>32</v>
      </c>
      <c r="AJ2" t="e">
        <f>AVERAGEIFS(AG5:AG115,AG5:AG115,"&lt;&gt;0",AG5:AG115,"&lt;&gt;")</f>
        <v>#DIV/0!</v>
      </c>
      <c r="AK2" s="82" t="s">
        <v>2</v>
      </c>
      <c r="AM2" s="89" t="s">
        <v>292</v>
      </c>
      <c r="AN2" s="62"/>
      <c r="AO2" s="89" t="s">
        <v>1</v>
      </c>
      <c r="AP2" s="62" t="e">
        <f>AP3^2/AN2</f>
        <v>#DIV/0!</v>
      </c>
      <c r="AQ2" s="89" t="s">
        <v>30</v>
      </c>
      <c r="AR2" s="62" t="s">
        <v>71</v>
      </c>
      <c r="AS2" s="89" t="s">
        <v>31</v>
      </c>
      <c r="AT2" s="89" t="s">
        <v>32</v>
      </c>
      <c r="AV2" t="e">
        <f>AVERAGEIFS(AS5:AS115,AS5:AS115,"&lt;&gt;0",AS5:AS115,"&lt;&gt;")</f>
        <v>#DIV/0!</v>
      </c>
      <c r="AW2" s="82" t="s">
        <v>2</v>
      </c>
      <c r="AY2" s="89" t="s">
        <v>292</v>
      </c>
      <c r="AZ2" s="62"/>
      <c r="BA2" s="89" t="s">
        <v>1</v>
      </c>
      <c r="BB2" s="62" t="e">
        <f>BB3^2/AZ2</f>
        <v>#DIV/0!</v>
      </c>
      <c r="BC2" s="89" t="s">
        <v>30</v>
      </c>
      <c r="BD2" s="62" t="s">
        <v>71</v>
      </c>
      <c r="BE2" s="89" t="s">
        <v>31</v>
      </c>
      <c r="BF2" s="89" t="s">
        <v>32</v>
      </c>
      <c r="BH2" t="e">
        <f>AVERAGEIFS(BE5:BE115,BE5:BE115,"&lt;&gt;0",BE5:BE115,"&lt;&gt;")</f>
        <v>#DIV/0!</v>
      </c>
      <c r="BI2" s="82" t="s">
        <v>2</v>
      </c>
      <c r="BK2" s="89" t="s">
        <v>292</v>
      </c>
      <c r="BL2" s="62"/>
      <c r="BM2" s="89" t="s">
        <v>1</v>
      </c>
      <c r="BN2" s="62" t="e">
        <f>BN3^2/BL2</f>
        <v>#DIV/0!</v>
      </c>
      <c r="BO2" s="89" t="s">
        <v>30</v>
      </c>
      <c r="BP2" s="62" t="s">
        <v>71</v>
      </c>
      <c r="BQ2" s="89" t="s">
        <v>31</v>
      </c>
      <c r="BR2" s="89" t="s">
        <v>32</v>
      </c>
      <c r="BT2" t="e">
        <f>AVERAGEIFS(BQ5:BQ115,BQ5:BQ115,"&lt;&gt;0",BQ5:BQ115,"&lt;&gt;")</f>
        <v>#DIV/0!</v>
      </c>
      <c r="BU2" s="82" t="s">
        <v>2</v>
      </c>
      <c r="BW2" s="89" t="s">
        <v>292</v>
      </c>
      <c r="BX2" s="62"/>
      <c r="BY2" s="89" t="s">
        <v>1</v>
      </c>
      <c r="BZ2" s="62" t="e">
        <f>BZ3^2/BX2</f>
        <v>#DIV/0!</v>
      </c>
      <c r="CA2" s="89" t="s">
        <v>30</v>
      </c>
      <c r="CB2" s="62" t="s">
        <v>71</v>
      </c>
      <c r="CC2" s="89" t="s">
        <v>31</v>
      </c>
      <c r="CD2" s="89" t="s">
        <v>32</v>
      </c>
      <c r="CF2" t="e">
        <f>AVERAGEIFS(CC5:CC115,CC5:CC115,"&lt;&gt;0",CC5:CC115,"&lt;&gt;")</f>
        <v>#DIV/0!</v>
      </c>
      <c r="CG2" s="82" t="s">
        <v>2</v>
      </c>
      <c r="CI2" s="89" t="s">
        <v>292</v>
      </c>
      <c r="CJ2" s="62"/>
      <c r="CK2" s="89" t="s">
        <v>1</v>
      </c>
      <c r="CL2" s="62" t="e">
        <f>CL3^2/CJ2</f>
        <v>#DIV/0!</v>
      </c>
      <c r="CM2" s="89" t="s">
        <v>30</v>
      </c>
      <c r="CN2" s="62" t="s">
        <v>71</v>
      </c>
      <c r="CO2" s="89" t="s">
        <v>31</v>
      </c>
      <c r="CP2" s="89" t="s">
        <v>32</v>
      </c>
      <c r="CR2" t="e">
        <f>AVERAGEIFS(CO5:CO115,CO5:CO115,"&lt;&gt;0",CO5:CO115,"&lt;&gt;")</f>
        <v>#DIV/0!</v>
      </c>
      <c r="CS2" s="82" t="s">
        <v>2</v>
      </c>
      <c r="CU2" s="89" t="s">
        <v>292</v>
      </c>
      <c r="CV2" s="62"/>
      <c r="CW2" s="89" t="s">
        <v>1</v>
      </c>
      <c r="CX2" s="62" t="e">
        <f>CX3^2/CV2</f>
        <v>#DIV/0!</v>
      </c>
      <c r="CY2" s="89" t="s">
        <v>30</v>
      </c>
      <c r="CZ2" s="62" t="s">
        <v>71</v>
      </c>
      <c r="DA2" s="89" t="s">
        <v>31</v>
      </c>
      <c r="DB2" s="89" t="s">
        <v>32</v>
      </c>
      <c r="DD2" t="e">
        <f>AVERAGEIFS(DA5:DA115,DA5:DA115,"&lt;&gt;0",DA5:DA115,"&lt;&gt;")</f>
        <v>#DIV/0!</v>
      </c>
      <c r="DE2" s="82" t="s">
        <v>2</v>
      </c>
      <c r="DG2" s="89" t="s">
        <v>292</v>
      </c>
      <c r="DH2" s="62"/>
      <c r="DI2" s="89" t="s">
        <v>1</v>
      </c>
      <c r="DJ2" s="62" t="e">
        <f>DJ3^2/DH2</f>
        <v>#DIV/0!</v>
      </c>
      <c r="DK2" s="89" t="s">
        <v>30</v>
      </c>
      <c r="DL2" s="62" t="s">
        <v>71</v>
      </c>
      <c r="DM2" s="89" t="s">
        <v>31</v>
      </c>
      <c r="DN2" s="89" t="s">
        <v>32</v>
      </c>
      <c r="DP2" t="e">
        <f>AVERAGEIFS(DM5:DM115,DM5:DM115,"&lt;&gt;0",DM5:DM115,"&lt;&gt;")</f>
        <v>#DIV/0!</v>
      </c>
      <c r="DQ2" s="82" t="s">
        <v>2</v>
      </c>
      <c r="DS2" s="89" t="s">
        <v>292</v>
      </c>
      <c r="DT2" s="62"/>
      <c r="DU2" s="89" t="s">
        <v>1</v>
      </c>
      <c r="DV2" s="62" t="e">
        <f>DV3^2/DT2</f>
        <v>#DIV/0!</v>
      </c>
      <c r="DW2" s="89" t="s">
        <v>30</v>
      </c>
      <c r="DX2" s="62" t="s">
        <v>71</v>
      </c>
      <c r="DY2" s="89" t="s">
        <v>31</v>
      </c>
      <c r="DZ2" s="89" t="s">
        <v>32</v>
      </c>
      <c r="EB2" t="e">
        <f>AVERAGEIFS(DY5:DY115,DY5:DY115,"&lt;&gt;0",DY5:DY115,"&lt;&gt;")</f>
        <v>#DIV/0!</v>
      </c>
      <c r="EC2" s="82" t="s">
        <v>2</v>
      </c>
      <c r="EE2" s="89" t="s">
        <v>292</v>
      </c>
      <c r="EF2" s="62"/>
      <c r="EG2" s="89" t="s">
        <v>1</v>
      </c>
      <c r="EH2" s="62" t="e">
        <f>EH3^2/EF2</f>
        <v>#DIV/0!</v>
      </c>
      <c r="EI2" s="89" t="s">
        <v>30</v>
      </c>
      <c r="EJ2" s="62" t="s">
        <v>71</v>
      </c>
      <c r="EK2" s="89" t="s">
        <v>31</v>
      </c>
      <c r="EL2" s="89" t="s">
        <v>32</v>
      </c>
      <c r="EN2" t="e">
        <f>AVERAGEIFS(EK5:EK115,EK5:EK115,"&lt;&gt;0",EK5:EK115,"&lt;&gt;")</f>
        <v>#DIV/0!</v>
      </c>
      <c r="EO2" s="82" t="s">
        <v>2</v>
      </c>
      <c r="EQ2" s="89" t="s">
        <v>292</v>
      </c>
      <c r="ER2" s="62"/>
      <c r="ES2" s="89" t="s">
        <v>1</v>
      </c>
      <c r="ET2" s="62" t="e">
        <f>ET3^2/ER2</f>
        <v>#DIV/0!</v>
      </c>
      <c r="EU2" s="89" t="s">
        <v>30</v>
      </c>
      <c r="EV2" s="62" t="s">
        <v>71</v>
      </c>
      <c r="EW2" s="89" t="s">
        <v>31</v>
      </c>
      <c r="EX2" s="89" t="s">
        <v>32</v>
      </c>
      <c r="EZ2" t="e">
        <f>AVERAGEIFS(EW5:EW115,EW5:EW115,"&lt;&gt;0",EW5:EW115,"&lt;&gt;")</f>
        <v>#DIV/0!</v>
      </c>
      <c r="FA2" s="82" t="s">
        <v>2</v>
      </c>
      <c r="FC2" s="89" t="s">
        <v>292</v>
      </c>
      <c r="FD2" s="62"/>
      <c r="FE2" s="89" t="s">
        <v>1</v>
      </c>
      <c r="FF2" s="62" t="e">
        <f>FF3^2/FD2</f>
        <v>#DIV/0!</v>
      </c>
      <c r="FG2" s="89" t="s">
        <v>30</v>
      </c>
      <c r="FH2" s="62" t="s">
        <v>71</v>
      </c>
      <c r="FI2" s="89" t="s">
        <v>31</v>
      </c>
      <c r="FJ2" s="89" t="s">
        <v>32</v>
      </c>
      <c r="FL2" t="e">
        <f>AVERAGEIFS(FI5:FI115,FI5:FI115,"&lt;&gt;0",FI5:FI115,"&lt;&gt;")</f>
        <v>#DIV/0!</v>
      </c>
      <c r="FM2" s="82" t="s">
        <v>2</v>
      </c>
      <c r="FO2" s="89" t="s">
        <v>292</v>
      </c>
      <c r="FP2" s="62"/>
      <c r="FQ2" s="89" t="s">
        <v>1</v>
      </c>
      <c r="FR2" s="62" t="e">
        <f>FR3^2/FP2</f>
        <v>#DIV/0!</v>
      </c>
      <c r="FS2" s="89" t="s">
        <v>30</v>
      </c>
      <c r="FT2" s="62" t="s">
        <v>71</v>
      </c>
      <c r="FU2" s="89" t="s">
        <v>31</v>
      </c>
      <c r="FV2" s="89" t="s">
        <v>32</v>
      </c>
      <c r="FX2" t="e">
        <f>AVERAGEIFS(FU5:FU115,FU5:FU115,"&lt;&gt;0",FU5:FU115,"&lt;&gt;")</f>
        <v>#DIV/0!</v>
      </c>
      <c r="FY2" s="82" t="s">
        <v>2</v>
      </c>
      <c r="GA2" s="89" t="s">
        <v>292</v>
      </c>
      <c r="GB2" s="62"/>
      <c r="GC2" s="89" t="s">
        <v>1</v>
      </c>
      <c r="GD2" s="62" t="e">
        <f>GD3^2/GB2</f>
        <v>#DIV/0!</v>
      </c>
      <c r="GE2" s="89" t="s">
        <v>30</v>
      </c>
      <c r="GF2" s="62" t="s">
        <v>71</v>
      </c>
      <c r="GG2" s="89" t="s">
        <v>31</v>
      </c>
      <c r="GH2" s="89" t="s">
        <v>32</v>
      </c>
      <c r="GJ2" t="e">
        <f>AVERAGEIFS(GG5:GG115,GG5:GG115,"&lt;&gt;0",GG5:GG115,"&lt;&gt;")</f>
        <v>#DIV/0!</v>
      </c>
      <c r="GK2" s="82" t="s">
        <v>2</v>
      </c>
      <c r="GM2" s="89" t="s">
        <v>292</v>
      </c>
      <c r="GN2" s="62"/>
      <c r="GO2" s="89" t="s">
        <v>1</v>
      </c>
      <c r="GP2" s="62" t="e">
        <f>GP3^2/GN2</f>
        <v>#DIV/0!</v>
      </c>
      <c r="GQ2" s="89" t="s">
        <v>30</v>
      </c>
      <c r="GR2" s="62" t="s">
        <v>71</v>
      </c>
      <c r="GS2" s="89" t="s">
        <v>31</v>
      </c>
      <c r="GT2" s="89" t="s">
        <v>32</v>
      </c>
      <c r="GV2" t="e">
        <f>AVERAGEIFS(GS5:GS115,GS5:GS115,"&lt;&gt;0",GS5:GS115,"&lt;&gt;")</f>
        <v>#DIV/0!</v>
      </c>
      <c r="GW2" s="82" t="s">
        <v>2</v>
      </c>
      <c r="GY2" s="89" t="s">
        <v>292</v>
      </c>
      <c r="GZ2" s="62"/>
      <c r="HA2" s="89" t="s">
        <v>1</v>
      </c>
      <c r="HB2" s="62" t="e">
        <f>HB3^2/GZ2</f>
        <v>#DIV/0!</v>
      </c>
      <c r="HC2" s="89" t="s">
        <v>30</v>
      </c>
      <c r="HD2" s="62" t="s">
        <v>71</v>
      </c>
      <c r="HE2" s="89" t="s">
        <v>31</v>
      </c>
      <c r="HF2" s="89" t="s">
        <v>32</v>
      </c>
      <c r="HH2" t="e">
        <f>AVERAGEIFS(HE5:HE115,HE5:HE115,"&lt;&gt;0",HE5:HE115,"&lt;&gt;")</f>
        <v>#DIV/0!</v>
      </c>
      <c r="HI2" s="82" t="s">
        <v>2</v>
      </c>
      <c r="HK2" s="89" t="s">
        <v>292</v>
      </c>
      <c r="HL2" s="62"/>
      <c r="HM2" s="89" t="s">
        <v>1</v>
      </c>
      <c r="HN2" s="62" t="e">
        <f>HN3^2/HL2</f>
        <v>#DIV/0!</v>
      </c>
      <c r="HO2" s="89" t="s">
        <v>30</v>
      </c>
      <c r="HP2" s="62" t="s">
        <v>71</v>
      </c>
      <c r="HQ2" s="89" t="s">
        <v>31</v>
      </c>
      <c r="HR2" s="89" t="s">
        <v>32</v>
      </c>
      <c r="HT2" t="e">
        <f>AVERAGEIFS(HQ5:HQ115,HQ5:HQ115,"&lt;&gt;0",HQ5:HQ115,"&lt;&gt;")</f>
        <v>#DIV/0!</v>
      </c>
      <c r="HU2" s="82" t="s">
        <v>2</v>
      </c>
      <c r="HW2" s="89" t="s">
        <v>292</v>
      </c>
      <c r="HX2" s="62"/>
      <c r="HY2" s="89" t="s">
        <v>1</v>
      </c>
      <c r="HZ2" s="62" t="e">
        <f>HZ3^2/HX2</f>
        <v>#DIV/0!</v>
      </c>
      <c r="IA2" s="89" t="s">
        <v>30</v>
      </c>
      <c r="IB2" s="62" t="s">
        <v>71</v>
      </c>
      <c r="IC2" s="89" t="s">
        <v>31</v>
      </c>
      <c r="ID2" s="89" t="s">
        <v>32</v>
      </c>
      <c r="IF2" t="e">
        <f>AVERAGEIFS(IC5:IC115,IC5:IC115,"&lt;&gt;0",IC5:IC115,"&lt;&gt;")</f>
        <v>#DIV/0!</v>
      </c>
      <c r="IG2" s="82" t="s">
        <v>2</v>
      </c>
      <c r="II2" s="89" t="s">
        <v>292</v>
      </c>
      <c r="IJ2" s="62"/>
      <c r="IK2" s="89" t="s">
        <v>1</v>
      </c>
      <c r="IL2" s="62" t="e">
        <f>IL3^2/IJ2</f>
        <v>#DIV/0!</v>
      </c>
      <c r="IM2" s="89" t="s">
        <v>30</v>
      </c>
      <c r="IN2" s="62" t="s">
        <v>71</v>
      </c>
      <c r="IO2" s="89" t="s">
        <v>31</v>
      </c>
      <c r="IP2" s="89" t="s">
        <v>32</v>
      </c>
      <c r="IR2" t="e">
        <f>AVERAGEIFS(IO5:IO115,IO5:IO115,"&lt;&gt;0",IO5:IO115,"&lt;&gt;")</f>
        <v>#DIV/0!</v>
      </c>
      <c r="IS2" s="82" t="s">
        <v>2</v>
      </c>
      <c r="IU2" s="89" t="s">
        <v>292</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64" priority="139" operator="between">
      <formula>0.05</formula>
      <formula>0.1</formula>
    </cfRule>
    <cfRule type="cellIs" dxfId="363" priority="138" operator="greaterThan">
      <formula>0.1</formula>
    </cfRule>
    <cfRule type="cellIs" dxfId="362" priority="140" operator="lessThan">
      <formula>0.05</formula>
    </cfRule>
  </conditionalFormatting>
  <conditionalFormatting sqref="L7:L115">
    <cfRule type="cellIs" dxfId="361" priority="136" operator="greaterThan">
      <formula>$L$2+$L$3</formula>
    </cfRule>
    <cfRule type="cellIs" dxfId="360" priority="137" operator="lessThan">
      <formula>$L$2-$L$3</formula>
    </cfRule>
  </conditionalFormatting>
  <conditionalFormatting sqref="W7:W115">
    <cfRule type="cellIs" dxfId="359" priority="95" operator="lessThan">
      <formula>0.05</formula>
    </cfRule>
    <cfRule type="cellIs" dxfId="358" priority="94" operator="between">
      <formula>0.05</formula>
      <formula>0.1</formula>
    </cfRule>
    <cfRule type="cellIs" dxfId="357" priority="93" operator="greaterThan">
      <formula>0.1</formula>
    </cfRule>
  </conditionalFormatting>
  <conditionalFormatting sqref="X7:X115">
    <cfRule type="cellIs" dxfId="356" priority="92" operator="lessThan">
      <formula>$L$2-$L$3</formula>
    </cfRule>
    <cfRule type="cellIs" dxfId="355" priority="91" operator="greaterThan">
      <formula>$L$2+$L$3</formula>
    </cfRule>
  </conditionalFormatting>
  <conditionalFormatting sqref="AI7:AI115">
    <cfRule type="cellIs" dxfId="354" priority="110" operator="lessThan">
      <formula>0.05</formula>
    </cfRule>
    <cfRule type="cellIs" dxfId="353" priority="109" operator="between">
      <formula>0.05</formula>
      <formula>0.1</formula>
    </cfRule>
    <cfRule type="cellIs" dxfId="352" priority="108" operator="greaterThan">
      <formula>0.1</formula>
    </cfRule>
  </conditionalFormatting>
  <conditionalFormatting sqref="AJ7:AJ115">
    <cfRule type="cellIs" dxfId="351" priority="107" operator="lessThan">
      <formula>$L$2-$L$3</formula>
    </cfRule>
    <cfRule type="cellIs" dxfId="350" priority="106" operator="greaterThan">
      <formula>$L$2+$L$3</formula>
    </cfRule>
  </conditionalFormatting>
  <conditionalFormatting sqref="AU7:AU115">
    <cfRule type="cellIs" dxfId="349" priority="105" operator="lessThan">
      <formula>0.05</formula>
    </cfRule>
    <cfRule type="cellIs" dxfId="348" priority="104" operator="between">
      <formula>0.05</formula>
      <formula>0.1</formula>
    </cfRule>
    <cfRule type="cellIs" dxfId="347" priority="103" operator="greaterThan">
      <formula>0.1</formula>
    </cfRule>
  </conditionalFormatting>
  <conditionalFormatting sqref="AV7:AV115">
    <cfRule type="cellIs" dxfId="346" priority="102" operator="lessThan">
      <formula>$L$2-$L$3</formula>
    </cfRule>
    <cfRule type="cellIs" dxfId="345" priority="101" operator="greaterThan">
      <formula>$L$2+$L$3</formula>
    </cfRule>
  </conditionalFormatting>
  <conditionalFormatting sqref="BG7:BG115">
    <cfRule type="cellIs" dxfId="344" priority="89" operator="between">
      <formula>0.05</formula>
      <formula>0.1</formula>
    </cfRule>
    <cfRule type="cellIs" dxfId="343" priority="88" operator="greaterThan">
      <formula>0.1</formula>
    </cfRule>
    <cfRule type="cellIs" dxfId="342" priority="90" operator="lessThan">
      <formula>0.05</formula>
    </cfRule>
  </conditionalFormatting>
  <conditionalFormatting sqref="BH7:BH115">
    <cfRule type="cellIs" dxfId="341" priority="87" operator="lessThan">
      <formula>$L$2-$L$3</formula>
    </cfRule>
    <cfRule type="cellIs" dxfId="340" priority="86" operator="greaterThan">
      <formula>$L$2+$L$3</formula>
    </cfRule>
  </conditionalFormatting>
  <conditionalFormatting sqref="BS7:BS115">
    <cfRule type="cellIs" dxfId="339" priority="84" operator="between">
      <formula>0.05</formula>
      <formula>0.1</formula>
    </cfRule>
    <cfRule type="cellIs" dxfId="338" priority="85" operator="lessThan">
      <formula>0.05</formula>
    </cfRule>
    <cfRule type="cellIs" dxfId="337" priority="83" operator="greaterThan">
      <formula>0.1</formula>
    </cfRule>
  </conditionalFormatting>
  <conditionalFormatting sqref="BT7:BT115">
    <cfRule type="cellIs" dxfId="336" priority="82" operator="lessThan">
      <formula>$L$2-$L$3</formula>
    </cfRule>
    <cfRule type="cellIs" dxfId="335" priority="81" operator="greaterThan">
      <formula>$L$2+$L$3</formula>
    </cfRule>
  </conditionalFormatting>
  <conditionalFormatting sqref="CE7:CE115">
    <cfRule type="cellIs" dxfId="334" priority="80" operator="lessThan">
      <formula>0.05</formula>
    </cfRule>
    <cfRule type="cellIs" dxfId="333" priority="79" operator="between">
      <formula>0.05</formula>
      <formula>0.1</formula>
    </cfRule>
    <cfRule type="cellIs" dxfId="332" priority="78" operator="greaterThan">
      <formula>0.1</formula>
    </cfRule>
  </conditionalFormatting>
  <conditionalFormatting sqref="CF7:CF115">
    <cfRule type="cellIs" dxfId="331" priority="77" operator="lessThan">
      <formula>$L$2-$L$3</formula>
    </cfRule>
    <cfRule type="cellIs" dxfId="330" priority="76" operator="greaterThan">
      <formula>$L$2+$L$3</formula>
    </cfRule>
  </conditionalFormatting>
  <conditionalFormatting sqref="CQ7:CQ115">
    <cfRule type="cellIs" dxfId="329" priority="75" operator="lessThan">
      <formula>0.05</formula>
    </cfRule>
    <cfRule type="cellIs" dxfId="328" priority="74" operator="between">
      <formula>0.05</formula>
      <formula>0.1</formula>
    </cfRule>
    <cfRule type="cellIs" dxfId="327" priority="73" operator="greaterThan">
      <formula>0.1</formula>
    </cfRule>
  </conditionalFormatting>
  <conditionalFormatting sqref="CR7:CR115">
    <cfRule type="cellIs" dxfId="326" priority="72" operator="lessThan">
      <formula>$L$2-$L$3</formula>
    </cfRule>
    <cfRule type="cellIs" dxfId="325" priority="71" operator="greaterThan">
      <formula>$L$2+$L$3</formula>
    </cfRule>
  </conditionalFormatting>
  <conditionalFormatting sqref="DC7:DC115">
    <cfRule type="cellIs" dxfId="324" priority="69" operator="between">
      <formula>0.05</formula>
      <formula>0.1</formula>
    </cfRule>
    <cfRule type="cellIs" dxfId="323" priority="70" operator="lessThan">
      <formula>0.05</formula>
    </cfRule>
    <cfRule type="cellIs" dxfId="322" priority="68" operator="greaterThan">
      <formula>0.1</formula>
    </cfRule>
  </conditionalFormatting>
  <conditionalFormatting sqref="DD7:DD115">
    <cfRule type="cellIs" dxfId="321" priority="67" operator="lessThan">
      <formula>$L$2-$L$3</formula>
    </cfRule>
    <cfRule type="cellIs" dxfId="320" priority="66" operator="greaterThan">
      <formula>$L$2+$L$3</formula>
    </cfRule>
  </conditionalFormatting>
  <conditionalFormatting sqref="DO7:DO115">
    <cfRule type="cellIs" dxfId="319" priority="65" operator="lessThan">
      <formula>0.05</formula>
    </cfRule>
    <cfRule type="cellIs" dxfId="318" priority="64" operator="between">
      <formula>0.05</formula>
      <formula>0.1</formula>
    </cfRule>
    <cfRule type="cellIs" dxfId="317" priority="63" operator="greaterThan">
      <formula>0.1</formula>
    </cfRule>
  </conditionalFormatting>
  <conditionalFormatting sqref="DP7:DP115">
    <cfRule type="cellIs" dxfId="316" priority="62" operator="lessThan">
      <formula>$L$2-$L$3</formula>
    </cfRule>
    <cfRule type="cellIs" dxfId="315" priority="61" operator="greaterThan">
      <formula>$L$2+$L$3</formula>
    </cfRule>
  </conditionalFormatting>
  <conditionalFormatting sqref="EA7:EA115">
    <cfRule type="cellIs" dxfId="314" priority="58" operator="greaterThan">
      <formula>0.1</formula>
    </cfRule>
    <cfRule type="cellIs" dxfId="313" priority="59" operator="between">
      <formula>0.05</formula>
      <formula>0.1</formula>
    </cfRule>
    <cfRule type="cellIs" dxfId="312" priority="60" operator="lessThan">
      <formula>0.05</formula>
    </cfRule>
  </conditionalFormatting>
  <conditionalFormatting sqref="EB7:EB115">
    <cfRule type="cellIs" dxfId="311" priority="56" operator="greaterThan">
      <formula>$L$2+$L$3</formula>
    </cfRule>
    <cfRule type="cellIs" dxfId="310" priority="57" operator="lessThan">
      <formula>$L$2-$L$3</formula>
    </cfRule>
  </conditionalFormatting>
  <conditionalFormatting sqref="EM7:EM115">
    <cfRule type="cellIs" dxfId="309" priority="55" operator="lessThan">
      <formula>0.05</formula>
    </cfRule>
    <cfRule type="cellIs" dxfId="308" priority="54" operator="between">
      <formula>0.05</formula>
      <formula>0.1</formula>
    </cfRule>
    <cfRule type="cellIs" dxfId="307" priority="53" operator="greaterThan">
      <formula>0.1</formula>
    </cfRule>
  </conditionalFormatting>
  <conditionalFormatting sqref="EN7:EN115">
    <cfRule type="cellIs" dxfId="306" priority="51" operator="greaterThan">
      <formula>$L$2+$L$3</formula>
    </cfRule>
    <cfRule type="cellIs" dxfId="305" priority="52" operator="lessThan">
      <formula>$L$2-$L$3</formula>
    </cfRule>
  </conditionalFormatting>
  <conditionalFormatting sqref="EY7:EY115">
    <cfRule type="cellIs" dxfId="304" priority="50" operator="lessThan">
      <formula>0.05</formula>
    </cfRule>
    <cfRule type="cellIs" dxfId="303" priority="49" operator="between">
      <formula>0.05</formula>
      <formula>0.1</formula>
    </cfRule>
    <cfRule type="cellIs" dxfId="302" priority="48" operator="greaterThan">
      <formula>0.1</formula>
    </cfRule>
  </conditionalFormatting>
  <conditionalFormatting sqref="EZ7:EZ115">
    <cfRule type="cellIs" dxfId="301" priority="47" operator="lessThan">
      <formula>$L$2-$L$3</formula>
    </cfRule>
    <cfRule type="cellIs" dxfId="300" priority="46" operator="greaterThan">
      <formula>$L$2+$L$3</formula>
    </cfRule>
  </conditionalFormatting>
  <conditionalFormatting sqref="FK7:FK115">
    <cfRule type="cellIs" dxfId="299" priority="45" operator="lessThan">
      <formula>0.05</formula>
    </cfRule>
    <cfRule type="cellIs" dxfId="298" priority="43" operator="greaterThan">
      <formula>0.1</formula>
    </cfRule>
    <cfRule type="cellIs" dxfId="297" priority="44" operator="between">
      <formula>0.05</formula>
      <formula>0.1</formula>
    </cfRule>
  </conditionalFormatting>
  <conditionalFormatting sqref="FL7:FL115">
    <cfRule type="cellIs" dxfId="296" priority="42" operator="lessThan">
      <formula>$L$2-$L$3</formula>
    </cfRule>
    <cfRule type="cellIs" dxfId="295" priority="41" operator="greaterThan">
      <formula>$L$2+$L$3</formula>
    </cfRule>
  </conditionalFormatting>
  <conditionalFormatting sqref="FW7:FW115">
    <cfRule type="cellIs" dxfId="294" priority="40" operator="lessThan">
      <formula>0.05</formula>
    </cfRule>
    <cfRule type="cellIs" dxfId="293" priority="39" operator="between">
      <formula>0.05</formula>
      <formula>0.1</formula>
    </cfRule>
    <cfRule type="cellIs" dxfId="292" priority="38" operator="greaterThan">
      <formula>0.1</formula>
    </cfRule>
  </conditionalFormatting>
  <conditionalFormatting sqref="FX7:FX115">
    <cfRule type="cellIs" dxfId="291" priority="37" operator="lessThan">
      <formula>$L$2-$L$3</formula>
    </cfRule>
    <cfRule type="cellIs" dxfId="290" priority="36" operator="greaterThan">
      <formula>$L$2+$L$3</formula>
    </cfRule>
  </conditionalFormatting>
  <conditionalFormatting sqref="GI7:GI115">
    <cfRule type="cellIs" dxfId="289" priority="35" operator="lessThan">
      <formula>0.05</formula>
    </cfRule>
    <cfRule type="cellIs" dxfId="288" priority="34" operator="between">
      <formula>0.05</formula>
      <formula>0.1</formula>
    </cfRule>
    <cfRule type="cellIs" dxfId="287" priority="33" operator="greaterThan">
      <formula>0.1</formula>
    </cfRule>
  </conditionalFormatting>
  <conditionalFormatting sqref="GJ7:GJ115">
    <cfRule type="cellIs" dxfId="286" priority="32" operator="lessThan">
      <formula>$L$2-$L$3</formula>
    </cfRule>
    <cfRule type="cellIs" dxfId="285" priority="31" operator="greaterThan">
      <formula>$L$2+$L$3</formula>
    </cfRule>
  </conditionalFormatting>
  <conditionalFormatting sqref="GU7:GU115">
    <cfRule type="cellIs" dxfId="284" priority="29" operator="between">
      <formula>0.05</formula>
      <formula>0.1</formula>
    </cfRule>
    <cfRule type="cellIs" dxfId="283" priority="28" operator="greaterThan">
      <formula>0.1</formula>
    </cfRule>
    <cfRule type="cellIs" dxfId="282" priority="30" operator="lessThan">
      <formula>0.05</formula>
    </cfRule>
  </conditionalFormatting>
  <conditionalFormatting sqref="GV7:GV115">
    <cfRule type="cellIs" dxfId="281" priority="27" operator="lessThan">
      <formula>$L$2-$L$3</formula>
    </cfRule>
    <cfRule type="cellIs" dxfId="280" priority="26" operator="greaterThan">
      <formula>$L$2+$L$3</formula>
    </cfRule>
  </conditionalFormatting>
  <conditionalFormatting sqref="HG7:HG115">
    <cfRule type="cellIs" dxfId="279" priority="25" operator="lessThan">
      <formula>0.05</formula>
    </cfRule>
    <cfRule type="cellIs" dxfId="278" priority="24" operator="between">
      <formula>0.05</formula>
      <formula>0.1</formula>
    </cfRule>
    <cfRule type="cellIs" dxfId="277" priority="23" operator="greaterThan">
      <formula>0.1</formula>
    </cfRule>
  </conditionalFormatting>
  <conditionalFormatting sqref="HH7:HH115">
    <cfRule type="cellIs" dxfId="276" priority="22" operator="lessThan">
      <formula>$L$2-$L$3</formula>
    </cfRule>
    <cfRule type="cellIs" dxfId="275" priority="21" operator="greaterThan">
      <formula>$L$2+$L$3</formula>
    </cfRule>
  </conditionalFormatting>
  <conditionalFormatting sqref="HS7:HS115">
    <cfRule type="cellIs" dxfId="274" priority="20" operator="lessThan">
      <formula>0.05</formula>
    </cfRule>
    <cfRule type="cellIs" dxfId="273" priority="19" operator="between">
      <formula>0.05</formula>
      <formula>0.1</formula>
    </cfRule>
    <cfRule type="cellIs" dxfId="272" priority="18" operator="greaterThan">
      <formula>0.1</formula>
    </cfRule>
  </conditionalFormatting>
  <conditionalFormatting sqref="HT7:HT115">
    <cfRule type="cellIs" dxfId="271" priority="17" operator="lessThan">
      <formula>$L$2-$L$3</formula>
    </cfRule>
    <cfRule type="cellIs" dxfId="270" priority="16" operator="greaterThan">
      <formula>$L$2+$L$3</formula>
    </cfRule>
  </conditionalFormatting>
  <conditionalFormatting sqref="IE7:IE115">
    <cfRule type="cellIs" dxfId="269" priority="14" operator="between">
      <formula>0.05</formula>
      <formula>0.1</formula>
    </cfRule>
    <cfRule type="cellIs" dxfId="268" priority="15" operator="lessThan">
      <formula>0.05</formula>
    </cfRule>
    <cfRule type="cellIs" dxfId="267" priority="13" operator="greaterThan">
      <formula>0.1</formula>
    </cfRule>
  </conditionalFormatting>
  <conditionalFormatting sqref="IF7:IF115">
    <cfRule type="cellIs" dxfId="266" priority="12" operator="lessThan">
      <formula>$L$2-$L$3</formula>
    </cfRule>
    <cfRule type="cellIs" dxfId="265" priority="11" operator="greaterThan">
      <formula>$L$2+$L$3</formula>
    </cfRule>
  </conditionalFormatting>
  <conditionalFormatting sqref="IQ7:IQ115">
    <cfRule type="cellIs" dxfId="264" priority="10" operator="lessThan">
      <formula>0.05</formula>
    </cfRule>
    <cfRule type="cellIs" dxfId="263" priority="9" operator="between">
      <formula>0.05</formula>
      <formula>0.1</formula>
    </cfRule>
    <cfRule type="cellIs" dxfId="262" priority="8" operator="greaterThan">
      <formula>0.1</formula>
    </cfRule>
  </conditionalFormatting>
  <conditionalFormatting sqref="IR7:IR115">
    <cfRule type="cellIs" dxfId="261" priority="7" operator="lessThan">
      <formula>$L$2-$L$3</formula>
    </cfRule>
    <cfRule type="cellIs" dxfId="260" priority="6" operator="greaterThan">
      <formula>$L$2+$L$3</formula>
    </cfRule>
  </conditionalFormatting>
  <conditionalFormatting sqref="JC7:JC115">
    <cfRule type="cellIs" dxfId="259" priority="5" operator="lessThan">
      <formula>0.05</formula>
    </cfRule>
    <cfRule type="cellIs" dxfId="258" priority="4" operator="between">
      <formula>0.05</formula>
      <formula>0.1</formula>
    </cfRule>
    <cfRule type="cellIs" dxfId="257" priority="3" operator="greaterThan">
      <formula>0.1</formula>
    </cfRule>
  </conditionalFormatting>
  <conditionalFormatting sqref="JD7:JD115">
    <cfRule type="cellIs" dxfId="256" priority="2" operator="lessThan">
      <formula>$L$2-$L$3</formula>
    </cfRule>
    <cfRule type="cellIs" dxfId="255" priority="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291</v>
      </c>
      <c r="F1" s="62"/>
      <c r="G1" s="62"/>
      <c r="H1" s="62"/>
      <c r="I1" s="62"/>
      <c r="J1" s="89" t="s">
        <v>29</v>
      </c>
      <c r="K1" s="8"/>
      <c r="L1" s="82" t="s">
        <v>49</v>
      </c>
      <c r="M1" s="81" t="s">
        <v>125</v>
      </c>
      <c r="O1" s="89" t="s">
        <v>28</v>
      </c>
      <c r="P1" s="62"/>
      <c r="Q1" s="89" t="s">
        <v>291</v>
      </c>
      <c r="R1" s="62"/>
      <c r="S1" s="62"/>
      <c r="T1" s="62"/>
      <c r="U1" s="62"/>
      <c r="V1" s="89" t="s">
        <v>29</v>
      </c>
      <c r="W1" s="8"/>
      <c r="X1" s="82" t="s">
        <v>49</v>
      </c>
      <c r="Y1" s="81" t="s">
        <v>125</v>
      </c>
      <c r="AA1" s="89" t="s">
        <v>28</v>
      </c>
      <c r="AB1" s="62"/>
      <c r="AC1" s="89" t="s">
        <v>291</v>
      </c>
      <c r="AD1" s="62"/>
      <c r="AE1" s="62"/>
      <c r="AF1" s="62"/>
      <c r="AG1" s="62"/>
      <c r="AH1" s="89" t="s">
        <v>29</v>
      </c>
      <c r="AI1" s="8"/>
      <c r="AJ1" s="82" t="s">
        <v>49</v>
      </c>
      <c r="AK1" s="81" t="s">
        <v>125</v>
      </c>
      <c r="AM1" s="89" t="s">
        <v>28</v>
      </c>
      <c r="AN1" s="62"/>
      <c r="AO1" s="89" t="s">
        <v>291</v>
      </c>
      <c r="AP1" s="62"/>
      <c r="AQ1" s="62"/>
      <c r="AR1" s="62"/>
      <c r="AS1" s="62"/>
      <c r="AT1" s="89" t="s">
        <v>29</v>
      </c>
      <c r="AU1" s="8"/>
      <c r="AV1" s="82" t="s">
        <v>49</v>
      </c>
      <c r="AW1" s="81" t="s">
        <v>125</v>
      </c>
      <c r="AY1" s="89" t="s">
        <v>28</v>
      </c>
      <c r="AZ1" s="62"/>
      <c r="BA1" s="89" t="s">
        <v>291</v>
      </c>
      <c r="BB1" s="62"/>
      <c r="BC1" s="62"/>
      <c r="BD1" s="62"/>
      <c r="BE1" s="62"/>
      <c r="BF1" s="89" t="s">
        <v>29</v>
      </c>
      <c r="BG1" s="8"/>
      <c r="BH1" s="82" t="s">
        <v>49</v>
      </c>
    </row>
    <row r="2" spans="1:60"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54" priority="23" operator="greaterThan">
      <formula>0.1</formula>
    </cfRule>
    <cfRule type="cellIs" dxfId="253" priority="24" operator="between">
      <formula>0.05</formula>
      <formula>0.1</formula>
    </cfRule>
    <cfRule type="cellIs" dxfId="252" priority="25" operator="lessThan">
      <formula>0.05</formula>
    </cfRule>
  </conditionalFormatting>
  <conditionalFormatting sqref="L7:L115">
    <cfRule type="cellIs" dxfId="251" priority="21" operator="greaterThan">
      <formula>$L$2+$L$3</formula>
    </cfRule>
    <cfRule type="cellIs" dxfId="250" priority="22" operator="lessThan">
      <formula>$L$2-$L$3</formula>
    </cfRule>
  </conditionalFormatting>
  <conditionalFormatting sqref="W7:W115">
    <cfRule type="cellIs" dxfId="249" priority="18" operator="greaterThan">
      <formula>0.1</formula>
    </cfRule>
    <cfRule type="cellIs" dxfId="248" priority="19" operator="between">
      <formula>0.05</formula>
      <formula>0.1</formula>
    </cfRule>
    <cfRule type="cellIs" dxfId="247" priority="20" operator="lessThan">
      <formula>0.05</formula>
    </cfRule>
  </conditionalFormatting>
  <conditionalFormatting sqref="X7:X115">
    <cfRule type="cellIs" dxfId="246" priority="16" operator="greaterThan">
      <formula>$L$2+$L$3</formula>
    </cfRule>
    <cfRule type="cellIs" dxfId="245" priority="17" operator="lessThan">
      <formula>$L$2-$L$3</formula>
    </cfRule>
  </conditionalFormatting>
  <conditionalFormatting sqref="AI7:AI115">
    <cfRule type="cellIs" dxfId="244" priority="13" operator="greaterThan">
      <formula>0.1</formula>
    </cfRule>
    <cfRule type="cellIs" dxfId="243" priority="14" operator="between">
      <formula>0.05</formula>
      <formula>0.1</formula>
    </cfRule>
    <cfRule type="cellIs" dxfId="242" priority="15" operator="lessThan">
      <formula>0.05</formula>
    </cfRule>
  </conditionalFormatting>
  <conditionalFormatting sqref="AJ7:AJ115">
    <cfRule type="cellIs" dxfId="241" priority="11" operator="greaterThan">
      <formula>$L$2+$L$3</formula>
    </cfRule>
    <cfRule type="cellIs" dxfId="240" priority="12" operator="lessThan">
      <formula>$L$2-$L$3</formula>
    </cfRule>
  </conditionalFormatting>
  <conditionalFormatting sqref="AU7:AU115">
    <cfRule type="cellIs" dxfId="239" priority="8" operator="greaterThan">
      <formula>0.1</formula>
    </cfRule>
    <cfRule type="cellIs" dxfId="238" priority="9" operator="between">
      <formula>0.05</formula>
      <formula>0.1</formula>
    </cfRule>
    <cfRule type="cellIs" dxfId="237" priority="10" operator="lessThan">
      <formula>0.05</formula>
    </cfRule>
  </conditionalFormatting>
  <conditionalFormatting sqref="AV7:AV115">
    <cfRule type="cellIs" dxfId="236" priority="6" operator="greaterThan">
      <formula>$L$2+$L$3</formula>
    </cfRule>
    <cfRule type="cellIs" dxfId="235" priority="7" operator="lessThan">
      <formula>$L$2-$L$3</formula>
    </cfRule>
  </conditionalFormatting>
  <conditionalFormatting sqref="BG7:BG115">
    <cfRule type="cellIs" dxfId="234" priority="3" operator="greaterThan">
      <formula>0.1</formula>
    </cfRule>
    <cfRule type="cellIs" dxfId="233" priority="4" operator="between">
      <formula>0.05</formula>
      <formula>0.1</formula>
    </cfRule>
    <cfRule type="cellIs" dxfId="232" priority="5" operator="lessThan">
      <formula>0.05</formula>
    </cfRule>
  </conditionalFormatting>
  <conditionalFormatting sqref="BH7:BH115">
    <cfRule type="cellIs" dxfId="231" priority="1" operator="greaterThan">
      <formula>$L$2+$L$3</formula>
    </cfRule>
    <cfRule type="cellIs" dxfId="230" priority="2" operator="less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229" priority="2" operator="containsText" text="Yes">
      <formula>NOT(ISERROR(SEARCH("Yes",B6)))</formula>
    </cfRule>
  </conditionalFormatting>
  <conditionalFormatting sqref="C6:C7">
    <cfRule type="containsText" dxfId="228" priority="1" operator="containsText" text="No">
      <formula>NOT(ISERROR(SEARCH("No",C6)))</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G4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299</v>
      </c>
      <c r="C1" s="89" t="s">
        <v>28</v>
      </c>
      <c r="D1" s="62"/>
      <c r="E1" s="89" t="s">
        <v>291</v>
      </c>
      <c r="F1" s="62"/>
      <c r="G1" s="62"/>
      <c r="H1" s="62"/>
      <c r="I1" s="62"/>
      <c r="J1" s="89" t="s">
        <v>29</v>
      </c>
      <c r="K1" s="8"/>
      <c r="L1" s="82" t="s">
        <v>49</v>
      </c>
      <c r="M1" s="81" t="s">
        <v>299</v>
      </c>
      <c r="O1" s="89" t="s">
        <v>28</v>
      </c>
      <c r="P1" s="62"/>
      <c r="Q1" s="89" t="s">
        <v>291</v>
      </c>
      <c r="R1" s="62"/>
      <c r="S1" s="62"/>
      <c r="T1" s="62"/>
      <c r="U1" s="62"/>
      <c r="V1" s="89" t="s">
        <v>29</v>
      </c>
      <c r="W1" s="8"/>
      <c r="X1" s="82" t="s">
        <v>49</v>
      </c>
      <c r="Y1" s="81" t="s">
        <v>299</v>
      </c>
      <c r="AA1" s="89" t="s">
        <v>28</v>
      </c>
      <c r="AB1" s="62"/>
      <c r="AC1" s="89" t="s">
        <v>291</v>
      </c>
      <c r="AD1" s="62"/>
      <c r="AE1" s="62"/>
      <c r="AF1" s="62"/>
      <c r="AG1" s="62"/>
      <c r="AH1" s="89" t="s">
        <v>29</v>
      </c>
      <c r="AI1" s="8"/>
      <c r="AJ1" s="82" t="s">
        <v>49</v>
      </c>
      <c r="AK1" s="81" t="s">
        <v>299</v>
      </c>
      <c r="AM1" s="89" t="s">
        <v>28</v>
      </c>
      <c r="AN1" s="62"/>
      <c r="AO1" s="89" t="s">
        <v>291</v>
      </c>
      <c r="AP1" s="62"/>
      <c r="AQ1" s="62"/>
      <c r="AR1" s="62"/>
      <c r="AS1" s="62"/>
      <c r="AT1" s="89" t="s">
        <v>29</v>
      </c>
      <c r="AU1" s="8"/>
      <c r="AV1" s="82" t="s">
        <v>49</v>
      </c>
      <c r="AW1" s="81" t="s">
        <v>299</v>
      </c>
      <c r="AY1" s="89" t="s">
        <v>28</v>
      </c>
      <c r="AZ1" s="62"/>
      <c r="BA1" s="89" t="s">
        <v>291</v>
      </c>
      <c r="BB1" s="62"/>
      <c r="BC1" s="62"/>
      <c r="BD1" s="62"/>
      <c r="BE1" s="62"/>
      <c r="BF1" s="89" t="s">
        <v>29</v>
      </c>
      <c r="BG1" s="8"/>
      <c r="BH1" s="82" t="s">
        <v>49</v>
      </c>
    </row>
    <row r="2" spans="1:60"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27" priority="23" operator="greaterThan">
      <formula>0.1</formula>
    </cfRule>
    <cfRule type="cellIs" dxfId="226" priority="24" operator="between">
      <formula>0.05</formula>
      <formula>0.1</formula>
    </cfRule>
    <cfRule type="cellIs" dxfId="225" priority="25" operator="lessThan">
      <formula>0.05</formula>
    </cfRule>
  </conditionalFormatting>
  <conditionalFormatting sqref="L7:L115">
    <cfRule type="cellIs" dxfId="224" priority="21" operator="greaterThan">
      <formula>$L$2+$L$3</formula>
    </cfRule>
    <cfRule type="cellIs" dxfId="223" priority="22" operator="lessThan">
      <formula>$L$2-$L$3</formula>
    </cfRule>
  </conditionalFormatting>
  <conditionalFormatting sqref="W7:W115">
    <cfRule type="cellIs" dxfId="222" priority="18" operator="greaterThan">
      <formula>0.1</formula>
    </cfRule>
    <cfRule type="cellIs" dxfId="221" priority="19" operator="between">
      <formula>0.05</formula>
      <formula>0.1</formula>
    </cfRule>
    <cfRule type="cellIs" dxfId="220" priority="20" operator="lessThan">
      <formula>0.05</formula>
    </cfRule>
  </conditionalFormatting>
  <conditionalFormatting sqref="X7:X115">
    <cfRule type="cellIs" dxfId="219" priority="16" operator="greaterThan">
      <formula>$L$2+$L$3</formula>
    </cfRule>
    <cfRule type="cellIs" dxfId="218" priority="17" operator="lessThan">
      <formula>$L$2-$L$3</formula>
    </cfRule>
  </conditionalFormatting>
  <conditionalFormatting sqref="AI7:AI115">
    <cfRule type="cellIs" dxfId="217" priority="13" operator="greaterThan">
      <formula>0.1</formula>
    </cfRule>
    <cfRule type="cellIs" dxfId="216" priority="14" operator="between">
      <formula>0.05</formula>
      <formula>0.1</formula>
    </cfRule>
    <cfRule type="cellIs" dxfId="215" priority="15" operator="lessThan">
      <formula>0.05</formula>
    </cfRule>
  </conditionalFormatting>
  <conditionalFormatting sqref="AJ7:AJ115">
    <cfRule type="cellIs" dxfId="214" priority="11" operator="greaterThan">
      <formula>$L$2+$L$3</formula>
    </cfRule>
    <cfRule type="cellIs" dxfId="213" priority="12" operator="lessThan">
      <formula>$L$2-$L$3</formula>
    </cfRule>
  </conditionalFormatting>
  <conditionalFormatting sqref="AU7:AU115">
    <cfRule type="cellIs" dxfId="212" priority="8" operator="greaterThan">
      <formula>0.1</formula>
    </cfRule>
    <cfRule type="cellIs" dxfId="211" priority="9" operator="between">
      <formula>0.05</formula>
      <formula>0.1</formula>
    </cfRule>
    <cfRule type="cellIs" dxfId="210" priority="10" operator="lessThan">
      <formula>0.05</formula>
    </cfRule>
  </conditionalFormatting>
  <conditionalFormatting sqref="AV7:AV115">
    <cfRule type="cellIs" dxfId="209" priority="6" operator="greaterThan">
      <formula>$L$2+$L$3</formula>
    </cfRule>
    <cfRule type="cellIs" dxfId="208" priority="7" operator="lessThan">
      <formula>$L$2-$L$3</formula>
    </cfRule>
  </conditionalFormatting>
  <conditionalFormatting sqref="BG7:BG115">
    <cfRule type="cellIs" dxfId="207" priority="3" operator="greaterThan">
      <formula>0.1</formula>
    </cfRule>
    <cfRule type="cellIs" dxfId="206" priority="4" operator="between">
      <formula>0.05</formula>
      <formula>0.1</formula>
    </cfRule>
    <cfRule type="cellIs" dxfId="205" priority="5" operator="lessThan">
      <formula>0.05</formula>
    </cfRule>
  </conditionalFormatting>
  <conditionalFormatting sqref="BH7:BH115">
    <cfRule type="cellIs" dxfId="204" priority="1" operator="greaterThan">
      <formula>$L$2+$L$3</formula>
    </cfRule>
    <cfRule type="cellIs" dxfId="203" priority="2" operator="lessThan">
      <formula>$L$2-$L$3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291</v>
      </c>
      <c r="F1" s="62"/>
      <c r="G1" s="62"/>
      <c r="H1" s="62"/>
      <c r="I1" s="62"/>
      <c r="J1" s="89" t="s">
        <v>29</v>
      </c>
      <c r="K1" s="8"/>
      <c r="L1" s="82" t="s">
        <v>49</v>
      </c>
      <c r="M1" s="81" t="s">
        <v>25</v>
      </c>
      <c r="O1" s="89" t="s">
        <v>28</v>
      </c>
      <c r="P1" s="62"/>
      <c r="Q1" s="89" t="s">
        <v>291</v>
      </c>
      <c r="R1" s="62"/>
      <c r="S1" s="62"/>
      <c r="T1" s="62"/>
      <c r="U1" s="62"/>
      <c r="V1" s="89" t="s">
        <v>29</v>
      </c>
      <c r="W1" s="8"/>
      <c r="X1" s="82" t="s">
        <v>49</v>
      </c>
      <c r="Y1" s="81" t="s">
        <v>25</v>
      </c>
      <c r="AA1" s="89" t="s">
        <v>28</v>
      </c>
      <c r="AB1" s="62"/>
      <c r="AC1" s="89" t="s">
        <v>291</v>
      </c>
      <c r="AD1" s="62"/>
      <c r="AE1" s="62"/>
      <c r="AF1" s="62"/>
      <c r="AG1" s="62"/>
      <c r="AH1" s="89" t="s">
        <v>29</v>
      </c>
      <c r="AI1" s="8"/>
      <c r="AJ1" s="82" t="s">
        <v>49</v>
      </c>
      <c r="AK1" s="81" t="s">
        <v>25</v>
      </c>
      <c r="AM1" s="89" t="s">
        <v>28</v>
      </c>
      <c r="AN1" s="62"/>
      <c r="AO1" s="89" t="s">
        <v>291</v>
      </c>
      <c r="AP1" s="62"/>
      <c r="AQ1" s="62"/>
      <c r="AR1" s="62"/>
      <c r="AS1" s="62"/>
      <c r="AT1" s="89" t="s">
        <v>29</v>
      </c>
      <c r="AU1" s="8"/>
      <c r="AV1" s="82" t="s">
        <v>49</v>
      </c>
      <c r="AW1" s="81" t="s">
        <v>25</v>
      </c>
      <c r="AY1" s="89" t="s">
        <v>28</v>
      </c>
      <c r="AZ1" s="62"/>
      <c r="BA1" s="89" t="s">
        <v>291</v>
      </c>
      <c r="BB1" s="62"/>
      <c r="BC1" s="62"/>
      <c r="BD1" s="62"/>
      <c r="BE1" s="62"/>
      <c r="BF1" s="89" t="s">
        <v>29</v>
      </c>
      <c r="BG1" s="8"/>
      <c r="BH1" s="82" t="s">
        <v>49</v>
      </c>
    </row>
    <row r="2" spans="1:60"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02" priority="23" operator="greaterThan">
      <formula>0.1</formula>
    </cfRule>
    <cfRule type="cellIs" dxfId="201" priority="24" operator="between">
      <formula>0.05</formula>
      <formula>0.1</formula>
    </cfRule>
    <cfRule type="cellIs" dxfId="200" priority="25" operator="lessThan">
      <formula>0.05</formula>
    </cfRule>
  </conditionalFormatting>
  <conditionalFormatting sqref="L7:L115">
    <cfRule type="cellIs" dxfId="199" priority="21" operator="greaterThan">
      <formula>$L$2+$L$3</formula>
    </cfRule>
    <cfRule type="cellIs" dxfId="198" priority="22" operator="lessThan">
      <formula>$L$2-$L$3</formula>
    </cfRule>
  </conditionalFormatting>
  <conditionalFormatting sqref="W7:W115">
    <cfRule type="cellIs" dxfId="197" priority="18" operator="greaterThan">
      <formula>0.1</formula>
    </cfRule>
    <cfRule type="cellIs" dxfId="196" priority="19" operator="between">
      <formula>0.05</formula>
      <formula>0.1</formula>
    </cfRule>
    <cfRule type="cellIs" dxfId="195" priority="20" operator="lessThan">
      <formula>0.05</formula>
    </cfRule>
  </conditionalFormatting>
  <conditionalFormatting sqref="X7:X115">
    <cfRule type="cellIs" dxfId="194" priority="16" operator="greaterThan">
      <formula>$L$2+$L$3</formula>
    </cfRule>
    <cfRule type="cellIs" dxfId="193" priority="17" operator="lessThan">
      <formula>$L$2-$L$3</formula>
    </cfRule>
  </conditionalFormatting>
  <conditionalFormatting sqref="AI7:AI115">
    <cfRule type="cellIs" dxfId="192" priority="13" operator="greaterThan">
      <formula>0.1</formula>
    </cfRule>
    <cfRule type="cellIs" dxfId="191" priority="14" operator="between">
      <formula>0.05</formula>
      <formula>0.1</formula>
    </cfRule>
    <cfRule type="cellIs" dxfId="190" priority="15" operator="lessThan">
      <formula>0.05</formula>
    </cfRule>
  </conditionalFormatting>
  <conditionalFormatting sqref="AJ7:AJ115">
    <cfRule type="cellIs" dxfId="189" priority="11" operator="greaterThan">
      <formula>$L$2+$L$3</formula>
    </cfRule>
    <cfRule type="cellIs" dxfId="188" priority="12" operator="lessThan">
      <formula>$L$2-$L$3</formula>
    </cfRule>
  </conditionalFormatting>
  <conditionalFormatting sqref="AU7:AU115">
    <cfRule type="cellIs" dxfId="187" priority="8" operator="greaterThan">
      <formula>0.1</formula>
    </cfRule>
    <cfRule type="cellIs" dxfId="186" priority="9" operator="between">
      <formula>0.05</formula>
      <formula>0.1</formula>
    </cfRule>
    <cfRule type="cellIs" dxfId="185" priority="10" operator="lessThan">
      <formula>0.05</formula>
    </cfRule>
  </conditionalFormatting>
  <conditionalFormatting sqref="AV7:AV115">
    <cfRule type="cellIs" dxfId="184" priority="6" operator="greaterThan">
      <formula>$L$2+$L$3</formula>
    </cfRule>
    <cfRule type="cellIs" dxfId="183" priority="7" operator="lessThan">
      <formula>$L$2-$L$3</formula>
    </cfRule>
  </conditionalFormatting>
  <conditionalFormatting sqref="BG7:BG115">
    <cfRule type="cellIs" dxfId="182" priority="3" operator="greaterThan">
      <formula>0.1</formula>
    </cfRule>
    <cfRule type="cellIs" dxfId="181" priority="4" operator="between">
      <formula>0.05</formula>
      <formula>0.1</formula>
    </cfRule>
    <cfRule type="cellIs" dxfId="180" priority="5" operator="lessThan">
      <formula>0.05</formula>
    </cfRule>
  </conditionalFormatting>
  <conditionalFormatting sqref="BH7:BH115">
    <cfRule type="cellIs" dxfId="179" priority="1" operator="greaterThan">
      <formula>$L$2+$L$3</formula>
    </cfRule>
    <cfRule type="cellIs" dxfId="178"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291</v>
      </c>
      <c r="F1" s="62"/>
      <c r="G1" s="62"/>
      <c r="H1" s="62"/>
      <c r="I1" s="62"/>
      <c r="J1" s="89" t="s">
        <v>29</v>
      </c>
      <c r="K1" s="8"/>
      <c r="L1" s="82" t="s">
        <v>49</v>
      </c>
      <c r="M1" s="81" t="s">
        <v>102</v>
      </c>
      <c r="O1" s="89" t="s">
        <v>28</v>
      </c>
      <c r="P1" s="62"/>
      <c r="Q1" s="89" t="s">
        <v>291</v>
      </c>
      <c r="R1" s="62"/>
      <c r="S1" s="62"/>
      <c r="T1" s="62"/>
      <c r="U1" s="62"/>
      <c r="V1" s="89" t="s">
        <v>29</v>
      </c>
      <c r="W1" s="8"/>
      <c r="X1" s="82" t="s">
        <v>49</v>
      </c>
      <c r="Y1" s="81" t="s">
        <v>102</v>
      </c>
      <c r="AA1" s="89" t="s">
        <v>28</v>
      </c>
      <c r="AB1" s="62"/>
      <c r="AC1" s="89" t="s">
        <v>291</v>
      </c>
      <c r="AD1" s="62"/>
      <c r="AE1" s="62"/>
      <c r="AF1" s="62"/>
      <c r="AG1" s="62"/>
      <c r="AH1" s="89" t="s">
        <v>29</v>
      </c>
      <c r="AI1" s="8"/>
      <c r="AJ1" s="82" t="s">
        <v>49</v>
      </c>
      <c r="AK1" s="81" t="s">
        <v>102</v>
      </c>
      <c r="AM1" s="89" t="s">
        <v>28</v>
      </c>
      <c r="AN1" s="62"/>
      <c r="AO1" s="89" t="s">
        <v>291</v>
      </c>
      <c r="AP1" s="62"/>
      <c r="AQ1" s="62"/>
      <c r="AR1" s="62"/>
      <c r="AS1" s="62"/>
      <c r="AT1" s="89" t="s">
        <v>29</v>
      </c>
      <c r="AU1" s="8"/>
      <c r="AV1" s="82" t="s">
        <v>49</v>
      </c>
      <c r="AW1" s="81" t="s">
        <v>102</v>
      </c>
      <c r="AY1" s="89" t="s">
        <v>28</v>
      </c>
      <c r="AZ1" s="62"/>
      <c r="BA1" s="89" t="s">
        <v>291</v>
      </c>
      <c r="BB1" s="62"/>
      <c r="BC1" s="62"/>
      <c r="BD1" s="62"/>
      <c r="BE1" s="62"/>
      <c r="BF1" s="89" t="s">
        <v>29</v>
      </c>
      <c r="BG1" s="8"/>
      <c r="BH1" s="82" t="s">
        <v>49</v>
      </c>
    </row>
    <row r="2" spans="1:60"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77" priority="23" operator="greaterThan">
      <formula>0.1</formula>
    </cfRule>
    <cfRule type="cellIs" dxfId="176" priority="24" operator="between">
      <formula>0.05</formula>
      <formula>0.1</formula>
    </cfRule>
    <cfRule type="cellIs" dxfId="175" priority="25" operator="lessThan">
      <formula>0.05</formula>
    </cfRule>
  </conditionalFormatting>
  <conditionalFormatting sqref="L7:L115">
    <cfRule type="cellIs" dxfId="174" priority="21" operator="greaterThan">
      <formula>$L$2+$L$3</formula>
    </cfRule>
    <cfRule type="cellIs" dxfId="173" priority="22" operator="lessThan">
      <formula>$L$2-$L$3</formula>
    </cfRule>
  </conditionalFormatting>
  <conditionalFormatting sqref="W7:W115">
    <cfRule type="cellIs" dxfId="172" priority="18" operator="greaterThan">
      <formula>0.1</formula>
    </cfRule>
    <cfRule type="cellIs" dxfId="171" priority="19" operator="between">
      <formula>0.05</formula>
      <formula>0.1</formula>
    </cfRule>
    <cfRule type="cellIs" dxfId="170" priority="20" operator="lessThan">
      <formula>0.05</formula>
    </cfRule>
  </conditionalFormatting>
  <conditionalFormatting sqref="X7:X115">
    <cfRule type="cellIs" dxfId="169" priority="16" operator="greaterThan">
      <formula>$L$2+$L$3</formula>
    </cfRule>
    <cfRule type="cellIs" dxfId="168" priority="17" operator="lessThan">
      <formula>$L$2-$L$3</formula>
    </cfRule>
  </conditionalFormatting>
  <conditionalFormatting sqref="AI7:AI115">
    <cfRule type="cellIs" dxfId="167" priority="13" operator="greaterThan">
      <formula>0.1</formula>
    </cfRule>
    <cfRule type="cellIs" dxfId="166" priority="14" operator="between">
      <formula>0.05</formula>
      <formula>0.1</formula>
    </cfRule>
    <cfRule type="cellIs" dxfId="165" priority="15" operator="lessThan">
      <formula>0.05</formula>
    </cfRule>
  </conditionalFormatting>
  <conditionalFormatting sqref="AJ7:AJ115">
    <cfRule type="cellIs" dxfId="164" priority="11" operator="greaterThan">
      <formula>$L$2+$L$3</formula>
    </cfRule>
    <cfRule type="cellIs" dxfId="163" priority="12" operator="lessThan">
      <formula>$L$2-$L$3</formula>
    </cfRule>
  </conditionalFormatting>
  <conditionalFormatting sqref="AU7:AU115">
    <cfRule type="cellIs" dxfId="162" priority="8" operator="greaterThan">
      <formula>0.1</formula>
    </cfRule>
    <cfRule type="cellIs" dxfId="161" priority="9" operator="between">
      <formula>0.05</formula>
      <formula>0.1</formula>
    </cfRule>
    <cfRule type="cellIs" dxfId="160" priority="10" operator="lessThan">
      <formula>0.05</formula>
    </cfRule>
  </conditionalFormatting>
  <conditionalFormatting sqref="AV7:AV115">
    <cfRule type="cellIs" dxfId="159" priority="6" operator="greaterThan">
      <formula>$L$2+$L$3</formula>
    </cfRule>
    <cfRule type="cellIs" dxfId="158" priority="7" operator="lessThan">
      <formula>$L$2-$L$3</formula>
    </cfRule>
  </conditionalFormatting>
  <conditionalFormatting sqref="BG7:BG115">
    <cfRule type="cellIs" dxfId="157" priority="3" operator="greaterThan">
      <formula>0.1</formula>
    </cfRule>
    <cfRule type="cellIs" dxfId="156" priority="4" operator="between">
      <formula>0.05</formula>
      <formula>0.1</formula>
    </cfRule>
    <cfRule type="cellIs" dxfId="155" priority="5" operator="lessThan">
      <formula>0.05</formula>
    </cfRule>
  </conditionalFormatting>
  <conditionalFormatting sqref="BH7:BH115">
    <cfRule type="cellIs" dxfId="154" priority="1" operator="greaterThan">
      <formula>$L$2+$L$3</formula>
    </cfRule>
    <cfRule type="cellIs" dxfId="153"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302</v>
      </c>
      <c r="B5" s="91" t="s">
        <v>6</v>
      </c>
      <c r="C5" s="9" t="s">
        <v>173</v>
      </c>
      <c r="D5" s="9" t="s">
        <v>174</v>
      </c>
      <c r="F5" s="92" t="s">
        <v>304</v>
      </c>
      <c r="G5" s="91" t="s">
        <v>6</v>
      </c>
      <c r="H5" s="9" t="s">
        <v>173</v>
      </c>
      <c r="I5" s="9" t="s">
        <v>174</v>
      </c>
      <c r="K5" s="92" t="s">
        <v>305</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300</v>
      </c>
      <c r="B18" s="1"/>
      <c r="C18" s="9"/>
      <c r="D18" s="9"/>
      <c r="F18" s="19" t="s">
        <v>300</v>
      </c>
      <c r="G18" s="1"/>
      <c r="H18" s="9"/>
      <c r="I18" s="9"/>
      <c r="K18" s="19" t="s">
        <v>300</v>
      </c>
      <c r="L18" s="1"/>
      <c r="M18" s="9"/>
      <c r="N18" s="9"/>
    </row>
    <row r="19" spans="1:14" ht="15" customHeight="1" x14ac:dyDescent="0.25">
      <c r="A19" s="25" t="s">
        <v>301</v>
      </c>
      <c r="B19" s="9" t="s">
        <v>310</v>
      </c>
      <c r="C19" s="9" t="s">
        <v>173</v>
      </c>
      <c r="D19" s="9" t="s">
        <v>174</v>
      </c>
      <c r="F19" s="25" t="s">
        <v>301</v>
      </c>
      <c r="G19" s="9" t="s">
        <v>310</v>
      </c>
      <c r="H19" s="9" t="s">
        <v>173</v>
      </c>
      <c r="I19" s="9" t="s">
        <v>174</v>
      </c>
      <c r="J19"/>
      <c r="K19" s="25" t="s">
        <v>301</v>
      </c>
      <c r="L19" s="9" t="s">
        <v>310</v>
      </c>
      <c r="M19" s="9" t="s">
        <v>173</v>
      </c>
      <c r="N19" s="9" t="s">
        <v>174</v>
      </c>
    </row>
    <row r="20" spans="1:14" ht="14.45" customHeight="1" x14ac:dyDescent="0.25">
      <c r="A20" s="25" t="s">
        <v>303</v>
      </c>
      <c r="B20" s="3"/>
      <c r="C20" s="3"/>
      <c r="D20" s="3"/>
      <c r="F20" s="25" t="s">
        <v>303</v>
      </c>
      <c r="G20" s="3"/>
      <c r="H20" s="3"/>
      <c r="I20" s="3"/>
      <c r="J20"/>
      <c r="K20" s="25" t="s">
        <v>303</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52" priority="12" operator="containsText" text="Yes">
      <formula>NOT(ISERROR(SEARCH("Yes",B6)))</formula>
    </cfRule>
  </conditionalFormatting>
  <conditionalFormatting sqref="D13 I13 N13 B20:D20 G20:J20 L20:N20">
    <cfRule type="containsText" dxfId="151" priority="14" operator="containsText" text="No">
      <formula>NOT(ISERROR(SEARCH("No",B13)))</formula>
    </cfRule>
  </conditionalFormatting>
  <conditionalFormatting sqref="G6:G18">
    <cfRule type="containsText" dxfId="150" priority="2" operator="containsText" text="Yes">
      <formula>NOT(ISERROR(SEARCH("Yes",G6)))</formula>
    </cfRule>
  </conditionalFormatting>
  <conditionalFormatting sqref="L6:L18">
    <cfRule type="containsText" dxfId="149" priority="1" operator="containsText" text="Yes">
      <formula>NOT(ISERROR(SEARCH("Yes",L6)))</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306</v>
      </c>
      <c r="H3" s="36"/>
    </row>
    <row r="4" spans="1:8" ht="27.6" customHeight="1" x14ac:dyDescent="0.25">
      <c r="A4" s="36"/>
      <c r="B4" s="36"/>
      <c r="C4" s="36"/>
      <c r="D4" s="36"/>
      <c r="E4" s="36"/>
      <c r="F4" s="36"/>
      <c r="G4" s="36"/>
      <c r="H4" s="36"/>
    </row>
    <row r="5" spans="1:8" ht="27.6" customHeight="1" x14ac:dyDescent="0.25">
      <c r="A5" s="37"/>
      <c r="B5" s="38" t="s">
        <v>309</v>
      </c>
      <c r="C5" s="38" t="s">
        <v>314</v>
      </c>
      <c r="D5" s="36"/>
      <c r="E5" s="36"/>
      <c r="F5" s="36"/>
      <c r="G5" s="36"/>
      <c r="H5" s="36"/>
    </row>
    <row r="6" spans="1:8" ht="27.6" customHeight="1" x14ac:dyDescent="0.25">
      <c r="A6" s="37" t="s">
        <v>307</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18" t="s">
        <v>308</v>
      </c>
      <c r="B8" s="37"/>
      <c r="C8" s="37" t="s">
        <v>310</v>
      </c>
      <c r="D8" s="9" t="s">
        <v>313</v>
      </c>
      <c r="E8" s="9" t="s">
        <v>174</v>
      </c>
      <c r="F8" s="9" t="s">
        <v>173</v>
      </c>
      <c r="G8" s="37" t="s">
        <v>311</v>
      </c>
      <c r="H8" s="37" t="s">
        <v>312</v>
      </c>
    </row>
    <row r="9" spans="1:8" ht="27.6" customHeight="1" x14ac:dyDescent="0.25">
      <c r="A9" s="118"/>
      <c r="B9" s="37" t="s">
        <v>302</v>
      </c>
      <c r="C9" s="39"/>
      <c r="D9" s="40"/>
      <c r="E9" s="40"/>
      <c r="F9" s="40"/>
      <c r="G9" s="40"/>
      <c r="H9" s="40"/>
    </row>
    <row r="10" spans="1:8" ht="27.6" customHeight="1" x14ac:dyDescent="0.25">
      <c r="A10" s="118"/>
      <c r="B10" s="37" t="s">
        <v>304</v>
      </c>
      <c r="C10" s="39"/>
      <c r="D10" s="40"/>
      <c r="E10" s="40"/>
      <c r="F10" s="40"/>
      <c r="G10" s="40"/>
      <c r="H10" s="40"/>
    </row>
    <row r="11" spans="1:8" ht="27.6" customHeight="1" x14ac:dyDescent="0.25">
      <c r="A11" s="118"/>
      <c r="B11" s="37" t="s">
        <v>305</v>
      </c>
      <c r="C11" s="39"/>
      <c r="D11" s="40"/>
      <c r="E11" s="40"/>
      <c r="F11" s="40"/>
      <c r="G11" s="40"/>
      <c r="H11" s="40"/>
    </row>
  </sheetData>
  <mergeCells count="1">
    <mergeCell ref="A8:A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291</v>
      </c>
      <c r="F1" s="62"/>
      <c r="G1" s="62"/>
      <c r="H1" s="62"/>
      <c r="I1" s="62"/>
      <c r="J1" s="89" t="s">
        <v>29</v>
      </c>
      <c r="K1" s="8"/>
      <c r="L1" s="82" t="s">
        <v>49</v>
      </c>
      <c r="M1" s="81" t="s">
        <v>103</v>
      </c>
      <c r="O1" s="89" t="s">
        <v>28</v>
      </c>
      <c r="P1" s="62"/>
      <c r="Q1" s="89" t="s">
        <v>291</v>
      </c>
      <c r="R1" s="62"/>
      <c r="S1" s="62"/>
      <c r="T1" s="62"/>
      <c r="U1" s="62"/>
      <c r="V1" s="89" t="s">
        <v>29</v>
      </c>
      <c r="W1" s="8"/>
      <c r="X1" s="82" t="s">
        <v>49</v>
      </c>
      <c r="Y1" s="81" t="s">
        <v>103</v>
      </c>
      <c r="AA1" s="89" t="s">
        <v>28</v>
      </c>
      <c r="AB1" s="62"/>
      <c r="AC1" s="89" t="s">
        <v>291</v>
      </c>
      <c r="AD1" s="62"/>
      <c r="AE1" s="62"/>
      <c r="AF1" s="62"/>
      <c r="AG1" s="62"/>
      <c r="AH1" s="89" t="s">
        <v>29</v>
      </c>
      <c r="AI1" s="8"/>
      <c r="AJ1" s="82" t="s">
        <v>49</v>
      </c>
      <c r="AK1" s="81" t="s">
        <v>103</v>
      </c>
      <c r="AM1" s="89" t="s">
        <v>28</v>
      </c>
      <c r="AN1" s="62"/>
      <c r="AO1" s="89" t="s">
        <v>291</v>
      </c>
      <c r="AP1" s="62"/>
      <c r="AQ1" s="62"/>
      <c r="AR1" s="62"/>
      <c r="AS1" s="62"/>
      <c r="AT1" s="89" t="s">
        <v>29</v>
      </c>
      <c r="AU1" s="8"/>
      <c r="AV1" s="82" t="s">
        <v>49</v>
      </c>
      <c r="AW1" s="81" t="s">
        <v>103</v>
      </c>
      <c r="AY1" s="89" t="s">
        <v>28</v>
      </c>
      <c r="AZ1" s="62"/>
      <c r="BA1" s="89" t="s">
        <v>291</v>
      </c>
      <c r="BB1" s="62"/>
      <c r="BC1" s="62"/>
      <c r="BD1" s="62"/>
      <c r="BE1" s="62"/>
      <c r="BF1" s="89" t="s">
        <v>29</v>
      </c>
      <c r="BG1" s="8"/>
      <c r="BH1" s="82" t="s">
        <v>49</v>
      </c>
    </row>
    <row r="2" spans="1:60" x14ac:dyDescent="0.25">
      <c r="A2" s="82" t="s">
        <v>2</v>
      </c>
      <c r="C2" s="89" t="s">
        <v>292</v>
      </c>
      <c r="D2" s="62"/>
      <c r="E2" s="89" t="s">
        <v>1</v>
      </c>
      <c r="F2" s="62" t="e">
        <f>F3^2/D2</f>
        <v>#DIV/0!</v>
      </c>
      <c r="G2" s="89" t="s">
        <v>30</v>
      </c>
      <c r="H2" s="62" t="s">
        <v>55</v>
      </c>
      <c r="I2" s="89" t="s">
        <v>31</v>
      </c>
      <c r="J2" s="89" t="s">
        <v>32</v>
      </c>
      <c r="L2" t="e">
        <f>AVERAGEIFS(I5:I115,I5:I115,"&lt;&gt;0",I5:I115,"&lt;&gt;")</f>
        <v>#DIV/0!</v>
      </c>
      <c r="M2" s="82" t="s">
        <v>2</v>
      </c>
      <c r="O2" s="89" t="s">
        <v>292</v>
      </c>
      <c r="P2" s="62"/>
      <c r="Q2" s="89" t="s">
        <v>1</v>
      </c>
      <c r="R2" s="62" t="e">
        <f>R3^2/P2</f>
        <v>#DIV/0!</v>
      </c>
      <c r="S2" s="89" t="s">
        <v>30</v>
      </c>
      <c r="T2" s="62" t="s">
        <v>55</v>
      </c>
      <c r="U2" s="89" t="s">
        <v>31</v>
      </c>
      <c r="V2" s="89" t="s">
        <v>32</v>
      </c>
      <c r="X2" t="e">
        <f>AVERAGEIFS(U5:U115,U5:U115,"&lt;&gt;0",U5:U115,"&lt;&gt;")</f>
        <v>#DIV/0!</v>
      </c>
      <c r="Y2" s="82" t="s">
        <v>2</v>
      </c>
      <c r="AA2" s="89" t="s">
        <v>292</v>
      </c>
      <c r="AB2" s="62"/>
      <c r="AC2" s="89" t="s">
        <v>1</v>
      </c>
      <c r="AD2" s="62" t="e">
        <f>AD3^2/AB2</f>
        <v>#DIV/0!</v>
      </c>
      <c r="AE2" s="89" t="s">
        <v>30</v>
      </c>
      <c r="AF2" s="62" t="s">
        <v>55</v>
      </c>
      <c r="AG2" s="89" t="s">
        <v>31</v>
      </c>
      <c r="AH2" s="89" t="s">
        <v>32</v>
      </c>
      <c r="AJ2" t="e">
        <f>AVERAGEIFS(AG5:AG115,AG5:AG115,"&lt;&gt;0",AG5:AG115,"&lt;&gt;")</f>
        <v>#DIV/0!</v>
      </c>
      <c r="AK2" s="82" t="s">
        <v>2</v>
      </c>
      <c r="AM2" s="89" t="s">
        <v>292</v>
      </c>
      <c r="AN2" s="62"/>
      <c r="AO2" s="89" t="s">
        <v>1</v>
      </c>
      <c r="AP2" s="62" t="e">
        <f>AP3^2/AN2</f>
        <v>#DIV/0!</v>
      </c>
      <c r="AQ2" s="89" t="s">
        <v>30</v>
      </c>
      <c r="AR2" s="62" t="s">
        <v>55</v>
      </c>
      <c r="AS2" s="89" t="s">
        <v>31</v>
      </c>
      <c r="AT2" s="89" t="s">
        <v>32</v>
      </c>
      <c r="AV2" t="e">
        <f>AVERAGEIFS(AS5:AS115,AS5:AS115,"&lt;&gt;0",AS5:AS115,"&lt;&gt;")</f>
        <v>#DIV/0!</v>
      </c>
      <c r="AW2" s="82" t="s">
        <v>2</v>
      </c>
      <c r="AY2" s="89" t="s">
        <v>292</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48" priority="43" operator="greaterThan">
      <formula>0.1</formula>
    </cfRule>
    <cfRule type="cellIs" dxfId="147" priority="44" operator="between">
      <formula>0.05</formula>
      <formula>0.1</formula>
    </cfRule>
    <cfRule type="cellIs" dxfId="146" priority="45" operator="lessThan">
      <formula>0.05</formula>
    </cfRule>
  </conditionalFormatting>
  <conditionalFormatting sqref="L7:L115">
    <cfRule type="cellIs" dxfId="145" priority="41" operator="greaterThan">
      <formula>$L$2+$L$3</formula>
    </cfRule>
    <cfRule type="cellIs" dxfId="144" priority="42" operator="lessThan">
      <formula>$L$2-$L$3</formula>
    </cfRule>
  </conditionalFormatting>
  <conditionalFormatting sqref="W7:W115">
    <cfRule type="cellIs" dxfId="143" priority="18" operator="greaterThan">
      <formula>0.1</formula>
    </cfRule>
    <cfRule type="cellIs" dxfId="142" priority="19" operator="between">
      <formula>0.05</formula>
      <formula>0.1</formula>
    </cfRule>
    <cfRule type="cellIs" dxfId="141" priority="20" operator="lessThan">
      <formula>0.05</formula>
    </cfRule>
  </conditionalFormatting>
  <conditionalFormatting sqref="X7:X115">
    <cfRule type="cellIs" dxfId="140" priority="16" operator="greaterThan">
      <formula>$L$2+$L$3</formula>
    </cfRule>
    <cfRule type="cellIs" dxfId="139" priority="17" operator="lessThan">
      <formula>$L$2-$L$3</formula>
    </cfRule>
  </conditionalFormatting>
  <conditionalFormatting sqref="AI7:AI115">
    <cfRule type="cellIs" dxfId="138" priority="13" operator="greaterThan">
      <formula>0.1</formula>
    </cfRule>
    <cfRule type="cellIs" dxfId="137" priority="14" operator="between">
      <formula>0.05</formula>
      <formula>0.1</formula>
    </cfRule>
    <cfRule type="cellIs" dxfId="136" priority="15" operator="lessThan">
      <formula>0.05</formula>
    </cfRule>
  </conditionalFormatting>
  <conditionalFormatting sqref="AJ7:AJ115">
    <cfRule type="cellIs" dxfId="135" priority="11" operator="greaterThan">
      <formula>$L$2+$L$3</formula>
    </cfRule>
    <cfRule type="cellIs" dxfId="134" priority="12" operator="lessThan">
      <formula>$L$2-$L$3</formula>
    </cfRule>
  </conditionalFormatting>
  <conditionalFormatting sqref="AU7:AU115">
    <cfRule type="cellIs" dxfId="133" priority="8" operator="greaterThan">
      <formula>0.1</formula>
    </cfRule>
    <cfRule type="cellIs" dxfId="132" priority="9" operator="between">
      <formula>0.05</formula>
      <formula>0.1</formula>
    </cfRule>
    <cfRule type="cellIs" dxfId="131" priority="10" operator="lessThan">
      <formula>0.05</formula>
    </cfRule>
  </conditionalFormatting>
  <conditionalFormatting sqref="AV7:AV115">
    <cfRule type="cellIs" dxfId="130" priority="6" operator="greaterThan">
      <formula>$L$2+$L$3</formula>
    </cfRule>
    <cfRule type="cellIs" dxfId="129" priority="7" operator="lessThan">
      <formula>$L$2-$L$3</formula>
    </cfRule>
  </conditionalFormatting>
  <conditionalFormatting sqref="BG7:BG115">
    <cfRule type="cellIs" dxfId="128" priority="3" operator="greaterThan">
      <formula>0.1</formula>
    </cfRule>
    <cfRule type="cellIs" dxfId="127" priority="4" operator="between">
      <formula>0.05</formula>
      <formula>0.1</formula>
    </cfRule>
    <cfRule type="cellIs" dxfId="126" priority="5" operator="lessThan">
      <formula>0.05</formula>
    </cfRule>
  </conditionalFormatting>
  <conditionalFormatting sqref="BH7:BH115">
    <cfRule type="cellIs" dxfId="125" priority="1" operator="greaterThan">
      <formula>$L$2+$L$3</formula>
    </cfRule>
    <cfRule type="cellIs" dxfId="124" priority="2" operator="lessThan">
      <formula>$L$2-$L$3</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291</v>
      </c>
      <c r="F1" s="62"/>
      <c r="G1" s="89" t="s">
        <v>315</v>
      </c>
      <c r="H1" s="62"/>
      <c r="I1" s="62"/>
      <c r="J1" s="89" t="s">
        <v>29</v>
      </c>
      <c r="K1" s="8"/>
      <c r="L1" s="82" t="s">
        <v>49</v>
      </c>
      <c r="M1" s="81" t="s">
        <v>159</v>
      </c>
      <c r="O1" s="89" t="s">
        <v>28</v>
      </c>
      <c r="P1" s="62"/>
      <c r="Q1" s="89" t="s">
        <v>291</v>
      </c>
      <c r="R1" s="62"/>
      <c r="S1" s="89" t="s">
        <v>315</v>
      </c>
      <c r="T1" s="62"/>
      <c r="U1" s="62"/>
      <c r="V1" s="89" t="s">
        <v>29</v>
      </c>
      <c r="W1" s="8"/>
      <c r="X1" s="82" t="s">
        <v>49</v>
      </c>
      <c r="Y1" s="81" t="s">
        <v>159</v>
      </c>
      <c r="AA1" s="89" t="s">
        <v>28</v>
      </c>
      <c r="AB1" s="62"/>
      <c r="AC1" s="89" t="s">
        <v>291</v>
      </c>
      <c r="AD1" s="62"/>
      <c r="AE1" s="89" t="s">
        <v>315</v>
      </c>
      <c r="AF1" s="62"/>
      <c r="AG1" s="62"/>
      <c r="AH1" s="89" t="s">
        <v>29</v>
      </c>
      <c r="AI1" s="8"/>
      <c r="AJ1" s="82" t="s">
        <v>49</v>
      </c>
      <c r="AK1" s="81" t="s">
        <v>159</v>
      </c>
      <c r="AM1" s="89" t="s">
        <v>28</v>
      </c>
      <c r="AN1" s="62"/>
      <c r="AO1" s="89" t="s">
        <v>291</v>
      </c>
      <c r="AP1" s="62"/>
      <c r="AQ1" s="89" t="s">
        <v>315</v>
      </c>
      <c r="AR1" s="62"/>
      <c r="AS1" s="62"/>
      <c r="AT1" s="89" t="s">
        <v>29</v>
      </c>
      <c r="AU1" s="8"/>
      <c r="AV1" s="82" t="s">
        <v>49</v>
      </c>
      <c r="AW1" s="81" t="s">
        <v>159</v>
      </c>
      <c r="AY1" s="89" t="s">
        <v>28</v>
      </c>
      <c r="AZ1" s="62"/>
      <c r="BA1" s="89" t="s">
        <v>291</v>
      </c>
      <c r="BB1" s="62"/>
      <c r="BC1" s="89" t="s">
        <v>315</v>
      </c>
      <c r="BD1" s="62"/>
      <c r="BE1" s="62"/>
      <c r="BF1" s="89" t="s">
        <v>29</v>
      </c>
      <c r="BG1" s="8"/>
      <c r="BH1" s="82" t="s">
        <v>49</v>
      </c>
      <c r="BI1" s="81" t="s">
        <v>159</v>
      </c>
      <c r="BK1" s="89" t="s">
        <v>28</v>
      </c>
      <c r="BL1" s="62"/>
      <c r="BM1" s="89" t="s">
        <v>291</v>
      </c>
      <c r="BN1" s="62"/>
      <c r="BO1" s="89" t="s">
        <v>315</v>
      </c>
      <c r="BP1" s="62"/>
      <c r="BQ1" s="62"/>
      <c r="BR1" s="89" t="s">
        <v>29</v>
      </c>
      <c r="BS1" s="8"/>
      <c r="BT1" s="82" t="s">
        <v>49</v>
      </c>
      <c r="BU1" s="81" t="s">
        <v>159</v>
      </c>
      <c r="BW1" s="89" t="s">
        <v>28</v>
      </c>
      <c r="BX1" s="62"/>
      <c r="BY1" s="89" t="s">
        <v>291</v>
      </c>
      <c r="BZ1" s="62"/>
      <c r="CA1" s="89" t="s">
        <v>315</v>
      </c>
      <c r="CB1" s="62"/>
      <c r="CC1" s="62"/>
      <c r="CD1" s="89" t="s">
        <v>29</v>
      </c>
      <c r="CE1" s="8"/>
      <c r="CF1" s="82" t="s">
        <v>49</v>
      </c>
      <c r="CG1" s="81" t="s">
        <v>159</v>
      </c>
      <c r="CI1" s="89" t="s">
        <v>28</v>
      </c>
      <c r="CJ1" s="62"/>
      <c r="CK1" s="89" t="s">
        <v>291</v>
      </c>
      <c r="CL1" s="62"/>
      <c r="CM1" s="89" t="s">
        <v>315</v>
      </c>
      <c r="CN1" s="62"/>
      <c r="CO1" s="62"/>
      <c r="CP1" s="89" t="s">
        <v>29</v>
      </c>
      <c r="CQ1" s="8"/>
      <c r="CR1" s="82" t="s">
        <v>49</v>
      </c>
      <c r="CS1" s="81" t="s">
        <v>159</v>
      </c>
      <c r="CU1" s="89" t="s">
        <v>28</v>
      </c>
      <c r="CV1" s="62"/>
      <c r="CW1" s="89" t="s">
        <v>291</v>
      </c>
      <c r="CX1" s="62"/>
      <c r="CY1" s="89" t="s">
        <v>315</v>
      </c>
      <c r="CZ1" s="62"/>
      <c r="DA1" s="62"/>
      <c r="DB1" s="89" t="s">
        <v>29</v>
      </c>
      <c r="DC1" s="8"/>
      <c r="DD1" s="82" t="s">
        <v>49</v>
      </c>
    </row>
    <row r="2" spans="1:108" x14ac:dyDescent="0.25">
      <c r="A2" s="82" t="s">
        <v>2</v>
      </c>
      <c r="C2" s="89" t="s">
        <v>292</v>
      </c>
      <c r="D2" s="62"/>
      <c r="E2" s="89" t="s">
        <v>1</v>
      </c>
      <c r="F2" s="62" t="e">
        <f>F3^2/D2</f>
        <v>#DIV/0!</v>
      </c>
      <c r="G2" s="89" t="s">
        <v>30</v>
      </c>
      <c r="H2" s="62" t="s">
        <v>55</v>
      </c>
      <c r="I2" s="89" t="s">
        <v>31</v>
      </c>
      <c r="J2" s="89" t="s">
        <v>32</v>
      </c>
      <c r="L2" t="e">
        <f>AVERAGEIFS(I5:I107,I5:I107,"&lt;&gt;0",I5:I107,"&lt;&gt;")</f>
        <v>#DIV/0!</v>
      </c>
      <c r="M2" s="82" t="s">
        <v>2</v>
      </c>
      <c r="O2" s="89" t="s">
        <v>292</v>
      </c>
      <c r="P2" s="62"/>
      <c r="Q2" s="89" t="s">
        <v>1</v>
      </c>
      <c r="R2" s="62" t="e">
        <f>R3^2/P2</f>
        <v>#DIV/0!</v>
      </c>
      <c r="S2" s="89" t="s">
        <v>30</v>
      </c>
      <c r="T2" s="62" t="s">
        <v>55</v>
      </c>
      <c r="U2" s="89" t="s">
        <v>31</v>
      </c>
      <c r="V2" s="89" t="s">
        <v>32</v>
      </c>
      <c r="X2" t="e">
        <f>AVERAGEIFS(U5:U107,U5:U107,"&lt;&gt;0",U5:U107,"&lt;&gt;")</f>
        <v>#DIV/0!</v>
      </c>
      <c r="Y2" s="82" t="s">
        <v>2</v>
      </c>
      <c r="AA2" s="89" t="s">
        <v>292</v>
      </c>
      <c r="AB2" s="62"/>
      <c r="AC2" s="89" t="s">
        <v>1</v>
      </c>
      <c r="AD2" s="62" t="e">
        <f>AD3^2/AB2</f>
        <v>#DIV/0!</v>
      </c>
      <c r="AE2" s="89" t="s">
        <v>30</v>
      </c>
      <c r="AF2" s="62" t="s">
        <v>55</v>
      </c>
      <c r="AG2" s="89" t="s">
        <v>31</v>
      </c>
      <c r="AH2" s="89" t="s">
        <v>32</v>
      </c>
      <c r="AJ2" t="e">
        <f>AVERAGEIFS(AG5:AG107,AG5:AG107,"&lt;&gt;0",AG5:AG107,"&lt;&gt;")</f>
        <v>#DIV/0!</v>
      </c>
      <c r="AK2" s="82" t="s">
        <v>2</v>
      </c>
      <c r="AM2" s="89" t="s">
        <v>292</v>
      </c>
      <c r="AN2" s="62"/>
      <c r="AO2" s="89" t="s">
        <v>1</v>
      </c>
      <c r="AP2" s="62" t="e">
        <f>AP3^2/AN2</f>
        <v>#DIV/0!</v>
      </c>
      <c r="AQ2" s="89" t="s">
        <v>30</v>
      </c>
      <c r="AR2" s="62" t="s">
        <v>55</v>
      </c>
      <c r="AS2" s="89" t="s">
        <v>31</v>
      </c>
      <c r="AT2" s="89" t="s">
        <v>32</v>
      </c>
      <c r="AV2" t="e">
        <f>AVERAGEIFS(AS5:AS107,AS5:AS107,"&lt;&gt;0",AS5:AS107,"&lt;&gt;")</f>
        <v>#DIV/0!</v>
      </c>
      <c r="AW2" s="82" t="s">
        <v>2</v>
      </c>
      <c r="AY2" s="89" t="s">
        <v>292</v>
      </c>
      <c r="AZ2" s="62"/>
      <c r="BA2" s="89" t="s">
        <v>1</v>
      </c>
      <c r="BB2" s="62" t="e">
        <f>BB3^2/AZ2</f>
        <v>#DIV/0!</v>
      </c>
      <c r="BC2" s="89" t="s">
        <v>30</v>
      </c>
      <c r="BD2" s="62" t="s">
        <v>55</v>
      </c>
      <c r="BE2" s="89" t="s">
        <v>31</v>
      </c>
      <c r="BF2" s="89" t="s">
        <v>32</v>
      </c>
      <c r="BH2" t="e">
        <f>AVERAGEIFS(BE5:BE107,BE5:BE107,"&lt;&gt;0",BE5:BE107,"&lt;&gt;")</f>
        <v>#DIV/0!</v>
      </c>
      <c r="BI2" s="82" t="s">
        <v>2</v>
      </c>
      <c r="BK2" s="89" t="s">
        <v>292</v>
      </c>
      <c r="BL2" s="62"/>
      <c r="BM2" s="89" t="s">
        <v>1</v>
      </c>
      <c r="BN2" s="62" t="e">
        <f>BN3^2/BL2</f>
        <v>#DIV/0!</v>
      </c>
      <c r="BO2" s="89" t="s">
        <v>30</v>
      </c>
      <c r="BP2" s="62" t="s">
        <v>55</v>
      </c>
      <c r="BQ2" s="89" t="s">
        <v>31</v>
      </c>
      <c r="BR2" s="89" t="s">
        <v>32</v>
      </c>
      <c r="BT2" t="e">
        <f>AVERAGEIFS(BQ5:BQ107,BQ5:BQ107,"&lt;&gt;0",BQ5:BQ107,"&lt;&gt;")</f>
        <v>#DIV/0!</v>
      </c>
      <c r="BU2" s="82" t="s">
        <v>2</v>
      </c>
      <c r="BW2" s="89" t="s">
        <v>292</v>
      </c>
      <c r="BX2" s="62"/>
      <c r="BY2" s="89" t="s">
        <v>1</v>
      </c>
      <c r="BZ2" s="62" t="e">
        <f>BZ3^2/BX2</f>
        <v>#DIV/0!</v>
      </c>
      <c r="CA2" s="89" t="s">
        <v>30</v>
      </c>
      <c r="CB2" s="62" t="s">
        <v>55</v>
      </c>
      <c r="CC2" s="89" t="s">
        <v>31</v>
      </c>
      <c r="CD2" s="89" t="s">
        <v>32</v>
      </c>
      <c r="CF2" t="e">
        <f>AVERAGEIFS(CC5:CC107,CC5:CC107,"&lt;&gt;0",CC5:CC107,"&lt;&gt;")</f>
        <v>#DIV/0!</v>
      </c>
      <c r="CG2" s="82" t="s">
        <v>2</v>
      </c>
      <c r="CI2" s="89" t="s">
        <v>292</v>
      </c>
      <c r="CJ2" s="62"/>
      <c r="CK2" s="89" t="s">
        <v>1</v>
      </c>
      <c r="CL2" s="62" t="e">
        <f>CL3^2/CJ2</f>
        <v>#DIV/0!</v>
      </c>
      <c r="CM2" s="89" t="s">
        <v>30</v>
      </c>
      <c r="CN2" s="62" t="s">
        <v>55</v>
      </c>
      <c r="CO2" s="89" t="s">
        <v>31</v>
      </c>
      <c r="CP2" s="89" t="s">
        <v>32</v>
      </c>
      <c r="CR2" t="e">
        <f>AVERAGEIFS(CO5:CO107,CO5:CO107,"&lt;&gt;0",CO5:CO107,"&lt;&gt;")</f>
        <v>#DIV/0!</v>
      </c>
      <c r="CS2" s="82" t="s">
        <v>2</v>
      </c>
      <c r="CU2" s="89" t="s">
        <v>292</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123" priority="43" operator="greaterThan">
      <formula>0.1</formula>
    </cfRule>
    <cfRule type="cellIs" dxfId="122" priority="44" operator="between">
      <formula>0.05</formula>
      <formula>0.1</formula>
    </cfRule>
    <cfRule type="cellIs" dxfId="121" priority="45" operator="lessThan">
      <formula>0.05</formula>
    </cfRule>
  </conditionalFormatting>
  <conditionalFormatting sqref="L7:L107 X7:X107 AJ7:AJ107 AV7:AV107 BH7:BH107 BT7:BT107 CF7:CF107 CR7:CR107 DD7:DD107">
    <cfRule type="cellIs" dxfId="120" priority="41" operator="greaterThan">
      <formula>$L$2+$L$3</formula>
    </cfRule>
    <cfRule type="cellIs" dxfId="119" priority="42" operator="lessThan">
      <formula>$L$2-$L$3</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H26" sqref="A1:XFD1048576"/>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291</v>
      </c>
      <c r="F1" s="62"/>
      <c r="G1" s="62"/>
      <c r="H1" s="62"/>
      <c r="I1" s="62"/>
      <c r="J1" s="89" t="s">
        <v>29</v>
      </c>
      <c r="L1" s="82" t="s">
        <v>49</v>
      </c>
      <c r="M1" s="79" t="s">
        <v>84</v>
      </c>
      <c r="O1" s="89" t="s">
        <v>28</v>
      </c>
      <c r="P1" s="62"/>
      <c r="Q1" s="89" t="s">
        <v>291</v>
      </c>
      <c r="R1" s="62"/>
      <c r="S1" s="62"/>
      <c r="T1" s="62"/>
      <c r="U1" s="62"/>
      <c r="V1" s="89" t="s">
        <v>29</v>
      </c>
      <c r="X1" s="82" t="s">
        <v>49</v>
      </c>
      <c r="Y1" s="79" t="s">
        <v>84</v>
      </c>
      <c r="AA1" s="89" t="s">
        <v>28</v>
      </c>
      <c r="AB1" s="62"/>
      <c r="AC1" s="89" t="s">
        <v>291</v>
      </c>
      <c r="AD1" s="62"/>
      <c r="AE1" s="62"/>
      <c r="AF1" s="62"/>
      <c r="AG1" s="62"/>
      <c r="AH1" s="89" t="s">
        <v>29</v>
      </c>
      <c r="AJ1" s="82" t="s">
        <v>49</v>
      </c>
      <c r="AK1" s="79" t="s">
        <v>84</v>
      </c>
      <c r="AM1" s="89" t="s">
        <v>28</v>
      </c>
      <c r="AN1" s="62"/>
      <c r="AO1" s="89" t="s">
        <v>291</v>
      </c>
      <c r="AP1" s="62"/>
      <c r="AQ1" s="62"/>
      <c r="AR1" s="62"/>
      <c r="AS1" s="62"/>
      <c r="AT1" s="89" t="s">
        <v>29</v>
      </c>
      <c r="AV1" s="82" t="s">
        <v>49</v>
      </c>
      <c r="AW1" s="79" t="s">
        <v>84</v>
      </c>
      <c r="AY1" s="89" t="s">
        <v>28</v>
      </c>
      <c r="AZ1" s="62"/>
      <c r="BA1" s="89" t="s">
        <v>291</v>
      </c>
      <c r="BB1" s="62"/>
      <c r="BC1" s="62"/>
      <c r="BD1" s="62"/>
      <c r="BE1" s="62"/>
      <c r="BF1" s="89" t="s">
        <v>29</v>
      </c>
      <c r="BH1" s="82" t="s">
        <v>49</v>
      </c>
    </row>
    <row r="2" spans="1:83" x14ac:dyDescent="0.25">
      <c r="A2" s="80" t="s">
        <v>2</v>
      </c>
      <c r="C2" s="89" t="s">
        <v>292</v>
      </c>
      <c r="D2" s="62"/>
      <c r="E2" s="89" t="s">
        <v>1</v>
      </c>
      <c r="F2" s="62" t="e">
        <f>F3^2/D2</f>
        <v>#DIV/0!</v>
      </c>
      <c r="G2" s="89" t="s">
        <v>30</v>
      </c>
      <c r="H2" s="62" t="s">
        <v>55</v>
      </c>
      <c r="I2" s="89" t="s">
        <v>31</v>
      </c>
      <c r="J2" s="89" t="s">
        <v>32</v>
      </c>
      <c r="K2"/>
      <c r="L2" t="e">
        <f>AVERAGEIFS(I5:I113,I5:I113,"&lt;&gt;0",I5:I113,"&lt;&gt;")</f>
        <v>#DIV/0!</v>
      </c>
      <c r="M2" s="80" t="s">
        <v>2</v>
      </c>
      <c r="O2" s="89" t="s">
        <v>292</v>
      </c>
      <c r="P2" s="62"/>
      <c r="Q2" s="89" t="s">
        <v>1</v>
      </c>
      <c r="R2" s="62" t="e">
        <f>R3^2/P2</f>
        <v>#DIV/0!</v>
      </c>
      <c r="S2" s="89" t="s">
        <v>30</v>
      </c>
      <c r="T2" s="62" t="s">
        <v>55</v>
      </c>
      <c r="U2" s="89" t="s">
        <v>31</v>
      </c>
      <c r="V2" s="89" t="s">
        <v>32</v>
      </c>
      <c r="W2"/>
      <c r="X2" t="e">
        <f>AVERAGEIFS(U5:U113,U5:U113,"&lt;&gt;0",U5:U113,"&lt;&gt;")</f>
        <v>#DIV/0!</v>
      </c>
      <c r="Y2" s="80" t="s">
        <v>2</v>
      </c>
      <c r="AA2" s="89" t="s">
        <v>292</v>
      </c>
      <c r="AB2" s="62"/>
      <c r="AC2" s="89" t="s">
        <v>1</v>
      </c>
      <c r="AD2" s="62" t="e">
        <f>AD3^2/AB2</f>
        <v>#DIV/0!</v>
      </c>
      <c r="AE2" s="89" t="s">
        <v>30</v>
      </c>
      <c r="AF2" s="62" t="s">
        <v>55</v>
      </c>
      <c r="AG2" s="89" t="s">
        <v>31</v>
      </c>
      <c r="AH2" s="89" t="s">
        <v>32</v>
      </c>
      <c r="AI2"/>
      <c r="AJ2" t="e">
        <f>AVERAGEIFS(AG5:AG113,AG5:AG113,"&lt;&gt;0",AG5:AG113,"&lt;&gt;")</f>
        <v>#DIV/0!</v>
      </c>
      <c r="AK2" s="80" t="s">
        <v>2</v>
      </c>
      <c r="AM2" s="89" t="s">
        <v>292</v>
      </c>
      <c r="AN2" s="62"/>
      <c r="AO2" s="89" t="s">
        <v>1</v>
      </c>
      <c r="AP2" s="62" t="e">
        <f>AP3^2/AN2</f>
        <v>#DIV/0!</v>
      </c>
      <c r="AQ2" s="89" t="s">
        <v>30</v>
      </c>
      <c r="AR2" s="62" t="s">
        <v>55</v>
      </c>
      <c r="AS2" s="89" t="s">
        <v>31</v>
      </c>
      <c r="AT2" s="89" t="s">
        <v>32</v>
      </c>
      <c r="AU2"/>
      <c r="AV2" t="e">
        <f>AVERAGEIFS(AS5:AS113,AS5:AS113,"&lt;&gt;0",AS5:AS113,"&lt;&gt;")</f>
        <v>#DIV/0!</v>
      </c>
      <c r="AW2" s="80" t="s">
        <v>2</v>
      </c>
      <c r="AY2" s="89" t="s">
        <v>292</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118" priority="90" operator="lessThan">
      <formula>0.05</formula>
    </cfRule>
    <cfRule type="cellIs" dxfId="117" priority="89" operator="between">
      <formula>0.05</formula>
      <formula>0.1</formula>
    </cfRule>
    <cfRule type="cellIs" dxfId="116" priority="88" operator="greaterThan">
      <formula>0.1</formula>
    </cfRule>
  </conditionalFormatting>
  <conditionalFormatting sqref="L7 L10 L13">
    <cfRule type="cellIs" dxfId="115" priority="87" operator="lessThan">
      <formula>$L$2-$L$3</formula>
    </cfRule>
    <cfRule type="cellIs" dxfId="114" priority="86" operator="greaterThan">
      <formula>$L$2+$L$3</formula>
    </cfRule>
  </conditionalFormatting>
  <conditionalFormatting sqref="W7 W10 W13">
    <cfRule type="cellIs" dxfId="113" priority="18" operator="greaterThan">
      <formula>0.1</formula>
    </cfRule>
    <cfRule type="cellIs" dxfId="112" priority="19" operator="between">
      <formula>0.05</formula>
      <formula>0.1</formula>
    </cfRule>
    <cfRule type="cellIs" dxfId="111" priority="20" operator="lessThan">
      <formula>0.05</formula>
    </cfRule>
  </conditionalFormatting>
  <conditionalFormatting sqref="X7 X10 X13">
    <cfRule type="cellIs" dxfId="110" priority="17" operator="lessThan">
      <formula>$L$2-$L$3</formula>
    </cfRule>
    <cfRule type="cellIs" dxfId="109" priority="16" operator="greaterThan">
      <formula>$L$2+$L$3</formula>
    </cfRule>
  </conditionalFormatting>
  <conditionalFormatting sqref="AI7 AI10 AI13">
    <cfRule type="cellIs" dxfId="108" priority="13" operator="greaterThan">
      <formula>0.1</formula>
    </cfRule>
    <cfRule type="cellIs" dxfId="107" priority="15" operator="lessThan">
      <formula>0.05</formula>
    </cfRule>
    <cfRule type="cellIs" dxfId="106" priority="14" operator="between">
      <formula>0.05</formula>
      <formula>0.1</formula>
    </cfRule>
  </conditionalFormatting>
  <conditionalFormatting sqref="AJ7 AJ10 AJ13">
    <cfRule type="cellIs" dxfId="105" priority="11" operator="greaterThan">
      <formula>$L$2+$L$3</formula>
    </cfRule>
    <cfRule type="cellIs" dxfId="104" priority="12" operator="lessThan">
      <formula>$L$2-$L$3</formula>
    </cfRule>
  </conditionalFormatting>
  <conditionalFormatting sqref="AU7 AU10 AU13">
    <cfRule type="cellIs" dxfId="103" priority="8" operator="greaterThan">
      <formula>0.1</formula>
    </cfRule>
    <cfRule type="cellIs" dxfId="102" priority="9" operator="between">
      <formula>0.05</formula>
      <formula>0.1</formula>
    </cfRule>
    <cfRule type="cellIs" dxfId="101" priority="10" operator="lessThan">
      <formula>0.05</formula>
    </cfRule>
  </conditionalFormatting>
  <conditionalFormatting sqref="AV7 AV10 AV13">
    <cfRule type="cellIs" dxfId="100" priority="6" operator="greaterThan">
      <formula>$L$2+$L$3</formula>
    </cfRule>
    <cfRule type="cellIs" dxfId="99" priority="7" operator="lessThan">
      <formula>$L$2-$L$3</formula>
    </cfRule>
  </conditionalFormatting>
  <conditionalFormatting sqref="BG7 BG10 BG13">
    <cfRule type="cellIs" dxfId="98" priority="3" operator="greaterThan">
      <formula>0.1</formula>
    </cfRule>
    <cfRule type="cellIs" dxfId="97" priority="4" operator="between">
      <formula>0.05</formula>
      <formula>0.1</formula>
    </cfRule>
    <cfRule type="cellIs" dxfId="96" priority="5" operator="lessThan">
      <formula>0.05</formula>
    </cfRule>
  </conditionalFormatting>
  <conditionalFormatting sqref="BH7 BH10 BH13">
    <cfRule type="cellIs" dxfId="95" priority="2" operator="lessThan">
      <formula>$L$2-$L$3</formula>
    </cfRule>
    <cfRule type="cellIs" dxfId="94" priority="1" operator="greaterThan">
      <formula>$L$2+$L$3</formula>
    </cfRule>
  </conditionalFormatting>
  <conditionalFormatting sqref="BS7:BS9">
    <cfRule type="cellIs" dxfId="93" priority="48" operator="greaterThan">
      <formula>0.1</formula>
    </cfRule>
    <cfRule type="cellIs" dxfId="92" priority="49" operator="between">
      <formula>0.05</formula>
      <formula>0.1</formula>
    </cfRule>
    <cfRule type="cellIs" dxfId="91" priority="50" operator="lessThan">
      <formula>0.05</formula>
    </cfRule>
  </conditionalFormatting>
  <conditionalFormatting sqref="BT7:BT9">
    <cfRule type="cellIs" dxfId="90" priority="46" operator="greaterThan">
      <formula>$L$2+$L$3</formula>
    </cfRule>
    <cfRule type="cellIs" dxfId="89" priority="47" operator="lessThan">
      <formula>$L$2-$L$3</formula>
    </cfRule>
  </conditionalFormatting>
  <conditionalFormatting sqref="CE7:CE9">
    <cfRule type="cellIs" dxfId="88" priority="43" operator="greaterThan">
      <formula>0.1</formula>
    </cfRule>
    <cfRule type="cellIs" dxfId="87" priority="44" operator="between">
      <formula>0.05</formula>
      <formula>0.1</formula>
    </cfRule>
    <cfRule type="cellIs" dxfId="86" priority="45" operator="lessThan">
      <formula>0.05</formula>
    </cfRule>
  </conditionalFormatting>
  <conditionalFormatting sqref="CF7:CF9">
    <cfRule type="cellIs" dxfId="85" priority="41" operator="greaterThan">
      <formula>$L$2+$L$3</formula>
    </cfRule>
    <cfRule type="cellIs" dxfId="84" priority="4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tabSelected="1" workbookViewId="0">
      <selection activeCell="E19" sqref="E1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291</v>
      </c>
      <c r="F1" s="62"/>
      <c r="G1" s="62"/>
      <c r="H1" s="62"/>
      <c r="I1" s="62"/>
      <c r="J1" s="89" t="s">
        <v>29</v>
      </c>
      <c r="L1" s="82" t="s">
        <v>49</v>
      </c>
      <c r="M1" s="79" t="s">
        <v>85</v>
      </c>
      <c r="O1" s="89" t="s">
        <v>28</v>
      </c>
      <c r="P1" s="62"/>
      <c r="Q1" s="89" t="s">
        <v>291</v>
      </c>
      <c r="R1" s="62"/>
      <c r="S1" s="62"/>
      <c r="T1" s="62"/>
      <c r="U1" s="62"/>
      <c r="V1" s="89" t="s">
        <v>29</v>
      </c>
      <c r="X1" s="82" t="s">
        <v>49</v>
      </c>
      <c r="Y1" s="79" t="s">
        <v>85</v>
      </c>
      <c r="AA1" s="89" t="s">
        <v>28</v>
      </c>
      <c r="AB1" s="62"/>
      <c r="AC1" s="89" t="s">
        <v>291</v>
      </c>
      <c r="AD1" s="62"/>
      <c r="AE1" s="62"/>
      <c r="AF1" s="62"/>
      <c r="AG1" s="62"/>
      <c r="AH1" s="89" t="s">
        <v>29</v>
      </c>
      <c r="AJ1" s="82" t="s">
        <v>49</v>
      </c>
      <c r="AK1" s="79" t="s">
        <v>85</v>
      </c>
      <c r="AM1" s="89" t="s">
        <v>28</v>
      </c>
      <c r="AN1" s="62"/>
      <c r="AO1" s="89" t="s">
        <v>291</v>
      </c>
      <c r="AP1" s="62"/>
      <c r="AQ1" s="62"/>
      <c r="AR1" s="62"/>
      <c r="AS1" s="62"/>
      <c r="AT1" s="89" t="s">
        <v>29</v>
      </c>
      <c r="AV1" s="82" t="s">
        <v>49</v>
      </c>
      <c r="AW1" s="79" t="s">
        <v>85</v>
      </c>
      <c r="AY1" s="89" t="s">
        <v>28</v>
      </c>
      <c r="AZ1" s="62"/>
      <c r="BA1" s="89" t="s">
        <v>291</v>
      </c>
      <c r="BB1" s="62"/>
      <c r="BC1" s="62"/>
      <c r="BD1" s="62"/>
      <c r="BE1" s="62"/>
      <c r="BF1" s="89" t="s">
        <v>29</v>
      </c>
      <c r="BH1" s="82" t="s">
        <v>49</v>
      </c>
    </row>
    <row r="2" spans="1:60" x14ac:dyDescent="0.25">
      <c r="A2" s="80" t="s">
        <v>2</v>
      </c>
      <c r="C2" s="89" t="s">
        <v>292</v>
      </c>
      <c r="D2" s="62"/>
      <c r="E2" s="89" t="s">
        <v>1</v>
      </c>
      <c r="F2" s="62" t="e">
        <f>F3^2/D2</f>
        <v>#DIV/0!</v>
      </c>
      <c r="G2" s="89" t="s">
        <v>30</v>
      </c>
      <c r="H2" s="62" t="s">
        <v>55</v>
      </c>
      <c r="I2" s="89" t="s">
        <v>31</v>
      </c>
      <c r="J2" s="89" t="s">
        <v>32</v>
      </c>
      <c r="K2"/>
      <c r="L2" t="e">
        <f>AVERAGEIFS(I5:I107,I5:I107,"&lt;&gt;0",I5:I107,"&lt;&gt;")</f>
        <v>#DIV/0!</v>
      </c>
      <c r="M2" s="80" t="s">
        <v>2</v>
      </c>
      <c r="O2" s="89" t="s">
        <v>292</v>
      </c>
      <c r="P2" s="62"/>
      <c r="Q2" s="89" t="s">
        <v>1</v>
      </c>
      <c r="R2" s="62" t="e">
        <f>R3^2/P2</f>
        <v>#DIV/0!</v>
      </c>
      <c r="S2" s="89" t="s">
        <v>30</v>
      </c>
      <c r="T2" s="62" t="s">
        <v>55</v>
      </c>
      <c r="U2" s="89" t="s">
        <v>31</v>
      </c>
      <c r="V2" s="89" t="s">
        <v>32</v>
      </c>
      <c r="W2"/>
      <c r="X2" t="e">
        <f>AVERAGEIFS(U5:U107,U5:U107,"&lt;&gt;0",U5:U107,"&lt;&gt;")</f>
        <v>#DIV/0!</v>
      </c>
      <c r="Y2" s="80" t="s">
        <v>2</v>
      </c>
      <c r="AA2" s="89" t="s">
        <v>292</v>
      </c>
      <c r="AB2" s="62"/>
      <c r="AC2" s="89" t="s">
        <v>1</v>
      </c>
      <c r="AD2" s="62" t="e">
        <f>AD3^2/AB2</f>
        <v>#DIV/0!</v>
      </c>
      <c r="AE2" s="89" t="s">
        <v>30</v>
      </c>
      <c r="AF2" s="62" t="s">
        <v>55</v>
      </c>
      <c r="AG2" s="89" t="s">
        <v>31</v>
      </c>
      <c r="AH2" s="89" t="s">
        <v>32</v>
      </c>
      <c r="AI2"/>
      <c r="AJ2" t="e">
        <f>AVERAGEIFS(AG5:AG107,AG5:AG107,"&lt;&gt;0",AG5:AG107,"&lt;&gt;")</f>
        <v>#DIV/0!</v>
      </c>
      <c r="AK2" s="80" t="s">
        <v>2</v>
      </c>
      <c r="AM2" s="89" t="s">
        <v>292</v>
      </c>
      <c r="AN2" s="62"/>
      <c r="AO2" s="89" t="s">
        <v>1</v>
      </c>
      <c r="AP2" s="62" t="e">
        <f>AP3^2/AN2</f>
        <v>#DIV/0!</v>
      </c>
      <c r="AQ2" s="89" t="s">
        <v>30</v>
      </c>
      <c r="AR2" s="62" t="s">
        <v>55</v>
      </c>
      <c r="AS2" s="89" t="s">
        <v>31</v>
      </c>
      <c r="AT2" s="89" t="s">
        <v>32</v>
      </c>
      <c r="AU2"/>
      <c r="AV2" t="e">
        <f>AVERAGEIFS(AS5:AS107,AS5:AS107,"&lt;&gt;0",AS5:AS107,"&lt;&gt;")</f>
        <v>#DIV/0!</v>
      </c>
      <c r="AW2" s="80" t="s">
        <v>2</v>
      </c>
      <c r="AY2" s="89" t="s">
        <v>292</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AVERAGE(I8:I10)</f>
        <v>#DIV/0!</v>
      </c>
      <c r="M10" s="8">
        <f t="shared" si="12"/>
        <v>60</v>
      </c>
      <c r="N10">
        <f t="shared" si="13"/>
        <v>0</v>
      </c>
      <c r="O10"/>
      <c r="P10"/>
      <c r="Q10"/>
      <c r="R10"/>
      <c r="S10"/>
      <c r="T10"/>
      <c r="U10" t="str">
        <f t="shared" si="2"/>
        <v/>
      </c>
      <c r="V10" s="35" t="e">
        <f t="shared" si="3"/>
        <v>#VALUE!</v>
      </c>
      <c r="W10" s="8" t="e">
        <f t="shared" ref="W10" si="21">_xlfn.STDEV.P(U8:U10)/AVERAGE(U8:U10)</f>
        <v>#DIV/0!</v>
      </c>
      <c r="X10" s="8" t="e">
        <f>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J10" s="8" t="e">
        <f>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V10" s="8" t="e">
        <f>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c r="BH10" s="8" t="e">
        <f>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L13" s="8" t="e">
        <f>AVERAGE(I11:I13)</f>
        <v>#DIV/0!</v>
      </c>
      <c r="M13" s="8">
        <f t="shared" si="12"/>
        <v>90</v>
      </c>
      <c r="N13">
        <f t="shared" si="13"/>
        <v>0</v>
      </c>
      <c r="O13"/>
      <c r="P13"/>
      <c r="Q13"/>
      <c r="R13"/>
      <c r="S13"/>
      <c r="T13"/>
      <c r="U13" t="str">
        <f t="shared" si="2"/>
        <v/>
      </c>
      <c r="V13" s="35" t="e">
        <f t="shared" si="3"/>
        <v>#VALUE!</v>
      </c>
      <c r="W13" s="8" t="e">
        <f t="shared" ref="W13" si="26">_xlfn.STDEV.P(U11:U13)/AVERAGE(U11:U13)</f>
        <v>#DIV/0!</v>
      </c>
      <c r="X13" s="8" t="e">
        <f>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J13" s="8" t="e">
        <f>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V13" s="8" t="e">
        <f>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c r="BH13" s="8" t="e">
        <f>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83" priority="75" operator="lessThan">
      <formula>0.05</formula>
    </cfRule>
    <cfRule type="cellIs" dxfId="82" priority="73" operator="greaterThan">
      <formula>0.1</formula>
    </cfRule>
    <cfRule type="cellIs" dxfId="81" priority="74" operator="between">
      <formula>0.05</formula>
      <formula>0.1</formula>
    </cfRule>
  </conditionalFormatting>
  <conditionalFormatting sqref="L7 DP7:DP107 L10">
    <cfRule type="cellIs" dxfId="80" priority="72" operator="lessThan">
      <formula>$L$2-$L$3</formula>
    </cfRule>
    <cfRule type="cellIs" dxfId="79" priority="71" operator="greaterThan">
      <formula>$L$2+$L$3</formula>
    </cfRule>
  </conditionalFormatting>
  <conditionalFormatting sqref="L13">
    <cfRule type="cellIs" dxfId="78" priority="18" operator="lessThan">
      <formula>$L$2-$L$3</formula>
    </cfRule>
    <cfRule type="cellIs" dxfId="77" priority="17" operator="greaterThan">
      <formula>$L$2+$L$3</formula>
    </cfRule>
  </conditionalFormatting>
  <conditionalFormatting sqref="W7 W10 W13">
    <cfRule type="cellIs" dxfId="76" priority="36" operator="greaterThan">
      <formula>0.1</formula>
    </cfRule>
    <cfRule type="cellIs" dxfId="75" priority="37" operator="between">
      <formula>0.05</formula>
      <formula>0.1</formula>
    </cfRule>
    <cfRule type="cellIs" dxfId="74" priority="38" operator="lessThan">
      <formula>0.05</formula>
    </cfRule>
  </conditionalFormatting>
  <conditionalFormatting sqref="X7 X10">
    <cfRule type="cellIs" dxfId="73" priority="16" operator="lessThan">
      <formula>$L$2-$L$3</formula>
    </cfRule>
    <cfRule type="cellIs" dxfId="72" priority="15" operator="greaterThan">
      <formula>$L$2+$L$3</formula>
    </cfRule>
  </conditionalFormatting>
  <conditionalFormatting sqref="X13">
    <cfRule type="cellIs" dxfId="71" priority="14" operator="lessThan">
      <formula>$L$2-$L$3</formula>
    </cfRule>
    <cfRule type="cellIs" dxfId="70" priority="13" operator="greaterThan">
      <formula>$L$2+$L$3</formula>
    </cfRule>
  </conditionalFormatting>
  <conditionalFormatting sqref="AI7 AI10 AI13">
    <cfRule type="cellIs" dxfId="69" priority="31" operator="greaterThan">
      <formula>0.1</formula>
    </cfRule>
    <cfRule type="cellIs" dxfId="68" priority="32" operator="between">
      <formula>0.05</formula>
      <formula>0.1</formula>
    </cfRule>
    <cfRule type="cellIs" dxfId="67" priority="33" operator="lessThan">
      <formula>0.05</formula>
    </cfRule>
  </conditionalFormatting>
  <conditionalFormatting sqref="AJ7 AJ10">
    <cfRule type="cellIs" dxfId="66" priority="11" operator="greaterThan">
      <formula>$L$2+$L$3</formula>
    </cfRule>
    <cfRule type="cellIs" dxfId="65" priority="12" operator="lessThan">
      <formula>$L$2-$L$3</formula>
    </cfRule>
  </conditionalFormatting>
  <conditionalFormatting sqref="AJ13">
    <cfRule type="cellIs" dxfId="64" priority="9" operator="greaterThan">
      <formula>$L$2+$L$3</formula>
    </cfRule>
    <cfRule type="cellIs" dxfId="63" priority="10" operator="lessThan">
      <formula>$L$2-$L$3</formula>
    </cfRule>
  </conditionalFormatting>
  <conditionalFormatting sqref="AU7 AU10 AU13">
    <cfRule type="cellIs" dxfId="62" priority="26" operator="greaterThan">
      <formula>0.1</formula>
    </cfRule>
    <cfRule type="cellIs" dxfId="61" priority="27" operator="between">
      <formula>0.05</formula>
      <formula>0.1</formula>
    </cfRule>
    <cfRule type="cellIs" dxfId="60" priority="28" operator="lessThan">
      <formula>0.05</formula>
    </cfRule>
  </conditionalFormatting>
  <conditionalFormatting sqref="AV7 AV10">
    <cfRule type="cellIs" dxfId="59" priority="7" operator="greaterThan">
      <formula>$L$2+$L$3</formula>
    </cfRule>
    <cfRule type="cellIs" dxfId="58" priority="8" operator="lessThan">
      <formula>$L$2-$L$3</formula>
    </cfRule>
  </conditionalFormatting>
  <conditionalFormatting sqref="AV13">
    <cfRule type="cellIs" dxfId="57" priority="5" operator="greaterThan">
      <formula>$L$2+$L$3</formula>
    </cfRule>
    <cfRule type="cellIs" dxfId="56" priority="6" operator="lessThan">
      <formula>$L$2-$L$3</formula>
    </cfRule>
  </conditionalFormatting>
  <conditionalFormatting sqref="BG7 BG10 BG13">
    <cfRule type="cellIs" dxfId="55" priority="21" operator="greaterThan">
      <formula>0.1</formula>
    </cfRule>
    <cfRule type="cellIs" dxfId="54" priority="22" operator="between">
      <formula>0.05</formula>
      <formula>0.1</formula>
    </cfRule>
    <cfRule type="cellIs" dxfId="53" priority="23" operator="lessThan">
      <formula>0.05</formula>
    </cfRule>
  </conditionalFormatting>
  <conditionalFormatting sqref="BH7 BH10">
    <cfRule type="cellIs" dxfId="52" priority="3" operator="greaterThan">
      <formula>$L$2+$L$3</formula>
    </cfRule>
    <cfRule type="cellIs" dxfId="51" priority="4" operator="lessThan">
      <formula>$L$2-$L$3</formula>
    </cfRule>
  </conditionalFormatting>
  <conditionalFormatting sqref="BH13">
    <cfRule type="cellIs" dxfId="50" priority="2" operator="lessThan">
      <formula>$L$2-$L$3</formula>
    </cfRule>
    <cfRule type="cellIs" dxfId="49" priority="1" operator="greater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316</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48" priority="4" operator="containsText" text="Yes">
      <formula>NOT(ISERROR(SEARCH("Yes",B6)))</formula>
    </cfRule>
  </conditionalFormatting>
  <conditionalFormatting sqref="B7 B9">
    <cfRule type="containsText" dxfId="47" priority="1" operator="containsText" text="skip">
      <formula>NOT(ISERROR(SEARCH("skip",B7)))</formula>
    </cfRule>
    <cfRule type="containsText" priority="2" operator="containsText" text="skip">
      <formula>NOT(ISERROR(SEARCH("skip",B7)))</formula>
    </cfRule>
  </conditionalFormatting>
  <conditionalFormatting sqref="C6:L10">
    <cfRule type="containsText" dxfId="46" priority="3" operator="containsText" text="No">
      <formula>NOT(ISERROR(SEARCH("No",C6)))</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326</v>
      </c>
      <c r="E5" s="20"/>
      <c r="F5" s="20"/>
      <c r="G5" s="12"/>
      <c r="H5" s="12"/>
      <c r="I5" s="12"/>
      <c r="J5" s="12"/>
      <c r="K5" s="12"/>
    </row>
    <row r="6" spans="1:11" x14ac:dyDescent="0.25">
      <c r="A6" s="69" t="s">
        <v>123</v>
      </c>
      <c r="B6" s="14"/>
      <c r="C6"/>
      <c r="D6" s="98" t="s">
        <v>322</v>
      </c>
      <c r="E6" s="98" t="s">
        <v>323</v>
      </c>
      <c r="F6" s="12" t="s">
        <v>324</v>
      </c>
      <c r="G6" s="98" t="s">
        <v>325</v>
      </c>
      <c r="H6" s="99" t="s">
        <v>317</v>
      </c>
      <c r="I6" s="98" t="s">
        <v>318</v>
      </c>
      <c r="J6" s="20" t="s">
        <v>327</v>
      </c>
      <c r="K6" s="20" t="s">
        <v>319</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45" priority="2" operator="containsText" text="Yes">
      <formula>NOT(ISERROR(SEARCH("Yes",B5)))</formula>
    </cfRule>
  </conditionalFormatting>
  <conditionalFormatting sqref="F5 E6 C6:C8 C11:C15">
    <cfRule type="containsText" dxfId="44" priority="1" operator="containsText" text="No">
      <formula>NOT(ISERROR(SEARCH("No",C5)))</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326</v>
      </c>
      <c r="E5" s="20"/>
      <c r="F5" s="20"/>
      <c r="G5" s="12"/>
      <c r="H5" s="12"/>
      <c r="I5" s="12"/>
      <c r="J5" s="12"/>
      <c r="K5" s="12"/>
    </row>
    <row r="6" spans="1:11" ht="30" x14ac:dyDescent="0.25">
      <c r="A6" s="69" t="s">
        <v>328</v>
      </c>
      <c r="B6" s="14"/>
      <c r="C6"/>
      <c r="D6" s="98" t="s">
        <v>322</v>
      </c>
      <c r="E6" s="98" t="s">
        <v>323</v>
      </c>
      <c r="F6" s="12" t="s">
        <v>324</v>
      </c>
      <c r="G6" s="98" t="s">
        <v>325</v>
      </c>
      <c r="H6" s="99" t="s">
        <v>317</v>
      </c>
      <c r="I6" s="98" t="s">
        <v>318</v>
      </c>
      <c r="J6" s="20" t="s">
        <v>327</v>
      </c>
      <c r="K6" s="20" t="s">
        <v>319</v>
      </c>
    </row>
    <row r="7" spans="1:11" x14ac:dyDescent="0.25">
      <c r="A7" s="96" t="s">
        <v>121</v>
      </c>
      <c r="B7" s="14"/>
      <c r="C7"/>
      <c r="D7" s="12"/>
      <c r="E7" s="12"/>
      <c r="F7" s="12"/>
      <c r="G7" s="12"/>
      <c r="H7" s="12"/>
      <c r="I7" s="100">
        <f>(F7-G7)*1000</f>
        <v>0</v>
      </c>
      <c r="J7" s="12"/>
      <c r="K7" s="100" t="e">
        <f>I7/J7</f>
        <v>#DIV/0!</v>
      </c>
    </row>
    <row r="8" spans="1:11" ht="30" x14ac:dyDescent="0.25">
      <c r="A8" s="69" t="s">
        <v>329</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43" priority="2" operator="containsText" text="Yes">
      <formula>NOT(ISERROR(SEARCH("Yes",B5)))</formula>
    </cfRule>
  </conditionalFormatting>
  <conditionalFormatting sqref="F5 E6 C6:C8 C11:C15">
    <cfRule type="containsText" dxfId="42" priority="1" operator="containsText" text="No">
      <formula>NOT(ISERROR(SEARCH("No",C5)))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41" priority="1" operator="containsText" text="Yes">
      <formula>NOT(ISERROR(SEARCH("Yes",B6)))</formula>
    </cfRule>
  </conditionalFormatting>
  <conditionalFormatting sqref="C6:C8">
    <cfRule type="containsText" dxfId="4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 Plan</vt:lpstr>
      <vt:lpstr>Initial State Inspection</vt:lpstr>
      <vt:lpstr>Quick Screening Test</vt:lpstr>
      <vt:lpstr>Lifetime Test</vt:lpstr>
      <vt:lpstr>Aerosol Temperature</vt:lpstr>
      <vt:lpstr>User Test - Full Cycle</vt:lpstr>
      <vt:lpstr>Horizontal Puffing Test</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2025-03-18T21:56:50Z</dcterms:modified>
</cp:coreProperties>
</file>