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Whole Ceramic Intense Septembe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3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Whole Ceramic Intense September 13</t>
        </is>
      </c>
      <c r="C1" s="89" t="inlineStr">
        <is>
          <t>Date:</t>
        </is>
      </c>
      <c r="D1" s="62" t="inlineStr"/>
      <c r="E1" s="89" t="inlineStr">
        <is>
          <t>Sample ID:</t>
        </is>
      </c>
      <c r="F1" s="62" t="inlineStr">
        <is>
          <t>B-200kcp-3 Intense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Whole Ceramic Intense September 13</t>
        </is>
      </c>
      <c r="O1" s="89" t="inlineStr">
        <is>
          <t>Date:</t>
        </is>
      </c>
      <c r="P1" s="62" t="inlineStr"/>
      <c r="Q1" s="89" t="inlineStr">
        <is>
          <t>Sample ID:</t>
        </is>
      </c>
      <c r="R1" s="62" t="inlineStr">
        <is>
          <t>1.4R-200kcp-2 Intense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Whole Ceramic Intense September 13</t>
        </is>
      </c>
      <c r="AA1" s="89" t="inlineStr">
        <is>
          <t>Date:</t>
        </is>
      </c>
      <c r="AB1" s="62" t="inlineStr"/>
      <c r="AC1" s="89" t="inlineStr">
        <is>
          <t>Sample ID:</t>
        </is>
      </c>
      <c r="AD1" s="62" t="inlineStr">
        <is>
          <t>1.4R-200kcp-1 Intense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Whole Ceramic Intense September 13</t>
        </is>
      </c>
      <c r="AM1" s="89" t="inlineStr">
        <is>
          <t>Date:</t>
        </is>
      </c>
      <c r="AN1" s="62" t="inlineStr"/>
      <c r="AO1" s="89" t="inlineStr">
        <is>
          <t>Sample ID:</t>
        </is>
      </c>
      <c r="AP1" s="62" t="inlineStr">
        <is>
          <t>A-200kcp-3 Intense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Whole Ceramic Intense September 13</t>
        </is>
      </c>
      <c r="AY1" s="89" t="inlineStr">
        <is>
          <t>Date:</t>
        </is>
      </c>
      <c r="AZ1" s="62" t="inlineStr"/>
      <c r="BA1" s="89" t="inlineStr">
        <is>
          <t>Sample ID:</t>
        </is>
      </c>
      <c r="BB1" s="62" t="inlineStr">
        <is>
          <t>A-200kcp-4 Intense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Whole Ceramic Intense September 13</t>
        </is>
      </c>
      <c r="BK1" s="89" t="inlineStr">
        <is>
          <t>Date:</t>
        </is>
      </c>
      <c r="BL1" s="62" t="inlineStr"/>
      <c r="BM1" s="89" t="inlineStr">
        <is>
          <t>Sample ID:</t>
        </is>
      </c>
      <c r="BN1" s="62" t="inlineStr">
        <is>
          <t>B-200kcp-4</t>
        </is>
      </c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inlineStr">
        <is>
          <t>1.39</t>
        </is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inlineStr">
        <is>
          <t>1.40</t>
        </is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inlineStr">
        <is>
          <t>1.39</t>
        </is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inlineStr">
        <is>
          <t>1.35</t>
        </is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inlineStr">
        <is>
          <t>1.51</t>
        </is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inlineStr">
        <is>
          <t>1.51</t>
        </is>
      </c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</row>
    <row r="3">
      <c r="A3" s="82" t="inlineStr">
        <is>
          <t>Viscosity:</t>
        </is>
      </c>
      <c r="B3" t="inlineStr">
        <is>
          <t>200kcp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inlineStr">
        <is>
          <t>3.4</t>
        </is>
      </c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200kcp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inlineStr">
        <is>
          <t>3.4</t>
        </is>
      </c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200kcp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inlineStr">
        <is>
          <t>3.4</t>
        </is>
      </c>
      <c r="AE3" s="89" t="inlineStr">
        <is>
          <t>Initial Oil Mass:</t>
        </is>
      </c>
      <c r="AF3" s="62" t="inlineStr"/>
      <c r="AG3" s="118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200kcp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inlineStr">
        <is>
          <t>3.4</t>
        </is>
      </c>
      <c r="AQ3" s="89" t="inlineStr">
        <is>
          <t>Initial Oil Mass:</t>
        </is>
      </c>
      <c r="AR3" s="62" t="inlineStr"/>
      <c r="AS3" s="118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200kcp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inlineStr">
        <is>
          <t>3.4</t>
        </is>
      </c>
      <c r="BC3" s="89" t="inlineStr">
        <is>
          <t>Initial Oil Mass:</t>
        </is>
      </c>
      <c r="BD3" s="62" t="inlineStr"/>
      <c r="BE3" s="118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J3" t="inlineStr">
        <is>
          <t>200kcp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inlineStr">
        <is>
          <t>3.4</t>
        </is>
      </c>
      <c r="BO3" s="89" t="inlineStr">
        <is>
          <t>Initial Oil Mass:</t>
        </is>
      </c>
      <c r="BP3" s="62" t="inlineStr"/>
      <c r="BQ3" s="118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</row>
    <row r="5">
      <c r="A5" t="n">
        <v>5</v>
      </c>
      <c r="B5" t="n">
        <v>0.4661</v>
      </c>
      <c r="C5" t="n">
        <v>0.4874</v>
      </c>
      <c r="F5" t="inlineStr">
        <is>
          <t>0</t>
        </is>
      </c>
      <c r="H5" t="inlineStr"/>
      <c r="I5" t="n">
        <v>4.259999999999997</v>
      </c>
      <c r="J5" s="119">
        <f>I5/F$2</f>
        <v/>
      </c>
      <c r="K5" s="17" t="n"/>
      <c r="M5" t="n">
        <v>5</v>
      </c>
      <c r="N5" t="n">
        <v>0.5175</v>
      </c>
      <c r="O5" t="n">
        <v>0.5342</v>
      </c>
      <c r="R5" t="inlineStr">
        <is>
          <t>0</t>
        </is>
      </c>
      <c r="T5" t="inlineStr"/>
      <c r="U5" t="n">
        <v>3.34000000000001</v>
      </c>
      <c r="V5" s="119">
        <f>U5/R$2</f>
        <v/>
      </c>
      <c r="W5" s="17" t="n"/>
      <c r="Y5" t="n">
        <v>5</v>
      </c>
      <c r="Z5" t="n">
        <v>0.3505</v>
      </c>
      <c r="AA5" t="n">
        <v>0.3699</v>
      </c>
      <c r="AD5" t="inlineStr">
        <is>
          <t>0</t>
        </is>
      </c>
      <c r="AF5" t="inlineStr"/>
      <c r="AG5" t="n">
        <v>3.880000000000005</v>
      </c>
      <c r="AH5" s="119">
        <f>AG5/AD$2</f>
        <v/>
      </c>
      <c r="AI5" s="17" t="n"/>
      <c r="AK5" t="n">
        <v>5</v>
      </c>
      <c r="AL5" t="n">
        <v>0.887</v>
      </c>
      <c r="AM5" t="n">
        <v>0.9095</v>
      </c>
      <c r="AP5" t="inlineStr">
        <is>
          <t>0</t>
        </is>
      </c>
      <c r="AR5" t="inlineStr"/>
      <c r="AS5" t="n">
        <v>4.499999999999993</v>
      </c>
      <c r="AT5" s="119">
        <f>AS5/AP$2</f>
        <v/>
      </c>
      <c r="AU5" s="17" t="n"/>
      <c r="AW5" t="n">
        <v>5</v>
      </c>
      <c r="AX5" t="n">
        <v>0.3959</v>
      </c>
      <c r="AY5" t="n">
        <v>0.4186</v>
      </c>
      <c r="BB5" t="inlineStr">
        <is>
          <t>0</t>
        </is>
      </c>
      <c r="BD5" t="inlineStr"/>
      <c r="BE5" t="n">
        <v>4.540000000000011</v>
      </c>
      <c r="BF5" s="119">
        <f>BE5/BB$2</f>
        <v/>
      </c>
      <c r="BG5" s="17" t="n"/>
      <c r="BI5" t="n">
        <v>5</v>
      </c>
      <c r="BJ5" t="n">
        <v>0.3887</v>
      </c>
      <c r="BK5" t="n">
        <v>0.4103</v>
      </c>
      <c r="BN5" t="inlineStr">
        <is>
          <t>0</t>
        </is>
      </c>
      <c r="BP5" t="inlineStr"/>
      <c r="BQ5" t="n">
        <v>4.320000000000002</v>
      </c>
      <c r="BR5" s="119">
        <f>BQ5/BN$2</f>
        <v/>
      </c>
      <c r="BS5" s="17" t="n"/>
    </row>
    <row r="6">
      <c r="A6" t="n">
        <v>10</v>
      </c>
      <c r="B6" t="n">
        <v>0.4437</v>
      </c>
      <c r="C6" t="n">
        <v>0.458</v>
      </c>
      <c r="F6" t="inlineStr">
        <is>
          <t>0</t>
        </is>
      </c>
      <c r="H6" t="inlineStr"/>
      <c r="I6" t="n">
        <v>2.860000000000007</v>
      </c>
      <c r="J6" s="119">
        <f>I6/F$2</f>
        <v/>
      </c>
      <c r="K6" s="17" t="n"/>
      <c r="M6" t="n">
        <v>10</v>
      </c>
      <c r="N6" t="n">
        <v>0.5094</v>
      </c>
      <c r="O6" t="n">
        <v>0.521</v>
      </c>
      <c r="R6" t="inlineStr">
        <is>
          <t>0</t>
        </is>
      </c>
      <c r="T6" t="inlineStr"/>
      <c r="U6" t="n">
        <v>2.320000000000011</v>
      </c>
      <c r="V6" s="119">
        <f>U6/R$2</f>
        <v/>
      </c>
      <c r="W6" s="17" t="n"/>
      <c r="Y6" t="n">
        <v>10</v>
      </c>
      <c r="Z6" t="n">
        <v>0.3415</v>
      </c>
      <c r="AA6" t="n">
        <v>0.3543</v>
      </c>
      <c r="AD6" t="inlineStr">
        <is>
          <t>0</t>
        </is>
      </c>
      <c r="AF6" t="inlineStr"/>
      <c r="AG6" t="n">
        <v>2.559999999999996</v>
      </c>
      <c r="AH6" s="119">
        <f>AG6/AD$2</f>
        <v/>
      </c>
      <c r="AI6" s="17" t="n"/>
      <c r="AK6" t="n">
        <v>10</v>
      </c>
      <c r="AL6" t="n">
        <v>0.877</v>
      </c>
      <c r="AM6" t="n">
        <v>0.8987000000000001</v>
      </c>
      <c r="AP6" t="inlineStr">
        <is>
          <t>0</t>
        </is>
      </c>
      <c r="AR6" t="inlineStr"/>
      <c r="AS6" t="n">
        <v>4.340000000000011</v>
      </c>
      <c r="AT6" s="119">
        <f>AS6/AP$2</f>
        <v/>
      </c>
      <c r="AU6" s="17" t="n"/>
      <c r="AW6" t="n">
        <v>10</v>
      </c>
      <c r="AX6" t="n">
        <v>0.3861</v>
      </c>
      <c r="AY6" t="n">
        <v>0.4096</v>
      </c>
      <c r="BB6" t="inlineStr">
        <is>
          <t>0</t>
        </is>
      </c>
      <c r="BD6" t="inlineStr"/>
      <c r="BE6" t="n">
        <v>4.700000000000005</v>
      </c>
      <c r="BF6" s="119">
        <f>BE6/BB$2</f>
        <v/>
      </c>
      <c r="BG6" s="17" t="n"/>
      <c r="BI6" t="n">
        <v>10</v>
      </c>
      <c r="BJ6" t="n">
        <v>0.3812</v>
      </c>
      <c r="BK6" t="n">
        <v>0.3977</v>
      </c>
      <c r="BN6" t="inlineStr">
        <is>
          <t>0</t>
        </is>
      </c>
      <c r="BP6" t="inlineStr"/>
      <c r="BQ6" t="n">
        <v>3.300000000000003</v>
      </c>
      <c r="BR6" s="119">
        <f>BQ6/BN$2</f>
        <v/>
      </c>
      <c r="BS6" s="17" t="n"/>
    </row>
    <row r="7">
      <c r="A7" t="n">
        <v>15</v>
      </c>
      <c r="B7" t="n">
        <v>0.4397</v>
      </c>
      <c r="C7" t="n">
        <v>0.4521</v>
      </c>
      <c r="F7" t="inlineStr">
        <is>
          <t>0</t>
        </is>
      </c>
      <c r="H7" t="inlineStr"/>
      <c r="I7" t="n">
        <v>2.480000000000004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15</v>
      </c>
      <c r="N7" t="n">
        <v>0.5083</v>
      </c>
      <c r="O7" t="n">
        <v>0.5169</v>
      </c>
      <c r="R7" t="inlineStr">
        <is>
          <t>0</t>
        </is>
      </c>
      <c r="T7" t="inlineStr"/>
      <c r="U7" t="n">
        <v>1.72000000000001</v>
      </c>
      <c r="V7" s="119">
        <f>U7/R$2</f>
        <v/>
      </c>
      <c r="W7">
        <f>_xlfn.STDEV.P(U5:U7)/AVERAGE(U5:U7)</f>
        <v/>
      </c>
      <c r="X7">
        <f>AVERAGE(U5:U7)</f>
        <v/>
      </c>
      <c r="Y7" t="n">
        <v>15</v>
      </c>
      <c r="Z7" t="n">
        <v>0.3423</v>
      </c>
      <c r="AA7" t="n">
        <v>0.3421</v>
      </c>
      <c r="AD7" t="inlineStr">
        <is>
          <t>0</t>
        </is>
      </c>
      <c r="AF7" t="inlineStr">
        <is>
          <t>TPM is 0, possible battery issue?</t>
        </is>
      </c>
      <c r="AG7" t="n">
        <v>-0.03999999999999559</v>
      </c>
      <c r="AH7" s="119">
        <f>AG7/AD$2</f>
        <v/>
      </c>
      <c r="AI7">
        <f>_xlfn.STDEV.P(AG5:AG7)/AVERAGE(AG5:AG7)</f>
        <v/>
      </c>
      <c r="AJ7">
        <f>AVERAGE(AG5:AG7)</f>
        <v/>
      </c>
      <c r="AK7" t="n">
        <v>15</v>
      </c>
      <c r="AL7" t="n">
        <v>0.8754</v>
      </c>
      <c r="AM7" t="n">
        <v>0.897</v>
      </c>
      <c r="AP7" t="inlineStr">
        <is>
          <t>0</t>
        </is>
      </c>
      <c r="AR7" t="inlineStr"/>
      <c r="AS7" t="n">
        <v>4.320000000000013</v>
      </c>
      <c r="AT7" s="119">
        <f>AS7/AP$2</f>
        <v/>
      </c>
      <c r="AU7">
        <f>_xlfn.STDEV.P(AS5:AS7)/AVERAGE(AS5:AS7)</f>
        <v/>
      </c>
      <c r="AV7">
        <f>AVERAGE(AS5:AS7)</f>
        <v/>
      </c>
      <c r="AW7" t="n">
        <v>15</v>
      </c>
      <c r="AX7" t="n">
        <v>0.3871</v>
      </c>
      <c r="AY7" t="n">
        <v>0.4111</v>
      </c>
      <c r="BB7" t="inlineStr">
        <is>
          <t>0</t>
        </is>
      </c>
      <c r="BD7" t="inlineStr"/>
      <c r="BE7" t="n">
        <v>4.800000000000004</v>
      </c>
      <c r="BF7" s="119">
        <f>BE7/BB$2</f>
        <v/>
      </c>
      <c r="BG7">
        <f>_xlfn.STDEV.P(BE5:BE7)/AVERAGE(BE5:BE7)</f>
        <v/>
      </c>
      <c r="BH7">
        <f>AVERAGE(BE5:BE7)</f>
        <v/>
      </c>
      <c r="BI7" t="n">
        <v>15</v>
      </c>
      <c r="BJ7" t="n">
        <v>0.3755</v>
      </c>
      <c r="BK7" t="n">
        <v>0.391</v>
      </c>
      <c r="BN7" t="inlineStr">
        <is>
          <t>0</t>
        </is>
      </c>
      <c r="BP7" t="inlineStr"/>
      <c r="BQ7" t="n">
        <v>3.100000000000003</v>
      </c>
      <c r="BR7" s="119">
        <f>BQ7/BN$2</f>
        <v/>
      </c>
      <c r="BS7">
        <f>_xlfn.STDEV.P(BQ5:BQ7)/AVERAGE(BQ5:BQ7)</f>
        <v/>
      </c>
      <c r="BT7">
        <f>AVERAGE(BQ5:BQ7)</f>
        <v/>
      </c>
    </row>
    <row r="8">
      <c r="A8" t="n">
        <v>20</v>
      </c>
      <c r="B8" t="n">
        <v>0.447</v>
      </c>
      <c r="C8" t="n">
        <v>0.458</v>
      </c>
      <c r="F8" t="inlineStr">
        <is>
          <t>0</t>
        </is>
      </c>
      <c r="H8" t="inlineStr"/>
      <c r="I8" t="n">
        <v>2.200000000000002</v>
      </c>
      <c r="J8" s="119">
        <f>I8/F$2</f>
        <v/>
      </c>
      <c r="M8" t="n">
        <v>20</v>
      </c>
      <c r="N8" t="n">
        <v>0.5113</v>
      </c>
      <c r="O8" t="n">
        <v>0.5199</v>
      </c>
      <c r="R8" t="inlineStr">
        <is>
          <t>0</t>
        </is>
      </c>
      <c r="T8" t="inlineStr"/>
      <c r="U8" t="n">
        <v>1.72000000000001</v>
      </c>
      <c r="V8" s="119">
        <f>U8/R$2</f>
        <v/>
      </c>
      <c r="Y8" t="n">
        <v>20</v>
      </c>
      <c r="Z8" t="n">
        <v>0.3424</v>
      </c>
      <c r="AA8" t="n">
        <v>0.3531</v>
      </c>
      <c r="AD8" t="inlineStr">
        <is>
          <t>0</t>
        </is>
      </c>
      <c r="AF8" t="inlineStr"/>
      <c r="AG8" t="n">
        <v>2.140000000000009</v>
      </c>
      <c r="AH8" s="119">
        <f>AG8/AD$2</f>
        <v/>
      </c>
      <c r="AK8" t="n">
        <v>20</v>
      </c>
      <c r="AL8" t="n">
        <v>0.8756</v>
      </c>
      <c r="AM8" t="n">
        <v>0.8959</v>
      </c>
      <c r="AP8" t="inlineStr">
        <is>
          <t>0</t>
        </is>
      </c>
      <c r="AR8" t="inlineStr"/>
      <c r="AS8" t="n">
        <v>4.059999999999997</v>
      </c>
      <c r="AT8" s="119">
        <f>AS8/AP$2</f>
        <v/>
      </c>
      <c r="AW8" t="n">
        <v>20</v>
      </c>
      <c r="AX8" t="n">
        <v>0.388</v>
      </c>
      <c r="AY8" t="n">
        <v>0.4103</v>
      </c>
      <c r="BB8" t="inlineStr">
        <is>
          <t>0</t>
        </is>
      </c>
      <c r="BD8" t="inlineStr"/>
      <c r="BE8" t="n">
        <v>4.459999999999997</v>
      </c>
      <c r="BF8" s="119">
        <f>BE8/BB$2</f>
        <v/>
      </c>
      <c r="BI8" t="n">
        <v>20</v>
      </c>
      <c r="BJ8" t="n">
        <v>0.3809</v>
      </c>
      <c r="BK8" t="n">
        <v>0.3945</v>
      </c>
      <c r="BN8" t="inlineStr">
        <is>
          <t>0</t>
        </is>
      </c>
      <c r="BP8" t="inlineStr"/>
      <c r="BQ8" t="n">
        <v>2.72</v>
      </c>
      <c r="BR8" s="119">
        <f>BQ8/BN$2</f>
        <v/>
      </c>
    </row>
    <row r="9">
      <c r="A9" t="n">
        <v>25</v>
      </c>
      <c r="B9" t="n">
        <v>0.458</v>
      </c>
      <c r="C9" t="n">
        <v>0.4687</v>
      </c>
      <c r="F9" t="inlineStr">
        <is>
          <t>0</t>
        </is>
      </c>
      <c r="H9" t="inlineStr"/>
      <c r="I9" t="n">
        <v>2.139999999999997</v>
      </c>
      <c r="J9" s="119">
        <f>I9/F$2</f>
        <v/>
      </c>
      <c r="M9" t="n">
        <v>25</v>
      </c>
      <c r="N9" t="n">
        <v>0.5199</v>
      </c>
      <c r="O9" t="n">
        <v>0.5299</v>
      </c>
      <c r="R9" t="inlineStr">
        <is>
          <t>0</t>
        </is>
      </c>
      <c r="T9" t="inlineStr"/>
      <c r="U9" t="n">
        <v>2.000000000000002</v>
      </c>
      <c r="V9" s="119">
        <f>U9/R$2</f>
        <v/>
      </c>
      <c r="Y9" t="n">
        <v>25</v>
      </c>
      <c r="Z9" t="n">
        <v>0.3531</v>
      </c>
      <c r="AA9" t="n">
        <v>0.3618</v>
      </c>
      <c r="AD9" t="inlineStr">
        <is>
          <t>0</t>
        </is>
      </c>
      <c r="AF9" t="inlineStr"/>
      <c r="AG9" t="n">
        <v>1.739999999999997</v>
      </c>
      <c r="AH9" s="119">
        <f>AG9/AD$2</f>
        <v/>
      </c>
      <c r="AK9" t="n">
        <v>25</v>
      </c>
      <c r="AL9" t="n">
        <v>0.8959</v>
      </c>
      <c r="AM9" t="n">
        <v>0.9155</v>
      </c>
      <c r="AP9" t="inlineStr">
        <is>
          <t>0</t>
        </is>
      </c>
      <c r="AR9" t="inlineStr"/>
      <c r="AS9" t="n">
        <v>3.91999999999999</v>
      </c>
      <c r="AT9" s="119">
        <f>AS9/AP$2</f>
        <v/>
      </c>
      <c r="AW9" t="n">
        <v>25</v>
      </c>
      <c r="AX9" t="n">
        <v>0.4103</v>
      </c>
      <c r="AY9" t="n">
        <v>0.4307</v>
      </c>
      <c r="BB9" t="inlineStr">
        <is>
          <t>0</t>
        </is>
      </c>
      <c r="BD9" t="inlineStr"/>
      <c r="BE9" t="n">
        <v>4.080000000000006</v>
      </c>
      <c r="BF9" s="119">
        <f>BE9/BB$2</f>
        <v/>
      </c>
      <c r="BI9" t="n">
        <v>25</v>
      </c>
      <c r="BJ9" t="n">
        <v>0.3945</v>
      </c>
      <c r="BK9" t="n">
        <v>0.4073</v>
      </c>
      <c r="BN9" t="inlineStr">
        <is>
          <t>0</t>
        </is>
      </c>
      <c r="BP9" t="inlineStr"/>
      <c r="BQ9" t="n">
        <v>2.559999999999996</v>
      </c>
      <c r="BR9" s="119">
        <f>BQ9/BN$2</f>
        <v/>
      </c>
    </row>
    <row r="10">
      <c r="A10" t="n">
        <v>30</v>
      </c>
      <c r="B10" t="n">
        <v>0.4687</v>
      </c>
      <c r="C10" t="n">
        <v>0.48</v>
      </c>
      <c r="F10" t="inlineStr">
        <is>
          <t>0</t>
        </is>
      </c>
      <c r="H10" t="inlineStr"/>
      <c r="I10" t="n">
        <v>2.259999999999995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30</v>
      </c>
      <c r="N10" t="n">
        <v>0.5299</v>
      </c>
      <c r="O10" t="n">
        <v>0.5399</v>
      </c>
      <c r="R10" t="inlineStr">
        <is>
          <t>0</t>
        </is>
      </c>
      <c r="T10" t="inlineStr">
        <is>
          <t>Slight burn smell</t>
        </is>
      </c>
      <c r="U10" t="n">
        <v>2.000000000000002</v>
      </c>
      <c r="V10" s="119">
        <f>U10/R$2</f>
        <v/>
      </c>
      <c r="W10">
        <f>_xlfn.STDEV.P(U8:U10)/AVERAGE(U8:U10)</f>
        <v/>
      </c>
      <c r="X10">
        <f>AVERAGE(U8:U10)</f>
        <v/>
      </c>
      <c r="Y10" t="n">
        <v>30</v>
      </c>
      <c r="Z10" t="n">
        <v>0.3618</v>
      </c>
      <c r="AA10" t="n">
        <v>0.3699</v>
      </c>
      <c r="AD10" t="inlineStr">
        <is>
          <t>0</t>
        </is>
      </c>
      <c r="AF10" t="inlineStr"/>
      <c r="AG10" t="n">
        <v>1.619999999999999</v>
      </c>
      <c r="AH10" s="119">
        <f>AG10/AD$2</f>
        <v/>
      </c>
      <c r="AI10">
        <f>_xlfn.STDEV.P(AG8:AG10)/AVERAGE(AG8:AG10)</f>
        <v/>
      </c>
      <c r="AJ10">
        <f>AVERAGE(AG8:AG10)</f>
        <v/>
      </c>
      <c r="AK10" t="n">
        <v>30</v>
      </c>
      <c r="AL10" t="n">
        <v>0.9155</v>
      </c>
      <c r="AM10" t="n">
        <v>0.9340000000000001</v>
      </c>
      <c r="AP10" t="inlineStr">
        <is>
          <t>0</t>
        </is>
      </c>
      <c r="AR10" t="inlineStr"/>
      <c r="AS10" t="n">
        <v>3.700000000000014</v>
      </c>
      <c r="AT10" s="119">
        <f>AS10/AP$2</f>
        <v/>
      </c>
      <c r="AU10">
        <f>_xlfn.STDEV.P(AS8:AS10)/AVERAGE(AS8:AS10)</f>
        <v/>
      </c>
      <c r="AV10">
        <f>AVERAGE(AS8:AS10)</f>
        <v/>
      </c>
      <c r="AW10" t="n">
        <v>30</v>
      </c>
      <c r="AX10" t="n">
        <v>0.4307</v>
      </c>
      <c r="AY10" t="n">
        <v>0.4505</v>
      </c>
      <c r="BB10" t="inlineStr">
        <is>
          <t>0</t>
        </is>
      </c>
      <c r="BD10" t="inlineStr"/>
      <c r="BE10" t="n">
        <v>3.959999999999996</v>
      </c>
      <c r="BF10" s="119">
        <f>BE10/BB$2</f>
        <v/>
      </c>
      <c r="BG10">
        <f>_xlfn.STDEV.P(BE8:BE10)/AVERAGE(BE8:BE10)</f>
        <v/>
      </c>
      <c r="BH10">
        <f>AVERAGE(BE8:BE10)</f>
        <v/>
      </c>
      <c r="BI10" t="n">
        <v>30</v>
      </c>
      <c r="BJ10" t="n">
        <v>0.4073</v>
      </c>
      <c r="BK10" t="n">
        <v>0.4207</v>
      </c>
      <c r="BN10" t="inlineStr">
        <is>
          <t>0</t>
        </is>
      </c>
      <c r="BP10" t="inlineStr"/>
      <c r="BQ10" t="n">
        <v>2.680000000000005</v>
      </c>
      <c r="BR10" s="119">
        <f>BQ10/BN$2</f>
        <v/>
      </c>
      <c r="BS10">
        <f>_xlfn.STDEV.P(BQ8:BQ10)/AVERAGE(BQ8:BQ10)</f>
        <v/>
      </c>
      <c r="BT10">
        <f>AVERAGE(BQ8:BQ10)</f>
        <v/>
      </c>
    </row>
    <row r="11">
      <c r="A11" t="n">
        <v>35</v>
      </c>
      <c r="B11" t="n">
        <v>0.4474</v>
      </c>
      <c r="C11" t="n">
        <v>0.448</v>
      </c>
      <c r="F11" t="inlineStr">
        <is>
          <t>0</t>
        </is>
      </c>
      <c r="H11" t="inlineStr">
        <is>
          <t>TPM pretty much 0, battery may not have been on</t>
        </is>
      </c>
      <c r="I11" t="n">
        <v>0.1199999999999979</v>
      </c>
      <c r="J11" s="119">
        <f>I11/F$2</f>
        <v/>
      </c>
      <c r="M11" t="n">
        <v>35</v>
      </c>
      <c r="N11" t="n">
        <v>0.51</v>
      </c>
      <c r="O11" t="n">
        <v>0.524</v>
      </c>
      <c r="R11" t="inlineStr">
        <is>
          <t>0</t>
        </is>
      </c>
      <c r="T11" t="inlineStr"/>
      <c r="U11" t="n">
        <v>2.800000000000002</v>
      </c>
      <c r="V11" s="119">
        <f>U11/R$2</f>
        <v/>
      </c>
      <c r="Y11" t="n">
        <v>35</v>
      </c>
      <c r="Z11" t="n">
        <v>0.3414</v>
      </c>
      <c r="AA11" t="n">
        <v>0.3412</v>
      </c>
      <c r="AD11" t="inlineStr">
        <is>
          <t>0</t>
        </is>
      </c>
      <c r="AF11" t="inlineStr"/>
      <c r="AG11" t="n">
        <v>-0.03999999999999559</v>
      </c>
      <c r="AH11" s="119">
        <f>AG11/AD$2</f>
        <v/>
      </c>
      <c r="AK11" t="n">
        <v>35</v>
      </c>
      <c r="AL11" t="n">
        <v>0.8781</v>
      </c>
      <c r="AM11" t="n">
        <v>0.8955</v>
      </c>
      <c r="AP11" t="inlineStr">
        <is>
          <t>0</t>
        </is>
      </c>
      <c r="AR11" t="inlineStr"/>
      <c r="AS11" t="n">
        <v>3.479999999999994</v>
      </c>
      <c r="AT11" s="119">
        <f>AS11/AP$2</f>
        <v/>
      </c>
      <c r="AW11" t="n">
        <v>35</v>
      </c>
      <c r="AX11" t="n">
        <v>0.3904</v>
      </c>
      <c r="AY11" t="n">
        <v>0.4085</v>
      </c>
      <c r="BB11" t="inlineStr">
        <is>
          <t>0</t>
        </is>
      </c>
      <c r="BD11" t="inlineStr"/>
      <c r="BE11" t="n">
        <v>3.619999999999989</v>
      </c>
      <c r="BF11" s="119">
        <f>BE11/BB$2</f>
        <v/>
      </c>
      <c r="BI11" t="n">
        <v>35</v>
      </c>
      <c r="BJ11" t="n">
        <v>0.3817</v>
      </c>
      <c r="BK11" t="n">
        <v>0.3965</v>
      </c>
      <c r="BN11" t="inlineStr">
        <is>
          <t>0</t>
        </is>
      </c>
      <c r="BP11" t="inlineStr"/>
      <c r="BQ11" t="n">
        <v>2.960000000000007</v>
      </c>
      <c r="BR11" s="119">
        <f>BQ11/BN$2</f>
        <v/>
      </c>
    </row>
    <row r="12">
      <c r="A12" t="n">
        <v>40</v>
      </c>
      <c r="B12" t="n">
        <v>0.448</v>
      </c>
      <c r="C12" t="n">
        <v>0.4593</v>
      </c>
      <c r="F12" t="inlineStr">
        <is>
          <t>0</t>
        </is>
      </c>
      <c r="H12" t="inlineStr"/>
      <c r="I12" t="n">
        <v>2.259999999999995</v>
      </c>
      <c r="J12" s="119">
        <f>I12/F$2</f>
        <v/>
      </c>
      <c r="M12" t="n">
        <v>40</v>
      </c>
      <c r="N12" t="n">
        <v>0.524</v>
      </c>
      <c r="O12" t="n">
        <v>0.5385</v>
      </c>
      <c r="R12" t="inlineStr">
        <is>
          <t>0</t>
        </is>
      </c>
      <c r="T12" t="inlineStr"/>
      <c r="U12" t="n">
        <v>2.899999999999991</v>
      </c>
      <c r="V12" s="119">
        <f>U12/R$2</f>
        <v/>
      </c>
      <c r="Y12" t="n">
        <v>40</v>
      </c>
      <c r="Z12" t="n">
        <v>0.3412</v>
      </c>
      <c r="AA12" t="n">
        <v>0.3518</v>
      </c>
      <c r="AD12" t="inlineStr">
        <is>
          <t>0</t>
        </is>
      </c>
      <c r="AF12" t="inlineStr"/>
      <c r="AG12" t="n">
        <v>2.12</v>
      </c>
      <c r="AH12" s="119">
        <f>AG12/AD$2</f>
        <v/>
      </c>
      <c r="AK12" t="n">
        <v>40</v>
      </c>
      <c r="AL12" t="n">
        <v>0.8955</v>
      </c>
      <c r="AM12" t="n">
        <v>0.9133</v>
      </c>
      <c r="AP12" t="inlineStr">
        <is>
          <t>0</t>
        </is>
      </c>
      <c r="AR12" t="inlineStr"/>
      <c r="AS12" t="n">
        <v>3.560000000000008</v>
      </c>
      <c r="AT12" s="119">
        <f>AS12/AP$2</f>
        <v/>
      </c>
      <c r="AW12" t="n">
        <v>40</v>
      </c>
      <c r="AX12" t="n">
        <v>0.4085</v>
      </c>
      <c r="AY12" t="n">
        <v>0.4235</v>
      </c>
      <c r="BB12" t="inlineStr">
        <is>
          <t>0</t>
        </is>
      </c>
      <c r="BD12" t="inlineStr"/>
      <c r="BE12" t="n">
        <v>3.000000000000003</v>
      </c>
      <c r="BF12" s="119">
        <f>BE12/BB$2</f>
        <v/>
      </c>
      <c r="BI12" t="n">
        <v>40</v>
      </c>
      <c r="BJ12" t="n">
        <v>0.3965</v>
      </c>
      <c r="BK12" t="n">
        <v>0.4095</v>
      </c>
      <c r="BN12" t="inlineStr">
        <is>
          <t>0</t>
        </is>
      </c>
      <c r="BP12" t="inlineStr"/>
      <c r="BQ12" t="n">
        <v>2.599999999999991</v>
      </c>
      <c r="BR12" s="119">
        <f>BQ12/BN$2</f>
        <v/>
      </c>
    </row>
    <row r="13">
      <c r="A13" t="n">
        <v>45</v>
      </c>
      <c r="B13" t="n">
        <v>0.4593</v>
      </c>
      <c r="C13" t="n">
        <v>0.4713</v>
      </c>
      <c r="F13" t="inlineStr">
        <is>
          <t>0</t>
        </is>
      </c>
      <c r="H13" t="inlineStr"/>
      <c r="I13" t="n">
        <v>2.400000000000002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45</v>
      </c>
      <c r="N13" t="n">
        <v>0.5385</v>
      </c>
      <c r="O13" t="n">
        <v>0.551</v>
      </c>
      <c r="R13" t="inlineStr">
        <is>
          <t>0</t>
        </is>
      </c>
      <c r="T13" t="inlineStr"/>
      <c r="U13" t="n">
        <v>2.500000000000013</v>
      </c>
      <c r="V13" s="119">
        <f>U13/R$2</f>
        <v/>
      </c>
      <c r="W13">
        <f>_xlfn.STDEV.P(U11:U13)/AVERAGE(U11:U13)</f>
        <v/>
      </c>
      <c r="X13">
        <f>AVERAGE(U11:U13)</f>
        <v/>
      </c>
      <c r="Y13" t="n">
        <v>45</v>
      </c>
      <c r="Z13" t="n">
        <v>0.3518</v>
      </c>
      <c r="AA13" t="n">
        <v>0.36</v>
      </c>
      <c r="AD13" t="inlineStr">
        <is>
          <t>0</t>
        </is>
      </c>
      <c r="AF13" t="inlineStr"/>
      <c r="AG13" t="n">
        <v>1.639999999999997</v>
      </c>
      <c r="AH13" s="119">
        <f>AG13/AD$2</f>
        <v/>
      </c>
      <c r="AI13">
        <f>_xlfn.STDEV.P(AG11:AG13)/AVERAGE(AG11:AG13)</f>
        <v/>
      </c>
      <c r="AJ13">
        <f>AVERAGE(AG11:AG13)</f>
        <v/>
      </c>
      <c r="AK13" t="n">
        <v>45</v>
      </c>
      <c r="AL13" t="n">
        <v>0.9133</v>
      </c>
      <c r="AM13" t="n">
        <v>0.9295</v>
      </c>
      <c r="AP13" t="inlineStr">
        <is>
          <t>0</t>
        </is>
      </c>
      <c r="AR13" t="inlineStr"/>
      <c r="AS13" t="n">
        <v>3.239999999999998</v>
      </c>
      <c r="AT13" s="119">
        <f>AS13/AP$2</f>
        <v/>
      </c>
      <c r="AU13">
        <f>_xlfn.STDEV.P(AS11:AS13)/AVERAGE(AS11:AS13)</f>
        <v/>
      </c>
      <c r="AV13">
        <f>AVERAGE(AS11:AS13)</f>
        <v/>
      </c>
      <c r="AW13" t="n">
        <v>45</v>
      </c>
      <c r="AX13" t="n">
        <v>0.4235</v>
      </c>
      <c r="AY13" t="n">
        <v>0.4398</v>
      </c>
      <c r="BB13" t="inlineStr">
        <is>
          <t>0</t>
        </is>
      </c>
      <c r="BD13" t="inlineStr"/>
      <c r="BE13" t="n">
        <v>3.260000000000007</v>
      </c>
      <c r="BF13" s="119">
        <f>BE13/BB$2</f>
        <v/>
      </c>
      <c r="BG13">
        <f>_xlfn.STDEV.P(BE11:BE13)/AVERAGE(BE11:BE13)</f>
        <v/>
      </c>
      <c r="BH13">
        <f>AVERAGE(BE11:BE13)</f>
        <v/>
      </c>
      <c r="BI13" t="n">
        <v>45</v>
      </c>
      <c r="BJ13" t="n">
        <v>0.4095</v>
      </c>
      <c r="BK13" t="n">
        <v>0.4203</v>
      </c>
      <c r="BN13" t="inlineStr">
        <is>
          <t>0</t>
        </is>
      </c>
      <c r="BP13" t="inlineStr"/>
      <c r="BQ13" t="n">
        <v>2.160000000000006</v>
      </c>
      <c r="BR13" s="119">
        <f>BQ13/BN$2</f>
        <v/>
      </c>
      <c r="BS13">
        <f>_xlfn.STDEV.P(BQ11:BQ13)/AVERAGE(BQ11:BQ13)</f>
        <v/>
      </c>
      <c r="BT13">
        <f>AVERAGE(BQ11:BQ13)</f>
        <v/>
      </c>
    </row>
    <row r="14">
      <c r="A14" t="n">
        <v>50</v>
      </c>
      <c r="B14" t="n">
        <v>0.4465</v>
      </c>
      <c r="C14" t="n">
        <v>0.4567</v>
      </c>
      <c r="F14" t="inlineStr">
        <is>
          <t>0</t>
        </is>
      </c>
      <c r="H14" t="inlineStr"/>
      <c r="I14" t="n">
        <v>2.039999999999997</v>
      </c>
      <c r="J14" s="119">
        <f>I14/F$2</f>
        <v/>
      </c>
      <c r="M14" t="n">
        <v>50</v>
      </c>
      <c r="N14" t="n">
        <v>0.5123</v>
      </c>
      <c r="O14" t="n">
        <v>0.5202</v>
      </c>
      <c r="R14" t="inlineStr">
        <is>
          <t>0</t>
        </is>
      </c>
      <c r="T14" t="inlineStr"/>
      <c r="U14" t="n">
        <v>1.580000000000004</v>
      </c>
      <c r="V14" s="119">
        <f>U14/R$2</f>
        <v/>
      </c>
      <c r="Y14" t="n">
        <v>50</v>
      </c>
      <c r="Z14" t="n">
        <v>0.3462</v>
      </c>
      <c r="AA14" t="n">
        <v>0.3606</v>
      </c>
      <c r="AD14" t="inlineStr">
        <is>
          <t>0</t>
        </is>
      </c>
      <c r="AF14" t="inlineStr"/>
      <c r="AG14" t="n">
        <v>2.879999999999994</v>
      </c>
      <c r="AH14" s="119">
        <f>AG14/AD$2</f>
        <v/>
      </c>
      <c r="AK14" t="n">
        <v>50</v>
      </c>
      <c r="AL14" t="n">
        <v>0.8829</v>
      </c>
      <c r="AM14" t="n">
        <v>0.8976</v>
      </c>
      <c r="AP14" t="inlineStr">
        <is>
          <t>0</t>
        </is>
      </c>
      <c r="AR14" t="inlineStr"/>
      <c r="AS14" t="n">
        <v>2.939999999999987</v>
      </c>
      <c r="AT14" s="119">
        <f>AS14/AP$2</f>
        <v/>
      </c>
      <c r="AW14" t="n">
        <v>50</v>
      </c>
      <c r="AX14" t="n">
        <v>0.388</v>
      </c>
      <c r="AY14" t="n">
        <v>0.4047</v>
      </c>
      <c r="BB14" t="inlineStr">
        <is>
          <t>0</t>
        </is>
      </c>
      <c r="BD14" t="inlineStr"/>
      <c r="BE14" t="n">
        <v>3.339999999999999</v>
      </c>
      <c r="BF14" s="119">
        <f>BE14/BB$2</f>
        <v/>
      </c>
      <c r="BI14" t="n">
        <v>50</v>
      </c>
      <c r="BJ14" t="n">
        <v>0.3843</v>
      </c>
      <c r="BK14" t="n">
        <v>0.3953</v>
      </c>
      <c r="BN14" t="inlineStr">
        <is>
          <t>0</t>
        </is>
      </c>
      <c r="BP14" t="inlineStr"/>
      <c r="BQ14" t="n">
        <v>2.200000000000002</v>
      </c>
      <c r="BR14" s="119">
        <f>BQ14/BN$2</f>
        <v/>
      </c>
    </row>
    <row r="15">
      <c r="A15" t="n">
        <v>55</v>
      </c>
      <c r="B15" t="n">
        <v>0.4567</v>
      </c>
      <c r="C15" t="n">
        <v>0.4669</v>
      </c>
      <c r="F15" t="inlineStr">
        <is>
          <t>0</t>
        </is>
      </c>
      <c r="H15" t="inlineStr"/>
      <c r="I15" t="n">
        <v>2.039999999999997</v>
      </c>
      <c r="J15" s="119">
        <f>I15/F$2</f>
        <v/>
      </c>
      <c r="M15" t="n">
        <v>55</v>
      </c>
      <c r="N15" t="n">
        <v>0.5202</v>
      </c>
      <c r="O15" t="n">
        <v>0.5359</v>
      </c>
      <c r="R15" t="inlineStr">
        <is>
          <t>0</t>
        </is>
      </c>
      <c r="T15" t="inlineStr"/>
      <c r="U15" t="n">
        <v>3.140000000000009</v>
      </c>
      <c r="V15" s="119">
        <f>U15/R$2</f>
        <v/>
      </c>
      <c r="Y15" t="n">
        <v>55</v>
      </c>
      <c r="Z15" t="n">
        <v>0.3606</v>
      </c>
      <c r="AA15" t="n">
        <v>0.3714</v>
      </c>
      <c r="AD15" t="inlineStr">
        <is>
          <t>0</t>
        </is>
      </c>
      <c r="AF15" t="inlineStr"/>
      <c r="AG15" t="n">
        <v>2.160000000000006</v>
      </c>
      <c r="AH15" s="119">
        <f>AG15/AD$2</f>
        <v/>
      </c>
      <c r="AK15" t="n">
        <v>55</v>
      </c>
      <c r="AL15" t="n">
        <v>0.8976</v>
      </c>
      <c r="AM15" t="n">
        <v>0.9156</v>
      </c>
      <c r="AP15" t="inlineStr">
        <is>
          <t>0</t>
        </is>
      </c>
      <c r="AR15" t="inlineStr"/>
      <c r="AS15" t="n">
        <v>3.600000000000003</v>
      </c>
      <c r="AT15" s="119">
        <f>AS15/AP$2</f>
        <v/>
      </c>
      <c r="AW15" t="n">
        <v>55</v>
      </c>
      <c r="AX15" t="n">
        <v>0.4047</v>
      </c>
      <c r="AY15" t="n">
        <v>0.4205</v>
      </c>
      <c r="BB15" t="inlineStr">
        <is>
          <t>0</t>
        </is>
      </c>
      <c r="BD15" t="inlineStr"/>
      <c r="BE15" t="n">
        <v>3.159999999999996</v>
      </c>
      <c r="BF15" s="119">
        <f>BE15/BB$2</f>
        <v/>
      </c>
      <c r="BI15" t="n">
        <v>55</v>
      </c>
      <c r="BJ15" t="n">
        <v>0.395</v>
      </c>
      <c r="BK15" t="n">
        <v>0.4097</v>
      </c>
      <c r="BN15" t="inlineStr">
        <is>
          <t>0</t>
        </is>
      </c>
      <c r="BP15" t="inlineStr"/>
      <c r="BQ15" t="n">
        <v>2.939999999999998</v>
      </c>
      <c r="BR15" s="119">
        <f>BQ15/BN$2</f>
        <v/>
      </c>
    </row>
    <row r="16">
      <c r="A16" t="n">
        <v>60</v>
      </c>
      <c r="B16" t="n">
        <v>0.4669</v>
      </c>
      <c r="C16" t="n">
        <v>0.4788</v>
      </c>
      <c r="F16" t="inlineStr">
        <is>
          <t>0</t>
        </is>
      </c>
      <c r="H16" t="inlineStr"/>
      <c r="I16" t="n">
        <v>2.380000000000004</v>
      </c>
      <c r="J16" s="119">
        <f>I16/F$2</f>
        <v/>
      </c>
      <c r="K16">
        <f>_xlfn.STDEV.P(I14:I16)/AVERAGE(I14:I16)</f>
        <v/>
      </c>
      <c r="L16">
        <f>AVERAGE(I14:I16)</f>
        <v/>
      </c>
      <c r="M16" t="n">
        <v>60</v>
      </c>
      <c r="N16" t="n">
        <v>0.5359</v>
      </c>
      <c r="O16" t="n">
        <v>0.551</v>
      </c>
      <c r="R16" t="inlineStr">
        <is>
          <t>0</t>
        </is>
      </c>
      <c r="T16" t="inlineStr"/>
      <c r="U16" t="n">
        <v>3.02</v>
      </c>
      <c r="V16" s="119">
        <f>U16/R$2</f>
        <v/>
      </c>
      <c r="W16">
        <f>_xlfn.STDEV.P(U14:U16)/AVERAGE(U14:U16)</f>
        <v/>
      </c>
      <c r="X16">
        <f>AVERAGE(U14:U16)</f>
        <v/>
      </c>
      <c r="Y16" t="n">
        <v>60</v>
      </c>
      <c r="Z16" t="n">
        <v>0.3714</v>
      </c>
      <c r="AA16" t="n">
        <v>0.3811</v>
      </c>
      <c r="AD16" t="inlineStr">
        <is>
          <t>0</t>
        </is>
      </c>
      <c r="AF16" t="inlineStr"/>
      <c r="AG16" t="n">
        <v>1.939999999999997</v>
      </c>
      <c r="AH16" s="119">
        <f>AG16/AD$2</f>
        <v/>
      </c>
      <c r="AI16">
        <f>_xlfn.STDEV.P(AG14:AG16)/AVERAGE(AG14:AG16)</f>
        <v/>
      </c>
      <c r="AJ16">
        <f>AVERAGE(AG14:AG16)</f>
        <v/>
      </c>
      <c r="AK16" t="n">
        <v>60</v>
      </c>
      <c r="AL16" t="n">
        <v>0.9156</v>
      </c>
      <c r="AM16" t="n">
        <v>0.9308</v>
      </c>
      <c r="AP16" t="inlineStr">
        <is>
          <t>0</t>
        </is>
      </c>
      <c r="AR16" t="inlineStr"/>
      <c r="AS16" t="n">
        <v>3.039999999999998</v>
      </c>
      <c r="AT16" s="119">
        <f>AS16/AP$2</f>
        <v/>
      </c>
      <c r="AU16">
        <f>_xlfn.STDEV.P(AS14:AS16)/AVERAGE(AS14:AS16)</f>
        <v/>
      </c>
      <c r="AV16">
        <f>AVERAGE(AS14:AS16)</f>
        <v/>
      </c>
      <c r="AW16" t="n">
        <v>60</v>
      </c>
      <c r="AX16" t="n">
        <v>0.4205</v>
      </c>
      <c r="AY16" t="n">
        <v>0.4369</v>
      </c>
      <c r="BB16" t="inlineStr">
        <is>
          <t>0</t>
        </is>
      </c>
      <c r="BD16" t="inlineStr"/>
      <c r="BE16" t="n">
        <v>3.280000000000006</v>
      </c>
      <c r="BF16" s="119">
        <f>BE16/BB$2</f>
        <v/>
      </c>
      <c r="BG16">
        <f>_xlfn.STDEV.P(BE14:BE16)/AVERAGE(BE14:BE16)</f>
        <v/>
      </c>
      <c r="BH16">
        <f>AVERAGE(BE14:BE16)</f>
        <v/>
      </c>
      <c r="BI16" t="n">
        <v>60</v>
      </c>
      <c r="BJ16" t="n">
        <v>0.4097</v>
      </c>
      <c r="BK16" t="n">
        <v>0.4215</v>
      </c>
      <c r="BN16" t="inlineStr">
        <is>
          <t>0</t>
        </is>
      </c>
      <c r="BP16" t="inlineStr"/>
      <c r="BQ16" t="n">
        <v>2.359999999999995</v>
      </c>
      <c r="BR16" s="119">
        <f>BQ16/BN$2</f>
        <v/>
      </c>
      <c r="BS16">
        <f>_xlfn.STDEV.P(BQ14:BQ16)/AVERAGE(BQ14:BQ16)</f>
        <v/>
      </c>
      <c r="BT16">
        <f>AVERAGE(BQ14:BQ16)</f>
        <v/>
      </c>
    </row>
    <row r="17">
      <c r="A17" t="n">
        <v>65</v>
      </c>
      <c r="B17" t="n">
        <v>0.4478</v>
      </c>
      <c r="C17" t="n">
        <v>0.4595</v>
      </c>
      <c r="F17" t="inlineStr">
        <is>
          <t>0</t>
        </is>
      </c>
      <c r="H17" t="inlineStr"/>
      <c r="I17" t="n">
        <v>2.340000000000009</v>
      </c>
      <c r="J17" s="119">
        <f>I17/F$2</f>
        <v/>
      </c>
      <c r="M17" t="n">
        <v>65</v>
      </c>
      <c r="N17" t="n">
        <v>0.5155</v>
      </c>
      <c r="O17" t="n">
        <v>0.5276999999999999</v>
      </c>
      <c r="R17" t="inlineStr">
        <is>
          <t>0</t>
        </is>
      </c>
      <c r="T17" t="inlineStr"/>
      <c r="U17" t="n">
        <v>2.439999999999998</v>
      </c>
      <c r="V17" s="119">
        <f>U17/R$2</f>
        <v/>
      </c>
      <c r="Y17" t="n">
        <v>65</v>
      </c>
      <c r="Z17" t="n">
        <v>0.3503</v>
      </c>
      <c r="AA17" t="n">
        <v>0.3564</v>
      </c>
      <c r="AD17" t="inlineStr">
        <is>
          <t>0</t>
        </is>
      </c>
      <c r="AF17" t="inlineStr">
        <is>
          <t>Very low TPM, not sure why</t>
        </is>
      </c>
      <c r="AG17" t="n">
        <v>1.219999999999999</v>
      </c>
      <c r="AH17" s="119">
        <f>AG17/AD$2</f>
        <v/>
      </c>
      <c r="AK17" t="n">
        <v>65</v>
      </c>
      <c r="AL17" t="n">
        <v>0.88</v>
      </c>
      <c r="AM17" t="n">
        <v>0.8951</v>
      </c>
      <c r="AP17" t="inlineStr">
        <is>
          <t>0</t>
        </is>
      </c>
      <c r="AR17" t="inlineStr"/>
      <c r="AS17" t="n">
        <v>3.02</v>
      </c>
      <c r="AT17" s="119">
        <f>AS17/AP$2</f>
        <v/>
      </c>
      <c r="AW17" t="n">
        <v>65</v>
      </c>
      <c r="AX17" t="n">
        <v>0.3966</v>
      </c>
      <c r="AY17" t="n">
        <v>0.4108</v>
      </c>
      <c r="BB17" t="inlineStr">
        <is>
          <t>0</t>
        </is>
      </c>
      <c r="BD17" t="inlineStr"/>
      <c r="BE17" t="n">
        <v>2.839999999999998</v>
      </c>
      <c r="BF17" s="119">
        <f>BE17/BB$2</f>
        <v/>
      </c>
      <c r="BI17" t="n">
        <v>65</v>
      </c>
      <c r="BJ17" t="n">
        <v>0.3826</v>
      </c>
      <c r="BK17" t="n">
        <v>0.3931</v>
      </c>
      <c r="BN17" t="inlineStr">
        <is>
          <t>0</t>
        </is>
      </c>
      <c r="BP17" t="inlineStr"/>
      <c r="BQ17" t="n">
        <v>2.100000000000002</v>
      </c>
      <c r="BR17" s="119">
        <f>BQ17/BN$2</f>
        <v/>
      </c>
    </row>
    <row r="18">
      <c r="A18" t="n">
        <v>70</v>
      </c>
      <c r="B18" t="n">
        <v>0.4595</v>
      </c>
      <c r="C18" t="n">
        <v>0.4714</v>
      </c>
      <c r="F18" t="inlineStr">
        <is>
          <t>0</t>
        </is>
      </c>
      <c r="H18" t="inlineStr"/>
      <c r="I18" t="n">
        <v>2.379999999999993</v>
      </c>
      <c r="J18" s="119">
        <f>I18/F$2</f>
        <v/>
      </c>
      <c r="M18" t="n">
        <v>70</v>
      </c>
      <c r="N18" t="n">
        <v>0.5276999999999999</v>
      </c>
      <c r="O18" t="n">
        <v>0.5425</v>
      </c>
      <c r="R18" t="inlineStr">
        <is>
          <t>0</t>
        </is>
      </c>
      <c r="T18" t="inlineStr"/>
      <c r="U18" t="n">
        <v>2.960000000000007</v>
      </c>
      <c r="V18" s="119">
        <f>U18/R$2</f>
        <v/>
      </c>
      <c r="Y18" t="n">
        <v>70</v>
      </c>
      <c r="Z18" t="n">
        <v>0.3564</v>
      </c>
      <c r="AA18" t="n">
        <v>0.3664</v>
      </c>
      <c r="AD18" t="inlineStr">
        <is>
          <t>0</t>
        </is>
      </c>
      <c r="AF18" t="inlineStr"/>
      <c r="AG18" t="n">
        <v>2.000000000000002</v>
      </c>
      <c r="AH18" s="119">
        <f>AG18/AD$2</f>
        <v/>
      </c>
      <c r="AK18" t="n">
        <v>70</v>
      </c>
      <c r="AL18" t="n">
        <v>0.8951</v>
      </c>
      <c r="AM18" t="n">
        <v>0.9082</v>
      </c>
      <c r="AP18" t="inlineStr">
        <is>
          <t>0</t>
        </is>
      </c>
      <c r="AR18" t="inlineStr"/>
      <c r="AS18" t="n">
        <v>2.62</v>
      </c>
      <c r="AT18" s="119">
        <f>AS18/AP$2</f>
        <v/>
      </c>
      <c r="AW18" t="n">
        <v>70</v>
      </c>
      <c r="AX18" t="n">
        <v>0.4108</v>
      </c>
      <c r="AY18" t="n">
        <v>0.4247</v>
      </c>
      <c r="BB18" t="inlineStr">
        <is>
          <t>0</t>
        </is>
      </c>
      <c r="BD18" t="inlineStr"/>
      <c r="BE18" t="n">
        <v>2.780000000000005</v>
      </c>
      <c r="BF18" s="119">
        <f>BE18/BB$2</f>
        <v/>
      </c>
      <c r="BI18" t="n">
        <v>70</v>
      </c>
      <c r="BJ18" t="n">
        <v>0.3931</v>
      </c>
      <c r="BK18" t="n">
        <v>0.4033</v>
      </c>
      <c r="BN18" t="inlineStr">
        <is>
          <t>0</t>
        </is>
      </c>
      <c r="BP18" t="inlineStr"/>
      <c r="BQ18" t="n">
        <v>2.039999999999997</v>
      </c>
      <c r="BR18" s="119">
        <f>BQ18/BN$2</f>
        <v/>
      </c>
    </row>
    <row r="19">
      <c r="A19" t="n">
        <v>75</v>
      </c>
      <c r="B19" t="n">
        <v>0.4714</v>
      </c>
      <c r="C19" t="n">
        <v>0.4834</v>
      </c>
      <c r="F19" t="inlineStr">
        <is>
          <t>0</t>
        </is>
      </c>
      <c r="H19" t="inlineStr"/>
      <c r="I19" t="n">
        <v>2.400000000000002</v>
      </c>
      <c r="J19" s="119">
        <f>I19/F$2</f>
        <v/>
      </c>
      <c r="K19">
        <f>_xlfn.STDEV.P(I17:I19)/AVERAGE(I17:I19)</f>
        <v/>
      </c>
      <c r="L19">
        <f>AVERAGE(I17:I19)</f>
        <v/>
      </c>
      <c r="M19" t="n">
        <v>75</v>
      </c>
      <c r="N19" t="n">
        <v>0.5425</v>
      </c>
      <c r="O19" t="n">
        <v>0.5585</v>
      </c>
      <c r="R19" t="inlineStr">
        <is>
          <t>0</t>
        </is>
      </c>
      <c r="T19" t="inlineStr"/>
      <c r="U19" t="n">
        <v>3.200000000000003</v>
      </c>
      <c r="V19" s="119">
        <f>U19/R$2</f>
        <v/>
      </c>
      <c r="W19">
        <f>_xlfn.STDEV.P(U17:U19)/AVERAGE(U17:U19)</f>
        <v/>
      </c>
      <c r="X19">
        <f>AVERAGE(U17:U19)</f>
        <v/>
      </c>
      <c r="Y19" t="n">
        <v>75</v>
      </c>
      <c r="Z19" t="n">
        <v>0.3664</v>
      </c>
      <c r="AA19" t="n">
        <v>0.3667</v>
      </c>
      <c r="AD19" t="inlineStr">
        <is>
          <t>0</t>
        </is>
      </c>
      <c r="AF19" t="inlineStr">
        <is>
          <t>TPM very low, battery may have turned off again</t>
        </is>
      </c>
      <c r="AG19" t="n">
        <v>0.06000000000000449</v>
      </c>
      <c r="AH19" s="119">
        <f>AG19/AD$2</f>
        <v/>
      </c>
      <c r="AI19">
        <f>_xlfn.STDEV.P(AG17:AG19)/AVERAGE(AG17:AG19)</f>
        <v/>
      </c>
      <c r="AJ19">
        <f>AVERAGE(AG17:AG19)</f>
        <v/>
      </c>
      <c r="AK19" t="n">
        <v>75</v>
      </c>
      <c r="AL19" t="n">
        <v>0.9082</v>
      </c>
      <c r="AM19" t="n">
        <v>0.9222</v>
      </c>
      <c r="AP19" t="inlineStr">
        <is>
          <t>0</t>
        </is>
      </c>
      <c r="AR19" t="inlineStr"/>
      <c r="AS19" t="n">
        <v>2.800000000000002</v>
      </c>
      <c r="AT19" s="119">
        <f>AS19/AP$2</f>
        <v/>
      </c>
      <c r="AU19">
        <f>_xlfn.STDEV.P(AS17:AS19)/AVERAGE(AS17:AS19)</f>
        <v/>
      </c>
      <c r="AV19">
        <f>AVERAGE(AS17:AS19)</f>
        <v/>
      </c>
      <c r="AW19" t="n">
        <v>75</v>
      </c>
      <c r="AX19" t="n">
        <v>0.4247</v>
      </c>
      <c r="AY19" t="n">
        <v>0.4365</v>
      </c>
      <c r="BB19" t="inlineStr">
        <is>
          <t>0</t>
        </is>
      </c>
      <c r="BD19" t="inlineStr"/>
      <c r="BE19" t="n">
        <v>2.359999999999995</v>
      </c>
      <c r="BF19" s="119">
        <f>BE19/BB$2</f>
        <v/>
      </c>
      <c r="BG19">
        <f>_xlfn.STDEV.P(BE17:BE19)/AVERAGE(BE17:BE19)</f>
        <v/>
      </c>
      <c r="BH19">
        <f>AVERAGE(BE17:BE19)</f>
        <v/>
      </c>
      <c r="BI19" t="n">
        <v>75</v>
      </c>
      <c r="BJ19" t="n">
        <v>0.4033</v>
      </c>
      <c r="BK19" t="n">
        <v>0.4134</v>
      </c>
      <c r="BN19" t="inlineStr">
        <is>
          <t>0</t>
        </is>
      </c>
      <c r="BP19" t="inlineStr"/>
      <c r="BQ19" t="n">
        <v>2.02</v>
      </c>
      <c r="BR19" s="119">
        <f>BQ19/BN$2</f>
        <v/>
      </c>
      <c r="BS19">
        <f>_xlfn.STDEV.P(BQ17:BQ19)/AVERAGE(BQ17:BQ19)</f>
        <v/>
      </c>
      <c r="BT19">
        <f>AVERAGE(BQ17:BQ19)</f>
        <v/>
      </c>
    </row>
    <row r="20">
      <c r="A20" t="n">
        <v>80</v>
      </c>
      <c r="B20" t="n">
        <v>0.4834</v>
      </c>
      <c r="C20" t="n">
        <v>0.4951</v>
      </c>
      <c r="F20" t="inlineStr">
        <is>
          <t>0</t>
        </is>
      </c>
      <c r="H20" t="inlineStr"/>
      <c r="I20" t="n">
        <v>2.339999999999998</v>
      </c>
      <c r="J20" s="119">
        <f>I20/F$2</f>
        <v/>
      </c>
      <c r="M20" t="n">
        <v>80</v>
      </c>
      <c r="N20" t="n">
        <v>0.5585</v>
      </c>
      <c r="O20" t="n">
        <v>0.575</v>
      </c>
      <c r="R20" t="inlineStr">
        <is>
          <t>0</t>
        </is>
      </c>
      <c r="T20" t="inlineStr"/>
      <c r="U20" t="n">
        <v>3.299999999999991</v>
      </c>
      <c r="V20" s="119">
        <f>U20/R$2</f>
        <v/>
      </c>
      <c r="Y20" t="n">
        <v>80</v>
      </c>
      <c r="Z20" t="n">
        <v>0.3667</v>
      </c>
      <c r="AA20" t="n">
        <v>0.3788</v>
      </c>
      <c r="AD20" t="inlineStr">
        <is>
          <t>0</t>
        </is>
      </c>
      <c r="AF20" t="inlineStr"/>
      <c r="AG20" t="n">
        <v>2.42</v>
      </c>
      <c r="AH20" s="119">
        <f>AG20/AD$2</f>
        <v/>
      </c>
      <c r="AK20" t="n">
        <v>80</v>
      </c>
      <c r="AL20" t="n">
        <v>0.9222</v>
      </c>
      <c r="AM20" t="n">
        <v>0.9334</v>
      </c>
      <c r="AP20" t="inlineStr">
        <is>
          <t>0</t>
        </is>
      </c>
      <c r="AR20" t="inlineStr"/>
      <c r="AS20" t="n">
        <v>2.239999999999998</v>
      </c>
      <c r="AT20" s="119">
        <f>AS20/AP$2</f>
        <v/>
      </c>
      <c r="AW20" t="n">
        <v>80</v>
      </c>
      <c r="AX20" t="n">
        <v>0.4365</v>
      </c>
      <c r="AY20" t="n">
        <v>0.4492</v>
      </c>
      <c r="BB20" t="inlineStr">
        <is>
          <t>0</t>
        </is>
      </c>
      <c r="BD20" t="inlineStr"/>
      <c r="BE20" t="n">
        <v>2.539999999999998</v>
      </c>
      <c r="BF20" s="119">
        <f>BE20/BB$2</f>
        <v/>
      </c>
      <c r="BI20" t="n">
        <v>80</v>
      </c>
      <c r="BJ20" t="n">
        <v>0.4134</v>
      </c>
      <c r="BK20" t="n">
        <v>0.4233</v>
      </c>
      <c r="BN20" t="inlineStr">
        <is>
          <t>0</t>
        </is>
      </c>
      <c r="BP20" t="inlineStr"/>
      <c r="BQ20" t="n">
        <v>1.980000000000004</v>
      </c>
      <c r="BR20" s="119">
        <f>BQ20/BN$2</f>
        <v/>
      </c>
    </row>
    <row r="21">
      <c r="A21" t="n">
        <v>85</v>
      </c>
      <c r="B21" t="n">
        <v>0.4534</v>
      </c>
      <c r="C21" t="n">
        <v>0.4625</v>
      </c>
      <c r="F21" t="inlineStr">
        <is>
          <t>0</t>
        </is>
      </c>
      <c r="H21" t="inlineStr"/>
      <c r="I21" t="n">
        <v>1.82</v>
      </c>
      <c r="J21" s="119">
        <f>I21/F$2</f>
        <v/>
      </c>
      <c r="M21" t="n">
        <v>85</v>
      </c>
      <c r="N21" t="n">
        <v>0.5162</v>
      </c>
      <c r="O21" t="n">
        <v>0.532</v>
      </c>
      <c r="R21" t="inlineStr">
        <is>
          <t>0</t>
        </is>
      </c>
      <c r="T21" t="inlineStr"/>
      <c r="U21" t="n">
        <v>3.160000000000007</v>
      </c>
      <c r="V21" s="119">
        <f>U21/R$2</f>
        <v/>
      </c>
      <c r="Y21" t="n">
        <v>85</v>
      </c>
      <c r="Z21" t="n">
        <v>0.3489</v>
      </c>
      <c r="AA21" t="n">
        <v>0.3613</v>
      </c>
      <c r="AD21" t="inlineStr">
        <is>
          <t>0</t>
        </is>
      </c>
      <c r="AF21" t="inlineStr"/>
      <c r="AG21" t="n">
        <v>2.480000000000004</v>
      </c>
      <c r="AH21" s="119">
        <f>AG21/AD$2</f>
        <v/>
      </c>
      <c r="AK21" t="n">
        <v>85</v>
      </c>
      <c r="AL21" t="n">
        <v>0.8873</v>
      </c>
      <c r="AM21" t="n">
        <v>0.8978</v>
      </c>
      <c r="AP21" t="inlineStr">
        <is>
          <t>0</t>
        </is>
      </c>
      <c r="AR21" t="inlineStr"/>
      <c r="AS21" t="n">
        <v>2.100000000000013</v>
      </c>
      <c r="AT21" s="119">
        <f>AS21/AP$2</f>
        <v/>
      </c>
      <c r="AW21" t="n">
        <v>85</v>
      </c>
      <c r="AX21" t="n">
        <v>0.3973</v>
      </c>
      <c r="AY21" t="n">
        <v>0.4084</v>
      </c>
      <c r="BB21" t="inlineStr">
        <is>
          <t>0</t>
        </is>
      </c>
      <c r="BD21" t="inlineStr"/>
      <c r="BE21" t="n">
        <v>2.22</v>
      </c>
      <c r="BF21" s="119">
        <f>BE21/BB$2</f>
        <v/>
      </c>
      <c r="BI21" t="n">
        <v>85</v>
      </c>
      <c r="BJ21" t="n">
        <v>0.3858</v>
      </c>
      <c r="BK21" t="n">
        <v>0.3949</v>
      </c>
      <c r="BN21" t="inlineStr">
        <is>
          <t>0</t>
        </is>
      </c>
      <c r="BP21" t="inlineStr"/>
      <c r="BQ21" t="n">
        <v>1.82</v>
      </c>
      <c r="BR21" s="119">
        <f>BQ21/BN$2</f>
        <v/>
      </c>
    </row>
    <row r="22">
      <c r="A22" t="n">
        <v>90</v>
      </c>
      <c r="B22" t="n">
        <v>0.4625</v>
      </c>
      <c r="C22" t="n">
        <v>0.4746</v>
      </c>
      <c r="F22" t="inlineStr">
        <is>
          <t>0</t>
        </is>
      </c>
      <c r="H22" t="inlineStr"/>
      <c r="I22" t="n">
        <v>2.42</v>
      </c>
      <c r="J22" s="119">
        <f>I22/F$2</f>
        <v/>
      </c>
      <c r="K22">
        <f>_xlfn.STDEV.P(I20:I22)/AVERAGE(I20:I22)</f>
        <v/>
      </c>
      <c r="L22">
        <f>AVERAGE(I20:I22)</f>
        <v/>
      </c>
      <c r="M22" t="n">
        <v>90</v>
      </c>
      <c r="N22" t="n">
        <v>0.532</v>
      </c>
      <c r="O22" t="n">
        <v>0.5467</v>
      </c>
      <c r="R22" t="inlineStr">
        <is>
          <t>0</t>
        </is>
      </c>
      <c r="T22" t="inlineStr"/>
      <c r="U22" t="n">
        <v>2.939999999999987</v>
      </c>
      <c r="V22" s="119">
        <f>U22/R$2</f>
        <v/>
      </c>
      <c r="W22">
        <f>_xlfn.STDEV.P(U20:U22)/AVERAGE(U20:U22)</f>
        <v/>
      </c>
      <c r="X22">
        <f>AVERAGE(U20:U22)</f>
        <v/>
      </c>
      <c r="Y22" t="n">
        <v>90</v>
      </c>
      <c r="Z22" t="n">
        <v>0.3613</v>
      </c>
      <c r="AA22" t="n">
        <v>0.3729</v>
      </c>
      <c r="AD22" t="inlineStr">
        <is>
          <t>0</t>
        </is>
      </c>
      <c r="AF22" t="inlineStr"/>
      <c r="AG22" t="n">
        <v>2.32</v>
      </c>
      <c r="AH22" s="119">
        <f>AG22/AD$2</f>
        <v/>
      </c>
      <c r="AI22">
        <f>_xlfn.STDEV.P(AG20:AG22)/AVERAGE(AG20:AG22)</f>
        <v/>
      </c>
      <c r="AJ22">
        <f>AVERAGE(AG20:AG22)</f>
        <v/>
      </c>
      <c r="AK22" t="n">
        <v>90</v>
      </c>
      <c r="AL22" t="n">
        <v>0.8978</v>
      </c>
      <c r="AM22" t="n">
        <v>0.9118000000000001</v>
      </c>
      <c r="AP22" t="inlineStr">
        <is>
          <t>0</t>
        </is>
      </c>
      <c r="AR22" t="inlineStr"/>
      <c r="AS22" t="n">
        <v>2.800000000000002</v>
      </c>
      <c r="AT22" s="119">
        <f>AS22/AP$2</f>
        <v/>
      </c>
      <c r="AU22">
        <f>_xlfn.STDEV.P(AS20:AS22)/AVERAGE(AS20:AS22)</f>
        <v/>
      </c>
      <c r="AV22">
        <f>AVERAGE(AS20:AS22)</f>
        <v/>
      </c>
      <c r="AW22" t="n">
        <v>90</v>
      </c>
      <c r="AX22" t="n">
        <v>0.4084</v>
      </c>
      <c r="AY22" t="n">
        <v>0.4209</v>
      </c>
      <c r="BB22" t="inlineStr">
        <is>
          <t>0</t>
        </is>
      </c>
      <c r="BD22" t="inlineStr"/>
      <c r="BE22" t="n">
        <v>2.500000000000002</v>
      </c>
      <c r="BF22" s="119">
        <f>BE22/BB$2</f>
        <v/>
      </c>
      <c r="BG22">
        <f>_xlfn.STDEV.P(BE20:BE22)/AVERAGE(BE20:BE22)</f>
        <v/>
      </c>
      <c r="BH22">
        <f>AVERAGE(BE20:BE22)</f>
        <v/>
      </c>
      <c r="BI22" t="n">
        <v>90</v>
      </c>
      <c r="BJ22" t="n">
        <v>0.3949</v>
      </c>
      <c r="BK22" t="n">
        <v>0.4049</v>
      </c>
      <c r="BN22" t="inlineStr">
        <is>
          <t>0</t>
        </is>
      </c>
      <c r="BP22" t="inlineStr"/>
      <c r="BQ22" t="n">
        <v>2.000000000000002</v>
      </c>
      <c r="BR22" s="119">
        <f>BQ22/BN$2</f>
        <v/>
      </c>
      <c r="BS22">
        <f>_xlfn.STDEV.P(BQ20:BQ22)/AVERAGE(BQ20:BQ22)</f>
        <v/>
      </c>
      <c r="BT22">
        <f>AVERAGE(BQ20:BQ22)</f>
        <v/>
      </c>
    </row>
    <row r="23">
      <c r="A23" t="n">
        <v>95</v>
      </c>
      <c r="B23" t="n">
        <v>0.4746</v>
      </c>
      <c r="C23" t="n">
        <v>0.4845</v>
      </c>
      <c r="F23" t="inlineStr">
        <is>
          <t>0</t>
        </is>
      </c>
      <c r="H23" t="inlineStr"/>
      <c r="I23" t="n">
        <v>1.979999999999993</v>
      </c>
      <c r="J23" s="119">
        <f>I23/F$2</f>
        <v/>
      </c>
      <c r="M23" t="n">
        <v>95</v>
      </c>
      <c r="N23" t="n">
        <v>0.5467</v>
      </c>
      <c r="O23" t="n">
        <v>0.5636</v>
      </c>
      <c r="R23" t="inlineStr">
        <is>
          <t>0</t>
        </is>
      </c>
      <c r="T23" t="inlineStr"/>
      <c r="U23" t="n">
        <v>3.380000000000005</v>
      </c>
      <c r="V23" s="119">
        <f>U23/R$2</f>
        <v/>
      </c>
      <c r="Y23" t="n">
        <v>95</v>
      </c>
      <c r="Z23" t="n">
        <v>0.3729</v>
      </c>
      <c r="AA23" t="n">
        <v>0.3809</v>
      </c>
      <c r="AD23" t="inlineStr">
        <is>
          <t>0</t>
        </is>
      </c>
      <c r="AF23" t="inlineStr"/>
      <c r="AG23" t="n">
        <v>1.600000000000001</v>
      </c>
      <c r="AH23" s="119">
        <f>AG23/AD$2</f>
        <v/>
      </c>
      <c r="AK23" t="n">
        <v>95</v>
      </c>
      <c r="AL23" t="n">
        <v>0.9118000000000001</v>
      </c>
      <c r="AM23" t="n">
        <v>0.9223</v>
      </c>
      <c r="AP23" t="inlineStr">
        <is>
          <t>0</t>
        </is>
      </c>
      <c r="AR23" t="inlineStr"/>
      <c r="AS23" t="n">
        <v>2.099999999999991</v>
      </c>
      <c r="AT23" s="119">
        <f>AS23/AP$2</f>
        <v/>
      </c>
      <c r="AW23" t="n">
        <v>95</v>
      </c>
      <c r="AX23" t="n">
        <v>0.4209</v>
      </c>
      <c r="AY23" t="n">
        <v>0.4309</v>
      </c>
      <c r="BB23" t="inlineStr">
        <is>
          <t>0</t>
        </is>
      </c>
      <c r="BD23" t="inlineStr"/>
      <c r="BE23" t="n">
        <v>2.000000000000002</v>
      </c>
      <c r="BF23" s="119">
        <f>BE23/BB$2</f>
        <v/>
      </c>
      <c r="BI23" t="n">
        <v>95</v>
      </c>
      <c r="BJ23" t="n">
        <v>0.4049</v>
      </c>
      <c r="BK23" t="n">
        <v>0.4126</v>
      </c>
      <c r="BN23" t="inlineStr">
        <is>
          <t>0</t>
        </is>
      </c>
      <c r="BP23" t="inlineStr"/>
      <c r="BQ23" t="n">
        <v>1.540000000000008</v>
      </c>
      <c r="BR23" s="119">
        <f>BQ23/BN$2</f>
        <v/>
      </c>
    </row>
    <row r="24">
      <c r="A24" t="n">
        <v>100</v>
      </c>
      <c r="B24" t="n">
        <v>0.4845</v>
      </c>
      <c r="C24" t="n">
        <v>0.4939</v>
      </c>
      <c r="F24" t="inlineStr">
        <is>
          <t>0</t>
        </is>
      </c>
      <c r="H24" t="inlineStr"/>
      <c r="I24" t="n">
        <v>1.880000000000004</v>
      </c>
      <c r="J24" s="119">
        <f>I24/F$2</f>
        <v/>
      </c>
      <c r="M24" t="n">
        <v>100</v>
      </c>
      <c r="N24" t="n">
        <v>0.5636</v>
      </c>
      <c r="O24" t="n">
        <v>0.5849</v>
      </c>
      <c r="R24" t="inlineStr">
        <is>
          <t>0</t>
        </is>
      </c>
      <c r="T24" t="inlineStr"/>
      <c r="U24" t="n">
        <v>4.259999999999997</v>
      </c>
      <c r="V24" s="119">
        <f>U24/R$2</f>
        <v/>
      </c>
      <c r="Y24" t="n">
        <v>100</v>
      </c>
      <c r="Z24" t="n">
        <v>0.3809</v>
      </c>
      <c r="AA24" t="n">
        <v>0.405</v>
      </c>
      <c r="AD24" t="inlineStr">
        <is>
          <t>0</t>
        </is>
      </c>
      <c r="AF24" t="inlineStr"/>
      <c r="AG24" t="n">
        <v>4.820000000000002</v>
      </c>
      <c r="AH24" s="119">
        <f>AG24/AD$2</f>
        <v/>
      </c>
      <c r="AK24" t="n">
        <v>100</v>
      </c>
      <c r="AL24" t="n">
        <v>0.9223</v>
      </c>
      <c r="AM24" t="n">
        <v>0.9398</v>
      </c>
      <c r="AP24" t="inlineStr">
        <is>
          <t>0</t>
        </is>
      </c>
      <c r="AR24" t="inlineStr"/>
      <c r="AS24" t="n">
        <v>3.499999999999992</v>
      </c>
      <c r="AT24" s="119">
        <f>AS24/AP$2</f>
        <v/>
      </c>
      <c r="AW24" t="n">
        <v>100</v>
      </c>
      <c r="AX24" t="n">
        <v>0.4309</v>
      </c>
      <c r="AY24" t="n">
        <v>0.4311</v>
      </c>
      <c r="BB24" t="inlineStr">
        <is>
          <t>0</t>
        </is>
      </c>
      <c r="BD24" t="inlineStr">
        <is>
          <t>Battery malfunction</t>
        </is>
      </c>
      <c r="BE24" t="n">
        <v>0.03999999999999559</v>
      </c>
      <c r="BF24" s="119">
        <f>BE24/BB$2</f>
        <v/>
      </c>
      <c r="BI24" t="n">
        <v>100</v>
      </c>
      <c r="BJ24" t="n">
        <v>0.4126</v>
      </c>
      <c r="BK24" t="n">
        <v>0.4237</v>
      </c>
      <c r="BN24" t="inlineStr">
        <is>
          <t>0</t>
        </is>
      </c>
      <c r="BP24" t="inlineStr"/>
      <c r="BQ24" t="n">
        <v>2.22</v>
      </c>
      <c r="BR24" s="119">
        <f>BQ24/BN$2</f>
        <v/>
      </c>
    </row>
    <row r="25">
      <c r="A25" t="n">
        <v>105</v>
      </c>
      <c r="B25" t="n">
        <v>0.4522</v>
      </c>
      <c r="C25" t="n">
        <v>0.4596</v>
      </c>
      <c r="F25" t="inlineStr">
        <is>
          <t>0</t>
        </is>
      </c>
      <c r="H25" t="inlineStr"/>
      <c r="I25" t="n">
        <v>1.480000000000004</v>
      </c>
      <c r="J25" s="119">
        <f>I25/F$2</f>
        <v/>
      </c>
      <c r="K25">
        <f>_xlfn.STDEV.P(I23:I25)/AVERAGE(I23:I25)</f>
        <v/>
      </c>
      <c r="L25">
        <f>AVERAGE(I23:I25)</f>
        <v/>
      </c>
      <c r="M25" t="n">
        <v>105</v>
      </c>
      <c r="N25" t="n">
        <v>0.5162</v>
      </c>
      <c r="O25" t="n">
        <v>0.5327</v>
      </c>
      <c r="R25" t="inlineStr">
        <is>
          <t>0</t>
        </is>
      </c>
      <c r="T25" t="inlineStr"/>
      <c r="U25" t="n">
        <v>3.299999999999991</v>
      </c>
      <c r="V25" s="119">
        <f>U25/R$2</f>
        <v/>
      </c>
      <c r="W25">
        <f>_xlfn.STDEV.P(U23:U25)/AVERAGE(U23:U25)</f>
        <v/>
      </c>
      <c r="X25">
        <f>AVERAGE(U23:U25)</f>
        <v/>
      </c>
      <c r="Y25" t="n">
        <v>105</v>
      </c>
      <c r="Z25" t="n">
        <v>0.3459</v>
      </c>
      <c r="AA25" t="n">
        <v>0.3626</v>
      </c>
      <c r="AD25" t="inlineStr">
        <is>
          <t>0</t>
        </is>
      </c>
      <c r="AF25" t="inlineStr"/>
      <c r="AG25" t="n">
        <v>3.339999999999999</v>
      </c>
      <c r="AH25" s="119">
        <f>AG25/AD$2</f>
        <v/>
      </c>
      <c r="AI25">
        <f>_xlfn.STDEV.P(AG23:AG25)/AVERAGE(AG23:AG25)</f>
        <v/>
      </c>
      <c r="AJ25">
        <f>AVERAGE(AG23:AG25)</f>
        <v/>
      </c>
      <c r="AK25" t="n">
        <v>105</v>
      </c>
      <c r="AL25" t="n">
        <v>0.8884</v>
      </c>
      <c r="AM25" t="n">
        <v>0.907</v>
      </c>
      <c r="AP25" t="inlineStr">
        <is>
          <t>0</t>
        </is>
      </c>
      <c r="AR25" t="inlineStr"/>
      <c r="AS25" t="n">
        <v>3.720000000000012</v>
      </c>
      <c r="AT25" s="119">
        <f>AS25/AP$2</f>
        <v/>
      </c>
      <c r="AU25">
        <f>_xlfn.STDEV.P(AS23:AS25)/AVERAGE(AS23:AS25)</f>
        <v/>
      </c>
      <c r="AV25">
        <f>AVERAGE(AS23:AS25)</f>
        <v/>
      </c>
      <c r="AW25" t="n">
        <v>105</v>
      </c>
      <c r="AX25" t="n">
        <v>0.3965</v>
      </c>
      <c r="AY25" t="n">
        <v>0.4141</v>
      </c>
      <c r="BB25" t="inlineStr">
        <is>
          <t>0</t>
        </is>
      </c>
      <c r="BD25" t="inlineStr"/>
      <c r="BE25" t="n">
        <v>3.520000000000001</v>
      </c>
      <c r="BF25" s="119">
        <f>BE25/BB$2</f>
        <v/>
      </c>
      <c r="BG25">
        <f>_xlfn.STDEV.P(BE23:BE25)/AVERAGE(BE23:BE25)</f>
        <v/>
      </c>
      <c r="BH25">
        <f>AVERAGE(BE23:BE25)</f>
        <v/>
      </c>
      <c r="BI25" t="n">
        <v>105</v>
      </c>
      <c r="BJ25" t="n">
        <v>0.3871</v>
      </c>
      <c r="BK25" t="n">
        <v>0.3957</v>
      </c>
      <c r="BN25" t="inlineStr">
        <is>
          <t>0</t>
        </is>
      </c>
      <c r="BP25" t="inlineStr"/>
      <c r="BQ25" t="n">
        <v>1.719999999999999</v>
      </c>
      <c r="BR25" s="119">
        <f>BQ25/BN$2</f>
        <v/>
      </c>
      <c r="BS25">
        <f>_xlfn.STDEV.P(BQ23:BQ25)/AVERAGE(BQ23:BQ25)</f>
        <v/>
      </c>
      <c r="BT25">
        <f>AVERAGE(BQ23:BQ25)</f>
        <v/>
      </c>
    </row>
    <row r="26">
      <c r="A26" t="n">
        <v>110</v>
      </c>
      <c r="B26" t="n">
        <v>0.4596</v>
      </c>
      <c r="C26" t="n">
        <v>0.4679</v>
      </c>
      <c r="F26" t="inlineStr">
        <is>
          <t>0</t>
        </is>
      </c>
      <c r="H26" t="inlineStr"/>
      <c r="I26" t="n">
        <v>1.659999999999995</v>
      </c>
      <c r="J26" s="119">
        <f>I26/F$2</f>
        <v/>
      </c>
      <c r="M26" t="n">
        <v>110</v>
      </c>
      <c r="N26" t="n">
        <v>0.5327</v>
      </c>
      <c r="O26" t="n">
        <v>0.549</v>
      </c>
      <c r="R26" t="inlineStr">
        <is>
          <t>0</t>
        </is>
      </c>
      <c r="T26" t="inlineStr"/>
      <c r="U26" t="n">
        <v>3.260000000000018</v>
      </c>
      <c r="V26" s="119">
        <f>U26/R$2</f>
        <v/>
      </c>
      <c r="Y26" t="n">
        <v>110</v>
      </c>
      <c r="Z26" t="n">
        <v>0.3626</v>
      </c>
      <c r="AA26" t="n">
        <v>0.3732</v>
      </c>
      <c r="AD26" t="inlineStr">
        <is>
          <t>0</t>
        </is>
      </c>
      <c r="AF26" t="inlineStr"/>
      <c r="AG26" t="n">
        <v>2.12</v>
      </c>
      <c r="AH26" s="119">
        <f>AG26/AD$2</f>
        <v/>
      </c>
      <c r="AK26" t="n">
        <v>110</v>
      </c>
      <c r="AL26" t="n">
        <v>0.907</v>
      </c>
      <c r="AM26" t="n">
        <v>0.9274</v>
      </c>
      <c r="AP26" t="inlineStr">
        <is>
          <t>0</t>
        </is>
      </c>
      <c r="AR26" t="inlineStr"/>
      <c r="AS26" t="n">
        <v>4.079999999999995</v>
      </c>
      <c r="AT26" s="119">
        <f>AS26/AP$2</f>
        <v/>
      </c>
      <c r="AW26" t="n">
        <v>110</v>
      </c>
      <c r="AX26" t="n">
        <v>0.4141</v>
      </c>
      <c r="AY26" t="n">
        <v>0.4286</v>
      </c>
      <c r="BB26" t="inlineStr">
        <is>
          <t>0</t>
        </is>
      </c>
      <c r="BD26" t="inlineStr"/>
      <c r="BE26" t="n">
        <v>2.899999999999991</v>
      </c>
      <c r="BF26" s="119">
        <f>BE26/BB$2</f>
        <v/>
      </c>
      <c r="BI26" t="n">
        <v>110</v>
      </c>
      <c r="BJ26" t="n">
        <v>0.3957</v>
      </c>
      <c r="BK26" t="n">
        <v>0.406</v>
      </c>
      <c r="BN26" t="inlineStr">
        <is>
          <t>0</t>
        </is>
      </c>
      <c r="BP26" t="inlineStr"/>
      <c r="BQ26" t="n">
        <v>2.060000000000006</v>
      </c>
      <c r="BR26" s="119">
        <f>BQ26/BN$2</f>
        <v/>
      </c>
    </row>
    <row r="27">
      <c r="A27" t="n">
        <v>115</v>
      </c>
      <c r="B27" t="n">
        <v>0.4679</v>
      </c>
      <c r="C27" t="n">
        <v>0.4755</v>
      </c>
      <c r="F27" t="inlineStr">
        <is>
          <t>0</t>
        </is>
      </c>
      <c r="H27" t="inlineStr"/>
      <c r="I27" t="n">
        <v>1.519999999999999</v>
      </c>
      <c r="J27" s="119">
        <f>I27/F$2</f>
        <v/>
      </c>
      <c r="M27" t="n">
        <v>115</v>
      </c>
      <c r="N27" t="n">
        <v>0.549</v>
      </c>
      <c r="O27" t="n">
        <v>0.5635</v>
      </c>
      <c r="R27" t="inlineStr">
        <is>
          <t>0</t>
        </is>
      </c>
      <c r="T27" t="inlineStr"/>
      <c r="U27" t="n">
        <v>2.899999999999991</v>
      </c>
      <c r="V27" s="119">
        <f>U27/R$2</f>
        <v/>
      </c>
      <c r="Y27" t="n">
        <v>115</v>
      </c>
      <c r="Z27" t="n">
        <v>0.3732</v>
      </c>
      <c r="AA27" t="n">
        <v>0.3856</v>
      </c>
      <c r="AD27" t="inlineStr">
        <is>
          <t>0</t>
        </is>
      </c>
      <c r="AF27" t="inlineStr"/>
      <c r="AG27" t="n">
        <v>2.480000000000004</v>
      </c>
      <c r="AH27" s="119">
        <f>AG27/AD$2</f>
        <v/>
      </c>
      <c r="AK27" t="n">
        <v>115</v>
      </c>
      <c r="AL27" t="n">
        <v>0.9274</v>
      </c>
      <c r="AM27" t="n">
        <v>0.9479</v>
      </c>
      <c r="AP27" t="inlineStr">
        <is>
          <t>0</t>
        </is>
      </c>
      <c r="AR27" t="inlineStr"/>
      <c r="AS27" t="n">
        <v>4.099999999999993</v>
      </c>
      <c r="AT27" s="119">
        <f>AS27/AP$2</f>
        <v/>
      </c>
      <c r="AW27" t="n">
        <v>115</v>
      </c>
      <c r="AX27" t="n">
        <v>0.4286</v>
      </c>
      <c r="AY27" t="n">
        <v>0.4429</v>
      </c>
      <c r="BB27" t="inlineStr">
        <is>
          <t>0</t>
        </is>
      </c>
      <c r="BD27" t="inlineStr"/>
      <c r="BE27" t="n">
        <v>2.860000000000007</v>
      </c>
      <c r="BF27" s="119">
        <f>BE27/BB$2</f>
        <v/>
      </c>
      <c r="BI27" t="n">
        <v>115</v>
      </c>
      <c r="BJ27" t="n">
        <v>0.406</v>
      </c>
      <c r="BK27" t="n">
        <v>0.4151</v>
      </c>
      <c r="BN27" t="inlineStr">
        <is>
          <t>0</t>
        </is>
      </c>
      <c r="BP27" t="inlineStr"/>
      <c r="BQ27" t="n">
        <v>1.82</v>
      </c>
      <c r="BR27" s="119">
        <f>BQ27/BN$2</f>
        <v/>
      </c>
    </row>
    <row r="28">
      <c r="A28" t="n">
        <v>120</v>
      </c>
      <c r="B28" t="n">
        <v>0.4755</v>
      </c>
      <c r="C28" t="n">
        <v>0.4822</v>
      </c>
      <c r="F28" t="inlineStr">
        <is>
          <t>0</t>
        </is>
      </c>
      <c r="H28" t="inlineStr"/>
      <c r="I28" t="n">
        <v>1.340000000000008</v>
      </c>
      <c r="J28" s="119">
        <f>I28/F$2</f>
        <v/>
      </c>
      <c r="K28">
        <f>_xlfn.STDEV.P(I26:I28)/AVERAGE(I26:I28)</f>
        <v/>
      </c>
      <c r="L28">
        <f>AVERAGE(I26:I28)</f>
        <v/>
      </c>
      <c r="M28" t="n">
        <v>120</v>
      </c>
      <c r="N28" t="n">
        <v>0.5635</v>
      </c>
      <c r="O28" t="n">
        <v>0.5777</v>
      </c>
      <c r="R28" t="inlineStr">
        <is>
          <t>0</t>
        </is>
      </c>
      <c r="T28" t="inlineStr"/>
      <c r="U28" t="n">
        <v>2.839999999999998</v>
      </c>
      <c r="V28" s="119">
        <f>U28/R$2</f>
        <v/>
      </c>
      <c r="W28">
        <f>_xlfn.STDEV.P(U26:U28)/AVERAGE(U26:U28)</f>
        <v/>
      </c>
      <c r="X28">
        <f>AVERAGE(U26:U28)</f>
        <v/>
      </c>
      <c r="Y28" t="n">
        <v>120</v>
      </c>
      <c r="Z28" t="n">
        <v>0.3856</v>
      </c>
      <c r="AA28" t="n">
        <v>0.3989</v>
      </c>
      <c r="AD28" t="inlineStr">
        <is>
          <t>0</t>
        </is>
      </c>
      <c r="AF28" t="inlineStr"/>
      <c r="AG28" t="n">
        <v>2.659999999999996</v>
      </c>
      <c r="AH28" s="119">
        <f>AG28/AD$2</f>
        <v/>
      </c>
      <c r="AI28">
        <f>_xlfn.STDEV.P(AG26:AG28)/AVERAGE(AG26:AG28)</f>
        <v/>
      </c>
      <c r="AJ28">
        <f>AVERAGE(AG26:AG28)</f>
        <v/>
      </c>
      <c r="AK28" t="n">
        <v>120</v>
      </c>
      <c r="AL28" t="n">
        <v>0.9479</v>
      </c>
      <c r="AM28" t="n">
        <v>0.9675</v>
      </c>
      <c r="AP28" t="inlineStr">
        <is>
          <t>0</t>
        </is>
      </c>
      <c r="AR28" t="inlineStr"/>
      <c r="AS28" t="n">
        <v>3.920000000000012</v>
      </c>
      <c r="AT28" s="119">
        <f>AS28/AP$2</f>
        <v/>
      </c>
      <c r="AU28">
        <f>_xlfn.STDEV.P(AS26:AS28)/AVERAGE(AS26:AS28)</f>
        <v/>
      </c>
      <c r="AV28">
        <f>AVERAGE(AS26:AS28)</f>
        <v/>
      </c>
      <c r="AW28" t="n">
        <v>120</v>
      </c>
      <c r="AX28" t="n">
        <v>0.4429</v>
      </c>
      <c r="AY28" t="n">
        <v>0.4575</v>
      </c>
      <c r="BB28" t="inlineStr">
        <is>
          <t>0</t>
        </is>
      </c>
      <c r="BD28" t="inlineStr"/>
      <c r="BE28" t="n">
        <v>2.92</v>
      </c>
      <c r="BF28" s="119">
        <f>BE28/BB$2</f>
        <v/>
      </c>
      <c r="BG28">
        <f>_xlfn.STDEV.P(BE26:BE28)/AVERAGE(BE26:BE28)</f>
        <v/>
      </c>
      <c r="BH28">
        <f>AVERAGE(BE26:BE28)</f>
        <v/>
      </c>
      <c r="BI28" t="n">
        <v>120</v>
      </c>
      <c r="BJ28" t="n">
        <v>0.4151</v>
      </c>
      <c r="BK28" t="n">
        <v>0.4247</v>
      </c>
      <c r="BN28" t="inlineStr">
        <is>
          <t>0</t>
        </is>
      </c>
      <c r="BP28" t="inlineStr"/>
      <c r="BQ28" t="n">
        <v>1.919999999999999</v>
      </c>
      <c r="BR28" s="119">
        <f>BQ28/BN$2</f>
        <v/>
      </c>
      <c r="BS28">
        <f>_xlfn.STDEV.P(BQ26:BQ28)/AVERAGE(BQ26:BQ28)</f>
        <v/>
      </c>
      <c r="BT28">
        <f>AVERAGE(BQ26:BQ28)</f>
        <v/>
      </c>
    </row>
    <row r="29">
      <c r="A29" t="n">
        <v>125</v>
      </c>
      <c r="B29" t="n">
        <v>0.4822</v>
      </c>
      <c r="C29" t="n">
        <v>0.4888</v>
      </c>
      <c r="F29" t="inlineStr">
        <is>
          <t>0</t>
        </is>
      </c>
      <c r="H29" t="inlineStr"/>
      <c r="I29" t="n">
        <v>1.319999999999999</v>
      </c>
      <c r="J29" s="119">
        <f>I29/F$2</f>
        <v/>
      </c>
      <c r="M29" t="n">
        <v>125</v>
      </c>
      <c r="N29" t="n">
        <v>0.5777</v>
      </c>
      <c r="O29" t="n">
        <v>0.5901999999999999</v>
      </c>
      <c r="R29" t="inlineStr">
        <is>
          <t>0</t>
        </is>
      </c>
      <c r="T29" t="inlineStr"/>
      <c r="U29" t="n">
        <v>2.499999999999991</v>
      </c>
      <c r="V29" s="119">
        <f>U29/R$2</f>
        <v/>
      </c>
      <c r="Y29" t="n">
        <v>125</v>
      </c>
      <c r="Z29" t="n">
        <v>0.3989</v>
      </c>
      <c r="AA29" t="n">
        <v>0.4118</v>
      </c>
      <c r="AD29" t="inlineStr">
        <is>
          <t>0</t>
        </is>
      </c>
      <c r="AF29" t="inlineStr"/>
      <c r="AG29" t="n">
        <v>2.580000000000005</v>
      </c>
      <c r="AH29" s="119">
        <f>AG29/AD$2</f>
        <v/>
      </c>
      <c r="AK29" t="n">
        <v>125</v>
      </c>
      <c r="AL29" t="n">
        <v>0.9675</v>
      </c>
      <c r="AM29" t="n">
        <v>0.986</v>
      </c>
      <c r="AP29" t="inlineStr">
        <is>
          <t>0</t>
        </is>
      </c>
      <c r="AR29" t="inlineStr"/>
      <c r="AS29" t="n">
        <v>3.699999999999992</v>
      </c>
      <c r="AT29" s="119">
        <f>AS29/AP$2</f>
        <v/>
      </c>
      <c r="AW29" t="n">
        <v>125</v>
      </c>
      <c r="AX29" t="n">
        <v>0.4575</v>
      </c>
      <c r="AY29" t="n">
        <v>0.4731</v>
      </c>
      <c r="BB29" t="inlineStr">
        <is>
          <t>0</t>
        </is>
      </c>
      <c r="BD29" t="inlineStr"/>
      <c r="BE29" t="n">
        <v>3.120000000000001</v>
      </c>
      <c r="BF29" s="119">
        <f>BE29/BB$2</f>
        <v/>
      </c>
      <c r="BI29" t="n">
        <v>125</v>
      </c>
      <c r="BJ29" t="n">
        <v>0.4247</v>
      </c>
      <c r="BK29" t="n">
        <v>0.4332</v>
      </c>
      <c r="BN29" t="inlineStr">
        <is>
          <t>0</t>
        </is>
      </c>
      <c r="BP29" t="inlineStr"/>
      <c r="BQ29" t="n">
        <v>1.69999999999999</v>
      </c>
      <c r="BR29" s="119">
        <f>BQ29/BN$2</f>
        <v/>
      </c>
    </row>
    <row r="30">
      <c r="A30" t="n">
        <v>130</v>
      </c>
      <c r="B30" t="n">
        <v>0.454</v>
      </c>
      <c r="C30" t="n">
        <v>0.4605</v>
      </c>
      <c r="F30" t="inlineStr">
        <is>
          <t>0</t>
        </is>
      </c>
      <c r="H30" t="inlineStr"/>
      <c r="I30" t="n">
        <v>1.300000000000001</v>
      </c>
      <c r="J30" s="119">
        <f>I30/F$2</f>
        <v/>
      </c>
      <c r="M30" t="n">
        <v>130</v>
      </c>
      <c r="N30" t="n">
        <v>0.5222</v>
      </c>
      <c r="O30" t="n">
        <v>0.5338000000000001</v>
      </c>
      <c r="R30" t="inlineStr">
        <is>
          <t>0</t>
        </is>
      </c>
      <c r="T30" t="inlineStr"/>
      <c r="U30" t="n">
        <v>2.320000000000011</v>
      </c>
      <c r="V30" s="119">
        <f>U30/R$2</f>
        <v/>
      </c>
      <c r="Y30" t="n">
        <v>130</v>
      </c>
      <c r="Z30" t="n">
        <v>0.3474</v>
      </c>
      <c r="AA30" t="n">
        <v>0.3602</v>
      </c>
      <c r="AD30" t="inlineStr">
        <is>
          <t>0</t>
        </is>
      </c>
      <c r="AF30" t="inlineStr"/>
      <c r="AG30" t="n">
        <v>2.560000000000007</v>
      </c>
      <c r="AH30" s="119">
        <f>AG30/AD$2</f>
        <v/>
      </c>
      <c r="AK30" t="n">
        <v>130</v>
      </c>
      <c r="AL30" t="n">
        <v>0.8875</v>
      </c>
      <c r="AM30" t="n">
        <v>0.905</v>
      </c>
      <c r="AP30" t="inlineStr">
        <is>
          <t>0</t>
        </is>
      </c>
      <c r="AR30" t="inlineStr"/>
      <c r="AS30" t="n">
        <v>3.500000000000014</v>
      </c>
      <c r="AT30" s="119">
        <f>AS30/AP$2</f>
        <v/>
      </c>
      <c r="AW30" t="n">
        <v>130</v>
      </c>
      <c r="AX30" t="n">
        <v>0.3994</v>
      </c>
      <c r="AY30" t="n">
        <v>0.4148</v>
      </c>
      <c r="BB30" t="inlineStr">
        <is>
          <t>0</t>
        </is>
      </c>
      <c r="BD30" t="inlineStr"/>
      <c r="BE30" t="n">
        <v>3.080000000000005</v>
      </c>
      <c r="BF30" s="119">
        <f>BE30/BB$2</f>
        <v/>
      </c>
      <c r="BI30" t="n">
        <v>130</v>
      </c>
      <c r="BJ30" t="n">
        <v>0.3876</v>
      </c>
      <c r="BK30" t="n">
        <v>0.3961</v>
      </c>
      <c r="BN30" t="inlineStr">
        <is>
          <t>0</t>
        </is>
      </c>
      <c r="BP30" t="inlineStr"/>
      <c r="BQ30" t="n">
        <v>1.700000000000002</v>
      </c>
      <c r="BR30" s="119">
        <f>BQ30/BN$2</f>
        <v/>
      </c>
    </row>
    <row r="31">
      <c r="A31" t="n">
        <v>140</v>
      </c>
      <c r="B31" t="n">
        <v>0.4605</v>
      </c>
      <c r="C31" t="n">
        <v>0.474</v>
      </c>
      <c r="F31" t="inlineStr">
        <is>
          <t>0</t>
        </is>
      </c>
      <c r="H31" t="inlineStr"/>
      <c r="I31" t="n">
        <v>1.349999999999996</v>
      </c>
      <c r="J31" s="119">
        <f>I31/F$2</f>
        <v/>
      </c>
      <c r="K31">
        <f>_xlfn.STDEV.P(I29:I31)/AVERAGE(I29:I31)</f>
        <v/>
      </c>
      <c r="L31">
        <f>AVERAGE(I29:I31)</f>
        <v/>
      </c>
      <c r="M31" t="n">
        <v>140</v>
      </c>
      <c r="N31" t="n">
        <v>0.5338000000000001</v>
      </c>
      <c r="O31" t="n">
        <v>0.5598</v>
      </c>
      <c r="R31" t="inlineStr">
        <is>
          <t>0</t>
        </is>
      </c>
      <c r="T31" t="inlineStr"/>
      <c r="U31" t="n">
        <v>2.599999999999991</v>
      </c>
      <c r="V31" s="119">
        <f>U31/R$2</f>
        <v/>
      </c>
      <c r="W31">
        <f>_xlfn.STDEV.P(U29:U31)/AVERAGE(U29:U31)</f>
        <v/>
      </c>
      <c r="X31">
        <f>AVERAGE(U29:U31)</f>
        <v/>
      </c>
      <c r="Y31" t="n">
        <v>140</v>
      </c>
      <c r="Z31" t="n">
        <v>0.3602</v>
      </c>
      <c r="AA31" t="n">
        <v>0.3909</v>
      </c>
      <c r="AD31" t="inlineStr">
        <is>
          <t>0</t>
        </is>
      </c>
      <c r="AF31" t="inlineStr"/>
      <c r="AG31" t="n">
        <v>3.070000000000001</v>
      </c>
      <c r="AH31" s="119">
        <f>AG31/AD$2</f>
        <v/>
      </c>
      <c r="AI31">
        <f>_xlfn.STDEV.P(AG29:AG31)/AVERAGE(AG29:AG31)</f>
        <v/>
      </c>
      <c r="AJ31">
        <f>AVERAGE(AG29:AG31)</f>
        <v/>
      </c>
      <c r="AK31" t="n">
        <v>140</v>
      </c>
      <c r="AL31" t="n">
        <v>0.905</v>
      </c>
      <c r="AM31" t="n">
        <v>0.9359</v>
      </c>
      <c r="AP31" t="inlineStr">
        <is>
          <t>0</t>
        </is>
      </c>
      <c r="AR31" t="inlineStr"/>
      <c r="AS31" t="n">
        <v>3.089999999999993</v>
      </c>
      <c r="AT31" s="119">
        <f>AS31/AP$2</f>
        <v/>
      </c>
      <c r="AU31">
        <f>_xlfn.STDEV.P(AS29:AS31)/AVERAGE(AS29:AS31)</f>
        <v/>
      </c>
      <c r="AV31">
        <f>AVERAGE(AS29:AS31)</f>
        <v/>
      </c>
      <c r="AW31" t="n">
        <v>140</v>
      </c>
      <c r="AX31" t="n">
        <v>0.4148</v>
      </c>
      <c r="AY31" t="n">
        <v>0.4453</v>
      </c>
      <c r="BB31" t="inlineStr">
        <is>
          <t>0</t>
        </is>
      </c>
      <c r="BD31" t="inlineStr"/>
      <c r="BE31" t="n">
        <v>3.049999999999997</v>
      </c>
      <c r="BF31" s="119">
        <f>BE31/BB$2</f>
        <v/>
      </c>
      <c r="BG31">
        <f>_xlfn.STDEV.P(BE29:BE31)/AVERAGE(BE29:BE31)</f>
        <v/>
      </c>
      <c r="BH31">
        <f>AVERAGE(BE29:BE31)</f>
        <v/>
      </c>
      <c r="BI31" t="n">
        <v>140</v>
      </c>
      <c r="BJ31" t="n">
        <v>0.3961</v>
      </c>
      <c r="BK31" t="n">
        <v>0.4138</v>
      </c>
      <c r="BN31" t="inlineStr">
        <is>
          <t>0</t>
        </is>
      </c>
      <c r="BP31" t="inlineStr"/>
      <c r="BQ31" t="n">
        <v>1.769999999999999</v>
      </c>
      <c r="BR31" s="119">
        <f>BQ31/BN$2</f>
        <v/>
      </c>
      <c r="BS31">
        <f>_xlfn.STDEV.P(BQ29:BQ31)/AVERAGE(BQ29:BQ31)</f>
        <v/>
      </c>
      <c r="BT31">
        <f>AVERAGE(BQ29:BQ31)</f>
        <v/>
      </c>
    </row>
    <row r="32">
      <c r="A32" t="n">
        <v>150</v>
      </c>
      <c r="B32" t="n">
        <v>0.474</v>
      </c>
      <c r="C32" t="n">
        <v>0.4878</v>
      </c>
      <c r="F32" t="inlineStr">
        <is>
          <t>0</t>
        </is>
      </c>
      <c r="H32" t="inlineStr"/>
      <c r="I32" t="n">
        <v>1.380000000000003</v>
      </c>
      <c r="J32" s="119">
        <f>I32/F$2</f>
        <v/>
      </c>
      <c r="M32" t="n">
        <v>150</v>
      </c>
      <c r="N32" t="n">
        <v>0.5598</v>
      </c>
      <c r="O32" t="n">
        <v>0.5835</v>
      </c>
      <c r="R32" t="inlineStr">
        <is>
          <t>0</t>
        </is>
      </c>
      <c r="T32" t="inlineStr"/>
      <c r="U32" t="n">
        <v>2.370000000000005</v>
      </c>
      <c r="V32" s="119">
        <f>U32/R$2</f>
        <v/>
      </c>
      <c r="Y32" t="n">
        <v>150</v>
      </c>
      <c r="Z32" t="n">
        <v>0.3909</v>
      </c>
      <c r="AA32" t="n">
        <v>0.4165</v>
      </c>
      <c r="AD32" t="inlineStr">
        <is>
          <t>0</t>
        </is>
      </c>
      <c r="AF32" t="inlineStr"/>
      <c r="AG32" t="n">
        <v>2.559999999999996</v>
      </c>
      <c r="AH32" s="119">
        <f>AG32/AD$2</f>
        <v/>
      </c>
      <c r="AK32" t="n">
        <v>150</v>
      </c>
      <c r="AL32" t="n">
        <v>0.9359</v>
      </c>
      <c r="AM32" t="n">
        <v>0.9663</v>
      </c>
      <c r="AP32" t="inlineStr">
        <is>
          <t>0</t>
        </is>
      </c>
      <c r="AR32" t="inlineStr"/>
      <c r="AS32" t="n">
        <v>3.040000000000009</v>
      </c>
      <c r="AT32" s="119">
        <f>AS32/AP$2</f>
        <v/>
      </c>
      <c r="AW32" t="n">
        <v>150</v>
      </c>
      <c r="AX32" t="n">
        <v>0.4453</v>
      </c>
      <c r="AY32" t="n">
        <v>0.4764</v>
      </c>
      <c r="BB32" t="inlineStr">
        <is>
          <t>0</t>
        </is>
      </c>
      <c r="BD32" t="inlineStr"/>
      <c r="BE32" t="n">
        <v>3.110000000000002</v>
      </c>
      <c r="BF32" s="119">
        <f>BE32/BB$2</f>
        <v/>
      </c>
      <c r="BI32" t="n">
        <v>150</v>
      </c>
      <c r="BJ32" t="n">
        <v>0.4138</v>
      </c>
      <c r="BK32" t="n">
        <v>0.429</v>
      </c>
      <c r="BN32" t="inlineStr">
        <is>
          <t>0</t>
        </is>
      </c>
      <c r="BP32" t="inlineStr"/>
      <c r="BQ32" t="n">
        <v>1.519999999999999</v>
      </c>
      <c r="BR32" s="119">
        <f>BQ32/BN$2</f>
        <v/>
      </c>
    </row>
    <row r="33">
      <c r="A33" t="n">
        <v>160</v>
      </c>
      <c r="B33" t="n">
        <v>0.4878</v>
      </c>
      <c r="C33" t="n">
        <v>0.5064</v>
      </c>
      <c r="F33" t="inlineStr">
        <is>
          <t>0</t>
        </is>
      </c>
      <c r="H33" t="inlineStr"/>
      <c r="I33" t="n">
        <v>1.859999999999995</v>
      </c>
      <c r="J33" s="119">
        <f>I33/F$2</f>
        <v/>
      </c>
      <c r="M33" t="n">
        <v>160</v>
      </c>
      <c r="N33" t="n">
        <v>0.5835</v>
      </c>
      <c r="O33" t="n">
        <v>0.6079</v>
      </c>
      <c r="R33" t="inlineStr">
        <is>
          <t>0</t>
        </is>
      </c>
      <c r="T33" t="inlineStr"/>
      <c r="U33" t="n">
        <v>2.439999999999998</v>
      </c>
      <c r="V33" s="119">
        <f>U33/R$2</f>
        <v/>
      </c>
      <c r="Y33" t="n">
        <v>160</v>
      </c>
      <c r="Z33" t="n">
        <v>0.4165</v>
      </c>
      <c r="AA33" t="n">
        <v>0.4425</v>
      </c>
      <c r="AD33" t="inlineStr">
        <is>
          <t>0</t>
        </is>
      </c>
      <c r="AF33" t="inlineStr"/>
      <c r="AG33" t="n">
        <v>2.600000000000002</v>
      </c>
      <c r="AH33" s="119">
        <f>AG33/AD$2</f>
        <v/>
      </c>
      <c r="AK33" t="n">
        <v>160</v>
      </c>
      <c r="AL33" t="n">
        <v>0.9663</v>
      </c>
      <c r="AM33" t="n">
        <v>0.9939</v>
      </c>
      <c r="AP33" t="inlineStr">
        <is>
          <t>0</t>
        </is>
      </c>
      <c r="AR33" t="inlineStr"/>
      <c r="AS33" t="n">
        <v>2.759999999999996</v>
      </c>
      <c r="AT33" s="119">
        <f>AS33/AP$2</f>
        <v/>
      </c>
      <c r="AW33" t="n">
        <v>160</v>
      </c>
      <c r="AX33" t="n">
        <v>0.4764</v>
      </c>
      <c r="AY33" t="n">
        <v>0.5041</v>
      </c>
      <c r="BB33" t="inlineStr">
        <is>
          <t>0</t>
        </is>
      </c>
      <c r="BD33" t="inlineStr"/>
      <c r="BE33" t="n">
        <v>2.77</v>
      </c>
      <c r="BF33" s="119">
        <f>BE33/BB$2</f>
        <v/>
      </c>
      <c r="BI33" t="n">
        <v>160</v>
      </c>
      <c r="BJ33" t="n">
        <v>0.429</v>
      </c>
      <c r="BK33" t="n">
        <v>0.4471</v>
      </c>
      <c r="BN33" t="inlineStr">
        <is>
          <t>0</t>
        </is>
      </c>
      <c r="BP33" t="inlineStr"/>
      <c r="BQ33" t="n">
        <v>1.81</v>
      </c>
      <c r="BR33" s="119">
        <f>BQ33/BN$2</f>
        <v/>
      </c>
    </row>
    <row r="34">
      <c r="A34" t="n">
        <v>170</v>
      </c>
      <c r="B34" t="n">
        <v>0.5064</v>
      </c>
      <c r="C34" t="n">
        <v>0.5284</v>
      </c>
      <c r="F34" t="inlineStr">
        <is>
          <t>0</t>
        </is>
      </c>
      <c r="H34" t="inlineStr"/>
      <c r="I34" t="n">
        <v>2.200000000000002</v>
      </c>
      <c r="J34" s="119">
        <f>I34/F$2</f>
        <v/>
      </c>
      <c r="K34">
        <f>_xlfn.STDEV.P(I32:I34)/AVERAGE(I32:I34)</f>
        <v/>
      </c>
      <c r="L34">
        <f>AVERAGE(I32:I34)</f>
        <v/>
      </c>
      <c r="M34" t="n">
        <v>170</v>
      </c>
      <c r="N34" t="n">
        <v>0.6079</v>
      </c>
      <c r="O34" t="n">
        <v>0.6454</v>
      </c>
      <c r="R34" t="inlineStr">
        <is>
          <t>0</t>
        </is>
      </c>
      <c r="T34" t="inlineStr"/>
      <c r="U34" t="n">
        <v>3.749999999999998</v>
      </c>
      <c r="V34" s="119">
        <f>U34/R$2</f>
        <v/>
      </c>
      <c r="W34">
        <f>_xlfn.STDEV.P(U32:U34)/AVERAGE(U32:U34)</f>
        <v/>
      </c>
      <c r="X34">
        <f>AVERAGE(U32:U34)</f>
        <v/>
      </c>
      <c r="Y34" t="n">
        <v>170</v>
      </c>
      <c r="Z34" t="n">
        <v>0.4425</v>
      </c>
      <c r="AA34" t="n">
        <v>0.4823</v>
      </c>
      <c r="AD34" t="inlineStr">
        <is>
          <t>0</t>
        </is>
      </c>
      <c r="AF34" t="inlineStr"/>
      <c r="AG34" t="n">
        <v>3.98</v>
      </c>
      <c r="AH34" s="119">
        <f>AG34/AD$2</f>
        <v/>
      </c>
      <c r="AI34">
        <f>_xlfn.STDEV.P(AG32:AG34)/AVERAGE(AG32:AG34)</f>
        <v/>
      </c>
      <c r="AJ34">
        <f>AVERAGE(AG32:AG34)</f>
        <v/>
      </c>
      <c r="AK34" t="n">
        <v>170</v>
      </c>
      <c r="AL34" t="n">
        <v>0.8933</v>
      </c>
      <c r="AM34" t="n">
        <v>0.9272</v>
      </c>
      <c r="AP34" t="inlineStr">
        <is>
          <t>0</t>
        </is>
      </c>
      <c r="AR34" t="inlineStr"/>
      <c r="AS34" t="n">
        <v>3.390000000000004</v>
      </c>
      <c r="AT34" s="119">
        <f>AS34/AP$2</f>
        <v/>
      </c>
      <c r="AU34">
        <f>_xlfn.STDEV.P(AS32:AS34)/AVERAGE(AS32:AS34)</f>
        <v/>
      </c>
      <c r="AV34">
        <f>AVERAGE(AS32:AS34)</f>
        <v/>
      </c>
      <c r="AW34" t="n">
        <v>170</v>
      </c>
      <c r="AX34" t="n">
        <v>0.5041</v>
      </c>
      <c r="AY34" t="n">
        <v>0.5401</v>
      </c>
      <c r="BB34" t="inlineStr">
        <is>
          <t>0</t>
        </is>
      </c>
      <c r="BD34" t="inlineStr"/>
      <c r="BE34" t="n">
        <v>3.600000000000003</v>
      </c>
      <c r="BF34" s="119">
        <f>BE34/BB$2</f>
        <v/>
      </c>
      <c r="BG34">
        <f>_xlfn.STDEV.P(BE32:BE34)/AVERAGE(BE32:BE34)</f>
        <v/>
      </c>
      <c r="BH34">
        <f>AVERAGE(BE32:BE34)</f>
        <v/>
      </c>
      <c r="BI34" t="n">
        <v>170</v>
      </c>
      <c r="BJ34" t="n">
        <v>0.4471</v>
      </c>
      <c r="BK34" t="n">
        <v>0.4747</v>
      </c>
      <c r="BN34" t="inlineStr">
        <is>
          <t>0</t>
        </is>
      </c>
      <c r="BP34" t="inlineStr"/>
      <c r="BQ34" t="n">
        <v>2.760000000000001</v>
      </c>
      <c r="BR34" s="119">
        <f>BQ34/BN$2</f>
        <v/>
      </c>
      <c r="BS34">
        <f>_xlfn.STDEV.P(BQ32:BQ34)/AVERAGE(BQ32:BQ34)</f>
        <v/>
      </c>
      <c r="BT34">
        <f>AVERAGE(BQ32:BQ34)</f>
        <v/>
      </c>
    </row>
    <row r="35">
      <c r="A35" t="n">
        <v>180</v>
      </c>
      <c r="B35" t="n">
        <v>0.457</v>
      </c>
      <c r="C35" t="n">
        <v>0.4735</v>
      </c>
      <c r="F35" t="inlineStr">
        <is>
          <t>0</t>
        </is>
      </c>
      <c r="H35" t="inlineStr"/>
      <c r="I35" t="n">
        <v>1.649999999999996</v>
      </c>
      <c r="J35" s="119">
        <f>I35/F$2</f>
        <v/>
      </c>
      <c r="M35" t="n">
        <v>180</v>
      </c>
      <c r="N35" t="n">
        <v>0.5255</v>
      </c>
      <c r="O35" t="n">
        <v>0.5571</v>
      </c>
      <c r="R35" t="inlineStr">
        <is>
          <t>0</t>
        </is>
      </c>
      <c r="T35" t="inlineStr"/>
      <c r="U35" t="n">
        <v>3.160000000000007</v>
      </c>
      <c r="V35" s="119">
        <f>U35/R$2</f>
        <v/>
      </c>
      <c r="Y35" t="n">
        <v>180</v>
      </c>
      <c r="Z35" t="n">
        <v>0.3525</v>
      </c>
      <c r="AA35" t="n">
        <v>0.3888</v>
      </c>
      <c r="AD35" t="inlineStr">
        <is>
          <t>0</t>
        </is>
      </c>
      <c r="AF35" t="inlineStr"/>
      <c r="AG35" t="n">
        <v>3.63</v>
      </c>
      <c r="AH35" s="119">
        <f>AG35/AD$2</f>
        <v/>
      </c>
      <c r="AK35" t="n">
        <v>180</v>
      </c>
      <c r="AL35" t="n">
        <v>0.9272</v>
      </c>
      <c r="AM35" t="n">
        <v>0.9409999999999999</v>
      </c>
      <c r="AP35" t="inlineStr">
        <is>
          <t>0</t>
        </is>
      </c>
      <c r="AR35" t="inlineStr"/>
      <c r="AS35" t="n">
        <v>1.379999999999992</v>
      </c>
      <c r="AT35" s="119">
        <f>AS35/AP$2</f>
        <v/>
      </c>
      <c r="AW35" t="n">
        <v>180</v>
      </c>
      <c r="AX35" t="n">
        <v>0.4064</v>
      </c>
      <c r="AY35" t="n">
        <v>0.4428</v>
      </c>
      <c r="BB35" t="inlineStr">
        <is>
          <t>0</t>
        </is>
      </c>
      <c r="BD35" t="inlineStr"/>
      <c r="BE35" t="n">
        <v>3.640000000000004</v>
      </c>
      <c r="BF35" s="119">
        <f>BE35/BB$2</f>
        <v/>
      </c>
      <c r="BI35" t="n">
        <v>180</v>
      </c>
      <c r="BJ35" t="n">
        <v>0.3945</v>
      </c>
      <c r="BK35" t="n">
        <v>0.4228</v>
      </c>
      <c r="BN35" t="inlineStr">
        <is>
          <t>0</t>
        </is>
      </c>
      <c r="BP35" t="inlineStr"/>
      <c r="BQ35" t="n">
        <v>2.829999999999999</v>
      </c>
      <c r="BR35" s="119">
        <f>BQ35/BN$2</f>
        <v/>
      </c>
    </row>
    <row r="36">
      <c r="A36" t="n">
        <v>190</v>
      </c>
      <c r="B36" t="n">
        <v>0.4735</v>
      </c>
      <c r="C36" t="n">
        <v>0.4941</v>
      </c>
      <c r="F36" t="inlineStr">
        <is>
          <t>0</t>
        </is>
      </c>
      <c r="H36" t="inlineStr"/>
      <c r="I36" t="n">
        <v>2.060000000000001</v>
      </c>
      <c r="J36" s="119">
        <f>I36/F$2</f>
        <v/>
      </c>
      <c r="M36" t="n">
        <v>190</v>
      </c>
      <c r="N36" t="n">
        <v>0.5571</v>
      </c>
      <c r="O36" t="n">
        <v>0.5864</v>
      </c>
      <c r="R36" t="inlineStr">
        <is>
          <t>0</t>
        </is>
      </c>
      <c r="T36" t="inlineStr"/>
      <c r="U36" t="n">
        <v>2.929999999999999</v>
      </c>
      <c r="V36" s="119">
        <f>U36/R$2</f>
        <v/>
      </c>
      <c r="Y36" t="n">
        <v>190</v>
      </c>
      <c r="Z36" t="n">
        <v>0.3888</v>
      </c>
      <c r="AA36" t="n">
        <v>0.428</v>
      </c>
      <c r="AD36" t="inlineStr">
        <is>
          <t>0</t>
        </is>
      </c>
      <c r="AF36" t="inlineStr"/>
      <c r="AG36" t="n">
        <v>3.920000000000001</v>
      </c>
      <c r="AH36" s="119">
        <f>AG36/AD$2</f>
        <v/>
      </c>
      <c r="AK36" t="n">
        <v>190</v>
      </c>
      <c r="AL36" t="n">
        <v>0.9409999999999999</v>
      </c>
      <c r="AM36" t="n">
        <v>0.9775</v>
      </c>
      <c r="AP36" t="inlineStr">
        <is>
          <t>0</t>
        </is>
      </c>
      <c r="AR36" t="inlineStr"/>
      <c r="AS36" t="n">
        <v>3.650000000000008</v>
      </c>
      <c r="AT36" s="119">
        <f>AS36/AP$2</f>
        <v/>
      </c>
      <c r="AW36" t="n">
        <v>190</v>
      </c>
      <c r="AX36" t="n">
        <v>0.4428</v>
      </c>
      <c r="AY36" t="n">
        <v>0.4771</v>
      </c>
      <c r="BB36" t="inlineStr">
        <is>
          <t>0</t>
        </is>
      </c>
      <c r="BD36" t="inlineStr"/>
      <c r="BE36" t="n">
        <v>3.43</v>
      </c>
      <c r="BF36" s="119">
        <f>BE36/BB$2</f>
        <v/>
      </c>
      <c r="BI36" t="n">
        <v>190</v>
      </c>
      <c r="BJ36" t="n">
        <v>0.4228</v>
      </c>
      <c r="BK36" t="n">
        <v>0.4461</v>
      </c>
      <c r="BN36" t="inlineStr">
        <is>
          <t>0</t>
        </is>
      </c>
      <c r="BP36" t="inlineStr"/>
      <c r="BQ36" t="n">
        <v>2.329999999999999</v>
      </c>
      <c r="BR36" s="119">
        <f>BQ36/BN$2</f>
        <v/>
      </c>
    </row>
    <row r="37">
      <c r="A37" t="n">
        <v>200</v>
      </c>
      <c r="B37" t="n">
        <v>0.4941</v>
      </c>
      <c r="C37" t="n">
        <v>0.515</v>
      </c>
      <c r="F37" t="inlineStr">
        <is>
          <t>0</t>
        </is>
      </c>
      <c r="H37" t="inlineStr"/>
      <c r="I37" t="n">
        <v>2.090000000000003</v>
      </c>
      <c r="J37" s="119">
        <f>I37/F$2</f>
        <v/>
      </c>
      <c r="K37">
        <f>_xlfn.STDEV.P(I35:I37)/AVERAGE(I35:I37)</f>
        <v/>
      </c>
      <c r="L37">
        <f>AVERAGE(I35:I37)</f>
        <v/>
      </c>
      <c r="M37" t="n">
        <v>200</v>
      </c>
      <c r="N37" t="n">
        <v>0.5864</v>
      </c>
      <c r="O37" t="n">
        <v>0.6157</v>
      </c>
      <c r="R37" t="inlineStr">
        <is>
          <t>0</t>
        </is>
      </c>
      <c r="T37" t="inlineStr"/>
      <c r="U37" t="n">
        <v>2.929999999999999</v>
      </c>
      <c r="V37" s="119">
        <f>U37/R$2</f>
        <v/>
      </c>
      <c r="W37">
        <f>_xlfn.STDEV.P(U35:U37)/AVERAGE(U35:U37)</f>
        <v/>
      </c>
      <c r="X37">
        <f>AVERAGE(U35:U37)</f>
        <v/>
      </c>
      <c r="Y37" t="n">
        <v>200</v>
      </c>
      <c r="Z37" t="n">
        <v>0.428</v>
      </c>
      <c r="AA37" t="n">
        <v>0.4624</v>
      </c>
      <c r="AD37" t="inlineStr">
        <is>
          <t>0</t>
        </is>
      </c>
      <c r="AF37" t="inlineStr"/>
      <c r="AG37" t="n">
        <v>3.439999999999999</v>
      </c>
      <c r="AH37" s="119">
        <f>AG37/AD$2</f>
        <v/>
      </c>
      <c r="AI37">
        <f>_xlfn.STDEV.P(AG35:AG37)/AVERAGE(AG35:AG37)</f>
        <v/>
      </c>
      <c r="AJ37">
        <f>AVERAGE(AG35:AG37)</f>
        <v/>
      </c>
      <c r="AK37" t="n">
        <v>200</v>
      </c>
      <c r="AL37" t="n">
        <v>0.9775</v>
      </c>
      <c r="AM37" t="n">
        <v>0.9896</v>
      </c>
      <c r="AP37" t="inlineStr">
        <is>
          <t>0</t>
        </is>
      </c>
      <c r="AR37" t="inlineStr"/>
      <c r="AS37" t="n">
        <v>1.21</v>
      </c>
      <c r="AT37" s="119">
        <f>AS37/AP$2</f>
        <v/>
      </c>
      <c r="AU37">
        <f>_xlfn.STDEV.P(AS35:AS37)/AVERAGE(AS35:AS37)</f>
        <v/>
      </c>
      <c r="AV37">
        <f>AVERAGE(AS35:AS37)</f>
        <v/>
      </c>
      <c r="AW37" t="n">
        <v>200</v>
      </c>
      <c r="AX37" t="n">
        <v>0.4771</v>
      </c>
      <c r="AY37" t="n">
        <v>0.508</v>
      </c>
      <c r="BB37" t="inlineStr">
        <is>
          <t>0</t>
        </is>
      </c>
      <c r="BD37" t="inlineStr"/>
      <c r="BE37" t="n">
        <v>3.089999999999999</v>
      </c>
      <c r="BF37" s="119">
        <f>BE37/BB$2</f>
        <v/>
      </c>
      <c r="BG37">
        <f>_xlfn.STDEV.P(BE35:BE37)/AVERAGE(BE35:BE37)</f>
        <v/>
      </c>
      <c r="BH37">
        <f>AVERAGE(BE35:BE37)</f>
        <v/>
      </c>
      <c r="BI37" t="n">
        <v>200</v>
      </c>
      <c r="BJ37" t="n">
        <v>0.4461</v>
      </c>
      <c r="BK37" t="n">
        <v>0.4674</v>
      </c>
      <c r="BN37" t="inlineStr">
        <is>
          <t>0</t>
        </is>
      </c>
      <c r="BP37" t="inlineStr"/>
      <c r="BQ37" t="n">
        <v>2.129999999999999</v>
      </c>
      <c r="BR37" s="119">
        <f>BQ37/BN$2</f>
        <v/>
      </c>
      <c r="BS37">
        <f>_xlfn.STDEV.P(BQ35:BQ37)/AVERAGE(BQ35:BQ37)</f>
        <v/>
      </c>
      <c r="BT37">
        <f>AVERAGE(BQ35:BQ37)</f>
        <v/>
      </c>
    </row>
    <row r="38">
      <c r="A38" t="n">
        <v>210</v>
      </c>
      <c r="B38" t="n">
        <v>0.515</v>
      </c>
      <c r="C38" t="n">
        <v>0.537</v>
      </c>
      <c r="F38" t="inlineStr">
        <is>
          <t>0</t>
        </is>
      </c>
      <c r="H38" t="inlineStr"/>
      <c r="I38" t="n">
        <v>2.200000000000002</v>
      </c>
      <c r="J38" s="119">
        <f>I38/F$2</f>
        <v/>
      </c>
      <c r="M38" t="n">
        <v>210</v>
      </c>
      <c r="N38" t="n">
        <v>0.6157</v>
      </c>
      <c r="O38" t="n">
        <v>0.6441</v>
      </c>
      <c r="R38" t="inlineStr">
        <is>
          <t>0</t>
        </is>
      </c>
      <c r="T38" t="inlineStr"/>
      <c r="U38" t="n">
        <v>2.839999999999998</v>
      </c>
      <c r="V38" s="119">
        <f>U38/R$2</f>
        <v/>
      </c>
      <c r="Y38" t="n">
        <v>210</v>
      </c>
      <c r="Z38" t="n">
        <v>0.4624</v>
      </c>
      <c r="AA38" t="n">
        <v>0.4939</v>
      </c>
      <c r="AD38" t="inlineStr">
        <is>
          <t>0</t>
        </is>
      </c>
      <c r="AF38" t="inlineStr"/>
      <c r="AG38" t="n">
        <v>3.150000000000003</v>
      </c>
      <c r="AH38" s="119">
        <f>AG38/AD$2</f>
        <v/>
      </c>
      <c r="AK38" t="n">
        <v>210</v>
      </c>
      <c r="AL38" t="n">
        <v>0.9896</v>
      </c>
      <c r="AM38" t="n">
        <v>1.0212</v>
      </c>
      <c r="AP38" t="inlineStr">
        <is>
          <t>0</t>
        </is>
      </c>
      <c r="AR38" t="inlineStr"/>
      <c r="AS38" t="n">
        <v>3.160000000000007</v>
      </c>
      <c r="AT38" s="119">
        <f>AS38/AP$2</f>
        <v/>
      </c>
      <c r="AW38" t="n">
        <v>210</v>
      </c>
      <c r="AX38" t="n">
        <v>0.508</v>
      </c>
      <c r="AY38" t="n">
        <v>0.5318000000000001</v>
      </c>
      <c r="BB38" t="inlineStr">
        <is>
          <t>0</t>
        </is>
      </c>
      <c r="BD38" t="inlineStr"/>
      <c r="BE38" t="n">
        <v>2.380000000000004</v>
      </c>
      <c r="BF38" s="119">
        <f>BE38/BB$2</f>
        <v/>
      </c>
      <c r="BI38" t="n">
        <v>210</v>
      </c>
      <c r="BJ38" t="n">
        <v>0.4674</v>
      </c>
      <c r="BK38" t="n">
        <v>0.4872</v>
      </c>
      <c r="BN38" t="inlineStr">
        <is>
          <t>0</t>
        </is>
      </c>
      <c r="BP38" t="inlineStr"/>
      <c r="BQ38" t="n">
        <v>1.980000000000004</v>
      </c>
      <c r="BR38" s="119">
        <f>BQ38/BN$2</f>
        <v/>
      </c>
    </row>
    <row r="39">
      <c r="A39" t="n">
        <v>220</v>
      </c>
      <c r="B39" t="n">
        <v>0.537</v>
      </c>
      <c r="C39" t="n">
        <v>0.5609</v>
      </c>
      <c r="F39" t="inlineStr">
        <is>
          <t>0</t>
        </is>
      </c>
      <c r="H39" t="inlineStr"/>
      <c r="I39" t="n">
        <v>2.389999999999992</v>
      </c>
      <c r="J39" s="119">
        <f>I39/F$2</f>
        <v/>
      </c>
      <c r="M39" t="n">
        <v>220</v>
      </c>
      <c r="N39" t="n">
        <v>0.6441</v>
      </c>
      <c r="O39" t="n">
        <v>0.6723</v>
      </c>
      <c r="R39" t="inlineStr">
        <is>
          <t>0</t>
        </is>
      </c>
      <c r="T39" t="inlineStr"/>
      <c r="U39" t="n">
        <v>2.82</v>
      </c>
      <c r="V39" s="119">
        <f>U39/R$2</f>
        <v/>
      </c>
      <c r="Y39" t="n">
        <v>220</v>
      </c>
      <c r="Z39" t="n">
        <v>0.4939</v>
      </c>
      <c r="AA39" t="n">
        <v>0.527</v>
      </c>
      <c r="AD39" t="inlineStr">
        <is>
          <t>0</t>
        </is>
      </c>
      <c r="AF39" t="inlineStr"/>
      <c r="AG39" t="n">
        <v>3.310000000000001</v>
      </c>
      <c r="AH39" s="119">
        <f>AG39/AD$2</f>
        <v/>
      </c>
      <c r="AK39" t="n">
        <v>220</v>
      </c>
      <c r="AL39" t="n">
        <v>0.8925</v>
      </c>
      <c r="AM39" t="n">
        <v>0.921</v>
      </c>
      <c r="AP39" t="inlineStr">
        <is>
          <t>0</t>
        </is>
      </c>
      <c r="AR39" t="inlineStr"/>
      <c r="AS39" t="n">
        <v>2.850000000000008</v>
      </c>
      <c r="AT39" s="119">
        <f>AS39/AP$2</f>
        <v/>
      </c>
      <c r="AW39" t="n">
        <v>220</v>
      </c>
      <c r="AX39" t="n">
        <v>0.5318000000000001</v>
      </c>
      <c r="AY39" t="n">
        <v>0.5572</v>
      </c>
      <c r="BB39" t="inlineStr">
        <is>
          <t>0</t>
        </is>
      </c>
      <c r="BD39" t="inlineStr"/>
      <c r="BE39" t="n">
        <v>2.539999999999998</v>
      </c>
      <c r="BF39" s="119">
        <f>BE39/BB$2</f>
        <v/>
      </c>
      <c r="BI39" t="n">
        <v>220</v>
      </c>
      <c r="BJ39" t="n">
        <v>0.4872</v>
      </c>
      <c r="BK39" t="n">
        <v>0.506</v>
      </c>
      <c r="BN39" t="inlineStr">
        <is>
          <t>0</t>
        </is>
      </c>
      <c r="BP39" t="inlineStr"/>
      <c r="BQ39" t="n">
        <v>1.879999999999998</v>
      </c>
      <c r="BR39" s="119">
        <f>BQ39/BN$2</f>
        <v/>
      </c>
    </row>
    <row r="40">
      <c r="A40" t="n">
        <v>230</v>
      </c>
      <c r="B40" t="n">
        <v>0.5609</v>
      </c>
      <c r="C40" t="n">
        <v>0.5839</v>
      </c>
      <c r="F40" t="inlineStr">
        <is>
          <t>0</t>
        </is>
      </c>
      <c r="H40" t="inlineStr"/>
      <c r="I40" t="n">
        <v>2.300000000000002</v>
      </c>
      <c r="J40" s="119">
        <f>I40/F$2</f>
        <v/>
      </c>
      <c r="K40">
        <f>_xlfn.STDEV.P(I38:I40)/AVERAGE(I38:I40)</f>
        <v/>
      </c>
      <c r="L40">
        <f>AVERAGE(I38:I40)</f>
        <v/>
      </c>
      <c r="M40" t="n">
        <v>230</v>
      </c>
      <c r="N40" t="n">
        <v>0.6723</v>
      </c>
      <c r="O40" t="n">
        <v>0.694</v>
      </c>
      <c r="R40" t="inlineStr">
        <is>
          <t>0</t>
        </is>
      </c>
      <c r="T40" t="inlineStr"/>
      <c r="U40" t="n">
        <v>2.169999999999994</v>
      </c>
      <c r="V40" s="119">
        <f>U40/R$2</f>
        <v/>
      </c>
      <c r="W40">
        <f>_xlfn.STDEV.P(U38:U40)/AVERAGE(U38:U40)</f>
        <v/>
      </c>
      <c r="X40">
        <f>AVERAGE(U38:U40)</f>
        <v/>
      </c>
      <c r="Y40" t="n">
        <v>230</v>
      </c>
      <c r="Z40" t="n">
        <v>0.527</v>
      </c>
      <c r="AA40" t="n">
        <v>0.5855</v>
      </c>
      <c r="AD40" t="inlineStr">
        <is>
          <t>0</t>
        </is>
      </c>
      <c r="AF40" t="inlineStr"/>
      <c r="AG40" t="n">
        <v>5.85</v>
      </c>
      <c r="AH40" s="119">
        <f>AG40/AD$2</f>
        <v/>
      </c>
      <c r="AI40">
        <f>_xlfn.STDEV.P(AG38:AG40)/AVERAGE(AG38:AG40)</f>
        <v/>
      </c>
      <c r="AJ40">
        <f>AVERAGE(AG38:AG40)</f>
        <v/>
      </c>
      <c r="AK40" t="n">
        <v>230</v>
      </c>
      <c r="AL40" t="n">
        <v>0.921</v>
      </c>
      <c r="AM40" t="n">
        <v>0.9201</v>
      </c>
      <c r="AP40" t="inlineStr">
        <is>
          <t>0</t>
        </is>
      </c>
      <c r="AR40" t="inlineStr">
        <is>
          <t>Heavy clog formed, stopping test</t>
        </is>
      </c>
      <c r="AS40" t="n">
        <v>-0.09000000000000119</v>
      </c>
      <c r="AT40" s="119">
        <f>AS40/AP$2</f>
        <v/>
      </c>
      <c r="AU40">
        <f>_xlfn.STDEV.P(AS38:AS40)/AVERAGE(AS38:AS40)</f>
        <v/>
      </c>
      <c r="AV40">
        <f>AVERAGE(AS38:AS40)</f>
        <v/>
      </c>
      <c r="AW40" t="n">
        <v>230</v>
      </c>
      <c r="AX40" t="n">
        <v>0.5572</v>
      </c>
      <c r="AY40" t="n">
        <v>0.5817</v>
      </c>
      <c r="BB40" t="inlineStr">
        <is>
          <t>0</t>
        </is>
      </c>
      <c r="BD40" t="inlineStr">
        <is>
          <t>Change initial weight to 0.4163</t>
        </is>
      </c>
      <c r="BE40" t="n">
        <v>2.449999999999997</v>
      </c>
      <c r="BF40" s="119">
        <f>BE40/BB$2</f>
        <v/>
      </c>
      <c r="BG40">
        <f>_xlfn.STDEV.P(BE38:BE40)/AVERAGE(BE38:BE40)</f>
        <v/>
      </c>
      <c r="BH40">
        <f>AVERAGE(BE38:BE40)</f>
        <v/>
      </c>
      <c r="BI40" t="n">
        <v>230</v>
      </c>
      <c r="BJ40" t="n">
        <v>0.506</v>
      </c>
      <c r="BK40" t="n">
        <v>0.5216</v>
      </c>
      <c r="BN40" t="inlineStr">
        <is>
          <t>0</t>
        </is>
      </c>
      <c r="BP40" t="inlineStr"/>
      <c r="BQ40" t="n">
        <v>1.559999999999995</v>
      </c>
      <c r="BR40" s="119">
        <f>BQ40/BN$2</f>
        <v/>
      </c>
      <c r="BS40">
        <f>_xlfn.STDEV.P(BQ38:BQ40)/AVERAGE(BQ38:BQ40)</f>
        <v/>
      </c>
      <c r="BT40">
        <f>AVERAGE(BQ38:BQ40)</f>
        <v/>
      </c>
    </row>
    <row r="41">
      <c r="A41" t="n">
        <v>240</v>
      </c>
      <c r="B41" t="n">
        <v>0.5839</v>
      </c>
      <c r="C41" t="n">
        <v>0.6182</v>
      </c>
      <c r="F41" t="inlineStr">
        <is>
          <t>0</t>
        </is>
      </c>
      <c r="H41" t="inlineStr"/>
      <c r="I41" t="n">
        <v>3.43</v>
      </c>
      <c r="M41" t="n">
        <v>240</v>
      </c>
      <c r="N41" t="n">
        <v>0.694</v>
      </c>
      <c r="O41" t="n">
        <v>0.7495000000000001</v>
      </c>
      <c r="R41" t="inlineStr">
        <is>
          <t>0</t>
        </is>
      </c>
      <c r="T41" t="inlineStr">
        <is>
          <t>Very high TPM, possible double counting or leaking</t>
        </is>
      </c>
      <c r="U41" t="n">
        <v>5.55000000000001</v>
      </c>
      <c r="Y41" t="n">
        <v>240</v>
      </c>
      <c r="Z41" t="n">
        <v>0.5855</v>
      </c>
      <c r="AA41" t="n">
        <v>1.6384</v>
      </c>
      <c r="AD41" t="inlineStr">
        <is>
          <t>0</t>
        </is>
      </c>
      <c r="AF41" t="inlineStr">
        <is>
          <t>Really bad leak, TPM is actually close to 100 !!!</t>
        </is>
      </c>
      <c r="AG41" t="n">
        <v>105.29</v>
      </c>
      <c r="BI41" t="n">
        <v>240</v>
      </c>
      <c r="BJ41" t="n">
        <v>0.5216</v>
      </c>
      <c r="BK41" t="n">
        <v>0.5437</v>
      </c>
      <c r="BN41" t="inlineStr">
        <is>
          <t>0</t>
        </is>
      </c>
      <c r="BP41" t="inlineStr"/>
      <c r="BQ41" t="n">
        <v>2.210000000000001</v>
      </c>
    </row>
    <row r="42">
      <c r="A42" t="n">
        <v>250</v>
      </c>
      <c r="B42" t="n">
        <v>0.4631</v>
      </c>
      <c r="C42" t="n">
        <v>0.482</v>
      </c>
      <c r="F42" t="inlineStr">
        <is>
          <t>0</t>
        </is>
      </c>
      <c r="H42" t="inlineStr"/>
      <c r="I42" t="n">
        <v>1.889999999999997</v>
      </c>
      <c r="M42" t="n">
        <v>250</v>
      </c>
      <c r="N42" t="n">
        <v>0.5355</v>
      </c>
      <c r="O42" t="n">
        <v>0.5594</v>
      </c>
      <c r="R42" t="inlineStr">
        <is>
          <t>0</t>
        </is>
      </c>
      <c r="T42" t="inlineStr"/>
      <c r="U42" t="n">
        <v>2.390000000000003</v>
      </c>
      <c r="Y42" t="n">
        <v>250</v>
      </c>
      <c r="Z42" t="n">
        <v>0.3753</v>
      </c>
      <c r="AA42" t="n">
        <v>0.4099</v>
      </c>
      <c r="AD42" t="inlineStr">
        <is>
          <t>0</t>
        </is>
      </c>
      <c r="AF42" t="inlineStr">
        <is>
          <t>Leaking through mouthpiece continues, stopping test for this sample to protect machine.</t>
        </is>
      </c>
      <c r="AG42" t="n">
        <v>3.459999999999996</v>
      </c>
      <c r="BI42" t="n">
        <v>250</v>
      </c>
      <c r="BJ42" t="n">
        <v>0.4005</v>
      </c>
      <c r="BK42" t="n">
        <v>0.4005</v>
      </c>
      <c r="BN42" t="inlineStr">
        <is>
          <t>0</t>
        </is>
      </c>
      <c r="BP42" t="inlineStr">
        <is>
          <t>Heavy clog, stopping test</t>
        </is>
      </c>
      <c r="BQ42" t="n">
        <v>0</v>
      </c>
    </row>
    <row r="43">
      <c r="A43" t="n">
        <v>260</v>
      </c>
      <c r="B43" t="n">
        <v>0.482</v>
      </c>
      <c r="C43" t="n">
        <v>0.4936</v>
      </c>
      <c r="F43" t="inlineStr">
        <is>
          <t>0</t>
        </is>
      </c>
      <c r="H43" t="inlineStr">
        <is>
          <t>TPM dropping, stopping test</t>
        </is>
      </c>
      <c r="I43" t="n">
        <v>1.16</v>
      </c>
      <c r="M43" t="n">
        <v>260</v>
      </c>
      <c r="N43" t="n">
        <v>0.5339</v>
      </c>
      <c r="O43" t="n">
        <v>0.5538</v>
      </c>
      <c r="R43" t="inlineStr">
        <is>
          <t>0</t>
        </is>
      </c>
      <c r="T43" t="inlineStr">
        <is>
          <t>TPM dropping, stopping test</t>
        </is>
      </c>
      <c r="U43" t="n">
        <v>1.989999999999992</v>
      </c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2025-02-18T16:47:09Z</dcterms:modified>
  <cp:lastModifiedBy>Alexander Becquet</cp:lastModifiedBy>
</cp:coreProperties>
</file>