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Yash\MSCS\Module-7\Formative\Shits&amp;Chunts\Unit 8 and 9 Data Annexe and Datasets-20230514\"/>
    </mc:Choice>
  </mc:AlternateContent>
  <xr:revisionPtr revIDLastSave="0" documentId="13_ncr:1_{987950B4-C4D3-4EC5-83C0-AA0FFE2E1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ets" sheetId="1" r:id="rId1"/>
    <sheet name="descrip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F10" i="1"/>
  <c r="F11" i="1"/>
  <c r="F12" i="1"/>
  <c r="F13" i="1"/>
  <c r="F14" i="1"/>
  <c r="F15" i="1"/>
  <c r="F16" i="1"/>
  <c r="F9" i="1"/>
  <c r="E16" i="1"/>
  <c r="E10" i="1"/>
  <c r="E11" i="1"/>
  <c r="E12" i="1"/>
  <c r="E13" i="1"/>
  <c r="E14" i="1"/>
  <c r="E15" i="1"/>
  <c r="E9" i="1"/>
  <c r="I3" i="1" a="1"/>
  <c r="I3" i="1" s="1"/>
  <c r="J3" i="1" a="1"/>
  <c r="F6" i="1"/>
  <c r="G6" i="1"/>
  <c r="F5" i="1"/>
  <c r="F4" i="1"/>
  <c r="E5" i="1"/>
  <c r="E6" i="1" s="1"/>
  <c r="E4" i="1"/>
  <c r="G5" i="1"/>
  <c r="G4" i="1"/>
  <c r="J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<sst xmlns="http://schemas.openxmlformats.org/spreadsheetml/2006/main" count="134" uniqueCount="31">
  <si>
    <t>Diet</t>
  </si>
  <si>
    <t>Wtloss</t>
  </si>
  <si>
    <t>A</t>
  </si>
  <si>
    <t>B</t>
  </si>
  <si>
    <t>Data Set B (Diets.xlsx)</t>
  </si>
  <si>
    <t>These data relate to the weight losses achieved by two separate samples of 50 human subjects, each of whom undertook one of two different weight reducing diets (A or B).</t>
  </si>
  <si>
    <t>Variable</t>
  </si>
  <si>
    <t>Description</t>
  </si>
  <si>
    <t>The diet undertaken (A or B)</t>
  </si>
  <si>
    <t>The individual’s weight loss (in kg) following a fixed period on the relevant diet</t>
  </si>
  <si>
    <r>
      <t xml:space="preserve">Note that a </t>
    </r>
    <r>
      <rPr>
        <i/>
        <sz val="11"/>
        <color rgb="FF000000"/>
        <rFont val="Calibri"/>
        <family val="2"/>
      </rPr>
      <t>negative</t>
    </r>
    <r>
      <rPr>
        <sz val="11"/>
        <color rgb="FF000000"/>
        <rFont val="Calibri"/>
        <family val="2"/>
      </rPr>
      <t xml:space="preserve"> value of Wtloss indicates that the individual’s weight </t>
    </r>
    <r>
      <rPr>
        <i/>
        <sz val="11"/>
        <color rgb="FF000000"/>
        <rFont val="Calibri"/>
        <family val="2"/>
      </rPr>
      <t>increased</t>
    </r>
    <r>
      <rPr>
        <sz val="11"/>
        <color rgb="FF000000"/>
        <rFont val="Calibri"/>
        <family val="2"/>
      </rPr>
      <t xml:space="preserve"> over the study period.</t>
    </r>
  </si>
  <si>
    <t>Min</t>
  </si>
  <si>
    <t>Max</t>
  </si>
  <si>
    <t>Overall</t>
  </si>
  <si>
    <t>Diet A</t>
  </si>
  <si>
    <t>Diet B</t>
  </si>
  <si>
    <t>Difference</t>
  </si>
  <si>
    <t>We can conclude that the effect of Diet B was better for the "weight loss" by 0.477 compared to Diet A</t>
  </si>
  <si>
    <t>Reported a maximum increase of 1.715 whereas in Diet B was reported at 4.148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</si>
  <si>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</si>
  <si>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</si>
  <si>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</si>
  <si>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</si>
  <si>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</si>
  <si>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</si>
  <si>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</si>
  <si>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</si>
  <si>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</si>
  <si>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</si>
  <si>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 xml:space="preserve">Thus, based on the data, it can be concluded that Diet A had a significantly higher mean weight loss of approximately 1.631 kg, as calculated by subtracting 3.710 from 5.314. </t>
  </si>
  <si>
    <t>The data indicates with high confidence that Diet A exhibits greater efficacy in inducing weight reduction.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</si>
</sst>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0" fillId="0" borderId="0" xfId="0" applyNumberFormat="1"/>
    <xf numFmtId="0" fontId="3" fillId="0" borderId="0" xfId="0" applyFont="1"/>
    <xf numFmtId="0" fontId="7" fillId="0" borderId="0" xfId="0" applyFont="1"/>
    <xf numFmtId="164" fontId="4" fillId="0" borderId="0" xfId="0" applyNumberFormat="1" applyFont="1" applyAlignment="1">
      <alignment vertical="center"/>
    </xf>
    <xf numFmtId="0" fontId="0" fillId="0" borderId="1" xfId="0" applyBorder="1"/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Diets!$K$2:$Q$2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Diets!$E$9:$E$16</c:f>
              <c:numCache>
                <c:formatCode>General</c:formatCode>
                <c:ptCount val="8"/>
                <c:pt idx="0">
                  <c:v>0.02</c:v>
                </c:pt>
                <c:pt idx="1">
                  <c:v>0.06</c:v>
                </c:pt>
                <c:pt idx="2">
                  <c:v>0.08</c:v>
                </c:pt>
                <c:pt idx="3">
                  <c:v>0.26</c:v>
                </c:pt>
                <c:pt idx="4">
                  <c:v>0.3</c:v>
                </c:pt>
                <c:pt idx="5">
                  <c:v>0.2</c:v>
                </c:pt>
                <c:pt idx="6">
                  <c:v>0.08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3-4B60-BCDB-8F3B192CB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8128400"/>
        <c:axId val="888130920"/>
      </c:barChart>
      <c:catAx>
        <c:axId val="888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30920"/>
        <c:crosses val="autoZero"/>
        <c:auto val="1"/>
        <c:lblAlgn val="ctr"/>
        <c:lblOffset val="100"/>
        <c:noMultiLvlLbl val="0"/>
      </c:catAx>
      <c:valAx>
        <c:axId val="88813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2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Diets!$F$9:$F$16</c:f>
              <c:strCache>
                <c:ptCount val="8"/>
                <c:pt idx="0">
                  <c:v>0.06</c:v>
                </c:pt>
                <c:pt idx="1">
                  <c:v>0.06</c:v>
                </c:pt>
                <c:pt idx="2">
                  <c:v>0.28</c:v>
                </c:pt>
                <c:pt idx="3">
                  <c:v>0.3</c:v>
                </c:pt>
                <c:pt idx="4">
                  <c:v>0.16</c:v>
                </c:pt>
                <c:pt idx="5">
                  <c:v>0.12</c:v>
                </c:pt>
                <c:pt idx="6">
                  <c:v>0.02</c:v>
                </c:pt>
                <c:pt idx="7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Diets!$K$2:$Q$2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Diets!$F$9:$F$16</c:f>
              <c:numCache>
                <c:formatCode>General</c:formatCode>
                <c:ptCount val="8"/>
                <c:pt idx="0">
                  <c:v>0.06</c:v>
                </c:pt>
                <c:pt idx="1">
                  <c:v>0.06</c:v>
                </c:pt>
                <c:pt idx="2">
                  <c:v>0.28000000000000003</c:v>
                </c:pt>
                <c:pt idx="3">
                  <c:v>0.3</c:v>
                </c:pt>
                <c:pt idx="4">
                  <c:v>0.16</c:v>
                </c:pt>
                <c:pt idx="5">
                  <c:v>0.12</c:v>
                </c:pt>
                <c:pt idx="6">
                  <c:v>0.02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5-49BD-A51F-286C2EF4F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8128400"/>
        <c:axId val="888130920"/>
      </c:barChart>
      <c:catAx>
        <c:axId val="888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30920"/>
        <c:crosses val="autoZero"/>
        <c:auto val="1"/>
        <c:lblAlgn val="ctr"/>
        <c:lblOffset val="100"/>
        <c:noMultiLvlLbl val="0"/>
      </c:catAx>
      <c:valAx>
        <c:axId val="88813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2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Diet A v/s B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Diets!$K$2:$Q$2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Diets!$E$9:$E$16</c:f>
              <c:numCache>
                <c:formatCode>General</c:formatCode>
                <c:ptCount val="8"/>
                <c:pt idx="0">
                  <c:v>0.02</c:v>
                </c:pt>
                <c:pt idx="1">
                  <c:v>0.06</c:v>
                </c:pt>
                <c:pt idx="2">
                  <c:v>0.08</c:v>
                </c:pt>
                <c:pt idx="3">
                  <c:v>0.26</c:v>
                </c:pt>
                <c:pt idx="4">
                  <c:v>0.3</c:v>
                </c:pt>
                <c:pt idx="5">
                  <c:v>0.2</c:v>
                </c:pt>
                <c:pt idx="6">
                  <c:v>0.08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1-4A91-B453-174FEC7869C6}"/>
            </c:ext>
          </c:extLst>
        </c:ser>
        <c:ser>
          <c:idx val="0"/>
          <c:order val="1"/>
          <c:tx>
            <c:strRef>
              <c:f>Diets!$F$9:$F$16</c:f>
              <c:strCache>
                <c:ptCount val="8"/>
                <c:pt idx="0">
                  <c:v>0.06</c:v>
                </c:pt>
                <c:pt idx="1">
                  <c:v>0.06</c:v>
                </c:pt>
                <c:pt idx="2">
                  <c:v>0.28</c:v>
                </c:pt>
                <c:pt idx="3">
                  <c:v>0.3</c:v>
                </c:pt>
                <c:pt idx="4">
                  <c:v>0.16</c:v>
                </c:pt>
                <c:pt idx="5">
                  <c:v>0.12</c:v>
                </c:pt>
                <c:pt idx="6">
                  <c:v>0.02</c:v>
                </c:pt>
                <c:pt idx="7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Diets!$K$2:$Q$2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Diets!$F$9:$F$16</c:f>
              <c:numCache>
                <c:formatCode>General</c:formatCode>
                <c:ptCount val="8"/>
                <c:pt idx="0">
                  <c:v>0.06</c:v>
                </c:pt>
                <c:pt idx="1">
                  <c:v>0.06</c:v>
                </c:pt>
                <c:pt idx="2">
                  <c:v>0.28000000000000003</c:v>
                </c:pt>
                <c:pt idx="3">
                  <c:v>0.3</c:v>
                </c:pt>
                <c:pt idx="4">
                  <c:v>0.16</c:v>
                </c:pt>
                <c:pt idx="5">
                  <c:v>0.12</c:v>
                </c:pt>
                <c:pt idx="6">
                  <c:v>0.02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1-4A91-B453-174FEC786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8128400"/>
        <c:axId val="888130920"/>
      </c:barChart>
      <c:catAx>
        <c:axId val="8881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30920"/>
        <c:crosses val="autoZero"/>
        <c:auto val="1"/>
        <c:lblAlgn val="ctr"/>
        <c:lblOffset val="100"/>
        <c:noMultiLvlLbl val="0"/>
      </c:catAx>
      <c:valAx>
        <c:axId val="88813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128400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16</xdr:row>
      <xdr:rowOff>147637</xdr:rowOff>
    </xdr:from>
    <xdr:to>
      <xdr:col>10</xdr:col>
      <xdr:colOff>214312</xdr:colOff>
      <xdr:row>33</xdr:row>
      <xdr:rowOff>138112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842803-E8C0-2E75-47D4-0D6434602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</xdr:row>
      <xdr:rowOff>76200</xdr:rowOff>
    </xdr:from>
    <xdr:to>
      <xdr:col>18</xdr:col>
      <xdr:colOff>304800</xdr:colOff>
      <xdr:row>22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B8D5A6-195F-48BF-A7E7-B6C97AE06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</xdr:colOff>
      <xdr:row>1</xdr:row>
      <xdr:rowOff>85725</xdr:rowOff>
    </xdr:from>
    <xdr:to>
      <xdr:col>26</xdr:col>
      <xdr:colOff>352425</xdr:colOff>
      <xdr:row>17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16DC1D7-34AD-4E83-B9ED-F237F8F54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X30" sqref="X30"/>
    </sheetView>
  </sheetViews>
  <sheetFormatPr defaultRowHeight="12.75" x14ac:dyDescent="0.2"/>
  <cols>
    <col min="4" max="4" width="10.28515625" bestFit="1" customWidth="1"/>
    <col min="13" max="13" width="19.85546875" customWidth="1"/>
  </cols>
  <sheetData>
    <row r="1" spans="1:17" x14ac:dyDescent="0.2">
      <c r="A1" s="1" t="s">
        <v>0</v>
      </c>
      <c r="B1" s="1" t="s">
        <v>1</v>
      </c>
    </row>
    <row r="2" spans="1:17" ht="15" x14ac:dyDescent="0.2">
      <c r="A2" s="2" t="s">
        <v>2</v>
      </c>
      <c r="B2" s="3">
        <v>3.7090000000000001</v>
      </c>
      <c r="G2" s="5"/>
      <c r="I2" s="9" t="s">
        <v>14</v>
      </c>
      <c r="J2" s="9" t="s">
        <v>15</v>
      </c>
      <c r="K2">
        <v>-1</v>
      </c>
      <c r="L2">
        <v>1</v>
      </c>
      <c r="M2">
        <v>3</v>
      </c>
      <c r="N2">
        <v>5</v>
      </c>
      <c r="O2">
        <v>7</v>
      </c>
      <c r="P2">
        <v>9</v>
      </c>
      <c r="Q2">
        <v>11</v>
      </c>
    </row>
    <row r="3" spans="1:17" ht="15" x14ac:dyDescent="0.2">
      <c r="A3" s="2" t="s">
        <v>2</v>
      </c>
      <c r="B3" s="3">
        <v>7.0869999999999997</v>
      </c>
      <c r="D3" s="4"/>
      <c r="E3" s="4" t="s">
        <v>14</v>
      </c>
      <c r="F3" s="9" t="s">
        <v>15</v>
      </c>
      <c r="G3" s="5" t="s">
        <v>13</v>
      </c>
      <c r="H3" s="10" t="s">
        <v>16</v>
      </c>
      <c r="I3" cm="1">
        <f t="array" ref="I3:I10">FREQUENCY(B2:B51,K2:Q2)</f>
        <v>1</v>
      </c>
      <c r="J3" cm="1">
        <f t="array" ref="J3:J10">FREQUENCY(B52:B101,K2:Y2)</f>
        <v>3</v>
      </c>
    </row>
    <row r="4" spans="1:17" ht="15" x14ac:dyDescent="0.2">
      <c r="A4" s="2" t="s">
        <v>2</v>
      </c>
      <c r="B4" s="3">
        <v>6.7539999999999996</v>
      </c>
      <c r="D4" s="9" t="s">
        <v>11</v>
      </c>
      <c r="E4" s="8">
        <f>MIN($B$2:$B$51)</f>
        <v>-1.7150000000000001</v>
      </c>
      <c r="F4" s="8">
        <f>MIN($B$52:$B$101)</f>
        <v>-4.1479999999999997</v>
      </c>
      <c r="G4" s="7">
        <f>MIN(B2:B101)</f>
        <v>-4.1479999999999997</v>
      </c>
      <c r="H4" s="11">
        <f>F4-E4</f>
        <v>-2.4329999999999998</v>
      </c>
      <c r="I4">
        <v>3</v>
      </c>
      <c r="J4">
        <v>3</v>
      </c>
    </row>
    <row r="5" spans="1:17" x14ac:dyDescent="0.2">
      <c r="A5" s="2" t="s">
        <v>2</v>
      </c>
      <c r="B5" s="3">
        <v>8.9939999999999998</v>
      </c>
      <c r="D5" s="9" t="s">
        <v>12</v>
      </c>
      <c r="E5" s="8">
        <f>MAX($B$2:$B$51)</f>
        <v>10.061999999999999</v>
      </c>
      <c r="F5" s="8">
        <f>MAX($B$52:$B$101)</f>
        <v>10.539</v>
      </c>
      <c r="G5" s="8">
        <f>MAX(B2:B101)</f>
        <v>10.539</v>
      </c>
      <c r="H5" s="8">
        <f>F5-E5</f>
        <v>0.47700000000000031</v>
      </c>
      <c r="I5">
        <v>4</v>
      </c>
      <c r="J5">
        <v>14</v>
      </c>
    </row>
    <row r="6" spans="1:17" x14ac:dyDescent="0.2">
      <c r="A6" s="2" t="s">
        <v>2</v>
      </c>
      <c r="B6" s="3">
        <v>9.077</v>
      </c>
      <c r="D6" s="9" t="s">
        <v>16</v>
      </c>
      <c r="E6" s="8">
        <f>E5-E4</f>
        <v>11.776999999999999</v>
      </c>
      <c r="F6" s="8">
        <f t="shared" ref="F6:G6" si="0">F5-F4</f>
        <v>14.686999999999999</v>
      </c>
      <c r="G6" s="8">
        <f t="shared" si="0"/>
        <v>14.686999999999999</v>
      </c>
      <c r="I6">
        <v>13</v>
      </c>
      <c r="J6">
        <v>15</v>
      </c>
    </row>
    <row r="7" spans="1:17" x14ac:dyDescent="0.2">
      <c r="A7" s="2" t="s">
        <v>2</v>
      </c>
      <c r="B7" s="3">
        <v>6.4130000000000003</v>
      </c>
      <c r="I7">
        <v>15</v>
      </c>
      <c r="J7">
        <v>8</v>
      </c>
    </row>
    <row r="8" spans="1:17" x14ac:dyDescent="0.2">
      <c r="A8" s="2" t="s">
        <v>2</v>
      </c>
      <c r="B8" s="3">
        <v>5.8769999999999998</v>
      </c>
      <c r="D8" s="10"/>
      <c r="I8">
        <v>10</v>
      </c>
      <c r="J8">
        <v>6</v>
      </c>
    </row>
    <row r="9" spans="1:17" x14ac:dyDescent="0.2">
      <c r="A9" s="2" t="s">
        <v>2</v>
      </c>
      <c r="B9" s="3">
        <v>2.5720000000000001</v>
      </c>
      <c r="E9">
        <f>I3/50</f>
        <v>0.02</v>
      </c>
      <c r="F9">
        <f>J3/50</f>
        <v>0.06</v>
      </c>
      <c r="I9">
        <v>4</v>
      </c>
      <c r="J9">
        <v>1</v>
      </c>
    </row>
    <row r="10" spans="1:17" x14ac:dyDescent="0.2">
      <c r="A10" s="2" t="s">
        <v>2</v>
      </c>
      <c r="B10" s="3">
        <v>7.52</v>
      </c>
      <c r="E10">
        <f t="shared" ref="E10:E15" si="1">I4/50</f>
        <v>0.06</v>
      </c>
      <c r="F10">
        <f t="shared" ref="F10:F16" si="2">J4/50</f>
        <v>0.06</v>
      </c>
      <c r="I10">
        <v>0</v>
      </c>
      <c r="J10">
        <v>0</v>
      </c>
    </row>
    <row r="11" spans="1:17" x14ac:dyDescent="0.2">
      <c r="A11" s="2" t="s">
        <v>2</v>
      </c>
      <c r="B11" s="3">
        <v>6.8810000000000002</v>
      </c>
      <c r="E11">
        <f t="shared" si="1"/>
        <v>0.08</v>
      </c>
      <c r="F11">
        <f t="shared" si="2"/>
        <v>0.28000000000000003</v>
      </c>
    </row>
    <row r="12" spans="1:17" x14ac:dyDescent="0.2">
      <c r="A12" s="2" t="s">
        <v>2</v>
      </c>
      <c r="B12" s="3">
        <v>7.2649999999999997</v>
      </c>
      <c r="E12">
        <f t="shared" si="1"/>
        <v>0.26</v>
      </c>
      <c r="F12">
        <f t="shared" si="2"/>
        <v>0.3</v>
      </c>
    </row>
    <row r="13" spans="1:17" x14ac:dyDescent="0.2">
      <c r="A13" s="2" t="s">
        <v>2</v>
      </c>
      <c r="B13" s="3">
        <v>3.4769999999999999</v>
      </c>
      <c r="E13">
        <f t="shared" si="1"/>
        <v>0.3</v>
      </c>
      <c r="F13">
        <f t="shared" si="2"/>
        <v>0.16</v>
      </c>
    </row>
    <row r="14" spans="1:17" x14ac:dyDescent="0.2">
      <c r="A14" s="2" t="s">
        <v>2</v>
      </c>
      <c r="B14" s="3">
        <v>3.7549999999999999</v>
      </c>
      <c r="E14">
        <f t="shared" si="1"/>
        <v>0.2</v>
      </c>
      <c r="F14">
        <f t="shared" si="2"/>
        <v>0.12</v>
      </c>
    </row>
    <row r="15" spans="1:17" x14ac:dyDescent="0.2">
      <c r="A15" s="2" t="s">
        <v>2</v>
      </c>
      <c r="B15" s="3">
        <v>8.76</v>
      </c>
      <c r="E15">
        <f t="shared" si="1"/>
        <v>0.08</v>
      </c>
      <c r="F15">
        <f t="shared" si="2"/>
        <v>0.02</v>
      </c>
    </row>
    <row r="16" spans="1:17" x14ac:dyDescent="0.2">
      <c r="A16" s="2" t="s">
        <v>2</v>
      </c>
      <c r="B16" s="3">
        <v>7.032</v>
      </c>
      <c r="E16">
        <f>I10/50</f>
        <v>0</v>
      </c>
      <c r="F16">
        <f t="shared" si="2"/>
        <v>0</v>
      </c>
    </row>
    <row r="17" spans="1:15" x14ac:dyDescent="0.2">
      <c r="A17" s="2" t="s">
        <v>2</v>
      </c>
      <c r="B17" s="3">
        <v>9.0519999999999996</v>
      </c>
    </row>
    <row r="18" spans="1:15" x14ac:dyDescent="0.2">
      <c r="A18" s="2" t="s">
        <v>2</v>
      </c>
      <c r="B18" s="3">
        <v>10.061999999999999</v>
      </c>
    </row>
    <row r="19" spans="1:15" x14ac:dyDescent="0.2">
      <c r="A19" s="2" t="s">
        <v>2</v>
      </c>
      <c r="B19" s="3">
        <v>4.84</v>
      </c>
    </row>
    <row r="20" spans="1:15" x14ac:dyDescent="0.2">
      <c r="A20" s="2" t="s">
        <v>2</v>
      </c>
      <c r="B20" s="3">
        <v>6.4489999999999998</v>
      </c>
    </row>
    <row r="21" spans="1:15" x14ac:dyDescent="0.2">
      <c r="A21" s="2" t="s">
        <v>2</v>
      </c>
      <c r="B21" s="3">
        <v>9.0190000000000001</v>
      </c>
    </row>
    <row r="22" spans="1:15" x14ac:dyDescent="0.2">
      <c r="A22" s="2" t="s">
        <v>2</v>
      </c>
      <c r="B22" s="3">
        <v>-1.7150000000000001</v>
      </c>
    </row>
    <row r="23" spans="1:15" x14ac:dyDescent="0.2">
      <c r="A23" s="2" t="s">
        <v>2</v>
      </c>
      <c r="B23" s="3">
        <v>4.718</v>
      </c>
    </row>
    <row r="24" spans="1:15" x14ac:dyDescent="0.2">
      <c r="A24" s="2" t="s">
        <v>2</v>
      </c>
      <c r="B24" s="3">
        <v>4.0069999999999997</v>
      </c>
    </row>
    <row r="25" spans="1:15" x14ac:dyDescent="0.2">
      <c r="A25" s="2" t="s">
        <v>2</v>
      </c>
      <c r="B25" s="3">
        <v>7.2409999999999997</v>
      </c>
      <c r="M25" s="10" t="s">
        <v>17</v>
      </c>
    </row>
    <row r="26" spans="1:15" x14ac:dyDescent="0.2">
      <c r="A26" s="2" t="s">
        <v>2</v>
      </c>
      <c r="B26" s="3">
        <v>2.1280000000000001</v>
      </c>
      <c r="M26" s="10" t="s">
        <v>18</v>
      </c>
    </row>
    <row r="27" spans="1:15" x14ac:dyDescent="0.2">
      <c r="A27" s="2" t="s">
        <v>2</v>
      </c>
      <c r="B27" s="3">
        <v>6.968</v>
      </c>
      <c r="M27" s="10" t="s">
        <v>29</v>
      </c>
    </row>
    <row r="28" spans="1:15" x14ac:dyDescent="0.2">
      <c r="A28" s="2" t="s">
        <v>2</v>
      </c>
      <c r="B28" s="3">
        <v>4.8529999999999998</v>
      </c>
      <c r="M28" s="10" t="s">
        <v>30</v>
      </c>
    </row>
    <row r="29" spans="1:15" x14ac:dyDescent="0.2">
      <c r="A29" s="2" t="s">
        <v>2</v>
      </c>
      <c r="B29" s="3">
        <v>5.5E-2</v>
      </c>
    </row>
    <row r="30" spans="1:15" x14ac:dyDescent="0.2">
      <c r="A30" s="2" t="s">
        <v>2</v>
      </c>
      <c r="B30" s="3">
        <v>2.68</v>
      </c>
      <c r="M30" s="9" t="s">
        <v>19</v>
      </c>
    </row>
    <row r="31" spans="1:15" ht="13.5" thickBot="1" x14ac:dyDescent="0.25">
      <c r="A31" s="2" t="s">
        <v>2</v>
      </c>
      <c r="B31" s="3">
        <v>3.746</v>
      </c>
    </row>
    <row r="32" spans="1:15" x14ac:dyDescent="0.2">
      <c r="A32" s="2" t="s">
        <v>2</v>
      </c>
      <c r="B32" s="3">
        <v>7.0330000000000004</v>
      </c>
      <c r="M32" s="13"/>
      <c r="N32" s="13" t="s">
        <v>20</v>
      </c>
      <c r="O32" s="13" t="s">
        <v>21</v>
      </c>
    </row>
    <row r="33" spans="1:15" x14ac:dyDescent="0.2">
      <c r="A33" s="2" t="s">
        <v>2</v>
      </c>
      <c r="B33" s="3">
        <v>5.0330000000000004</v>
      </c>
      <c r="M33" t="s">
        <v>22</v>
      </c>
      <c r="N33">
        <v>5.3411999999999988</v>
      </c>
      <c r="O33">
        <v>3.709960000000001</v>
      </c>
    </row>
    <row r="34" spans="1:15" x14ac:dyDescent="0.2">
      <c r="A34" s="2" t="s">
        <v>2</v>
      </c>
      <c r="B34" s="3">
        <v>5.569</v>
      </c>
      <c r="M34" t="s">
        <v>23</v>
      </c>
      <c r="N34">
        <v>6.4292806122449173</v>
      </c>
      <c r="O34">
        <v>7.6675935902040759</v>
      </c>
    </row>
    <row r="35" spans="1:15" x14ac:dyDescent="0.2">
      <c r="A35" s="2" t="s">
        <v>2</v>
      </c>
      <c r="B35" s="3">
        <v>6.7119999999999997</v>
      </c>
      <c r="M35" t="s">
        <v>24</v>
      </c>
      <c r="N35">
        <v>50</v>
      </c>
      <c r="O35">
        <v>50</v>
      </c>
    </row>
    <row r="36" spans="1:15" x14ac:dyDescent="0.2">
      <c r="A36" s="2" t="s">
        <v>2</v>
      </c>
      <c r="B36" s="3">
        <v>3.6629999999999998</v>
      </c>
      <c r="M36" t="s">
        <v>25</v>
      </c>
      <c r="N36">
        <v>49</v>
      </c>
      <c r="O36">
        <v>49</v>
      </c>
    </row>
    <row r="37" spans="1:15" x14ac:dyDescent="0.2">
      <c r="A37" s="2" t="s">
        <v>2</v>
      </c>
      <c r="B37" s="3">
        <v>2.7410000000000001</v>
      </c>
      <c r="M37" t="s">
        <v>26</v>
      </c>
      <c r="N37">
        <v>0.83850044171078708</v>
      </c>
    </row>
    <row r="38" spans="1:15" x14ac:dyDescent="0.2">
      <c r="A38" s="2" t="s">
        <v>2</v>
      </c>
      <c r="B38" s="3">
        <v>6.2560000000000002</v>
      </c>
      <c r="M38" t="s">
        <v>27</v>
      </c>
      <c r="N38">
        <v>0.26995147805846798</v>
      </c>
    </row>
    <row r="39" spans="1:15" ht="13.5" thickBot="1" x14ac:dyDescent="0.25">
      <c r="A39" s="2" t="s">
        <v>2</v>
      </c>
      <c r="B39" s="3">
        <v>5.3490000000000002</v>
      </c>
      <c r="M39" s="12" t="s">
        <v>28</v>
      </c>
      <c r="N39" s="12">
        <v>0.62216546750177781</v>
      </c>
      <c r="O39" s="12"/>
    </row>
    <row r="40" spans="1:15" x14ac:dyDescent="0.2">
      <c r="A40" s="2" t="s">
        <v>2</v>
      </c>
      <c r="B40" s="3">
        <v>7.3</v>
      </c>
    </row>
    <row r="41" spans="1:15" x14ac:dyDescent="0.2">
      <c r="A41" s="2" t="s">
        <v>2</v>
      </c>
      <c r="B41" s="3">
        <v>5.4450000000000003</v>
      </c>
    </row>
    <row r="42" spans="1:15" x14ac:dyDescent="0.2">
      <c r="A42" s="2" t="s">
        <v>2</v>
      </c>
      <c r="B42" s="3">
        <v>4.97</v>
      </c>
    </row>
    <row r="43" spans="1:15" x14ac:dyDescent="0.2">
      <c r="A43" s="2" t="s">
        <v>2</v>
      </c>
      <c r="B43" s="3">
        <v>3.613</v>
      </c>
    </row>
    <row r="44" spans="1:15" x14ac:dyDescent="0.2">
      <c r="A44" s="2" t="s">
        <v>2</v>
      </c>
      <c r="B44" s="3">
        <v>7.5679999999999996</v>
      </c>
    </row>
    <row r="45" spans="1:15" x14ac:dyDescent="0.2">
      <c r="A45" s="2" t="s">
        <v>2</v>
      </c>
      <c r="B45" s="3">
        <v>5.8609999999999998</v>
      </c>
    </row>
    <row r="46" spans="1:15" x14ac:dyDescent="0.2">
      <c r="A46" s="2" t="s">
        <v>2</v>
      </c>
      <c r="B46" s="3">
        <v>4.157</v>
      </c>
    </row>
    <row r="47" spans="1:15" x14ac:dyDescent="0.2">
      <c r="A47" s="2" t="s">
        <v>2</v>
      </c>
      <c r="B47" s="3">
        <v>0.20300000000000001</v>
      </c>
    </row>
    <row r="48" spans="1:15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"/>
  <sheetViews>
    <sheetView workbookViewId="0">
      <selection activeCell="H17" sqref="H17"/>
    </sheetView>
  </sheetViews>
  <sheetFormatPr defaultRowHeight="12.75" x14ac:dyDescent="0.2"/>
  <sheetData>
    <row r="2" spans="1:3" ht="15" x14ac:dyDescent="0.2">
      <c r="A2" s="5" t="s">
        <v>4</v>
      </c>
    </row>
    <row r="3" spans="1:3" ht="15" x14ac:dyDescent="0.2">
      <c r="A3" s="6" t="s">
        <v>5</v>
      </c>
    </row>
    <row r="4" spans="1:3" ht="15" x14ac:dyDescent="0.2">
      <c r="A4" s="5" t="s">
        <v>6</v>
      </c>
      <c r="B4" s="5" t="s">
        <v>7</v>
      </c>
    </row>
    <row r="5" spans="1:3" ht="15" x14ac:dyDescent="0.2">
      <c r="A5" s="6" t="s">
        <v>0</v>
      </c>
      <c r="C5" s="6" t="s">
        <v>8</v>
      </c>
    </row>
    <row r="6" spans="1:3" ht="15" x14ac:dyDescent="0.2">
      <c r="A6" s="6" t="s">
        <v>1</v>
      </c>
      <c r="C6" s="6" t="s">
        <v>9</v>
      </c>
    </row>
    <row r="7" spans="1:3" ht="15" x14ac:dyDescent="0.2">
      <c r="A7" s="6" t="s">
        <v>10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description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Yash Roongta</cp:lastModifiedBy>
  <cp:revision/>
  <dcterms:created xsi:type="dcterms:W3CDTF">2006-09-15T14:24:12Z</dcterms:created>
  <dcterms:modified xsi:type="dcterms:W3CDTF">2023-05-15T08:18:59Z</dcterms:modified>
  <cp:category/>
  <cp:contentStatus/>
</cp:coreProperties>
</file>