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Yash\MSCS\Module-7\Formative\Shits&amp;Chunts\Unit 8 and 9 Data Annexe and Datasets-20230514\"/>
    </mc:Choice>
  </mc:AlternateContent>
  <xr:revisionPtr revIDLastSave="0" documentId="13_ncr:1_{010A6202-D2B8-4139-BB9B-C8CB829FF9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ER" sheetId="1" r:id="rId1"/>
    <sheet name="desription" sheetId="2" r:id="rId2"/>
  </sheets>
  <definedNames>
    <definedName name="SUPER">SUPER!$A$1:$B$121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F6" i="1"/>
  <c r="E6" i="1"/>
  <c r="F5" i="1"/>
  <c r="F4" i="1"/>
  <c r="F3" i="1"/>
  <c r="F2" i="1"/>
  <c r="E5" i="1"/>
  <c r="E4" i="1"/>
  <c r="E3" i="1"/>
  <c r="E2" i="1"/>
</calcChain>
</file>

<file path=xl/sharedStrings.xml><?xml version="1.0" encoding="utf-8"?>
<sst xmlns="http://schemas.openxmlformats.org/spreadsheetml/2006/main" count="140" uniqueCount="20">
  <si>
    <t>Sex</t>
  </si>
  <si>
    <t>Income</t>
  </si>
  <si>
    <t>M</t>
  </si>
  <si>
    <t>F</t>
  </si>
  <si>
    <t xml:space="preserve">This data set shows the incomes of 60 male and 60 female cardholders of a certain bank's "Superplus Diamond" card. </t>
  </si>
  <si>
    <t>Variable</t>
  </si>
  <si>
    <t>Description</t>
  </si>
  <si>
    <t>The cardholder’s sex (F = female, M = male)</t>
  </si>
  <si>
    <t>The cardholder’s gross annual income (in £’000’s)</t>
  </si>
  <si>
    <t>Min</t>
  </si>
  <si>
    <t>Max</t>
  </si>
  <si>
    <t>Mean</t>
  </si>
  <si>
    <t>Standard Deviation</t>
  </si>
  <si>
    <t>Male</t>
  </si>
  <si>
    <t>Female</t>
  </si>
  <si>
    <t>Median</t>
  </si>
  <si>
    <t>Norm Dist</t>
  </si>
  <si>
    <t>We can conlude Male gender has higher income</t>
  </si>
  <si>
    <t>The deviation for male is much less as compared to female</t>
  </si>
  <si>
    <t>All statistical values i.e. min, max, median, mean and stadard are better for male compared to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</si>
</sst>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MS Sans Serif"/>
    </font>
    <font>
      <b/>
      <sz val="10"/>
      <name val="MS Sans Serif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1" xfId="0" applyBorder="1"/>
    <xf numFmtId="0" fontId="4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</a:t>
            </a:r>
            <a:r>
              <a:rPr lang="en-IN" baseline="0"/>
              <a:t> v/s Female Pay Disparity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SUPER!$E$1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SUPER!$D$2:$D$5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Median</c:v>
                </c:pt>
                <c:pt idx="3">
                  <c:v>Mean</c:v>
                </c:pt>
              </c:strCache>
            </c:strRef>
          </c:cat>
          <c:val>
            <c:numRef>
              <c:f>SUPER!$E$2:$E$5</c:f>
              <c:numCache>
                <c:formatCode>0.0</c:formatCode>
                <c:ptCount val="4"/>
                <c:pt idx="0">
                  <c:v>31</c:v>
                </c:pt>
                <c:pt idx="1">
                  <c:v>100.9</c:v>
                </c:pt>
                <c:pt idx="2">
                  <c:v>52.05</c:v>
                </c:pt>
                <c:pt idx="3">
                  <c:v>52.913333333333334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4-4B61-AAFC-1CDBA9AE4DEE}"/>
            </c:ext>
          </c:extLst>
        </c:ser>
        <c:ser>
          <c:idx val="1"/>
          <c:order val="1"/>
          <c:tx>
            <c:strRef>
              <c:f>SUPER!$F$1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SUPER!$D$2:$D$5</c:f>
              <c:strCache>
                <c:ptCount val="4"/>
                <c:pt idx="0">
                  <c:v>Min</c:v>
                </c:pt>
                <c:pt idx="1">
                  <c:v>Max</c:v>
                </c:pt>
                <c:pt idx="2">
                  <c:v>Median</c:v>
                </c:pt>
                <c:pt idx="3">
                  <c:v>Mean</c:v>
                </c:pt>
              </c:strCache>
            </c:strRef>
          </c:cat>
          <c:val>
            <c:numRef>
              <c:f>SUPER!$F$2:$F$5</c:f>
              <c:numCache>
                <c:formatCode>0.0</c:formatCode>
                <c:ptCount val="4"/>
                <c:pt idx="0">
                  <c:v>30</c:v>
                </c:pt>
                <c:pt idx="1">
                  <c:v>82.9</c:v>
                </c:pt>
                <c:pt idx="2">
                  <c:v>38.150000000000006</c:v>
                </c:pt>
                <c:pt idx="3">
                  <c:v>44.233333333333348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4-4B61-AAFC-1CDBA9AE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359920"/>
        <c:axId val="935359200"/>
      </c:barChart>
      <c:catAx>
        <c:axId val="9353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59200"/>
        <c:crosses val="autoZero"/>
        <c:auto val="1"/>
        <c:lblAlgn val="ctr"/>
        <c:lblOffset val="100"/>
        <c:noMultiLvlLbl val="0"/>
      </c:catAx>
      <c:valAx>
        <c:axId val="9353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Male Salary 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SUPER!$B$2:$B$61</c:f>
              <c:numCache>
                <c:formatCode>0.0</c:formatCode>
                <c:ptCount val="60"/>
                <c:pt idx="0">
                  <c:v>40.6</c:v>
                </c:pt>
                <c:pt idx="1">
                  <c:v>54.6</c:v>
                </c:pt>
                <c:pt idx="2">
                  <c:v>38.6</c:v>
                </c:pt>
                <c:pt idx="3">
                  <c:v>58.2</c:v>
                </c:pt>
                <c:pt idx="4">
                  <c:v>34.6</c:v>
                </c:pt>
                <c:pt idx="5">
                  <c:v>42.9</c:v>
                </c:pt>
                <c:pt idx="6">
                  <c:v>67.5</c:v>
                </c:pt>
                <c:pt idx="7">
                  <c:v>79.8</c:v>
                </c:pt>
                <c:pt idx="8">
                  <c:v>54.4</c:v>
                </c:pt>
                <c:pt idx="9">
                  <c:v>47.3</c:v>
                </c:pt>
                <c:pt idx="10">
                  <c:v>66.400000000000006</c:v>
                </c:pt>
                <c:pt idx="11">
                  <c:v>69</c:v>
                </c:pt>
                <c:pt idx="12">
                  <c:v>62</c:v>
                </c:pt>
                <c:pt idx="13">
                  <c:v>52.5</c:v>
                </c:pt>
                <c:pt idx="14">
                  <c:v>72.599999999999994</c:v>
                </c:pt>
                <c:pt idx="15">
                  <c:v>52.4</c:v>
                </c:pt>
                <c:pt idx="16">
                  <c:v>59.5</c:v>
                </c:pt>
                <c:pt idx="17">
                  <c:v>59.1</c:v>
                </c:pt>
                <c:pt idx="18">
                  <c:v>36.700000000000003</c:v>
                </c:pt>
                <c:pt idx="19">
                  <c:v>54.6</c:v>
                </c:pt>
                <c:pt idx="20">
                  <c:v>52.1</c:v>
                </c:pt>
                <c:pt idx="21">
                  <c:v>49.9</c:v>
                </c:pt>
                <c:pt idx="22">
                  <c:v>52</c:v>
                </c:pt>
                <c:pt idx="23">
                  <c:v>47.1</c:v>
                </c:pt>
                <c:pt idx="24">
                  <c:v>40.799999999999997</c:v>
                </c:pt>
                <c:pt idx="25">
                  <c:v>36.5</c:v>
                </c:pt>
                <c:pt idx="26">
                  <c:v>57.1</c:v>
                </c:pt>
                <c:pt idx="27">
                  <c:v>54.1</c:v>
                </c:pt>
                <c:pt idx="28">
                  <c:v>32.4</c:v>
                </c:pt>
                <c:pt idx="29">
                  <c:v>34.9</c:v>
                </c:pt>
                <c:pt idx="30">
                  <c:v>64.099999999999994</c:v>
                </c:pt>
                <c:pt idx="31">
                  <c:v>54</c:v>
                </c:pt>
                <c:pt idx="32">
                  <c:v>51.5</c:v>
                </c:pt>
                <c:pt idx="33">
                  <c:v>50.8</c:v>
                </c:pt>
                <c:pt idx="34">
                  <c:v>45.1</c:v>
                </c:pt>
                <c:pt idx="35">
                  <c:v>81.5</c:v>
                </c:pt>
                <c:pt idx="36">
                  <c:v>70.400000000000006</c:v>
                </c:pt>
                <c:pt idx="37">
                  <c:v>39.200000000000003</c:v>
                </c:pt>
                <c:pt idx="38">
                  <c:v>45.2</c:v>
                </c:pt>
                <c:pt idx="39">
                  <c:v>80.900000000000006</c:v>
                </c:pt>
                <c:pt idx="40">
                  <c:v>48.6</c:v>
                </c:pt>
                <c:pt idx="41">
                  <c:v>31</c:v>
                </c:pt>
                <c:pt idx="42">
                  <c:v>32.1</c:v>
                </c:pt>
                <c:pt idx="43">
                  <c:v>33.9</c:v>
                </c:pt>
                <c:pt idx="44">
                  <c:v>31.3</c:v>
                </c:pt>
                <c:pt idx="45">
                  <c:v>51</c:v>
                </c:pt>
                <c:pt idx="46">
                  <c:v>53.4</c:v>
                </c:pt>
                <c:pt idx="47">
                  <c:v>58.3</c:v>
                </c:pt>
                <c:pt idx="48">
                  <c:v>31.4</c:v>
                </c:pt>
                <c:pt idx="49">
                  <c:v>56.3</c:v>
                </c:pt>
                <c:pt idx="50">
                  <c:v>41</c:v>
                </c:pt>
                <c:pt idx="51">
                  <c:v>47.9</c:v>
                </c:pt>
                <c:pt idx="52">
                  <c:v>51.4</c:v>
                </c:pt>
                <c:pt idx="53">
                  <c:v>33.1</c:v>
                </c:pt>
                <c:pt idx="54">
                  <c:v>74.900000000000006</c:v>
                </c:pt>
                <c:pt idx="55">
                  <c:v>77.2</c:v>
                </c:pt>
                <c:pt idx="56">
                  <c:v>57.9</c:v>
                </c:pt>
                <c:pt idx="57">
                  <c:v>80.099999999999994</c:v>
                </c:pt>
                <c:pt idx="58">
                  <c:v>40.200000000000003</c:v>
                </c:pt>
                <c:pt idx="59">
                  <c:v>100.9</c:v>
                </c:pt>
              </c:numCache>
            </c:numRef>
          </c:xVal>
          <c:yVal>
            <c:numRef>
              <c:f>SUPER!$C$2:$C$61</c:f>
              <c:numCache>
                <c:formatCode>General</c:formatCode>
                <c:ptCount val="60"/>
                <c:pt idx="0">
                  <c:v>1.8875030895536039E-2</c:v>
                </c:pt>
                <c:pt idx="1">
                  <c:v>2.5969412237522818E-2</c:v>
                </c:pt>
                <c:pt idx="2">
                  <c:v>1.6837787445429259E-2</c:v>
                </c:pt>
                <c:pt idx="3">
                  <c:v>2.4608156452733277E-2</c:v>
                </c:pt>
                <c:pt idx="4">
                  <c:v>1.2726969469779248E-2</c:v>
                </c:pt>
                <c:pt idx="5">
                  <c:v>2.1072628346170658E-2</c:v>
                </c:pt>
                <c:pt idx="6">
                  <c:v>1.6554924858494541E-2</c:v>
                </c:pt>
                <c:pt idx="7">
                  <c:v>5.5433933401424999E-3</c:v>
                </c:pt>
                <c:pt idx="8">
                  <c:v>2.6004785667942384E-2</c:v>
                </c:pt>
                <c:pt idx="9">
                  <c:v>2.4420947366350566E-2</c:v>
                </c:pt>
                <c:pt idx="10">
                  <c:v>1.7688496208567262E-2</c:v>
                </c:pt>
                <c:pt idx="11">
                  <c:v>1.4999312221332099E-2</c:v>
                </c:pt>
                <c:pt idx="12">
                  <c:v>2.1887930221919972E-2</c:v>
                </c:pt>
                <c:pt idx="13">
                  <c:v>2.611877530325369E-2</c:v>
                </c:pt>
                <c:pt idx="14">
                  <c:v>1.1379309172489272E-2</c:v>
                </c:pt>
                <c:pt idx="15">
                  <c:v>2.6113584830086203E-2</c:v>
                </c:pt>
                <c:pt idx="16">
                  <c:v>2.3806847337209738E-2</c:v>
                </c:pt>
                <c:pt idx="17">
                  <c:v>2.4069161409267681E-2</c:v>
                </c:pt>
                <c:pt idx="18">
                  <c:v>1.4868271604309095E-2</c:v>
                </c:pt>
                <c:pt idx="19">
                  <c:v>2.5969412237522818E-2</c:v>
                </c:pt>
                <c:pt idx="20">
                  <c:v>2.6091303660781443E-2</c:v>
                </c:pt>
                <c:pt idx="21">
                  <c:v>2.5624431499160823E-2</c:v>
                </c:pt>
                <c:pt idx="22">
                  <c:v>2.608164320475273E-2</c:v>
                </c:pt>
                <c:pt idx="23">
                  <c:v>2.4301542529525218E-2</c:v>
                </c:pt>
                <c:pt idx="24">
                  <c:v>1.9073838425545112E-2</c:v>
                </c:pt>
                <c:pt idx="25">
                  <c:v>1.4661637744834656E-2</c:v>
                </c:pt>
                <c:pt idx="26">
                  <c:v>2.516433025305213E-2</c:v>
                </c:pt>
                <c:pt idx="27">
                  <c:v>2.6049554417770002E-2</c:v>
                </c:pt>
                <c:pt idx="28">
                  <c:v>1.0596490577645399E-2</c:v>
                </c:pt>
                <c:pt idx="29">
                  <c:v>1.3027944801375488E-2</c:v>
                </c:pt>
                <c:pt idx="30">
                  <c:v>1.9977874395966842E-2</c:v>
                </c:pt>
                <c:pt idx="31">
                  <c:v>2.6062258492912771E-2</c:v>
                </c:pt>
                <c:pt idx="32">
                  <c:v>2.6016649514100657E-2</c:v>
                </c:pt>
                <c:pt idx="33">
                  <c:v>2.5879264814986997E-2</c:v>
                </c:pt>
                <c:pt idx="34">
                  <c:v>2.2921804824973014E-2</c:v>
                </c:pt>
                <c:pt idx="35">
                  <c:v>4.5283075288273626E-3</c:v>
                </c:pt>
                <c:pt idx="36">
                  <c:v>1.3560973292567472E-2</c:v>
                </c:pt>
                <c:pt idx="37">
                  <c:v>1.7456140656156881E-2</c:v>
                </c:pt>
                <c:pt idx="38">
                  <c:v>2.2998263032064956E-2</c:v>
                </c:pt>
                <c:pt idx="39">
                  <c:v>4.8702689439561681E-3</c:v>
                </c:pt>
                <c:pt idx="40">
                  <c:v>2.5106288694257281E-2</c:v>
                </c:pt>
                <c:pt idx="41">
                  <c:v>9.3290323408659753E-3</c:v>
                </c:pt>
                <c:pt idx="42">
                  <c:v>1.0318438464465802E-2</c:v>
                </c:pt>
                <c:pt idx="43">
                  <c:v>1.2033377429247103E-2</c:v>
                </c:pt>
                <c:pt idx="44">
                  <c:v>9.5939937521401075E-3</c:v>
                </c:pt>
                <c:pt idx="45">
                  <c:v>2.5924002806479458E-2</c:v>
                </c:pt>
                <c:pt idx="46">
                  <c:v>2.6115078385715071E-2</c:v>
                </c:pt>
                <c:pt idx="47">
                  <c:v>2.4551889172805225E-2</c:v>
                </c:pt>
                <c:pt idx="48">
                  <c:v>9.6831453512577527E-3</c:v>
                </c:pt>
                <c:pt idx="49">
                  <c:v>2.5493455281772898E-2</c:v>
                </c:pt>
                <c:pt idx="50">
                  <c:v>1.9271433107931175E-2</c:v>
                </c:pt>
                <c:pt idx="51">
                  <c:v>2.4757193584595452E-2</c:v>
                </c:pt>
                <c:pt idx="52">
                  <c:v>2.6000324179580019E-2</c:v>
                </c:pt>
                <c:pt idx="53">
                  <c:v>1.1257852604468148E-2</c:v>
                </c:pt>
                <c:pt idx="54">
                  <c:v>9.2648407934615099E-3</c:v>
                </c:pt>
                <c:pt idx="55">
                  <c:v>7.3740370780120343E-3</c:v>
                </c:pt>
                <c:pt idx="56">
                  <c:v>2.4771357003486413E-2</c:v>
                </c:pt>
                <c:pt idx="57">
                  <c:v>5.3538446499091091E-3</c:v>
                </c:pt>
                <c:pt idx="58">
                  <c:v>1.8474099036653997E-2</c:v>
                </c:pt>
                <c:pt idx="59">
                  <c:v>1.8717616261061933E-4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D-4E49-B332-0761249D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63704"/>
        <c:axId val="1017165504"/>
      </c:scatterChart>
      <c:valAx>
        <c:axId val="101716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65504"/>
        <c:crosses val="autoZero"/>
        <c:crossBetween val="midCat"/>
      </c:valAx>
      <c:valAx>
        <c:axId val="10171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6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Female Salary 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SUPER!$B$62:$B$121</c:f>
              <c:numCache>
                <c:formatCode>0.0</c:formatCode>
                <c:ptCount val="60"/>
                <c:pt idx="0">
                  <c:v>33.1</c:v>
                </c:pt>
                <c:pt idx="1">
                  <c:v>35.799999999999997</c:v>
                </c:pt>
                <c:pt idx="2">
                  <c:v>68.8</c:v>
                </c:pt>
                <c:pt idx="3">
                  <c:v>31.6</c:v>
                </c:pt>
                <c:pt idx="4">
                  <c:v>38.200000000000003</c:v>
                </c:pt>
                <c:pt idx="5">
                  <c:v>42</c:v>
                </c:pt>
                <c:pt idx="6">
                  <c:v>33.4</c:v>
                </c:pt>
                <c:pt idx="7">
                  <c:v>50.3</c:v>
                </c:pt>
                <c:pt idx="8">
                  <c:v>39.6</c:v>
                </c:pt>
                <c:pt idx="9">
                  <c:v>30.7</c:v>
                </c:pt>
                <c:pt idx="10">
                  <c:v>31.3</c:v>
                </c:pt>
                <c:pt idx="11">
                  <c:v>61.3</c:v>
                </c:pt>
                <c:pt idx="12">
                  <c:v>30</c:v>
                </c:pt>
                <c:pt idx="13">
                  <c:v>38.1</c:v>
                </c:pt>
                <c:pt idx="14">
                  <c:v>56.4</c:v>
                </c:pt>
                <c:pt idx="15">
                  <c:v>35.700000000000003</c:v>
                </c:pt>
                <c:pt idx="16">
                  <c:v>31.3</c:v>
                </c:pt>
                <c:pt idx="17">
                  <c:v>40.4</c:v>
                </c:pt>
                <c:pt idx="18">
                  <c:v>32.1</c:v>
                </c:pt>
                <c:pt idx="19">
                  <c:v>66.400000000000006</c:v>
                </c:pt>
                <c:pt idx="20">
                  <c:v>36.9</c:v>
                </c:pt>
                <c:pt idx="21">
                  <c:v>35.9</c:v>
                </c:pt>
                <c:pt idx="22">
                  <c:v>49.6</c:v>
                </c:pt>
                <c:pt idx="23">
                  <c:v>62.8</c:v>
                </c:pt>
                <c:pt idx="24">
                  <c:v>44.6</c:v>
                </c:pt>
                <c:pt idx="25">
                  <c:v>32.5</c:v>
                </c:pt>
                <c:pt idx="26">
                  <c:v>33.4</c:v>
                </c:pt>
                <c:pt idx="27">
                  <c:v>55.3</c:v>
                </c:pt>
                <c:pt idx="28">
                  <c:v>62.7</c:v>
                </c:pt>
                <c:pt idx="29">
                  <c:v>54.4</c:v>
                </c:pt>
                <c:pt idx="30">
                  <c:v>30.8</c:v>
                </c:pt>
                <c:pt idx="31">
                  <c:v>49.1</c:v>
                </c:pt>
                <c:pt idx="32">
                  <c:v>41.9</c:v>
                </c:pt>
                <c:pt idx="33">
                  <c:v>32.5</c:v>
                </c:pt>
                <c:pt idx="34">
                  <c:v>35.200000000000003</c:v>
                </c:pt>
                <c:pt idx="35">
                  <c:v>47.4</c:v>
                </c:pt>
                <c:pt idx="36">
                  <c:v>60.7</c:v>
                </c:pt>
                <c:pt idx="37">
                  <c:v>33</c:v>
                </c:pt>
                <c:pt idx="38">
                  <c:v>43.3</c:v>
                </c:pt>
                <c:pt idx="39">
                  <c:v>34.799999999999997</c:v>
                </c:pt>
                <c:pt idx="40">
                  <c:v>36</c:v>
                </c:pt>
                <c:pt idx="41">
                  <c:v>51.6</c:v>
                </c:pt>
                <c:pt idx="42">
                  <c:v>31.9</c:v>
                </c:pt>
                <c:pt idx="43">
                  <c:v>34.1</c:v>
                </c:pt>
                <c:pt idx="44">
                  <c:v>78.400000000000006</c:v>
                </c:pt>
                <c:pt idx="45">
                  <c:v>30.4</c:v>
                </c:pt>
                <c:pt idx="46">
                  <c:v>45.3</c:v>
                </c:pt>
                <c:pt idx="47">
                  <c:v>52.6</c:v>
                </c:pt>
                <c:pt idx="48">
                  <c:v>30.3</c:v>
                </c:pt>
                <c:pt idx="49">
                  <c:v>36.6</c:v>
                </c:pt>
                <c:pt idx="50">
                  <c:v>53.1</c:v>
                </c:pt>
                <c:pt idx="51">
                  <c:v>36.5</c:v>
                </c:pt>
                <c:pt idx="52">
                  <c:v>37.799999999999997</c:v>
                </c:pt>
                <c:pt idx="53">
                  <c:v>34</c:v>
                </c:pt>
                <c:pt idx="54">
                  <c:v>69.3</c:v>
                </c:pt>
                <c:pt idx="55">
                  <c:v>77.2</c:v>
                </c:pt>
                <c:pt idx="56">
                  <c:v>32.6</c:v>
                </c:pt>
                <c:pt idx="57">
                  <c:v>82.9</c:v>
                </c:pt>
                <c:pt idx="58">
                  <c:v>42.3</c:v>
                </c:pt>
                <c:pt idx="59">
                  <c:v>57.8</c:v>
                </c:pt>
              </c:numCache>
            </c:numRef>
          </c:xVal>
          <c:yVal>
            <c:numRef>
              <c:f>SUPER!$C$62:$C$121</c:f>
              <c:numCache>
                <c:formatCode>General</c:formatCode>
                <c:ptCount val="60"/>
                <c:pt idx="0">
                  <c:v>2.0883443539031519E-2</c:v>
                </c:pt>
                <c:pt idx="1">
                  <c:v>2.3995215459318611E-2</c:v>
                </c:pt>
                <c:pt idx="2">
                  <c:v>5.9185832741150942E-3</c:v>
                </c:pt>
                <c:pt idx="3">
                  <c:v>1.9014989970211452E-2</c:v>
                </c:pt>
                <c:pt idx="4">
                  <c:v>2.6288679381789713E-2</c:v>
                </c:pt>
                <c:pt idx="5">
                  <c:v>2.8552047373006852E-2</c:v>
                </c:pt>
                <c:pt idx="6">
                  <c:v>2.1248424303621633E-2</c:v>
                </c:pt>
                <c:pt idx="7">
                  <c:v>2.6260817057250054E-2</c:v>
                </c:pt>
                <c:pt idx="8">
                  <c:v>2.7341353021900827E-2</c:v>
                </c:pt>
                <c:pt idx="9">
                  <c:v>1.7873358012420713E-2</c:v>
                </c:pt>
                <c:pt idx="10">
                  <c:v>1.8635382597894143E-2</c:v>
                </c:pt>
                <c:pt idx="11">
                  <c:v>1.3450926066359134E-2</c:v>
                </c:pt>
                <c:pt idx="12">
                  <c:v>1.6982941344177112E-2</c:v>
                </c:pt>
                <c:pt idx="13">
                  <c:v>2.6204721656419992E-2</c:v>
                </c:pt>
                <c:pt idx="14">
                  <c:v>1.9602470364425181E-2</c:v>
                </c:pt>
                <c:pt idx="15">
                  <c:v>2.3888416356780601E-2</c:v>
                </c:pt>
                <c:pt idx="16">
                  <c:v>1.8635382597894143E-2</c:v>
                </c:pt>
                <c:pt idx="17">
                  <c:v>2.7832611291866323E-2</c:v>
                </c:pt>
                <c:pt idx="18">
                  <c:v>1.964426043014077E-2</c:v>
                </c:pt>
                <c:pt idx="19">
                  <c:v>7.948491220989215E-3</c:v>
                </c:pt>
                <c:pt idx="20">
                  <c:v>2.5114681879944183E-2</c:v>
                </c:pt>
                <c:pt idx="21">
                  <c:v>2.410122468768431E-2</c:v>
                </c:pt>
                <c:pt idx="22">
                  <c:v>2.6819250035624111E-2</c:v>
                </c:pt>
                <c:pt idx="23">
                  <c:v>1.168750241110727E-2</c:v>
                </c:pt>
                <c:pt idx="24">
                  <c:v>2.8918709333339173E-2</c:v>
                </c:pt>
                <c:pt idx="25">
                  <c:v>2.0143563062042739E-2</c:v>
                </c:pt>
                <c:pt idx="26">
                  <c:v>2.1248424303621633E-2</c:v>
                </c:pt>
                <c:pt idx="27">
                  <c:v>2.096486216332143E-2</c:v>
                </c:pt>
                <c:pt idx="28">
                  <c:v>1.1801854793893249E-2</c:v>
                </c:pt>
                <c:pt idx="29">
                  <c:v>2.2045109515596951E-2</c:v>
                </c:pt>
                <c:pt idx="30">
                  <c:v>1.8000529162407266E-2</c:v>
                </c:pt>
                <c:pt idx="31">
                  <c:v>2.718247266927987E-2</c:v>
                </c:pt>
                <c:pt idx="32">
                  <c:v>2.8517787118388229E-2</c:v>
                </c:pt>
                <c:pt idx="33">
                  <c:v>2.0143563062042739E-2</c:v>
                </c:pt>
                <c:pt idx="34">
                  <c:v>2.3343089892176577E-2</c:v>
                </c:pt>
                <c:pt idx="35">
                  <c:v>2.8176202801065846E-2</c:v>
                </c:pt>
                <c:pt idx="36">
                  <c:v>1.4181614530378523E-2</c:v>
                </c:pt>
                <c:pt idx="37">
                  <c:v>2.0760998336787181E-2</c:v>
                </c:pt>
                <c:pt idx="38">
                  <c:v>2.8862753659519749E-2</c:v>
                </c:pt>
                <c:pt idx="39">
                  <c:v>2.2894126178041745E-2</c:v>
                </c:pt>
                <c:pt idx="40">
                  <c:v>2.4206429379384681E-2</c:v>
                </c:pt>
                <c:pt idx="41">
                  <c:v>2.508234793061823E-2</c:v>
                </c:pt>
                <c:pt idx="42">
                  <c:v>1.9393150130725029E-2</c:v>
                </c:pt>
                <c:pt idx="43">
                  <c:v>2.2084363895995347E-2</c:v>
                </c:pt>
                <c:pt idx="44">
                  <c:v>1.3440392037331588E-3</c:v>
                </c:pt>
                <c:pt idx="45">
                  <c:v>1.7491690437404939E-2</c:v>
                </c:pt>
                <c:pt idx="46">
                  <c:v>2.8842524913142178E-2</c:v>
                </c:pt>
                <c:pt idx="47">
                  <c:v>2.4065976948378174E-2</c:v>
                </c:pt>
                <c:pt idx="48">
                  <c:v>1.7364461479317427E-2</c:v>
                </c:pt>
                <c:pt idx="49">
                  <c:v>2.4819949494732877E-2</c:v>
                </c:pt>
                <c:pt idx="50">
                  <c:v>2.3526904137363268E-2</c:v>
                </c:pt>
                <c:pt idx="51">
                  <c:v>2.4719876184200948E-2</c:v>
                </c:pt>
                <c:pt idx="52">
                  <c:v>2.5946266589866627E-2</c:v>
                </c:pt>
                <c:pt idx="53">
                  <c:v>2.1966424928722115E-2</c:v>
                </c:pt>
                <c:pt idx="54">
                  <c:v>5.5447440876004866E-3</c:v>
                </c:pt>
                <c:pt idx="55">
                  <c:v>1.6611056174340945E-3</c:v>
                </c:pt>
                <c:pt idx="56">
                  <c:v>2.0267694697665137E-2</c:v>
                </c:pt>
                <c:pt idx="57">
                  <c:v>5.6777889802599602E-4</c:v>
                </c:pt>
                <c:pt idx="58">
                  <c:v>2.864603610971795E-2</c:v>
                </c:pt>
                <c:pt idx="59">
                  <c:v>1.783095924046842E-2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C-4192-BADA-83E9D09BD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257008"/>
        <c:axId val="1007254848"/>
      </c:scatterChart>
      <c:valAx>
        <c:axId val="10072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54848"/>
        <c:crosses val="autoZero"/>
        <c:crossBetween val="midCat"/>
      </c:valAx>
      <c:valAx>
        <c:axId val="10072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33337</xdr:rowOff>
    </xdr:from>
    <xdr:to>
      <xdr:col>14</xdr:col>
      <xdr:colOff>304800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0C67C-993E-4408-979D-E259B45B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566737</xdr:colOff>
      <xdr:row>1</xdr:row>
      <xdr:rowOff>42862</xdr:rowOff>
    </xdr:from>
    <xdr:to>
      <xdr:col>22</xdr:col>
      <xdr:colOff>261937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3AEE8-FE96-3F69-7B85-AEEAC53E7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595312</xdr:colOff>
      <xdr:row>19</xdr:row>
      <xdr:rowOff>138112</xdr:rowOff>
    </xdr:from>
    <xdr:to>
      <xdr:col>14</xdr:col>
      <xdr:colOff>290512</xdr:colOff>
      <xdr:row>36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6F511-14A0-9064-6414-6E1C21E90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tabSelected="1" zoomScaleNormal="100" workbookViewId="0">
      <selection activeCell="S31" sqref="S31"/>
    </sheetView>
  </sheetViews>
  <sheetFormatPr defaultRowHeight="12.75" x14ac:dyDescent="0.2"/>
  <cols>
    <col min="3" max="3" width="12" bestFit="1" customWidth="1"/>
    <col min="4" max="4" width="20.5703125" bestFit="1" customWidth="1"/>
  </cols>
  <sheetData>
    <row r="1" spans="1:6" x14ac:dyDescent="0.2">
      <c r="A1" s="3" t="s">
        <v>0</v>
      </c>
      <c r="B1" s="3" t="s">
        <v>1</v>
      </c>
      <c r="C1" s="6" t="s">
        <v>16</v>
      </c>
      <c r="D1" s="7"/>
      <c r="E1" s="8" t="s">
        <v>13</v>
      </c>
      <c r="F1" s="8" t="s">
        <v>14</v>
      </c>
    </row>
    <row r="2" spans="1:6" x14ac:dyDescent="0.2">
      <c r="A2" s="1" t="s">
        <v>2</v>
      </c>
      <c r="B2" s="2">
        <v>40.6</v>
      </c>
      <c r="C2">
        <f>_xlfn.NORM.DIST(B2,$E$5,$E$6,FALSE)</f>
        <v>1.8875030895536039E-2</v>
      </c>
      <c r="D2" s="8" t="s">
        <v>9</v>
      </c>
      <c r="E2" s="9">
        <f>MIN($B$2:$B$61)</f>
        <v>31</v>
      </c>
      <c r="F2" s="9">
        <f>MIN($B$62:$B$121)</f>
        <v>30</v>
      </c>
    </row>
    <row r="3" spans="1:6" x14ac:dyDescent="0.2">
      <c r="A3" s="1" t="s">
        <v>2</v>
      </c>
      <c r="B3" s="2">
        <v>54.6</v>
      </c>
      <c r="C3">
        <f t="shared" ref="C3:C61" si="0">_xlfn.NORM.DIST(B3,$E$5,$E$6,FALSE)</f>
        <v>2.5969412237522818E-2</v>
      </c>
      <c r="D3" s="8" t="s">
        <v>10</v>
      </c>
      <c r="E3" s="9">
        <f>MAX($B$2:$B$61)</f>
        <v>100.9</v>
      </c>
      <c r="F3" s="9">
        <f>MAX($B$62:$B$121)</f>
        <v>82.9</v>
      </c>
    </row>
    <row r="4" spans="1:6" x14ac:dyDescent="0.2">
      <c r="A4" s="1" t="s">
        <v>2</v>
      </c>
      <c r="B4" s="2">
        <v>38.6</v>
      </c>
      <c r="C4">
        <f t="shared" si="0"/>
        <v>1.6837787445429259E-2</v>
      </c>
      <c r="D4" s="8" t="s">
        <v>15</v>
      </c>
      <c r="E4" s="9">
        <f>MEDIAN($B$2:$B$61)</f>
        <v>52.05</v>
      </c>
      <c r="F4" s="9">
        <f>MEDIAN($B$62:$B$121)</f>
        <v>38.150000000000006</v>
      </c>
    </row>
    <row r="5" spans="1:6" x14ac:dyDescent="0.2">
      <c r="A5" s="1" t="s">
        <v>2</v>
      </c>
      <c r="B5" s="2">
        <v>58.2</v>
      </c>
      <c r="C5">
        <f t="shared" si="0"/>
        <v>2.4608156452733277E-2</v>
      </c>
      <c r="D5" s="8" t="s">
        <v>11</v>
      </c>
      <c r="E5" s="9">
        <f>AVERAGE($B$2:$B$61)</f>
        <v>52.913333333333334</v>
      </c>
      <c r="F5" s="9">
        <f>AVERAGE($B$62:$B$121)</f>
        <v>44.233333333333348</v>
      </c>
    </row>
    <row r="6" spans="1:6" x14ac:dyDescent="0.2">
      <c r="A6" s="1" t="s">
        <v>2</v>
      </c>
      <c r="B6" s="2">
        <v>34.6</v>
      </c>
      <c r="C6">
        <f t="shared" si="0"/>
        <v>1.2726969469779248E-2</v>
      </c>
      <c r="D6" s="8" t="s">
        <v>12</v>
      </c>
      <c r="E6" s="9">
        <f>STDEV($B$2:$B$61)</f>
        <v>15.268561548207883</v>
      </c>
      <c r="F6" s="9">
        <f>STDEV($B$62:$B$121)</f>
        <v>13.790424910387538</v>
      </c>
    </row>
    <row r="7" spans="1:6" x14ac:dyDescent="0.2">
      <c r="A7" s="1" t="s">
        <v>2</v>
      </c>
      <c r="B7" s="2">
        <v>42.9</v>
      </c>
      <c r="C7">
        <f t="shared" si="0"/>
        <v>2.1072628346170658E-2</v>
      </c>
    </row>
    <row r="8" spans="1:6" x14ac:dyDescent="0.2">
      <c r="A8" s="1" t="s">
        <v>2</v>
      </c>
      <c r="B8" s="2">
        <v>67.5</v>
      </c>
      <c r="C8">
        <f t="shared" si="0"/>
        <v>1.6554924858494541E-2</v>
      </c>
    </row>
    <row r="9" spans="1:6" x14ac:dyDescent="0.2">
      <c r="A9" s="1" t="s">
        <v>2</v>
      </c>
      <c r="B9" s="2">
        <v>79.8</v>
      </c>
      <c r="C9">
        <f t="shared" si="0"/>
        <v>5.5433933401424999E-3</v>
      </c>
    </row>
    <row r="10" spans="1:6" x14ac:dyDescent="0.2">
      <c r="A10" s="1" t="s">
        <v>2</v>
      </c>
      <c r="B10" s="2">
        <v>54.4</v>
      </c>
      <c r="C10">
        <f t="shared" si="0"/>
        <v>2.6004785667942384E-2</v>
      </c>
    </row>
    <row r="11" spans="1:6" x14ac:dyDescent="0.2">
      <c r="A11" s="1" t="s">
        <v>2</v>
      </c>
      <c r="B11" s="2">
        <v>47.3</v>
      </c>
      <c r="C11">
        <f t="shared" si="0"/>
        <v>2.4420947366350566E-2</v>
      </c>
    </row>
    <row r="12" spans="1:6" x14ac:dyDescent="0.2">
      <c r="A12" s="1" t="s">
        <v>2</v>
      </c>
      <c r="B12" s="2">
        <v>66.400000000000006</v>
      </c>
      <c r="C12">
        <f t="shared" si="0"/>
        <v>1.7688496208567262E-2</v>
      </c>
    </row>
    <row r="13" spans="1:6" x14ac:dyDescent="0.2">
      <c r="A13" s="1" t="s">
        <v>2</v>
      </c>
      <c r="B13" s="2">
        <v>69</v>
      </c>
      <c r="C13">
        <f t="shared" si="0"/>
        <v>1.4999312221332099E-2</v>
      </c>
    </row>
    <row r="14" spans="1:6" x14ac:dyDescent="0.2">
      <c r="A14" s="1" t="s">
        <v>2</v>
      </c>
      <c r="B14" s="2">
        <v>62</v>
      </c>
      <c r="C14">
        <f t="shared" si="0"/>
        <v>2.1887930221919972E-2</v>
      </c>
    </row>
    <row r="15" spans="1:6" x14ac:dyDescent="0.2">
      <c r="A15" s="1" t="s">
        <v>2</v>
      </c>
      <c r="B15" s="2">
        <v>52.5</v>
      </c>
      <c r="C15">
        <f t="shared" si="0"/>
        <v>2.611877530325369E-2</v>
      </c>
    </row>
    <row r="16" spans="1:6" x14ac:dyDescent="0.2">
      <c r="A16" s="1" t="s">
        <v>2</v>
      </c>
      <c r="B16" s="2">
        <v>72.599999999999994</v>
      </c>
      <c r="C16">
        <f t="shared" si="0"/>
        <v>1.1379309172489272E-2</v>
      </c>
    </row>
    <row r="17" spans="1:17" x14ac:dyDescent="0.2">
      <c r="A17" s="1" t="s">
        <v>2</v>
      </c>
      <c r="B17" s="2">
        <v>52.4</v>
      </c>
      <c r="C17">
        <f t="shared" si="0"/>
        <v>2.6113584830086203E-2</v>
      </c>
    </row>
    <row r="18" spans="1:17" x14ac:dyDescent="0.2">
      <c r="A18" s="1" t="s">
        <v>2</v>
      </c>
      <c r="B18" s="2">
        <v>59.5</v>
      </c>
      <c r="C18">
        <f t="shared" si="0"/>
        <v>2.3806847337209738E-2</v>
      </c>
    </row>
    <row r="19" spans="1:17" x14ac:dyDescent="0.2">
      <c r="A19" s="1" t="s">
        <v>2</v>
      </c>
      <c r="B19" s="2">
        <v>59.1</v>
      </c>
      <c r="C19">
        <f t="shared" si="0"/>
        <v>2.4069161409267681E-2</v>
      </c>
    </row>
    <row r="20" spans="1:17" x14ac:dyDescent="0.2">
      <c r="A20" s="1" t="s">
        <v>2</v>
      </c>
      <c r="B20" s="2">
        <v>36.700000000000003</v>
      </c>
      <c r="C20">
        <f t="shared" si="0"/>
        <v>1.4868271604309095E-2</v>
      </c>
    </row>
    <row r="21" spans="1:17" x14ac:dyDescent="0.2">
      <c r="A21" s="1" t="s">
        <v>2</v>
      </c>
      <c r="B21" s="2">
        <v>54.6</v>
      </c>
      <c r="C21">
        <f t="shared" si="0"/>
        <v>2.5969412237522818E-2</v>
      </c>
    </row>
    <row r="22" spans="1:17" x14ac:dyDescent="0.2">
      <c r="A22" s="1" t="s">
        <v>2</v>
      </c>
      <c r="B22" s="2">
        <v>52.1</v>
      </c>
      <c r="C22">
        <f t="shared" si="0"/>
        <v>2.6091303660781443E-2</v>
      </c>
      <c r="Q22" t="s">
        <v>17</v>
      </c>
    </row>
    <row r="23" spans="1:17" x14ac:dyDescent="0.2">
      <c r="A23" s="1" t="s">
        <v>2</v>
      </c>
      <c r="B23" s="2">
        <v>49.9</v>
      </c>
      <c r="C23">
        <f t="shared" si="0"/>
        <v>2.5624431499160823E-2</v>
      </c>
      <c r="Q23" t="s">
        <v>18</v>
      </c>
    </row>
    <row r="24" spans="1:17" x14ac:dyDescent="0.2">
      <c r="A24" s="1" t="s">
        <v>2</v>
      </c>
      <c r="B24" s="2">
        <v>52</v>
      </c>
      <c r="C24">
        <f t="shared" si="0"/>
        <v>2.608164320475273E-2</v>
      </c>
      <c r="Q24" t="s">
        <v>19</v>
      </c>
    </row>
    <row r="25" spans="1:17" x14ac:dyDescent="0.2">
      <c r="A25" s="1" t="s">
        <v>2</v>
      </c>
      <c r="B25" s="2">
        <v>47.1</v>
      </c>
      <c r="C25">
        <f t="shared" si="0"/>
        <v>2.4301542529525218E-2</v>
      </c>
    </row>
    <row r="26" spans="1:17" x14ac:dyDescent="0.2">
      <c r="A26" s="1" t="s">
        <v>2</v>
      </c>
      <c r="B26" s="2">
        <v>40.799999999999997</v>
      </c>
      <c r="C26">
        <f t="shared" si="0"/>
        <v>1.9073838425545112E-2</v>
      </c>
    </row>
    <row r="27" spans="1:17" x14ac:dyDescent="0.2">
      <c r="A27" s="1" t="s">
        <v>2</v>
      </c>
      <c r="B27" s="2">
        <v>36.5</v>
      </c>
      <c r="C27">
        <f t="shared" si="0"/>
        <v>1.4661637744834656E-2</v>
      </c>
    </row>
    <row r="28" spans="1:17" x14ac:dyDescent="0.2">
      <c r="A28" s="1" t="s">
        <v>2</v>
      </c>
      <c r="B28" s="2">
        <v>57.1</v>
      </c>
      <c r="C28">
        <f t="shared" si="0"/>
        <v>2.516433025305213E-2</v>
      </c>
    </row>
    <row r="29" spans="1:17" x14ac:dyDescent="0.2">
      <c r="A29" s="1" t="s">
        <v>2</v>
      </c>
      <c r="B29" s="2">
        <v>54.1</v>
      </c>
      <c r="C29">
        <f t="shared" si="0"/>
        <v>2.6049554417770002E-2</v>
      </c>
    </row>
    <row r="30" spans="1:17" x14ac:dyDescent="0.2">
      <c r="A30" s="1" t="s">
        <v>2</v>
      </c>
      <c r="B30" s="2">
        <v>32.4</v>
      </c>
      <c r="C30">
        <f t="shared" si="0"/>
        <v>1.0596490577645399E-2</v>
      </c>
    </row>
    <row r="31" spans="1:17" x14ac:dyDescent="0.2">
      <c r="A31" s="1" t="s">
        <v>2</v>
      </c>
      <c r="B31" s="2">
        <v>34.9</v>
      </c>
      <c r="C31">
        <f t="shared" si="0"/>
        <v>1.3027944801375488E-2</v>
      </c>
    </row>
    <row r="32" spans="1:17" x14ac:dyDescent="0.2">
      <c r="A32" s="1" t="s">
        <v>2</v>
      </c>
      <c r="B32" s="2">
        <v>64.099999999999994</v>
      </c>
      <c r="C32">
        <f t="shared" si="0"/>
        <v>1.9977874395966842E-2</v>
      </c>
    </row>
    <row r="33" spans="1:3" x14ac:dyDescent="0.2">
      <c r="A33" s="1" t="s">
        <v>2</v>
      </c>
      <c r="B33" s="2">
        <v>54</v>
      </c>
      <c r="C33">
        <f t="shared" si="0"/>
        <v>2.6062258492912771E-2</v>
      </c>
    </row>
    <row r="34" spans="1:3" x14ac:dyDescent="0.2">
      <c r="A34" s="1" t="s">
        <v>2</v>
      </c>
      <c r="B34" s="2">
        <v>51.5</v>
      </c>
      <c r="C34">
        <f t="shared" si="0"/>
        <v>2.6016649514100657E-2</v>
      </c>
    </row>
    <row r="35" spans="1:3" x14ac:dyDescent="0.2">
      <c r="A35" s="1" t="s">
        <v>2</v>
      </c>
      <c r="B35" s="2">
        <v>50.8</v>
      </c>
      <c r="C35">
        <f t="shared" si="0"/>
        <v>2.5879264814986997E-2</v>
      </c>
    </row>
    <row r="36" spans="1:3" x14ac:dyDescent="0.2">
      <c r="A36" s="1" t="s">
        <v>2</v>
      </c>
      <c r="B36" s="2">
        <v>45.1</v>
      </c>
      <c r="C36">
        <f t="shared" si="0"/>
        <v>2.2921804824973014E-2</v>
      </c>
    </row>
    <row r="37" spans="1:3" x14ac:dyDescent="0.2">
      <c r="A37" s="1" t="s">
        <v>2</v>
      </c>
      <c r="B37" s="2">
        <v>81.5</v>
      </c>
      <c r="C37">
        <f t="shared" si="0"/>
        <v>4.5283075288273626E-3</v>
      </c>
    </row>
    <row r="38" spans="1:3" x14ac:dyDescent="0.2">
      <c r="A38" s="1" t="s">
        <v>2</v>
      </c>
      <c r="B38" s="2">
        <v>70.400000000000006</v>
      </c>
      <c r="C38">
        <f t="shared" si="0"/>
        <v>1.3560973292567472E-2</v>
      </c>
    </row>
    <row r="39" spans="1:3" x14ac:dyDescent="0.2">
      <c r="A39" s="1" t="s">
        <v>2</v>
      </c>
      <c r="B39" s="2">
        <v>39.200000000000003</v>
      </c>
      <c r="C39">
        <f t="shared" si="0"/>
        <v>1.7456140656156881E-2</v>
      </c>
    </row>
    <row r="40" spans="1:3" x14ac:dyDescent="0.2">
      <c r="A40" s="1" t="s">
        <v>2</v>
      </c>
      <c r="B40" s="2">
        <v>45.2</v>
      </c>
      <c r="C40">
        <f t="shared" si="0"/>
        <v>2.2998263032064956E-2</v>
      </c>
    </row>
    <row r="41" spans="1:3" x14ac:dyDescent="0.2">
      <c r="A41" s="1" t="s">
        <v>2</v>
      </c>
      <c r="B41" s="2">
        <v>80.900000000000006</v>
      </c>
      <c r="C41">
        <f t="shared" si="0"/>
        <v>4.8702689439561681E-3</v>
      </c>
    </row>
    <row r="42" spans="1:3" x14ac:dyDescent="0.2">
      <c r="A42" s="1" t="s">
        <v>2</v>
      </c>
      <c r="B42" s="2">
        <v>48.6</v>
      </c>
      <c r="C42">
        <f t="shared" si="0"/>
        <v>2.5106288694257281E-2</v>
      </c>
    </row>
    <row r="43" spans="1:3" x14ac:dyDescent="0.2">
      <c r="A43" s="1" t="s">
        <v>2</v>
      </c>
      <c r="B43" s="2">
        <v>31</v>
      </c>
      <c r="C43">
        <f t="shared" si="0"/>
        <v>9.3290323408659753E-3</v>
      </c>
    </row>
    <row r="44" spans="1:3" x14ac:dyDescent="0.2">
      <c r="A44" s="1" t="s">
        <v>2</v>
      </c>
      <c r="B44" s="2">
        <v>32.1</v>
      </c>
      <c r="C44">
        <f t="shared" si="0"/>
        <v>1.0318438464465802E-2</v>
      </c>
    </row>
    <row r="45" spans="1:3" x14ac:dyDescent="0.2">
      <c r="A45" s="1" t="s">
        <v>2</v>
      </c>
      <c r="B45" s="2">
        <v>33.9</v>
      </c>
      <c r="C45">
        <f t="shared" si="0"/>
        <v>1.2033377429247103E-2</v>
      </c>
    </row>
    <row r="46" spans="1:3" x14ac:dyDescent="0.2">
      <c r="A46" s="1" t="s">
        <v>2</v>
      </c>
      <c r="B46" s="2">
        <v>31.3</v>
      </c>
      <c r="C46">
        <f t="shared" si="0"/>
        <v>9.5939937521401075E-3</v>
      </c>
    </row>
    <row r="47" spans="1:3" x14ac:dyDescent="0.2">
      <c r="A47" s="1" t="s">
        <v>2</v>
      </c>
      <c r="B47" s="2">
        <v>51</v>
      </c>
      <c r="C47">
        <f t="shared" si="0"/>
        <v>2.5924002806479458E-2</v>
      </c>
    </row>
    <row r="48" spans="1:3" x14ac:dyDescent="0.2">
      <c r="A48" s="1" t="s">
        <v>2</v>
      </c>
      <c r="B48" s="2">
        <v>53.4</v>
      </c>
      <c r="C48">
        <f t="shared" si="0"/>
        <v>2.6115078385715071E-2</v>
      </c>
    </row>
    <row r="49" spans="1:3" x14ac:dyDescent="0.2">
      <c r="A49" s="1" t="s">
        <v>2</v>
      </c>
      <c r="B49" s="2">
        <v>58.3</v>
      </c>
      <c r="C49">
        <f t="shared" si="0"/>
        <v>2.4551889172805225E-2</v>
      </c>
    </row>
    <row r="50" spans="1:3" x14ac:dyDescent="0.2">
      <c r="A50" s="1" t="s">
        <v>2</v>
      </c>
      <c r="B50" s="2">
        <v>31.4</v>
      </c>
      <c r="C50">
        <f t="shared" si="0"/>
        <v>9.6831453512577527E-3</v>
      </c>
    </row>
    <row r="51" spans="1:3" x14ac:dyDescent="0.2">
      <c r="A51" s="1" t="s">
        <v>2</v>
      </c>
      <c r="B51" s="2">
        <v>56.3</v>
      </c>
      <c r="C51">
        <f t="shared" si="0"/>
        <v>2.5493455281772898E-2</v>
      </c>
    </row>
    <row r="52" spans="1:3" x14ac:dyDescent="0.2">
      <c r="A52" s="1" t="s">
        <v>2</v>
      </c>
      <c r="B52" s="2">
        <v>41</v>
      </c>
      <c r="C52">
        <f t="shared" si="0"/>
        <v>1.9271433107931175E-2</v>
      </c>
    </row>
    <row r="53" spans="1:3" x14ac:dyDescent="0.2">
      <c r="A53" s="1" t="s">
        <v>2</v>
      </c>
      <c r="B53" s="2">
        <v>47.9</v>
      </c>
      <c r="C53">
        <f t="shared" si="0"/>
        <v>2.4757193584595452E-2</v>
      </c>
    </row>
    <row r="54" spans="1:3" x14ac:dyDescent="0.2">
      <c r="A54" s="1" t="s">
        <v>2</v>
      </c>
      <c r="B54" s="2">
        <v>51.4</v>
      </c>
      <c r="C54">
        <f t="shared" si="0"/>
        <v>2.6000324179580019E-2</v>
      </c>
    </row>
    <row r="55" spans="1:3" x14ac:dyDescent="0.2">
      <c r="A55" s="1" t="s">
        <v>2</v>
      </c>
      <c r="B55" s="2">
        <v>33.1</v>
      </c>
      <c r="C55">
        <f t="shared" si="0"/>
        <v>1.1257852604468148E-2</v>
      </c>
    </row>
    <row r="56" spans="1:3" x14ac:dyDescent="0.2">
      <c r="A56" s="1" t="s">
        <v>2</v>
      </c>
      <c r="B56" s="2">
        <v>74.900000000000006</v>
      </c>
      <c r="C56">
        <f t="shared" si="0"/>
        <v>9.2648407934615099E-3</v>
      </c>
    </row>
    <row r="57" spans="1:3" x14ac:dyDescent="0.2">
      <c r="A57" s="1" t="s">
        <v>2</v>
      </c>
      <c r="B57" s="2">
        <v>77.2</v>
      </c>
      <c r="C57">
        <f t="shared" si="0"/>
        <v>7.3740370780120343E-3</v>
      </c>
    </row>
    <row r="58" spans="1:3" x14ac:dyDescent="0.2">
      <c r="A58" s="1" t="s">
        <v>2</v>
      </c>
      <c r="B58" s="2">
        <v>57.9</v>
      </c>
      <c r="C58">
        <f t="shared" si="0"/>
        <v>2.4771357003486413E-2</v>
      </c>
    </row>
    <row r="59" spans="1:3" x14ac:dyDescent="0.2">
      <c r="A59" s="1" t="s">
        <v>2</v>
      </c>
      <c r="B59" s="2">
        <v>80.099999999999994</v>
      </c>
      <c r="C59">
        <f t="shared" si="0"/>
        <v>5.3538446499091091E-3</v>
      </c>
    </row>
    <row r="60" spans="1:3" x14ac:dyDescent="0.2">
      <c r="A60" s="1" t="s">
        <v>2</v>
      </c>
      <c r="B60" s="2">
        <v>40.200000000000003</v>
      </c>
      <c r="C60">
        <f t="shared" si="0"/>
        <v>1.8474099036653997E-2</v>
      </c>
    </row>
    <row r="61" spans="1:3" x14ac:dyDescent="0.2">
      <c r="A61" s="1" t="s">
        <v>2</v>
      </c>
      <c r="B61" s="2">
        <v>100.9</v>
      </c>
      <c r="C61">
        <f t="shared" si="0"/>
        <v>1.8717616261061933E-4</v>
      </c>
    </row>
    <row r="62" spans="1:3" x14ac:dyDescent="0.2">
      <c r="A62" s="1" t="s">
        <v>3</v>
      </c>
      <c r="B62" s="2">
        <v>33.1</v>
      </c>
      <c r="C62">
        <f>_xlfn.NORM.DIST(B62,$F$5,$F$6,FALSE)</f>
        <v>2.0883443539031519E-2</v>
      </c>
    </row>
    <row r="63" spans="1:3" x14ac:dyDescent="0.2">
      <c r="A63" s="1" t="s">
        <v>3</v>
      </c>
      <c r="B63" s="2">
        <v>35.799999999999997</v>
      </c>
      <c r="C63">
        <f t="shared" ref="C63:C121" si="1">_xlfn.NORM.DIST(B63,$F$5,$F$6,FALSE)</f>
        <v>2.3995215459318611E-2</v>
      </c>
    </row>
    <row r="64" spans="1:3" x14ac:dyDescent="0.2">
      <c r="A64" s="1" t="s">
        <v>3</v>
      </c>
      <c r="B64" s="2">
        <v>68.8</v>
      </c>
      <c r="C64">
        <f t="shared" si="1"/>
        <v>5.9185832741150942E-3</v>
      </c>
    </row>
    <row r="65" spans="1:3" x14ac:dyDescent="0.2">
      <c r="A65" s="1" t="s">
        <v>3</v>
      </c>
      <c r="B65" s="2">
        <v>31.6</v>
      </c>
      <c r="C65">
        <f t="shared" si="1"/>
        <v>1.9014989970211452E-2</v>
      </c>
    </row>
    <row r="66" spans="1:3" x14ac:dyDescent="0.2">
      <c r="A66" s="1" t="s">
        <v>3</v>
      </c>
      <c r="B66" s="2">
        <v>38.200000000000003</v>
      </c>
      <c r="C66">
        <f t="shared" si="1"/>
        <v>2.6288679381789713E-2</v>
      </c>
    </row>
    <row r="67" spans="1:3" x14ac:dyDescent="0.2">
      <c r="A67" s="1" t="s">
        <v>3</v>
      </c>
      <c r="B67" s="2">
        <v>42</v>
      </c>
      <c r="C67">
        <f t="shared" si="1"/>
        <v>2.8552047373006852E-2</v>
      </c>
    </row>
    <row r="68" spans="1:3" x14ac:dyDescent="0.2">
      <c r="A68" s="1" t="s">
        <v>3</v>
      </c>
      <c r="B68" s="2">
        <v>33.4</v>
      </c>
      <c r="C68">
        <f t="shared" si="1"/>
        <v>2.1248424303621633E-2</v>
      </c>
    </row>
    <row r="69" spans="1:3" x14ac:dyDescent="0.2">
      <c r="A69" s="1" t="s">
        <v>3</v>
      </c>
      <c r="B69" s="2">
        <v>50.3</v>
      </c>
      <c r="C69">
        <f t="shared" si="1"/>
        <v>2.6260817057250054E-2</v>
      </c>
    </row>
    <row r="70" spans="1:3" x14ac:dyDescent="0.2">
      <c r="A70" s="1" t="s">
        <v>3</v>
      </c>
      <c r="B70" s="2">
        <v>39.6</v>
      </c>
      <c r="C70">
        <f t="shared" si="1"/>
        <v>2.7341353021900827E-2</v>
      </c>
    </row>
    <row r="71" spans="1:3" x14ac:dyDescent="0.2">
      <c r="A71" s="1" t="s">
        <v>3</v>
      </c>
      <c r="B71" s="2">
        <v>30.7</v>
      </c>
      <c r="C71">
        <f t="shared" si="1"/>
        <v>1.7873358012420713E-2</v>
      </c>
    </row>
    <row r="72" spans="1:3" x14ac:dyDescent="0.2">
      <c r="A72" s="1" t="s">
        <v>3</v>
      </c>
      <c r="B72" s="2">
        <v>31.3</v>
      </c>
      <c r="C72">
        <f t="shared" si="1"/>
        <v>1.8635382597894143E-2</v>
      </c>
    </row>
    <row r="73" spans="1:3" x14ac:dyDescent="0.2">
      <c r="A73" s="1" t="s">
        <v>3</v>
      </c>
      <c r="B73" s="2">
        <v>61.3</v>
      </c>
      <c r="C73">
        <f t="shared" si="1"/>
        <v>1.3450926066359134E-2</v>
      </c>
    </row>
    <row r="74" spans="1:3" x14ac:dyDescent="0.2">
      <c r="A74" s="1" t="s">
        <v>3</v>
      </c>
      <c r="B74" s="2">
        <v>30</v>
      </c>
      <c r="C74">
        <f t="shared" si="1"/>
        <v>1.6982941344177112E-2</v>
      </c>
    </row>
    <row r="75" spans="1:3" x14ac:dyDescent="0.2">
      <c r="A75" s="1" t="s">
        <v>3</v>
      </c>
      <c r="B75" s="2">
        <v>38.1</v>
      </c>
      <c r="C75">
        <f t="shared" si="1"/>
        <v>2.6204721656419992E-2</v>
      </c>
    </row>
    <row r="76" spans="1:3" x14ac:dyDescent="0.2">
      <c r="A76" s="1" t="s">
        <v>3</v>
      </c>
      <c r="B76" s="2">
        <v>56.4</v>
      </c>
      <c r="C76">
        <f t="shared" si="1"/>
        <v>1.9602470364425181E-2</v>
      </c>
    </row>
    <row r="77" spans="1:3" x14ac:dyDescent="0.2">
      <c r="A77" s="1" t="s">
        <v>3</v>
      </c>
      <c r="B77" s="2">
        <v>35.700000000000003</v>
      </c>
      <c r="C77">
        <f t="shared" si="1"/>
        <v>2.3888416356780601E-2</v>
      </c>
    </row>
    <row r="78" spans="1:3" x14ac:dyDescent="0.2">
      <c r="A78" s="1" t="s">
        <v>3</v>
      </c>
      <c r="B78" s="2">
        <v>31.3</v>
      </c>
      <c r="C78">
        <f t="shared" si="1"/>
        <v>1.8635382597894143E-2</v>
      </c>
    </row>
    <row r="79" spans="1:3" x14ac:dyDescent="0.2">
      <c r="A79" s="1" t="s">
        <v>3</v>
      </c>
      <c r="B79" s="2">
        <v>40.4</v>
      </c>
      <c r="C79">
        <f t="shared" si="1"/>
        <v>2.7832611291866323E-2</v>
      </c>
    </row>
    <row r="80" spans="1:3" x14ac:dyDescent="0.2">
      <c r="A80" s="1" t="s">
        <v>3</v>
      </c>
      <c r="B80" s="2">
        <v>32.1</v>
      </c>
      <c r="C80">
        <f t="shared" si="1"/>
        <v>1.964426043014077E-2</v>
      </c>
    </row>
    <row r="81" spans="1:3" x14ac:dyDescent="0.2">
      <c r="A81" s="1" t="s">
        <v>3</v>
      </c>
      <c r="B81" s="2">
        <v>66.400000000000006</v>
      </c>
      <c r="C81">
        <f t="shared" si="1"/>
        <v>7.948491220989215E-3</v>
      </c>
    </row>
    <row r="82" spans="1:3" x14ac:dyDescent="0.2">
      <c r="A82" s="1" t="s">
        <v>3</v>
      </c>
      <c r="B82" s="2">
        <v>36.9</v>
      </c>
      <c r="C82">
        <f t="shared" si="1"/>
        <v>2.5114681879944183E-2</v>
      </c>
    </row>
    <row r="83" spans="1:3" x14ac:dyDescent="0.2">
      <c r="A83" s="1" t="s">
        <v>3</v>
      </c>
      <c r="B83" s="2">
        <v>35.9</v>
      </c>
      <c r="C83">
        <f t="shared" si="1"/>
        <v>2.410122468768431E-2</v>
      </c>
    </row>
    <row r="84" spans="1:3" x14ac:dyDescent="0.2">
      <c r="A84" s="1" t="s">
        <v>3</v>
      </c>
      <c r="B84" s="2">
        <v>49.6</v>
      </c>
      <c r="C84">
        <f t="shared" si="1"/>
        <v>2.6819250035624111E-2</v>
      </c>
    </row>
    <row r="85" spans="1:3" x14ac:dyDescent="0.2">
      <c r="A85" s="1" t="s">
        <v>3</v>
      </c>
      <c r="B85" s="2">
        <v>62.8</v>
      </c>
      <c r="C85">
        <f t="shared" si="1"/>
        <v>1.168750241110727E-2</v>
      </c>
    </row>
    <row r="86" spans="1:3" x14ac:dyDescent="0.2">
      <c r="A86" s="1" t="s">
        <v>3</v>
      </c>
      <c r="B86" s="2">
        <v>44.6</v>
      </c>
      <c r="C86">
        <f t="shared" si="1"/>
        <v>2.8918709333339173E-2</v>
      </c>
    </row>
    <row r="87" spans="1:3" x14ac:dyDescent="0.2">
      <c r="A87" s="1" t="s">
        <v>3</v>
      </c>
      <c r="B87" s="2">
        <v>32.5</v>
      </c>
      <c r="C87">
        <f t="shared" si="1"/>
        <v>2.0143563062042739E-2</v>
      </c>
    </row>
    <row r="88" spans="1:3" x14ac:dyDescent="0.2">
      <c r="A88" s="1" t="s">
        <v>3</v>
      </c>
      <c r="B88" s="2">
        <v>33.4</v>
      </c>
      <c r="C88">
        <f t="shared" si="1"/>
        <v>2.1248424303621633E-2</v>
      </c>
    </row>
    <row r="89" spans="1:3" x14ac:dyDescent="0.2">
      <c r="A89" s="1" t="s">
        <v>3</v>
      </c>
      <c r="B89" s="2">
        <v>55.3</v>
      </c>
      <c r="C89">
        <f t="shared" si="1"/>
        <v>2.096486216332143E-2</v>
      </c>
    </row>
    <row r="90" spans="1:3" x14ac:dyDescent="0.2">
      <c r="A90" s="1" t="s">
        <v>3</v>
      </c>
      <c r="B90" s="2">
        <v>62.7</v>
      </c>
      <c r="C90">
        <f t="shared" si="1"/>
        <v>1.1801854793893249E-2</v>
      </c>
    </row>
    <row r="91" spans="1:3" x14ac:dyDescent="0.2">
      <c r="A91" s="1" t="s">
        <v>3</v>
      </c>
      <c r="B91" s="2">
        <v>54.4</v>
      </c>
      <c r="C91">
        <f t="shared" si="1"/>
        <v>2.2045109515596951E-2</v>
      </c>
    </row>
    <row r="92" spans="1:3" x14ac:dyDescent="0.2">
      <c r="A92" s="1" t="s">
        <v>3</v>
      </c>
      <c r="B92" s="2">
        <v>30.8</v>
      </c>
      <c r="C92">
        <f t="shared" si="1"/>
        <v>1.8000529162407266E-2</v>
      </c>
    </row>
    <row r="93" spans="1:3" x14ac:dyDescent="0.2">
      <c r="A93" s="1" t="s">
        <v>3</v>
      </c>
      <c r="B93" s="2">
        <v>49.1</v>
      </c>
      <c r="C93">
        <f t="shared" si="1"/>
        <v>2.718247266927987E-2</v>
      </c>
    </row>
    <row r="94" spans="1:3" x14ac:dyDescent="0.2">
      <c r="A94" s="1" t="s">
        <v>3</v>
      </c>
      <c r="B94" s="2">
        <v>41.9</v>
      </c>
      <c r="C94">
        <f t="shared" si="1"/>
        <v>2.8517787118388229E-2</v>
      </c>
    </row>
    <row r="95" spans="1:3" x14ac:dyDescent="0.2">
      <c r="A95" s="1" t="s">
        <v>3</v>
      </c>
      <c r="B95" s="2">
        <v>32.5</v>
      </c>
      <c r="C95">
        <f t="shared" si="1"/>
        <v>2.0143563062042739E-2</v>
      </c>
    </row>
    <row r="96" spans="1:3" x14ac:dyDescent="0.2">
      <c r="A96" s="1" t="s">
        <v>3</v>
      </c>
      <c r="B96" s="2">
        <v>35.200000000000003</v>
      </c>
      <c r="C96">
        <f t="shared" si="1"/>
        <v>2.3343089892176577E-2</v>
      </c>
    </row>
    <row r="97" spans="1:3" x14ac:dyDescent="0.2">
      <c r="A97" s="1" t="s">
        <v>3</v>
      </c>
      <c r="B97" s="2">
        <v>47.4</v>
      </c>
      <c r="C97">
        <f t="shared" si="1"/>
        <v>2.8176202801065846E-2</v>
      </c>
    </row>
    <row r="98" spans="1:3" x14ac:dyDescent="0.2">
      <c r="A98" s="1" t="s">
        <v>3</v>
      </c>
      <c r="B98" s="2">
        <v>60.7</v>
      </c>
      <c r="C98">
        <f t="shared" si="1"/>
        <v>1.4181614530378523E-2</v>
      </c>
    </row>
    <row r="99" spans="1:3" x14ac:dyDescent="0.2">
      <c r="A99" s="1" t="s">
        <v>3</v>
      </c>
      <c r="B99" s="2">
        <v>33</v>
      </c>
      <c r="C99">
        <f t="shared" si="1"/>
        <v>2.0760998336787181E-2</v>
      </c>
    </row>
    <row r="100" spans="1:3" x14ac:dyDescent="0.2">
      <c r="A100" s="1" t="s">
        <v>3</v>
      </c>
      <c r="B100" s="2">
        <v>43.3</v>
      </c>
      <c r="C100">
        <f t="shared" si="1"/>
        <v>2.8862753659519749E-2</v>
      </c>
    </row>
    <row r="101" spans="1:3" x14ac:dyDescent="0.2">
      <c r="A101" s="1" t="s">
        <v>3</v>
      </c>
      <c r="B101" s="2">
        <v>34.799999999999997</v>
      </c>
      <c r="C101">
        <f t="shared" si="1"/>
        <v>2.2894126178041745E-2</v>
      </c>
    </row>
    <row r="102" spans="1:3" x14ac:dyDescent="0.2">
      <c r="A102" s="1" t="s">
        <v>3</v>
      </c>
      <c r="B102" s="2">
        <v>36</v>
      </c>
      <c r="C102">
        <f t="shared" si="1"/>
        <v>2.4206429379384681E-2</v>
      </c>
    </row>
    <row r="103" spans="1:3" x14ac:dyDescent="0.2">
      <c r="A103" s="1" t="s">
        <v>3</v>
      </c>
      <c r="B103" s="2">
        <v>51.6</v>
      </c>
      <c r="C103">
        <f t="shared" si="1"/>
        <v>2.508234793061823E-2</v>
      </c>
    </row>
    <row r="104" spans="1:3" x14ac:dyDescent="0.2">
      <c r="A104" s="1" t="s">
        <v>3</v>
      </c>
      <c r="B104" s="2">
        <v>31.9</v>
      </c>
      <c r="C104">
        <f t="shared" si="1"/>
        <v>1.9393150130725029E-2</v>
      </c>
    </row>
    <row r="105" spans="1:3" x14ac:dyDescent="0.2">
      <c r="A105" s="1" t="s">
        <v>3</v>
      </c>
      <c r="B105" s="2">
        <v>34.1</v>
      </c>
      <c r="C105">
        <f t="shared" si="1"/>
        <v>2.2084363895995347E-2</v>
      </c>
    </row>
    <row r="106" spans="1:3" x14ac:dyDescent="0.2">
      <c r="A106" s="1" t="s">
        <v>3</v>
      </c>
      <c r="B106" s="2">
        <v>78.400000000000006</v>
      </c>
      <c r="C106">
        <f t="shared" si="1"/>
        <v>1.3440392037331588E-3</v>
      </c>
    </row>
    <row r="107" spans="1:3" x14ac:dyDescent="0.2">
      <c r="A107" s="1" t="s">
        <v>3</v>
      </c>
      <c r="B107" s="2">
        <v>30.4</v>
      </c>
      <c r="C107">
        <f t="shared" si="1"/>
        <v>1.7491690437404939E-2</v>
      </c>
    </row>
    <row r="108" spans="1:3" x14ac:dyDescent="0.2">
      <c r="A108" s="1" t="s">
        <v>3</v>
      </c>
      <c r="B108" s="2">
        <v>45.3</v>
      </c>
      <c r="C108">
        <f t="shared" si="1"/>
        <v>2.8842524913142178E-2</v>
      </c>
    </row>
    <row r="109" spans="1:3" x14ac:dyDescent="0.2">
      <c r="A109" s="1" t="s">
        <v>3</v>
      </c>
      <c r="B109" s="2">
        <v>52.6</v>
      </c>
      <c r="C109">
        <f t="shared" si="1"/>
        <v>2.4065976948378174E-2</v>
      </c>
    </row>
    <row r="110" spans="1:3" x14ac:dyDescent="0.2">
      <c r="A110" s="1" t="s">
        <v>3</v>
      </c>
      <c r="B110" s="2">
        <v>30.3</v>
      </c>
      <c r="C110">
        <f t="shared" si="1"/>
        <v>1.7364461479317427E-2</v>
      </c>
    </row>
    <row r="111" spans="1:3" x14ac:dyDescent="0.2">
      <c r="A111" s="1" t="s">
        <v>3</v>
      </c>
      <c r="B111" s="2">
        <v>36.6</v>
      </c>
      <c r="C111">
        <f t="shared" si="1"/>
        <v>2.4819949494732877E-2</v>
      </c>
    </row>
    <row r="112" spans="1:3" x14ac:dyDescent="0.2">
      <c r="A112" s="1" t="s">
        <v>3</v>
      </c>
      <c r="B112" s="2">
        <v>53.1</v>
      </c>
      <c r="C112">
        <f t="shared" si="1"/>
        <v>2.3526904137363268E-2</v>
      </c>
    </row>
    <row r="113" spans="1:3" x14ac:dyDescent="0.2">
      <c r="A113" s="1" t="s">
        <v>3</v>
      </c>
      <c r="B113" s="2">
        <v>36.5</v>
      </c>
      <c r="C113">
        <f t="shared" si="1"/>
        <v>2.4719876184200948E-2</v>
      </c>
    </row>
    <row r="114" spans="1:3" x14ac:dyDescent="0.2">
      <c r="A114" s="1" t="s">
        <v>3</v>
      </c>
      <c r="B114" s="2">
        <v>37.799999999999997</v>
      </c>
      <c r="C114">
        <f t="shared" si="1"/>
        <v>2.5946266589866627E-2</v>
      </c>
    </row>
    <row r="115" spans="1:3" x14ac:dyDescent="0.2">
      <c r="A115" s="1" t="s">
        <v>3</v>
      </c>
      <c r="B115" s="2">
        <v>34</v>
      </c>
      <c r="C115">
        <f t="shared" si="1"/>
        <v>2.1966424928722115E-2</v>
      </c>
    </row>
    <row r="116" spans="1:3" x14ac:dyDescent="0.2">
      <c r="A116" s="1" t="s">
        <v>3</v>
      </c>
      <c r="B116" s="2">
        <v>69.3</v>
      </c>
      <c r="C116">
        <f t="shared" si="1"/>
        <v>5.5447440876004866E-3</v>
      </c>
    </row>
    <row r="117" spans="1:3" x14ac:dyDescent="0.2">
      <c r="A117" s="1" t="s">
        <v>3</v>
      </c>
      <c r="B117" s="2">
        <v>77.2</v>
      </c>
      <c r="C117">
        <f t="shared" si="1"/>
        <v>1.6611056174340945E-3</v>
      </c>
    </row>
    <row r="118" spans="1:3" x14ac:dyDescent="0.2">
      <c r="A118" s="1" t="s">
        <v>3</v>
      </c>
      <c r="B118" s="2">
        <v>32.6</v>
      </c>
      <c r="C118">
        <f t="shared" si="1"/>
        <v>2.0267694697665137E-2</v>
      </c>
    </row>
    <row r="119" spans="1:3" x14ac:dyDescent="0.2">
      <c r="A119" s="1" t="s">
        <v>3</v>
      </c>
      <c r="B119" s="2">
        <v>82.9</v>
      </c>
      <c r="C119">
        <f t="shared" si="1"/>
        <v>5.6777889802599602E-4</v>
      </c>
    </row>
    <row r="120" spans="1:3" x14ac:dyDescent="0.2">
      <c r="A120" s="1" t="s">
        <v>3</v>
      </c>
      <c r="B120" s="2">
        <v>42.3</v>
      </c>
      <c r="C120">
        <f t="shared" si="1"/>
        <v>2.864603610971795E-2</v>
      </c>
    </row>
    <row r="121" spans="1:3" x14ac:dyDescent="0.2">
      <c r="A121" s="1" t="s">
        <v>3</v>
      </c>
      <c r="B121" s="2">
        <v>57.8</v>
      </c>
      <c r="C121">
        <f t="shared" si="1"/>
        <v>1.783095924046842E-2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I12" sqref="I12"/>
    </sheetView>
  </sheetViews>
  <sheetFormatPr defaultRowHeight="12.75" x14ac:dyDescent="0.2"/>
  <sheetData>
    <row r="1" spans="1:3" ht="15" x14ac:dyDescent="0.2">
      <c r="A1" s="4" t="s">
        <v>4</v>
      </c>
    </row>
    <row r="2" spans="1:3" ht="15" x14ac:dyDescent="0.2">
      <c r="A2" s="5" t="s">
        <v>5</v>
      </c>
      <c r="B2" s="5" t="s">
        <v>6</v>
      </c>
    </row>
    <row r="3" spans="1:3" ht="15" x14ac:dyDescent="0.2">
      <c r="A3" s="4" t="s">
        <v>0</v>
      </c>
      <c r="C3" s="4" t="s">
        <v>7</v>
      </c>
    </row>
    <row r="4" spans="1:3" ht="15" x14ac:dyDescent="0.2">
      <c r="A4" s="4" t="s">
        <v>1</v>
      </c>
      <c r="B4" s="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SUPER</vt:lpstr>
      <vt:lpstr>desription</vt:lpstr>
      <vt:lpstr>SUPER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Yash Roongta</cp:lastModifiedBy>
  <dcterms:created xsi:type="dcterms:W3CDTF">2006-09-16T09:36:00Z</dcterms:created>
  <dcterms:modified xsi:type="dcterms:W3CDTF">2023-05-15T08:21:00Z</dcterms:modified>
</cp:coreProperties>
</file>