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bashisGanguly/Downloads/gpgpu-sim_UVMSmart/benchmarks/Results/Smart_Runtime/"/>
    </mc:Choice>
  </mc:AlternateContent>
  <xr:revisionPtr revIDLastSave="0" documentId="13_ncr:1_{8B3D4058-3AF7-7B4A-85B0-DF86F5C6099F}" xr6:coauthVersionLast="45" xr6:coauthVersionMax="45" xr10:uidLastSave="{00000000-0000-0000-0000-000000000000}"/>
  <bookViews>
    <workbookView xWindow="380" yWindow="460" windowWidth="28040" windowHeight="16440" xr2:uid="{35D8FB26-F602-694F-A1A8-1D08C3A05AD8}"/>
  </bookViews>
  <sheets>
    <sheet name="OversubPerformance" sheetId="1" r:id="rId1"/>
    <sheet name="OversubThrash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2" l="1"/>
  <c r="G21" i="2"/>
  <c r="G22" i="2"/>
  <c r="G23" i="2"/>
  <c r="G24" i="2"/>
  <c r="G25" i="2"/>
  <c r="G26" i="2"/>
  <c r="G27" i="2"/>
  <c r="G28" i="2"/>
  <c r="G29" i="2"/>
  <c r="G30" i="2"/>
  <c r="G19" i="2"/>
  <c r="F20" i="2"/>
  <c r="F21" i="2"/>
  <c r="F22" i="2"/>
  <c r="F23" i="2"/>
  <c r="F24" i="2"/>
  <c r="F25" i="2"/>
  <c r="F26" i="2"/>
  <c r="F27" i="2"/>
  <c r="F28" i="2"/>
  <c r="F29" i="2"/>
  <c r="F30" i="2"/>
  <c r="F19" i="2"/>
  <c r="E20" i="2"/>
  <c r="E21" i="2"/>
  <c r="E22" i="2"/>
  <c r="E23" i="2"/>
  <c r="E24" i="2"/>
  <c r="E25" i="2"/>
  <c r="E26" i="2"/>
  <c r="E27" i="2"/>
  <c r="E28" i="2"/>
  <c r="E29" i="2"/>
  <c r="E30" i="2"/>
  <c r="E19" i="2"/>
  <c r="D20" i="2"/>
  <c r="D21" i="2"/>
  <c r="D22" i="2"/>
  <c r="D23" i="2"/>
  <c r="D24" i="2"/>
  <c r="D25" i="2"/>
  <c r="D26" i="2"/>
  <c r="D27" i="2"/>
  <c r="D28" i="2"/>
  <c r="D29" i="2"/>
  <c r="D30" i="2"/>
  <c r="D19" i="2"/>
  <c r="G20" i="1"/>
  <c r="G21" i="1"/>
  <c r="G22" i="1"/>
  <c r="G24" i="1"/>
  <c r="G27" i="1" s="1"/>
  <c r="G25" i="1"/>
  <c r="G26" i="1"/>
  <c r="G28" i="1"/>
  <c r="G29" i="1"/>
  <c r="G30" i="1"/>
  <c r="G32" i="1"/>
  <c r="G33" i="1"/>
  <c r="G34" i="1" s="1"/>
  <c r="G19" i="1"/>
  <c r="G35" i="1" s="1"/>
  <c r="F20" i="1"/>
  <c r="F21" i="1"/>
  <c r="F22" i="1"/>
  <c r="F24" i="1"/>
  <c r="F27" i="1" s="1"/>
  <c r="F25" i="1"/>
  <c r="F26" i="1"/>
  <c r="F28" i="1"/>
  <c r="F29" i="1"/>
  <c r="F30" i="1"/>
  <c r="F32" i="1"/>
  <c r="F34" i="1" s="1"/>
  <c r="F33" i="1"/>
  <c r="F19" i="1"/>
  <c r="E20" i="1"/>
  <c r="E21" i="1"/>
  <c r="E22" i="1"/>
  <c r="E24" i="1"/>
  <c r="E27" i="1" s="1"/>
  <c r="E25" i="1"/>
  <c r="E26" i="1"/>
  <c r="E28" i="1"/>
  <c r="E29" i="1"/>
  <c r="E30" i="1"/>
  <c r="E32" i="1"/>
  <c r="E33" i="1"/>
  <c r="E19" i="1"/>
  <c r="E23" i="1" s="1"/>
  <c r="D20" i="1"/>
  <c r="D21" i="1"/>
  <c r="D22" i="1"/>
  <c r="D24" i="1"/>
  <c r="D27" i="1" s="1"/>
  <c r="D25" i="1"/>
  <c r="D26" i="1"/>
  <c r="D28" i="1"/>
  <c r="D29" i="1"/>
  <c r="D30" i="1"/>
  <c r="D32" i="1"/>
  <c r="D34" i="1" s="1"/>
  <c r="D33" i="1"/>
  <c r="D19" i="1"/>
  <c r="D35" i="1" s="1"/>
  <c r="F31" i="1" l="1"/>
  <c r="D31" i="1"/>
  <c r="E34" i="1"/>
  <c r="E31" i="1"/>
  <c r="G31" i="1"/>
  <c r="F35" i="1"/>
  <c r="D23" i="1"/>
  <c r="G23" i="1"/>
  <c r="E35" i="1"/>
  <c r="F23" i="1"/>
</calcChain>
</file>

<file path=xl/sharedStrings.xml><?xml version="1.0" encoding="utf-8"?>
<sst xmlns="http://schemas.openxmlformats.org/spreadsheetml/2006/main" count="98" uniqueCount="26">
  <si>
    <t>Unified</t>
  </si>
  <si>
    <t>Smart</t>
  </si>
  <si>
    <t>2DCONV</t>
  </si>
  <si>
    <t>ATAX</t>
  </si>
  <si>
    <t>FDTD-2D</t>
  </si>
  <si>
    <t>BackProp</t>
  </si>
  <si>
    <t>BFS</t>
  </si>
  <si>
    <t>Hotspot</t>
  </si>
  <si>
    <t>NW</t>
  </si>
  <si>
    <t>Pathfinder</t>
  </si>
  <si>
    <t>SRAD_V2</t>
  </si>
  <si>
    <t>SSSP</t>
  </si>
  <si>
    <t>StreamTriad</t>
  </si>
  <si>
    <t>RA</t>
  </si>
  <si>
    <t>Category</t>
  </si>
  <si>
    <t>Benchmark</t>
  </si>
  <si>
    <t>Streaming</t>
  </si>
  <si>
    <t>Regular</t>
  </si>
  <si>
    <t>Mixed</t>
  </si>
  <si>
    <t>Random</t>
  </si>
  <si>
    <t>GeoMean</t>
  </si>
  <si>
    <t>Overall</t>
  </si>
  <si>
    <t>Smart Adaptive Runtime</t>
  </si>
  <si>
    <t xml:space="preserve">Working Set = 125% * Device Memory + </t>
  </si>
  <si>
    <t xml:space="preserve">Working Set = 150% * Device Memory + </t>
  </si>
  <si>
    <t>Unified Memory (Baseline)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</si>
</sst>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2" fillId="0" borderId="3" xfId="0" applyFont="1" applyFill="1" applyBorder="1"/>
    <xf numFmtId="0" fontId="2" fillId="0" borderId="1" xfId="0" applyFont="1" applyFill="1" applyBorder="1"/>
    <xf numFmtId="0" fontId="1" fillId="0" borderId="1" xfId="0" applyFont="1" applyFill="1" applyBorder="1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611111111111112E-2"/>
          <c:y val="0.14781250000000001"/>
          <c:w val="0.94527777777777777"/>
          <c:h val="0.747152777777777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OversubPerformance!$D$17:$D$18</c:f>
              <c:strCache>
                <c:ptCount val="2"/>
                <c:pt idx="0">
                  <c:v>Working Set = 125% * Device Memory + </c:v>
                </c:pt>
                <c:pt idx="1">
                  <c:v>Unified Memory (Baseline)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>
                  <a:lumMod val="65000"/>
                </a:scheme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multiLvlStrRef>
              <c:f>OversubPerformance!$B$19:$C$35</c:f>
              <c:multiLvlStrCache>
                <c:ptCount val="17"/>
                <c:lvl>
                  <c:pt idx="0">
                    <c:v>2DCONV</c:v>
                  </c:pt>
                  <c:pt idx="1">
                    <c:v>BackProp</c:v>
                  </c:pt>
                  <c:pt idx="2">
                    <c:v>Pathfinder</c:v>
                  </c:pt>
                  <c:pt idx="3">
                    <c:v>StreamTriad</c:v>
                  </c:pt>
                  <c:pt idx="4">
                    <c:v>GeoMean</c:v>
                  </c:pt>
                  <c:pt idx="5">
                    <c:v>FDTD-2D</c:v>
                  </c:pt>
                  <c:pt idx="6">
                    <c:v>Hotspot</c:v>
                  </c:pt>
                  <c:pt idx="7">
                    <c:v>SRAD_V2</c:v>
                  </c:pt>
                  <c:pt idx="8">
                    <c:v>GeoMean</c:v>
                  </c:pt>
                  <c:pt idx="9">
                    <c:v>BFS</c:v>
                  </c:pt>
                  <c:pt idx="10">
                    <c:v>NW</c:v>
                  </c:pt>
                  <c:pt idx="11">
                    <c:v>SSSP</c:v>
                  </c:pt>
                  <c:pt idx="12">
                    <c:v>GeoMean</c:v>
                  </c:pt>
                  <c:pt idx="13">
                    <c:v>ATAX</c:v>
                  </c:pt>
                  <c:pt idx="14">
                    <c:v>RA</c:v>
                  </c:pt>
                  <c:pt idx="15">
                    <c:v>GeoMean</c:v>
                  </c:pt>
                  <c:pt idx="16">
                    <c:v>GeoMean</c:v>
                  </c:pt>
                </c:lvl>
                <c:lvl>
                  <c:pt idx="0">
                    <c:v>Streaming</c:v>
                  </c:pt>
                  <c:pt idx="5">
                    <c:v>Regular</c:v>
                  </c:pt>
                  <c:pt idx="9">
                    <c:v>Mixed</c:v>
                  </c:pt>
                  <c:pt idx="13">
                    <c:v>Random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OversubPerformance!$D$19:$D$35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8-4744-863C-645FD081B59E}"/>
            </c:ext>
          </c:extLst>
        </c:ser>
        <c:ser>
          <c:idx val="1"/>
          <c:order val="1"/>
          <c:tx>
            <c:strRef>
              <c:f>OversubPerformance!$E$17:$E$18</c:f>
              <c:strCache>
                <c:ptCount val="2"/>
                <c:pt idx="0">
                  <c:v>Working Set = 125% * Device Memory + </c:v>
                </c:pt>
                <c:pt idx="1">
                  <c:v>Smart Adaptive Runtime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>
                  <a:lumMod val="95000"/>
                </a:scheme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OversubPerformance!$B$19:$C$35</c:f>
              <c:multiLvlStrCache>
                <c:ptCount val="17"/>
                <c:lvl>
                  <c:pt idx="0">
                    <c:v>2DCONV</c:v>
                  </c:pt>
                  <c:pt idx="1">
                    <c:v>BackProp</c:v>
                  </c:pt>
                  <c:pt idx="2">
                    <c:v>Pathfinder</c:v>
                  </c:pt>
                  <c:pt idx="3">
                    <c:v>StreamTriad</c:v>
                  </c:pt>
                  <c:pt idx="4">
                    <c:v>GeoMean</c:v>
                  </c:pt>
                  <c:pt idx="5">
                    <c:v>FDTD-2D</c:v>
                  </c:pt>
                  <c:pt idx="6">
                    <c:v>Hotspot</c:v>
                  </c:pt>
                  <c:pt idx="7">
                    <c:v>SRAD_V2</c:v>
                  </c:pt>
                  <c:pt idx="8">
                    <c:v>GeoMean</c:v>
                  </c:pt>
                  <c:pt idx="9">
                    <c:v>BFS</c:v>
                  </c:pt>
                  <c:pt idx="10">
                    <c:v>NW</c:v>
                  </c:pt>
                  <c:pt idx="11">
                    <c:v>SSSP</c:v>
                  </c:pt>
                  <c:pt idx="12">
                    <c:v>GeoMean</c:v>
                  </c:pt>
                  <c:pt idx="13">
                    <c:v>ATAX</c:v>
                  </c:pt>
                  <c:pt idx="14">
                    <c:v>RA</c:v>
                  </c:pt>
                  <c:pt idx="15">
                    <c:v>GeoMean</c:v>
                  </c:pt>
                  <c:pt idx="16">
                    <c:v>GeoMean</c:v>
                  </c:pt>
                </c:lvl>
                <c:lvl>
                  <c:pt idx="0">
                    <c:v>Streaming</c:v>
                  </c:pt>
                  <c:pt idx="5">
                    <c:v>Regular</c:v>
                  </c:pt>
                  <c:pt idx="9">
                    <c:v>Mixed</c:v>
                  </c:pt>
                  <c:pt idx="13">
                    <c:v>Random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OversubPerformance!$E$19:$E$35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0.73558895466141805</c:v>
                </c:pt>
                <c:pt idx="6">
                  <c:v>0.92700661328313783</c:v>
                </c:pt>
                <c:pt idx="7">
                  <c:v>0.8132448559361789</c:v>
                </c:pt>
                <c:pt idx="8">
                  <c:v>0.82157355613074412</c:v>
                </c:pt>
                <c:pt idx="9">
                  <c:v>0.81457945271054122</c:v>
                </c:pt>
                <c:pt idx="10">
                  <c:v>0.41096486353941342</c:v>
                </c:pt>
                <c:pt idx="11">
                  <c:v>0.70177893809040615</c:v>
                </c:pt>
                <c:pt idx="12">
                  <c:v>0.617039298290048</c:v>
                </c:pt>
                <c:pt idx="13">
                  <c:v>0.73078069310361415</c:v>
                </c:pt>
                <c:pt idx="14">
                  <c:v>1</c:v>
                </c:pt>
                <c:pt idx="15">
                  <c:v>0.85485711853128654</c:v>
                </c:pt>
                <c:pt idx="16">
                  <c:v>0.82203203256588175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28-4744-863C-645FD081B59E}"/>
            </c:ext>
          </c:extLst>
        </c:ser>
        <c:ser>
          <c:idx val="2"/>
          <c:order val="2"/>
          <c:tx>
            <c:strRef>
              <c:f>OversubPerformance!$F$17:$F$18</c:f>
              <c:strCache>
                <c:ptCount val="2"/>
                <c:pt idx="0">
                  <c:v>Working Set = 150% * Device Memory + </c:v>
                </c:pt>
                <c:pt idx="1">
                  <c:v>Unified Memory (Baseline)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accent1">
                  <a:lumMod val="60000"/>
                  <a:lumOff val="40000"/>
                </a:scheme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multiLvlStrRef>
              <c:f>OversubPerformance!$B$19:$C$35</c:f>
              <c:multiLvlStrCache>
                <c:ptCount val="17"/>
                <c:lvl>
                  <c:pt idx="0">
                    <c:v>2DCONV</c:v>
                  </c:pt>
                  <c:pt idx="1">
                    <c:v>BackProp</c:v>
                  </c:pt>
                  <c:pt idx="2">
                    <c:v>Pathfinder</c:v>
                  </c:pt>
                  <c:pt idx="3">
                    <c:v>StreamTriad</c:v>
                  </c:pt>
                  <c:pt idx="4">
                    <c:v>GeoMean</c:v>
                  </c:pt>
                  <c:pt idx="5">
                    <c:v>FDTD-2D</c:v>
                  </c:pt>
                  <c:pt idx="6">
                    <c:v>Hotspot</c:v>
                  </c:pt>
                  <c:pt idx="7">
                    <c:v>SRAD_V2</c:v>
                  </c:pt>
                  <c:pt idx="8">
                    <c:v>GeoMean</c:v>
                  </c:pt>
                  <c:pt idx="9">
                    <c:v>BFS</c:v>
                  </c:pt>
                  <c:pt idx="10">
                    <c:v>NW</c:v>
                  </c:pt>
                  <c:pt idx="11">
                    <c:v>SSSP</c:v>
                  </c:pt>
                  <c:pt idx="12">
                    <c:v>GeoMean</c:v>
                  </c:pt>
                  <c:pt idx="13">
                    <c:v>ATAX</c:v>
                  </c:pt>
                  <c:pt idx="14">
                    <c:v>RA</c:v>
                  </c:pt>
                  <c:pt idx="15">
                    <c:v>GeoMean</c:v>
                  </c:pt>
                  <c:pt idx="16">
                    <c:v>GeoMean</c:v>
                  </c:pt>
                </c:lvl>
                <c:lvl>
                  <c:pt idx="0">
                    <c:v>Streaming</c:v>
                  </c:pt>
                  <c:pt idx="5">
                    <c:v>Regular</c:v>
                  </c:pt>
                  <c:pt idx="9">
                    <c:v>Mixed</c:v>
                  </c:pt>
                  <c:pt idx="13">
                    <c:v>Random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OversubPerformance!$F$19:$F$35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28-4744-863C-645FD081B59E}"/>
            </c:ext>
          </c:extLst>
        </c:ser>
        <c:ser>
          <c:idx val="3"/>
          <c:order val="3"/>
          <c:tx>
            <c:strRef>
              <c:f>OversubPerformance!$G$17:$G$18</c:f>
              <c:strCache>
                <c:ptCount val="2"/>
                <c:pt idx="0">
                  <c:v>Working Set = 150% * Device Memory + </c:v>
                </c:pt>
                <c:pt idx="1">
                  <c:v>Smart Adaptive Runtime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OversubPerformance!$B$19:$C$35</c:f>
              <c:multiLvlStrCache>
                <c:ptCount val="17"/>
                <c:lvl>
                  <c:pt idx="0">
                    <c:v>2DCONV</c:v>
                  </c:pt>
                  <c:pt idx="1">
                    <c:v>BackProp</c:v>
                  </c:pt>
                  <c:pt idx="2">
                    <c:v>Pathfinder</c:v>
                  </c:pt>
                  <c:pt idx="3">
                    <c:v>StreamTriad</c:v>
                  </c:pt>
                  <c:pt idx="4">
                    <c:v>GeoMean</c:v>
                  </c:pt>
                  <c:pt idx="5">
                    <c:v>FDTD-2D</c:v>
                  </c:pt>
                  <c:pt idx="6">
                    <c:v>Hotspot</c:v>
                  </c:pt>
                  <c:pt idx="7">
                    <c:v>SRAD_V2</c:v>
                  </c:pt>
                  <c:pt idx="8">
                    <c:v>GeoMean</c:v>
                  </c:pt>
                  <c:pt idx="9">
                    <c:v>BFS</c:v>
                  </c:pt>
                  <c:pt idx="10">
                    <c:v>NW</c:v>
                  </c:pt>
                  <c:pt idx="11">
                    <c:v>SSSP</c:v>
                  </c:pt>
                  <c:pt idx="12">
                    <c:v>GeoMean</c:v>
                  </c:pt>
                  <c:pt idx="13">
                    <c:v>ATAX</c:v>
                  </c:pt>
                  <c:pt idx="14">
                    <c:v>RA</c:v>
                  </c:pt>
                  <c:pt idx="15">
                    <c:v>GeoMean</c:v>
                  </c:pt>
                  <c:pt idx="16">
                    <c:v>GeoMean</c:v>
                  </c:pt>
                </c:lvl>
                <c:lvl>
                  <c:pt idx="0">
                    <c:v>Streaming</c:v>
                  </c:pt>
                  <c:pt idx="5">
                    <c:v>Regular</c:v>
                  </c:pt>
                  <c:pt idx="9">
                    <c:v>Mixed</c:v>
                  </c:pt>
                  <c:pt idx="13">
                    <c:v>Random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OversubPerformance!$G$19:$G$35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0.81650485344689649</c:v>
                </c:pt>
                <c:pt idx="6">
                  <c:v>0.85911077553725723</c:v>
                </c:pt>
                <c:pt idx="7">
                  <c:v>0.8132448559361789</c:v>
                </c:pt>
                <c:pt idx="8">
                  <c:v>0.82936000330648352</c:v>
                </c:pt>
                <c:pt idx="9">
                  <c:v>0.44455819699618854</c:v>
                </c:pt>
                <c:pt idx="10">
                  <c:v>0.62821085140967603</c:v>
                </c:pt>
                <c:pt idx="11">
                  <c:v>0.70550257237554648</c:v>
                </c:pt>
                <c:pt idx="12">
                  <c:v>0.58189445578025589</c:v>
                </c:pt>
                <c:pt idx="13">
                  <c:v>0.3913504108533114</c:v>
                </c:pt>
                <c:pt idx="14">
                  <c:v>0.33954768723474305</c:v>
                </c:pt>
                <c:pt idx="15">
                  <c:v>0.36453000823472459</c:v>
                </c:pt>
                <c:pt idx="16">
                  <c:v>0.70445356973823825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28-4744-863C-645FD081B5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56199648"/>
        <c:axId val="1899181536"/>
      </c:barChart>
      <c:catAx>
        <c:axId val="185619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899181536"/>
        <c:crosses val="autoZero"/>
        <c:auto val="1"/>
        <c:lblAlgn val="ctr"/>
        <c:lblOffset val="100"/>
        <c:noMultiLvlLbl val="0"/>
      </c:catAx>
      <c:valAx>
        <c:axId val="1899181536"/>
        <c:scaling>
          <c:orientation val="minMax"/>
          <c:max val="1.100000000000000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  <a:latin typeface="Times" pitchFamily="2" charset="0"/>
                  </a:rPr>
                  <a:t>Performance Improvement</a:t>
                </a:r>
                <a:r>
                  <a:rPr lang="en-US" sz="1800" b="1" baseline="0">
                    <a:solidFill>
                      <a:schemeClr val="tx1"/>
                    </a:solidFill>
                    <a:latin typeface="Times" pitchFamily="2" charset="0"/>
                  </a:rPr>
                  <a:t> by Smart Adaptive Runtime over Baseline Unified Memory</a:t>
                </a:r>
                <a:endParaRPr lang="en-US" sz="1800" b="1">
                  <a:solidFill>
                    <a:schemeClr val="tx1"/>
                  </a:solidFill>
                  <a:latin typeface="Times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85619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263888888888891E-2"/>
          <c:y val="0.12871527777777778"/>
          <c:w val="0.94409722222222225"/>
          <c:h val="0.76624999999999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OversubThrashing!$D$17:$D$18</c:f>
              <c:strCache>
                <c:ptCount val="2"/>
                <c:pt idx="0">
                  <c:v>Working Set = 125% * Device Memory + </c:v>
                </c:pt>
                <c:pt idx="1">
                  <c:v>Unified Memory (Baseline)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>
                  <a:lumMod val="65000"/>
                </a:scheme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multiLvlStrRef>
              <c:f>OversubThrashing!$B$19:$C$30</c:f>
              <c:multiLvlStrCache>
                <c:ptCount val="12"/>
                <c:lvl>
                  <c:pt idx="0">
                    <c:v>2DCONV</c:v>
                  </c:pt>
                  <c:pt idx="1">
                    <c:v>BackProp</c:v>
                  </c:pt>
                  <c:pt idx="2">
                    <c:v>Pathfinder</c:v>
                  </c:pt>
                  <c:pt idx="3">
                    <c:v>StreamTriad</c:v>
                  </c:pt>
                  <c:pt idx="4">
                    <c:v>FDTD-2D</c:v>
                  </c:pt>
                  <c:pt idx="5">
                    <c:v>Hotspot</c:v>
                  </c:pt>
                  <c:pt idx="6">
                    <c:v>SRAD_V2</c:v>
                  </c:pt>
                  <c:pt idx="7">
                    <c:v>BFS</c:v>
                  </c:pt>
                  <c:pt idx="8">
                    <c:v>NW</c:v>
                  </c:pt>
                  <c:pt idx="9">
                    <c:v>SSSP</c:v>
                  </c:pt>
                  <c:pt idx="10">
                    <c:v>ATAX</c:v>
                  </c:pt>
                  <c:pt idx="11">
                    <c:v>RA</c:v>
                  </c:pt>
                </c:lvl>
                <c:lvl>
                  <c:pt idx="0">
                    <c:v>Streaming</c:v>
                  </c:pt>
                  <c:pt idx="4">
                    <c:v>Regular</c:v>
                  </c:pt>
                  <c:pt idx="7">
                    <c:v>Mixed</c:v>
                  </c:pt>
                  <c:pt idx="10">
                    <c:v>Random</c:v>
                  </c:pt>
                </c:lvl>
              </c:multiLvlStrCache>
            </c:multiLvlStrRef>
          </c:cat>
          <c:val>
            <c:numRef>
              <c:f>OversubThrashing!$D$19:$D$30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2-7A4D-BC6E-8BDDB2ABD2D7}"/>
            </c:ext>
          </c:extLst>
        </c:ser>
        <c:ser>
          <c:idx val="1"/>
          <c:order val="1"/>
          <c:tx>
            <c:strRef>
              <c:f>OversubThrashing!$E$17:$E$18</c:f>
              <c:strCache>
                <c:ptCount val="2"/>
                <c:pt idx="0">
                  <c:v>Working Set = 125% * Device Memory + </c:v>
                </c:pt>
                <c:pt idx="1">
                  <c:v>Smart Adaptive Runtime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>
                  <a:lumMod val="95000"/>
                </a:scheme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FF2-7A4D-BC6E-8BDDB2ABD2D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FF2-7A4D-BC6E-8BDDB2ABD2D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FF2-7A4D-BC6E-8BDDB2ABD2D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FF2-7A4D-BC6E-8BDDB2ABD2D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FF2-7A4D-BC6E-8BDDB2ABD2D7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OversubThrashing!$B$19:$C$30</c:f>
              <c:multiLvlStrCache>
                <c:ptCount val="12"/>
                <c:lvl>
                  <c:pt idx="0">
                    <c:v>2DCONV</c:v>
                  </c:pt>
                  <c:pt idx="1">
                    <c:v>BackProp</c:v>
                  </c:pt>
                  <c:pt idx="2">
                    <c:v>Pathfinder</c:v>
                  </c:pt>
                  <c:pt idx="3">
                    <c:v>StreamTriad</c:v>
                  </c:pt>
                  <c:pt idx="4">
                    <c:v>FDTD-2D</c:v>
                  </c:pt>
                  <c:pt idx="5">
                    <c:v>Hotspot</c:v>
                  </c:pt>
                  <c:pt idx="6">
                    <c:v>SRAD_V2</c:v>
                  </c:pt>
                  <c:pt idx="7">
                    <c:v>BFS</c:v>
                  </c:pt>
                  <c:pt idx="8">
                    <c:v>NW</c:v>
                  </c:pt>
                  <c:pt idx="9">
                    <c:v>SSSP</c:v>
                  </c:pt>
                  <c:pt idx="10">
                    <c:v>ATAX</c:v>
                  </c:pt>
                  <c:pt idx="11">
                    <c:v>RA</c:v>
                  </c:pt>
                </c:lvl>
                <c:lvl>
                  <c:pt idx="0">
                    <c:v>Streaming</c:v>
                  </c:pt>
                  <c:pt idx="4">
                    <c:v>Regular</c:v>
                  </c:pt>
                  <c:pt idx="7">
                    <c:v>Mixed</c:v>
                  </c:pt>
                  <c:pt idx="10">
                    <c:v>Random</c:v>
                  </c:pt>
                </c:lvl>
              </c:multiLvlStrCache>
            </c:multiLvlStrRef>
          </c:cat>
          <c:val>
            <c:numRef>
              <c:f>OversubThrashing!$E$19:$E$30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0.72391857506361323</c:v>
                </c:pt>
                <c:pt idx="5">
                  <c:v>1.0625</c:v>
                </c:pt>
                <c:pt idx="6">
                  <c:v>0.86363636363636365</c:v>
                </c:pt>
                <c:pt idx="7">
                  <c:v>0.80547112462006076</c:v>
                </c:pt>
                <c:pt idx="8">
                  <c:v>0.41112976733029505</c:v>
                </c:pt>
                <c:pt idx="9">
                  <c:v>0.65</c:v>
                </c:pt>
                <c:pt idx="10">
                  <c:v>0.58461538461538465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F2-7A4D-BC6E-8BDDB2ABD2D7}"/>
            </c:ext>
          </c:extLst>
        </c:ser>
        <c:ser>
          <c:idx val="2"/>
          <c:order val="2"/>
          <c:tx>
            <c:strRef>
              <c:f>OversubThrashing!$F$17:$F$18</c:f>
              <c:strCache>
                <c:ptCount val="2"/>
                <c:pt idx="0">
                  <c:v>Working Set = 150% * Device Memory + </c:v>
                </c:pt>
                <c:pt idx="1">
                  <c:v>Unified Memory (Baseline)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accent1">
                  <a:lumMod val="60000"/>
                  <a:lumOff val="40000"/>
                </a:scheme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multiLvlStrRef>
              <c:f>OversubThrashing!$B$19:$C$30</c:f>
              <c:multiLvlStrCache>
                <c:ptCount val="12"/>
                <c:lvl>
                  <c:pt idx="0">
                    <c:v>2DCONV</c:v>
                  </c:pt>
                  <c:pt idx="1">
                    <c:v>BackProp</c:v>
                  </c:pt>
                  <c:pt idx="2">
                    <c:v>Pathfinder</c:v>
                  </c:pt>
                  <c:pt idx="3">
                    <c:v>StreamTriad</c:v>
                  </c:pt>
                  <c:pt idx="4">
                    <c:v>FDTD-2D</c:v>
                  </c:pt>
                  <c:pt idx="5">
                    <c:v>Hotspot</c:v>
                  </c:pt>
                  <c:pt idx="6">
                    <c:v>SRAD_V2</c:v>
                  </c:pt>
                  <c:pt idx="7">
                    <c:v>BFS</c:v>
                  </c:pt>
                  <c:pt idx="8">
                    <c:v>NW</c:v>
                  </c:pt>
                  <c:pt idx="9">
                    <c:v>SSSP</c:v>
                  </c:pt>
                  <c:pt idx="10">
                    <c:v>ATAX</c:v>
                  </c:pt>
                  <c:pt idx="11">
                    <c:v>RA</c:v>
                  </c:pt>
                </c:lvl>
                <c:lvl>
                  <c:pt idx="0">
                    <c:v>Streaming</c:v>
                  </c:pt>
                  <c:pt idx="4">
                    <c:v>Regular</c:v>
                  </c:pt>
                  <c:pt idx="7">
                    <c:v>Mixed</c:v>
                  </c:pt>
                  <c:pt idx="10">
                    <c:v>Random</c:v>
                  </c:pt>
                </c:lvl>
              </c:multiLvlStrCache>
            </c:multiLvlStrRef>
          </c:cat>
          <c:val>
            <c:numRef>
              <c:f>OversubThrashing!$F$19:$F$30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F2-7A4D-BC6E-8BDDB2ABD2D7}"/>
            </c:ext>
          </c:extLst>
        </c:ser>
        <c:ser>
          <c:idx val="3"/>
          <c:order val="3"/>
          <c:tx>
            <c:strRef>
              <c:f>OversubThrashing!$G$17:$G$18</c:f>
              <c:strCache>
                <c:ptCount val="2"/>
                <c:pt idx="0">
                  <c:v>Working Set = 150% * Device Memory + </c:v>
                </c:pt>
                <c:pt idx="1">
                  <c:v>Smart Adaptive Runtime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FF2-7A4D-BC6E-8BDDB2ABD2D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FF2-7A4D-BC6E-8BDDB2ABD2D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FF2-7A4D-BC6E-8BDDB2ABD2D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FF2-7A4D-BC6E-8BDDB2ABD2D7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OversubThrashing!$B$19:$C$30</c:f>
              <c:multiLvlStrCache>
                <c:ptCount val="12"/>
                <c:lvl>
                  <c:pt idx="0">
                    <c:v>2DCONV</c:v>
                  </c:pt>
                  <c:pt idx="1">
                    <c:v>BackProp</c:v>
                  </c:pt>
                  <c:pt idx="2">
                    <c:v>Pathfinder</c:v>
                  </c:pt>
                  <c:pt idx="3">
                    <c:v>StreamTriad</c:v>
                  </c:pt>
                  <c:pt idx="4">
                    <c:v>FDTD-2D</c:v>
                  </c:pt>
                  <c:pt idx="5">
                    <c:v>Hotspot</c:v>
                  </c:pt>
                  <c:pt idx="6">
                    <c:v>SRAD_V2</c:v>
                  </c:pt>
                  <c:pt idx="7">
                    <c:v>BFS</c:v>
                  </c:pt>
                  <c:pt idx="8">
                    <c:v>NW</c:v>
                  </c:pt>
                  <c:pt idx="9">
                    <c:v>SSSP</c:v>
                  </c:pt>
                  <c:pt idx="10">
                    <c:v>ATAX</c:v>
                  </c:pt>
                  <c:pt idx="11">
                    <c:v>RA</c:v>
                  </c:pt>
                </c:lvl>
                <c:lvl>
                  <c:pt idx="0">
                    <c:v>Streaming</c:v>
                  </c:pt>
                  <c:pt idx="4">
                    <c:v>Regular</c:v>
                  </c:pt>
                  <c:pt idx="7">
                    <c:v>Mixed</c:v>
                  </c:pt>
                  <c:pt idx="10">
                    <c:v>Random</c:v>
                  </c:pt>
                </c:lvl>
              </c:multiLvlStrCache>
            </c:multiLvlStrRef>
          </c:cat>
          <c:val>
            <c:numRef>
              <c:f>OversubThrashing!$G$19:$G$30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0.7960893854748603</c:v>
                </c:pt>
                <c:pt idx="5">
                  <c:v>0.86191536748329622</c:v>
                </c:pt>
                <c:pt idx="6">
                  <c:v>0.86363636363636365</c:v>
                </c:pt>
                <c:pt idx="7">
                  <c:v>0.45480028030833919</c:v>
                </c:pt>
                <c:pt idx="8">
                  <c:v>0.56843575418994419</c:v>
                </c:pt>
                <c:pt idx="9">
                  <c:v>0.63593750000000004</c:v>
                </c:pt>
                <c:pt idx="10">
                  <c:v>0.32468354430379748</c:v>
                </c:pt>
                <c:pt idx="11">
                  <c:v>0.1232638888888889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F2-7A4D-BC6E-8BDDB2ABD2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56926320"/>
        <c:axId val="1856927952"/>
      </c:barChart>
      <c:catAx>
        <c:axId val="185692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856927952"/>
        <c:crosses val="autoZero"/>
        <c:auto val="1"/>
        <c:lblAlgn val="ctr"/>
        <c:lblOffset val="100"/>
        <c:noMultiLvlLbl val="0"/>
      </c:catAx>
      <c:valAx>
        <c:axId val="1856927952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  <a:latin typeface="Times" pitchFamily="2" charset="0"/>
                  </a:rPr>
                  <a:t>Reduction in total number of pages Thrashed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85692632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21</xdr:row>
      <xdr:rowOff>6349</xdr:rowOff>
    </xdr:from>
    <xdr:to>
      <xdr:col>35</xdr:col>
      <xdr:colOff>669738</xdr:colOff>
      <xdr:row>50</xdr:row>
      <xdr:rowOff>56402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C7C21D-9F96-D74D-8E88-6A15FA1F6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527050</xdr:colOff>
      <xdr:row>13</xdr:row>
      <xdr:rowOff>209550</xdr:rowOff>
    </xdr:from>
    <xdr:to>
      <xdr:col>29</xdr:col>
      <xdr:colOff>560917</xdr:colOff>
      <xdr:row>42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A2AF96-C423-FB43-BB2B-9A94F6B6F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3ED2A-EF49-0740-ADC1-A4851EC9A0A2}">
  <dimension ref="B2:G35"/>
  <sheetViews>
    <sheetView tabSelected="1" zoomScale="68" workbookViewId="0">
      <selection activeCell="E19" sqref="E19"/>
    </sheetView>
  </sheetViews>
  <sheetFormatPr baseColWidth="10" defaultRowHeight="16" x14ac:dyDescent="0.2"/>
  <cols>
    <col min="2" max="2" width="14.33203125" bestFit="1" customWidth="1"/>
    <col min="3" max="3" width="17" bestFit="1" customWidth="1"/>
    <col min="4" max="4" width="34.6640625" bestFit="1" customWidth="1"/>
    <col min="5" max="5" width="33" bestFit="1" customWidth="1"/>
    <col min="6" max="6" width="34.6640625" bestFit="1" customWidth="1"/>
    <col min="7" max="7" width="33" bestFit="1" customWidth="1"/>
  </cols>
  <sheetData>
    <row r="2" spans="2:7" ht="24" x14ac:dyDescent="0.3">
      <c r="B2" s="1"/>
      <c r="C2" s="2"/>
      <c r="D2" s="12">
        <v>125</v>
      </c>
      <c r="E2" s="12"/>
      <c r="F2" s="12">
        <v>150</v>
      </c>
      <c r="G2" s="12"/>
    </row>
    <row r="3" spans="2:7" ht="24" x14ac:dyDescent="0.3">
      <c r="B3" s="3" t="s">
        <v>14</v>
      </c>
      <c r="C3" s="3" t="s">
        <v>15</v>
      </c>
      <c r="D3" s="3" t="s">
        <v>0</v>
      </c>
      <c r="E3" s="3" t="s">
        <v>1</v>
      </c>
      <c r="F3" s="3" t="s">
        <v>0</v>
      </c>
      <c r="G3" s="3" t="s">
        <v>1</v>
      </c>
    </row>
    <row r="4" spans="2:7" ht="24" x14ac:dyDescent="0.3">
      <c r="B4" s="8" t="s">
        <v>16</v>
      </c>
      <c r="C4" s="3" t="s">
        <v>2</v>
      </c>
      <c r="D4" s="2">
        <v>1838.6407469999999</v>
      </c>
      <c r="E4" s="2">
        <v>1838.6407469999999</v>
      </c>
      <c r="F4" s="2">
        <v>1917.1154790000001</v>
      </c>
      <c r="G4" s="2">
        <v>1917.1154790000001</v>
      </c>
    </row>
    <row r="5" spans="2:7" ht="24" x14ac:dyDescent="0.3">
      <c r="B5" s="9"/>
      <c r="C5" s="3" t="s">
        <v>5</v>
      </c>
      <c r="D5" s="2">
        <v>7354.376953</v>
      </c>
      <c r="E5" s="2">
        <v>7354.376953</v>
      </c>
      <c r="F5" s="2">
        <v>7354.376953</v>
      </c>
      <c r="G5" s="2">
        <v>7354.376953</v>
      </c>
    </row>
    <row r="6" spans="2:7" ht="24" x14ac:dyDescent="0.3">
      <c r="B6" s="9"/>
      <c r="C6" s="3" t="s">
        <v>9</v>
      </c>
      <c r="D6" s="2">
        <v>9080.9619139999995</v>
      </c>
      <c r="E6" s="2">
        <v>9080.9619139999995</v>
      </c>
      <c r="F6" s="2">
        <v>9103.0107420000004</v>
      </c>
      <c r="G6" s="2">
        <v>9103.0107420000004</v>
      </c>
    </row>
    <row r="7" spans="2:7" ht="24" x14ac:dyDescent="0.3">
      <c r="B7" s="10"/>
      <c r="C7" s="3" t="s">
        <v>12</v>
      </c>
      <c r="D7" s="2">
        <v>2978.2607419999999</v>
      </c>
      <c r="E7" s="2">
        <v>2978.2607419999999</v>
      </c>
      <c r="F7" s="2">
        <v>3013.3154300000001</v>
      </c>
      <c r="G7" s="2">
        <v>3013.3154300000001</v>
      </c>
    </row>
    <row r="8" spans="2:7" ht="24" x14ac:dyDescent="0.3">
      <c r="B8" s="8" t="s">
        <v>17</v>
      </c>
      <c r="C8" s="3" t="s">
        <v>4</v>
      </c>
      <c r="D8" s="2">
        <v>31797.814452999999</v>
      </c>
      <c r="E8" s="2">
        <v>23390.121093999998</v>
      </c>
      <c r="F8" s="2">
        <v>40688.789062000003</v>
      </c>
      <c r="G8" s="2">
        <v>33222.59375</v>
      </c>
    </row>
    <row r="9" spans="2:7" ht="24" x14ac:dyDescent="0.3">
      <c r="B9" s="9"/>
      <c r="C9" s="3" t="s">
        <v>7</v>
      </c>
      <c r="D9" s="2">
        <v>6889.3227539999998</v>
      </c>
      <c r="E9" s="2">
        <v>6386.4477539999998</v>
      </c>
      <c r="F9" s="2">
        <v>10676.987305000001</v>
      </c>
      <c r="G9" s="2">
        <v>9172.7148440000001</v>
      </c>
    </row>
    <row r="10" spans="2:7" ht="24" x14ac:dyDescent="0.3">
      <c r="B10" s="10"/>
      <c r="C10" s="3" t="s">
        <v>10</v>
      </c>
      <c r="D10" s="2">
        <v>8624.4199219999991</v>
      </c>
      <c r="E10" s="2">
        <v>7013.7651370000003</v>
      </c>
      <c r="F10" s="2">
        <v>8624.4199219999991</v>
      </c>
      <c r="G10" s="2">
        <v>7013.7651370000003</v>
      </c>
    </row>
    <row r="11" spans="2:7" ht="24" x14ac:dyDescent="0.3">
      <c r="B11" s="8" t="s">
        <v>18</v>
      </c>
      <c r="C11" s="3" t="s">
        <v>6</v>
      </c>
      <c r="D11" s="2">
        <v>14188.391602</v>
      </c>
      <c r="E11" s="2">
        <v>11557.572265999999</v>
      </c>
      <c r="F11" s="2">
        <v>39342.070312000003</v>
      </c>
      <c r="G11" s="2">
        <v>17489.839843999998</v>
      </c>
    </row>
    <row r="12" spans="2:7" ht="24" x14ac:dyDescent="0.3">
      <c r="B12" s="9"/>
      <c r="C12" s="3" t="s">
        <v>8</v>
      </c>
      <c r="D12" s="2">
        <v>117195.085938</v>
      </c>
      <c r="E12" s="2">
        <v>48163.0625</v>
      </c>
      <c r="F12" s="2">
        <v>150471.1875</v>
      </c>
      <c r="G12" s="2">
        <v>94527.632811999996</v>
      </c>
    </row>
    <row r="13" spans="2:7" ht="24" x14ac:dyDescent="0.3">
      <c r="B13" s="10"/>
      <c r="C13" s="3" t="s">
        <v>11</v>
      </c>
      <c r="D13" s="2">
        <v>60151.097655999998</v>
      </c>
      <c r="E13" s="2">
        <v>42212.773437999997</v>
      </c>
      <c r="F13" s="2">
        <v>64515.777344000002</v>
      </c>
      <c r="G13" s="2">
        <v>45516.046875</v>
      </c>
    </row>
    <row r="14" spans="2:7" ht="24" x14ac:dyDescent="0.3">
      <c r="B14" s="8" t="s">
        <v>19</v>
      </c>
      <c r="C14" s="3" t="s">
        <v>3</v>
      </c>
      <c r="D14" s="2">
        <v>8857.3144530000009</v>
      </c>
      <c r="E14" s="2">
        <v>6472.7543949999999</v>
      </c>
      <c r="F14" s="2">
        <v>34014.011719000002</v>
      </c>
      <c r="G14" s="2">
        <v>13311.397461</v>
      </c>
    </row>
    <row r="15" spans="2:7" ht="24" x14ac:dyDescent="0.3">
      <c r="B15" s="10"/>
      <c r="C15" s="3" t="s">
        <v>13</v>
      </c>
      <c r="D15" s="2">
        <v>5318.8554690000001</v>
      </c>
      <c r="E15" s="2">
        <v>5318.8554690000001</v>
      </c>
      <c r="F15" s="2">
        <v>40855.042969000002</v>
      </c>
      <c r="G15" s="2">
        <v>13872.235352</v>
      </c>
    </row>
    <row r="17" spans="2:7" ht="24" x14ac:dyDescent="0.3">
      <c r="B17" s="1"/>
      <c r="C17" s="2"/>
      <c r="D17" s="12" t="s">
        <v>23</v>
      </c>
      <c r="E17" s="12"/>
      <c r="F17" s="12" t="s">
        <v>24</v>
      </c>
      <c r="G17" s="12"/>
    </row>
    <row r="18" spans="2:7" ht="24" x14ac:dyDescent="0.3">
      <c r="B18" s="3" t="s">
        <v>14</v>
      </c>
      <c r="C18" s="3" t="s">
        <v>15</v>
      </c>
      <c r="D18" s="3" t="s">
        <v>25</v>
      </c>
      <c r="E18" s="3" t="s">
        <v>22</v>
      </c>
      <c r="F18" s="3" t="s">
        <v>25</v>
      </c>
      <c r="G18" s="3" t="s">
        <v>22</v>
      </c>
    </row>
    <row r="19" spans="2:7" ht="24" x14ac:dyDescent="0.3">
      <c r="B19" s="11" t="s">
        <v>16</v>
      </c>
      <c r="C19" s="3" t="s">
        <v>2</v>
      </c>
      <c r="D19" s="2">
        <f>D4/D4</f>
        <v>1</v>
      </c>
      <c r="E19" s="2">
        <f>E4/D4</f>
        <v>1</v>
      </c>
      <c r="F19" s="2">
        <f>F4/F4</f>
        <v>1</v>
      </c>
      <c r="G19" s="2">
        <f>G4/F4</f>
        <v>1</v>
      </c>
    </row>
    <row r="20" spans="2:7" ht="24" x14ac:dyDescent="0.3">
      <c r="B20" s="11"/>
      <c r="C20" s="3" t="s">
        <v>5</v>
      </c>
      <c r="D20" s="2">
        <f t="shared" ref="D20:D21" si="0">D5/D5</f>
        <v>1</v>
      </c>
      <c r="E20" s="2">
        <f t="shared" ref="E20:E21" si="1">E5/D5</f>
        <v>1</v>
      </c>
      <c r="F20" s="2">
        <f t="shared" ref="F20:F21" si="2">F5/F5</f>
        <v>1</v>
      </c>
      <c r="G20" s="2">
        <f t="shared" ref="G20:G21" si="3">G5/F5</f>
        <v>1</v>
      </c>
    </row>
    <row r="21" spans="2:7" ht="24" x14ac:dyDescent="0.3">
      <c r="B21" s="11"/>
      <c r="C21" s="3" t="s">
        <v>9</v>
      </c>
      <c r="D21" s="2">
        <f t="shared" si="0"/>
        <v>1</v>
      </c>
      <c r="E21" s="2">
        <f t="shared" si="1"/>
        <v>1</v>
      </c>
      <c r="F21" s="2">
        <f t="shared" si="2"/>
        <v>1</v>
      </c>
      <c r="G21" s="2">
        <f t="shared" si="3"/>
        <v>1</v>
      </c>
    </row>
    <row r="22" spans="2:7" ht="24" x14ac:dyDescent="0.3">
      <c r="B22" s="11"/>
      <c r="C22" s="3" t="s">
        <v>12</v>
      </c>
      <c r="D22" s="2">
        <f>D7/D7</f>
        <v>1</v>
      </c>
      <c r="E22" s="2">
        <f>E7/D7</f>
        <v>1</v>
      </c>
      <c r="F22" s="2">
        <f>F7/F7</f>
        <v>1</v>
      </c>
      <c r="G22" s="2">
        <f>G7/F7</f>
        <v>1</v>
      </c>
    </row>
    <row r="23" spans="2:7" ht="24" x14ac:dyDescent="0.3">
      <c r="B23" s="11"/>
      <c r="C23" s="5" t="s">
        <v>20</v>
      </c>
      <c r="D23" s="6">
        <f>GEOMEAN(D19:D22)</f>
        <v>1</v>
      </c>
      <c r="E23" s="6">
        <f t="shared" ref="E23:G23" si="4">GEOMEAN(E19:E22)</f>
        <v>1</v>
      </c>
      <c r="F23" s="6">
        <f t="shared" si="4"/>
        <v>1</v>
      </c>
      <c r="G23" s="6">
        <f t="shared" si="4"/>
        <v>1</v>
      </c>
    </row>
    <row r="24" spans="2:7" ht="24" x14ac:dyDescent="0.3">
      <c r="B24" s="11" t="s">
        <v>17</v>
      </c>
      <c r="C24" s="3" t="s">
        <v>4</v>
      </c>
      <c r="D24" s="2">
        <f>D8/D8</f>
        <v>1</v>
      </c>
      <c r="E24" s="2">
        <f>E8/D8</f>
        <v>0.73558895466141805</v>
      </c>
      <c r="F24" s="2">
        <f>F8/F8</f>
        <v>1</v>
      </c>
      <c r="G24" s="2">
        <f>G8/F8</f>
        <v>0.81650485344689649</v>
      </c>
    </row>
    <row r="25" spans="2:7" ht="24" x14ac:dyDescent="0.3">
      <c r="B25" s="11"/>
      <c r="C25" s="3" t="s">
        <v>7</v>
      </c>
      <c r="D25" s="2">
        <f>D9/D9</f>
        <v>1</v>
      </c>
      <c r="E25" s="2">
        <f>E9/D9</f>
        <v>0.92700661328313783</v>
      </c>
      <c r="F25" s="2">
        <f>F9/F9</f>
        <v>1</v>
      </c>
      <c r="G25" s="2">
        <f>G9/F9</f>
        <v>0.85911077553725723</v>
      </c>
    </row>
    <row r="26" spans="2:7" ht="24" x14ac:dyDescent="0.3">
      <c r="B26" s="11"/>
      <c r="C26" s="3" t="s">
        <v>10</v>
      </c>
      <c r="D26" s="2">
        <f>D10/D10</f>
        <v>1</v>
      </c>
      <c r="E26" s="2">
        <f>E10/D10</f>
        <v>0.8132448559361789</v>
      </c>
      <c r="F26" s="2">
        <f>F10/F10</f>
        <v>1</v>
      </c>
      <c r="G26" s="2">
        <f>G10/F10</f>
        <v>0.8132448559361789</v>
      </c>
    </row>
    <row r="27" spans="2:7" ht="24" x14ac:dyDescent="0.3">
      <c r="B27" s="11"/>
      <c r="C27" s="5" t="s">
        <v>20</v>
      </c>
      <c r="D27" s="2">
        <f>GEOMEAN(D24:D26)</f>
        <v>1</v>
      </c>
      <c r="E27" s="2">
        <f t="shared" ref="E27:G27" si="5">GEOMEAN(E24:E26)</f>
        <v>0.82157355613074412</v>
      </c>
      <c r="F27" s="2">
        <f t="shared" si="5"/>
        <v>1</v>
      </c>
      <c r="G27" s="2">
        <f t="shared" si="5"/>
        <v>0.82936000330648352</v>
      </c>
    </row>
    <row r="28" spans="2:7" ht="24" x14ac:dyDescent="0.3">
      <c r="B28" s="11" t="s">
        <v>18</v>
      </c>
      <c r="C28" s="3" t="s">
        <v>6</v>
      </c>
      <c r="D28" s="2">
        <f>D11/D11</f>
        <v>1</v>
      </c>
      <c r="E28" s="2">
        <f>E11/D11</f>
        <v>0.81457945271054122</v>
      </c>
      <c r="F28" s="2">
        <f>F11/F11</f>
        <v>1</v>
      </c>
      <c r="G28" s="2">
        <f>G11/F11</f>
        <v>0.44455819699618854</v>
      </c>
    </row>
    <row r="29" spans="2:7" ht="24" x14ac:dyDescent="0.3">
      <c r="B29" s="11"/>
      <c r="C29" s="3" t="s">
        <v>8</v>
      </c>
      <c r="D29" s="2">
        <f>D12/D12</f>
        <v>1</v>
      </c>
      <c r="E29" s="2">
        <f>E12/D12</f>
        <v>0.41096486353941342</v>
      </c>
      <c r="F29" s="2">
        <f>F12/F12</f>
        <v>1</v>
      </c>
      <c r="G29" s="2">
        <f>G12/F12</f>
        <v>0.62821085140967603</v>
      </c>
    </row>
    <row r="30" spans="2:7" ht="24" x14ac:dyDescent="0.3">
      <c r="B30" s="11"/>
      <c r="C30" s="3" t="s">
        <v>11</v>
      </c>
      <c r="D30" s="2">
        <f>D13/D13</f>
        <v>1</v>
      </c>
      <c r="E30" s="2">
        <f>E13/D13</f>
        <v>0.70177893809040615</v>
      </c>
      <c r="F30" s="2">
        <f>F13/F13</f>
        <v>1</v>
      </c>
      <c r="G30" s="2">
        <f>G13/F13</f>
        <v>0.70550257237554648</v>
      </c>
    </row>
    <row r="31" spans="2:7" ht="24" x14ac:dyDescent="0.3">
      <c r="B31" s="11"/>
      <c r="C31" s="4" t="s">
        <v>20</v>
      </c>
      <c r="D31" s="2">
        <f>GEOMEAN(D28:D30)</f>
        <v>1</v>
      </c>
      <c r="E31" s="2">
        <f t="shared" ref="E31:G31" si="6">GEOMEAN(E28:E30)</f>
        <v>0.617039298290048</v>
      </c>
      <c r="F31" s="2">
        <f t="shared" si="6"/>
        <v>1</v>
      </c>
      <c r="G31" s="2">
        <f t="shared" si="6"/>
        <v>0.58189445578025589</v>
      </c>
    </row>
    <row r="32" spans="2:7" ht="24" x14ac:dyDescent="0.3">
      <c r="B32" s="11" t="s">
        <v>19</v>
      </c>
      <c r="C32" s="3" t="s">
        <v>3</v>
      </c>
      <c r="D32" s="2">
        <f>D14/D14</f>
        <v>1</v>
      </c>
      <c r="E32" s="2">
        <f>E14/D14</f>
        <v>0.73078069310361415</v>
      </c>
      <c r="F32" s="2">
        <f>F14/F14</f>
        <v>1</v>
      </c>
      <c r="G32" s="2">
        <f>G14/F14</f>
        <v>0.3913504108533114</v>
      </c>
    </row>
    <row r="33" spans="2:7" ht="24" x14ac:dyDescent="0.3">
      <c r="B33" s="11"/>
      <c r="C33" s="3" t="s">
        <v>13</v>
      </c>
      <c r="D33" s="2">
        <f>D15/D15</f>
        <v>1</v>
      </c>
      <c r="E33" s="2">
        <f>E15/D15</f>
        <v>1</v>
      </c>
      <c r="F33" s="2">
        <f>F15/F15</f>
        <v>1</v>
      </c>
      <c r="G33" s="2">
        <f>G15/F15</f>
        <v>0.33954768723474305</v>
      </c>
    </row>
    <row r="34" spans="2:7" ht="24" x14ac:dyDescent="0.3">
      <c r="B34" s="11"/>
      <c r="C34" s="4" t="s">
        <v>20</v>
      </c>
      <c r="D34" s="2">
        <f>GEOMEAN(D32:D33)</f>
        <v>1</v>
      </c>
      <c r="E34" s="2">
        <f t="shared" ref="E34:G34" si="7">GEOMEAN(E32:E33)</f>
        <v>0.85485711853128654</v>
      </c>
      <c r="F34" s="2">
        <f t="shared" si="7"/>
        <v>1</v>
      </c>
      <c r="G34" s="2">
        <f t="shared" si="7"/>
        <v>0.36453000823472459</v>
      </c>
    </row>
    <row r="35" spans="2:7" ht="24" x14ac:dyDescent="0.3">
      <c r="B35" s="7" t="s">
        <v>21</v>
      </c>
      <c r="C35" s="5" t="s">
        <v>20</v>
      </c>
      <c r="D35" s="6">
        <f>GEOMEAN(D19:D22,D24:D26,D28:D30,D32:D33)</f>
        <v>1</v>
      </c>
      <c r="E35" s="6">
        <f>GEOMEAN(E19:E22,E24:E26,E28:E30,E32:E33)</f>
        <v>0.82203203256588175</v>
      </c>
      <c r="F35" s="6">
        <f>GEOMEAN(F19:F22,F24:F26,F28:F30,F32:F33)</f>
        <v>1</v>
      </c>
      <c r="G35" s="6">
        <f>GEOMEAN(G19:G22,G24:G26,G28:G30,G32:G33)</f>
        <v>0.70445356973823825</v>
      </c>
    </row>
  </sheetData>
  <mergeCells count="12">
    <mergeCell ref="B4:B7"/>
    <mergeCell ref="B8:B10"/>
    <mergeCell ref="D17:E17"/>
    <mergeCell ref="D2:E2"/>
    <mergeCell ref="F2:G2"/>
    <mergeCell ref="F17:G17"/>
    <mergeCell ref="B19:B23"/>
    <mergeCell ref="B24:B27"/>
    <mergeCell ref="B28:B31"/>
    <mergeCell ref="B32:B34"/>
    <mergeCell ref="B11:B13"/>
    <mergeCell ref="B14:B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2C348-4B46-8A47-B49B-9805BCDB4D29}">
  <dimension ref="B2:G30"/>
  <sheetViews>
    <sheetView topLeftCell="D1" zoomScale="75" workbookViewId="0">
      <selection activeCell="D39" sqref="D39"/>
    </sheetView>
  </sheetViews>
  <sheetFormatPr baseColWidth="10" defaultRowHeight="16" x14ac:dyDescent="0.2"/>
  <cols>
    <col min="2" max="2" width="14.83203125" bestFit="1" customWidth="1"/>
    <col min="3" max="3" width="17.5" bestFit="1" customWidth="1"/>
    <col min="4" max="4" width="36.83203125" bestFit="1" customWidth="1"/>
    <col min="5" max="5" width="34.1640625" bestFit="1" customWidth="1"/>
    <col min="6" max="6" width="36.83203125" bestFit="1" customWidth="1"/>
    <col min="7" max="7" width="34.1640625" bestFit="1" customWidth="1"/>
  </cols>
  <sheetData>
    <row r="2" spans="2:7" ht="24" x14ac:dyDescent="0.3">
      <c r="B2" s="1"/>
      <c r="C2" s="2"/>
      <c r="D2" s="12">
        <v>125</v>
      </c>
      <c r="E2" s="12"/>
      <c r="F2" s="12">
        <v>150</v>
      </c>
      <c r="G2" s="12"/>
    </row>
    <row r="3" spans="2:7" ht="24" x14ac:dyDescent="0.3">
      <c r="B3" s="3" t="s">
        <v>14</v>
      </c>
      <c r="C3" s="3" t="s">
        <v>15</v>
      </c>
      <c r="D3" s="3" t="s">
        <v>0</v>
      </c>
      <c r="E3" s="3" t="s">
        <v>1</v>
      </c>
      <c r="F3" s="3" t="s">
        <v>0</v>
      </c>
      <c r="G3" s="3" t="s">
        <v>1</v>
      </c>
    </row>
    <row r="4" spans="2:7" ht="24" x14ac:dyDescent="0.3">
      <c r="B4" s="8" t="s">
        <v>16</v>
      </c>
      <c r="C4" s="3" t="s">
        <v>2</v>
      </c>
      <c r="D4" s="2">
        <v>0</v>
      </c>
      <c r="E4" s="2">
        <v>0</v>
      </c>
      <c r="F4" s="2">
        <v>0</v>
      </c>
      <c r="G4" s="2">
        <v>0</v>
      </c>
    </row>
    <row r="5" spans="2:7" ht="24" x14ac:dyDescent="0.3">
      <c r="B5" s="9"/>
      <c r="C5" s="3" t="s">
        <v>5</v>
      </c>
      <c r="D5" s="2">
        <v>0</v>
      </c>
      <c r="E5" s="2">
        <v>0</v>
      </c>
      <c r="F5" s="2">
        <v>0</v>
      </c>
      <c r="G5" s="2">
        <v>0</v>
      </c>
    </row>
    <row r="6" spans="2:7" ht="24" x14ac:dyDescent="0.3">
      <c r="B6" s="9"/>
      <c r="C6" s="3" t="s">
        <v>9</v>
      </c>
      <c r="D6" s="2">
        <v>0</v>
      </c>
      <c r="E6" s="2">
        <v>0</v>
      </c>
      <c r="F6" s="2">
        <v>0</v>
      </c>
      <c r="G6" s="2">
        <v>0</v>
      </c>
    </row>
    <row r="7" spans="2:7" ht="24" x14ac:dyDescent="0.3">
      <c r="B7" s="10"/>
      <c r="C7" s="3" t="s">
        <v>12</v>
      </c>
      <c r="D7" s="2">
        <v>0</v>
      </c>
      <c r="E7" s="2">
        <v>0</v>
      </c>
      <c r="F7" s="2">
        <v>0</v>
      </c>
      <c r="G7" s="2">
        <v>0</v>
      </c>
    </row>
    <row r="8" spans="2:7" ht="24" x14ac:dyDescent="0.3">
      <c r="B8" s="8" t="s">
        <v>17</v>
      </c>
      <c r="C8" s="3" t="s">
        <v>4</v>
      </c>
      <c r="D8" s="2">
        <v>25152</v>
      </c>
      <c r="E8" s="2">
        <v>18208</v>
      </c>
      <c r="F8" s="2">
        <v>34368</v>
      </c>
      <c r="G8" s="2">
        <v>27360</v>
      </c>
    </row>
    <row r="9" spans="2:7" ht="24" x14ac:dyDescent="0.3">
      <c r="B9" s="9"/>
      <c r="C9" s="3" t="s">
        <v>7</v>
      </c>
      <c r="D9" s="2">
        <v>3072</v>
      </c>
      <c r="E9" s="2">
        <v>3264</v>
      </c>
      <c r="F9" s="2">
        <v>7184</v>
      </c>
      <c r="G9" s="2">
        <v>6192</v>
      </c>
    </row>
    <row r="10" spans="2:7" ht="24" x14ac:dyDescent="0.3">
      <c r="B10" s="10"/>
      <c r="C10" s="3" t="s">
        <v>10</v>
      </c>
      <c r="D10" s="2">
        <v>5632</v>
      </c>
      <c r="E10" s="2">
        <v>4864</v>
      </c>
      <c r="F10" s="2">
        <v>5632</v>
      </c>
      <c r="G10" s="2">
        <v>4864</v>
      </c>
    </row>
    <row r="11" spans="2:7" ht="24" x14ac:dyDescent="0.3">
      <c r="B11" s="8" t="s">
        <v>18</v>
      </c>
      <c r="C11" s="3" t="s">
        <v>6</v>
      </c>
      <c r="D11" s="2">
        <v>10528</v>
      </c>
      <c r="E11" s="2">
        <v>8480</v>
      </c>
      <c r="F11" s="2">
        <v>22832</v>
      </c>
      <c r="G11" s="2">
        <v>10384</v>
      </c>
    </row>
    <row r="12" spans="2:7" ht="24" x14ac:dyDescent="0.3">
      <c r="B12" s="9"/>
      <c r="C12" s="3" t="s">
        <v>8</v>
      </c>
      <c r="D12" s="2">
        <v>66704</v>
      </c>
      <c r="E12" s="2">
        <v>27424</v>
      </c>
      <c r="F12" s="2">
        <v>91648</v>
      </c>
      <c r="G12" s="2">
        <v>52096</v>
      </c>
    </row>
    <row r="13" spans="2:7" ht="24" x14ac:dyDescent="0.3">
      <c r="B13" s="10"/>
      <c r="C13" s="3" t="s">
        <v>11</v>
      </c>
      <c r="D13" s="2">
        <v>46080</v>
      </c>
      <c r="E13" s="2">
        <v>29952</v>
      </c>
      <c r="F13" s="2">
        <v>51200</v>
      </c>
      <c r="G13" s="2">
        <v>32560</v>
      </c>
    </row>
    <row r="14" spans="2:7" ht="24" x14ac:dyDescent="0.3">
      <c r="B14" s="8" t="s">
        <v>19</v>
      </c>
      <c r="C14" s="3" t="s">
        <v>3</v>
      </c>
      <c r="D14" s="2">
        <v>5200</v>
      </c>
      <c r="E14" s="2">
        <v>3040</v>
      </c>
      <c r="F14" s="2">
        <v>25280</v>
      </c>
      <c r="G14" s="2">
        <v>8208</v>
      </c>
    </row>
    <row r="15" spans="2:7" ht="24" x14ac:dyDescent="0.3">
      <c r="B15" s="10"/>
      <c r="C15" s="3" t="s">
        <v>13</v>
      </c>
      <c r="D15" s="2">
        <v>0</v>
      </c>
      <c r="E15" s="2">
        <v>0</v>
      </c>
      <c r="F15" s="2">
        <v>18432</v>
      </c>
      <c r="G15" s="2">
        <v>2272</v>
      </c>
    </row>
    <row r="17" spans="2:7" ht="24" x14ac:dyDescent="0.3">
      <c r="B17" s="1"/>
      <c r="C17" s="2"/>
      <c r="D17" s="12" t="s">
        <v>23</v>
      </c>
      <c r="E17" s="12"/>
      <c r="F17" s="12" t="s">
        <v>24</v>
      </c>
      <c r="G17" s="12"/>
    </row>
    <row r="18" spans="2:7" ht="24" x14ac:dyDescent="0.3">
      <c r="B18" s="3" t="s">
        <v>14</v>
      </c>
      <c r="C18" s="3" t="s">
        <v>15</v>
      </c>
      <c r="D18" s="3" t="s">
        <v>25</v>
      </c>
      <c r="E18" s="3" t="s">
        <v>22</v>
      </c>
      <c r="F18" s="3" t="s">
        <v>25</v>
      </c>
      <c r="G18" s="3" t="s">
        <v>22</v>
      </c>
    </row>
    <row r="19" spans="2:7" ht="24" x14ac:dyDescent="0.3">
      <c r="B19" s="8" t="s">
        <v>16</v>
      </c>
      <c r="C19" s="3" t="s">
        <v>2</v>
      </c>
      <c r="D19" s="2">
        <f>IFERROR(D4/D4,0)</f>
        <v>0</v>
      </c>
      <c r="E19" s="2">
        <f>IFERROR(E4/D4,0)</f>
        <v>0</v>
      </c>
      <c r="F19" s="2">
        <f>IFERROR(F4/F4,0)</f>
        <v>0</v>
      </c>
      <c r="G19" s="2">
        <f>IFERROR(G4/F4,0)</f>
        <v>0</v>
      </c>
    </row>
    <row r="20" spans="2:7" ht="24" x14ac:dyDescent="0.3">
      <c r="B20" s="9"/>
      <c r="C20" s="3" t="s">
        <v>5</v>
      </c>
      <c r="D20" s="2">
        <f t="shared" ref="D20:D30" si="0">IFERROR(D5/D5,0)</f>
        <v>0</v>
      </c>
      <c r="E20" s="2">
        <f t="shared" ref="E20:E30" si="1">IFERROR(E5/D5,0)</f>
        <v>0</v>
      </c>
      <c r="F20" s="2">
        <f t="shared" ref="F20:F30" si="2">IFERROR(F5/F5,0)</f>
        <v>0</v>
      </c>
      <c r="G20" s="2">
        <f t="shared" ref="G20:G30" si="3">IFERROR(G5/F5,0)</f>
        <v>0</v>
      </c>
    </row>
    <row r="21" spans="2:7" ht="24" x14ac:dyDescent="0.3">
      <c r="B21" s="9"/>
      <c r="C21" s="3" t="s">
        <v>9</v>
      </c>
      <c r="D21" s="2">
        <f t="shared" si="0"/>
        <v>0</v>
      </c>
      <c r="E21" s="2">
        <f t="shared" si="1"/>
        <v>0</v>
      </c>
      <c r="F21" s="2">
        <f t="shared" si="2"/>
        <v>0</v>
      </c>
      <c r="G21" s="2">
        <f t="shared" si="3"/>
        <v>0</v>
      </c>
    </row>
    <row r="22" spans="2:7" ht="24" x14ac:dyDescent="0.3">
      <c r="B22" s="10"/>
      <c r="C22" s="3" t="s">
        <v>12</v>
      </c>
      <c r="D22" s="2">
        <f t="shared" si="0"/>
        <v>0</v>
      </c>
      <c r="E22" s="2">
        <f t="shared" si="1"/>
        <v>0</v>
      </c>
      <c r="F22" s="2">
        <f t="shared" si="2"/>
        <v>0</v>
      </c>
      <c r="G22" s="2">
        <f t="shared" si="3"/>
        <v>0</v>
      </c>
    </row>
    <row r="23" spans="2:7" ht="24" x14ac:dyDescent="0.3">
      <c r="B23" s="8" t="s">
        <v>17</v>
      </c>
      <c r="C23" s="3" t="s">
        <v>4</v>
      </c>
      <c r="D23" s="2">
        <f t="shared" si="0"/>
        <v>1</v>
      </c>
      <c r="E23" s="2">
        <f t="shared" si="1"/>
        <v>0.72391857506361323</v>
      </c>
      <c r="F23" s="2">
        <f t="shared" si="2"/>
        <v>1</v>
      </c>
      <c r="G23" s="2">
        <f t="shared" si="3"/>
        <v>0.7960893854748603</v>
      </c>
    </row>
    <row r="24" spans="2:7" ht="24" x14ac:dyDescent="0.3">
      <c r="B24" s="9"/>
      <c r="C24" s="3" t="s">
        <v>7</v>
      </c>
      <c r="D24" s="2">
        <f t="shared" si="0"/>
        <v>1</v>
      </c>
      <c r="E24" s="2">
        <f t="shared" si="1"/>
        <v>1.0625</v>
      </c>
      <c r="F24" s="2">
        <f t="shared" si="2"/>
        <v>1</v>
      </c>
      <c r="G24" s="2">
        <f t="shared" si="3"/>
        <v>0.86191536748329622</v>
      </c>
    </row>
    <row r="25" spans="2:7" ht="24" x14ac:dyDescent="0.3">
      <c r="B25" s="10"/>
      <c r="C25" s="3" t="s">
        <v>10</v>
      </c>
      <c r="D25" s="2">
        <f t="shared" si="0"/>
        <v>1</v>
      </c>
      <c r="E25" s="2">
        <f t="shared" si="1"/>
        <v>0.86363636363636365</v>
      </c>
      <c r="F25" s="2">
        <f t="shared" si="2"/>
        <v>1</v>
      </c>
      <c r="G25" s="2">
        <f t="shared" si="3"/>
        <v>0.86363636363636365</v>
      </c>
    </row>
    <row r="26" spans="2:7" ht="24" x14ac:dyDescent="0.3">
      <c r="B26" s="8" t="s">
        <v>18</v>
      </c>
      <c r="C26" s="3" t="s">
        <v>6</v>
      </c>
      <c r="D26" s="2">
        <f t="shared" si="0"/>
        <v>1</v>
      </c>
      <c r="E26" s="2">
        <f t="shared" si="1"/>
        <v>0.80547112462006076</v>
      </c>
      <c r="F26" s="2">
        <f t="shared" si="2"/>
        <v>1</v>
      </c>
      <c r="G26" s="2">
        <f t="shared" si="3"/>
        <v>0.45480028030833919</v>
      </c>
    </row>
    <row r="27" spans="2:7" ht="24" x14ac:dyDescent="0.3">
      <c r="B27" s="9"/>
      <c r="C27" s="3" t="s">
        <v>8</v>
      </c>
      <c r="D27" s="2">
        <f t="shared" si="0"/>
        <v>1</v>
      </c>
      <c r="E27" s="2">
        <f t="shared" si="1"/>
        <v>0.41112976733029505</v>
      </c>
      <c r="F27" s="2">
        <f t="shared" si="2"/>
        <v>1</v>
      </c>
      <c r="G27" s="2">
        <f t="shared" si="3"/>
        <v>0.56843575418994419</v>
      </c>
    </row>
    <row r="28" spans="2:7" ht="24" x14ac:dyDescent="0.3">
      <c r="B28" s="10"/>
      <c r="C28" s="3" t="s">
        <v>11</v>
      </c>
      <c r="D28" s="2">
        <f t="shared" si="0"/>
        <v>1</v>
      </c>
      <c r="E28" s="2">
        <f t="shared" si="1"/>
        <v>0.65</v>
      </c>
      <c r="F28" s="2">
        <f t="shared" si="2"/>
        <v>1</v>
      </c>
      <c r="G28" s="2">
        <f t="shared" si="3"/>
        <v>0.63593750000000004</v>
      </c>
    </row>
    <row r="29" spans="2:7" ht="24" x14ac:dyDescent="0.3">
      <c r="B29" s="8" t="s">
        <v>19</v>
      </c>
      <c r="C29" s="3" t="s">
        <v>3</v>
      </c>
      <c r="D29" s="2">
        <f t="shared" si="0"/>
        <v>1</v>
      </c>
      <c r="E29" s="2">
        <f t="shared" si="1"/>
        <v>0.58461538461538465</v>
      </c>
      <c r="F29" s="2">
        <f t="shared" si="2"/>
        <v>1</v>
      </c>
      <c r="G29" s="2">
        <f t="shared" si="3"/>
        <v>0.32468354430379748</v>
      </c>
    </row>
    <row r="30" spans="2:7" ht="24" x14ac:dyDescent="0.3">
      <c r="B30" s="10"/>
      <c r="C30" s="3" t="s">
        <v>13</v>
      </c>
      <c r="D30" s="2">
        <f t="shared" si="0"/>
        <v>0</v>
      </c>
      <c r="E30" s="2">
        <f t="shared" si="1"/>
        <v>0</v>
      </c>
      <c r="F30" s="2">
        <f t="shared" si="2"/>
        <v>1</v>
      </c>
      <c r="G30" s="2">
        <f t="shared" si="3"/>
        <v>0.1232638888888889</v>
      </c>
    </row>
  </sheetData>
  <mergeCells count="12">
    <mergeCell ref="B29:B30"/>
    <mergeCell ref="D2:E2"/>
    <mergeCell ref="F2:G2"/>
    <mergeCell ref="B4:B7"/>
    <mergeCell ref="B8:B10"/>
    <mergeCell ref="B11:B13"/>
    <mergeCell ref="B14:B15"/>
    <mergeCell ref="D17:E17"/>
    <mergeCell ref="F17:G17"/>
    <mergeCell ref="B19:B22"/>
    <mergeCell ref="B23:B25"/>
    <mergeCell ref="B26:B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OversubPerformance</vt:lpstr>
      <vt:lpstr>OversubThrashing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2020-06-29T19:16:50Z</dcterms:created>
  <dcterms:modified xsi:type="dcterms:W3CDTF">2020-09-29T19:43:33Z</dcterms:modified>
</cp:coreProperties>
</file>