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k519a232\Documents\Unckless lab\ExperimentalEvolution\Pseud.spp\"/>
    </mc:Choice>
  </mc:AlternateContent>
  <xr:revisionPtr revIDLastSave="0" documentId="13_ncr:1_{F594205D-0ECF-4A31-B42A-AEBCC349B878}" xr6:coauthVersionLast="36" xr6:coauthVersionMax="47" xr10:uidLastSave="{00000000-0000-0000-0000-000000000000}"/>
  <bookViews>
    <workbookView xWindow="32280" yWindow="5120" windowWidth="29040" windowHeight="15840" firstSheet="2" activeTab="3" xr2:uid="{00000000-000D-0000-FFFF-FFFF00000000}"/>
  </bookViews>
  <sheets>
    <sheet name="PA01_MIC_ABDOPT" sheetId="1" r:id="rId1"/>
    <sheet name="Pseud-spp_MIC_BOT" sheetId="2" r:id="rId2"/>
    <sheet name="Pput+flu_MIC_BOT_1" sheetId="3" r:id="rId3"/>
    <sheet name="Pput+flu_MIC_BOT_2" sheetId="5" r:id="rId4"/>
    <sheet name="Pput+flu_MIC_BOT_ABX" sheetId="6" r:id="rId5"/>
    <sheet name="P_putida_MIC_BOTGKT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7" l="1"/>
  <c r="X8" i="7"/>
  <c r="X9" i="7" s="1"/>
  <c r="X10" i="7" s="1"/>
  <c r="X11" i="7" s="1"/>
  <c r="X12" i="7" s="1"/>
  <c r="L8" i="7"/>
  <c r="M8" i="7" s="1"/>
  <c r="U6" i="7"/>
  <c r="V6" i="7" s="1"/>
  <c r="V5" i="7"/>
  <c r="Y14" i="7"/>
  <c r="Y5" i="7"/>
  <c r="X6" i="7"/>
  <c r="Y6" i="7" s="1"/>
  <c r="V14" i="7"/>
  <c r="U7" i="7"/>
  <c r="U8" i="7" s="1"/>
  <c r="U9" i="7" s="1"/>
  <c r="U10" i="7" s="1"/>
  <c r="U11" i="7" s="1"/>
  <c r="U12" i="7" s="1"/>
  <c r="U13" i="7" s="1"/>
  <c r="V13" i="7" s="1"/>
  <c r="S14" i="7"/>
  <c r="S5" i="7"/>
  <c r="F11" i="7"/>
  <c r="G11" i="7"/>
  <c r="H11" i="7" s="1"/>
  <c r="I11" i="7" s="1"/>
  <c r="J11" i="7" s="1"/>
  <c r="K11" i="7" s="1"/>
  <c r="L11" i="7" s="1"/>
  <c r="M11" i="7" s="1"/>
  <c r="F12" i="7"/>
  <c r="G12" i="7"/>
  <c r="H12" i="7" s="1"/>
  <c r="I12" i="7" s="1"/>
  <c r="J12" i="7" s="1"/>
  <c r="K12" i="7" s="1"/>
  <c r="L12" i="7" s="1"/>
  <c r="M12" i="7" s="1"/>
  <c r="G10" i="7"/>
  <c r="H10" i="7"/>
  <c r="I10" i="7" s="1"/>
  <c r="J10" i="7" s="1"/>
  <c r="K10" i="7" s="1"/>
  <c r="L10" i="7" s="1"/>
  <c r="M10" i="7" s="1"/>
  <c r="F10" i="7"/>
  <c r="X13" i="7" l="1"/>
  <c r="Y13" i="7" s="1"/>
  <c r="Y12" i="7"/>
  <c r="V12" i="7"/>
  <c r="V7" i="7"/>
  <c r="V11" i="7"/>
  <c r="V10" i="7"/>
  <c r="V9" i="7"/>
  <c r="V8" i="7"/>
  <c r="R6" i="7"/>
  <c r="G9" i="7"/>
  <c r="H9" i="7" s="1"/>
  <c r="I9" i="7" s="1"/>
  <c r="J9" i="7" s="1"/>
  <c r="K9" i="7" s="1"/>
  <c r="L9" i="7" s="1"/>
  <c r="M9" i="7" s="1"/>
  <c r="F9" i="7"/>
  <c r="G7" i="7"/>
  <c r="H7" i="7"/>
  <c r="I7" i="7" s="1"/>
  <c r="J7" i="7" s="1"/>
  <c r="K7" i="7" s="1"/>
  <c r="L7" i="7" s="1"/>
  <c r="M7" i="7" s="1"/>
  <c r="F7" i="7"/>
  <c r="F8" i="7"/>
  <c r="R12" i="6"/>
  <c r="R13" i="6"/>
  <c r="R14" i="6"/>
  <c r="R15" i="6"/>
  <c r="R16" i="6"/>
  <c r="R11" i="6"/>
  <c r="Y7" i="7" l="1"/>
  <c r="G8" i="7"/>
  <c r="V17" i="7"/>
  <c r="R7" i="7"/>
  <c r="S6" i="7"/>
  <c r="U11" i="5"/>
  <c r="Y8" i="7" l="1"/>
  <c r="H8" i="7"/>
  <c r="S7" i="7"/>
  <c r="R8" i="7"/>
  <c r="G14" i="5"/>
  <c r="H14" i="5" s="1"/>
  <c r="I14" i="5" s="1"/>
  <c r="J14" i="5" s="1"/>
  <c r="K14" i="5" s="1"/>
  <c r="L14" i="5" s="1"/>
  <c r="M14" i="5" s="1"/>
  <c r="N14" i="5" s="1"/>
  <c r="H11" i="5"/>
  <c r="I11" i="5"/>
  <c r="J11" i="5"/>
  <c r="K11" i="5"/>
  <c r="L11" i="5"/>
  <c r="M11" i="5"/>
  <c r="N11" i="5"/>
  <c r="U12" i="5"/>
  <c r="U13" i="5"/>
  <c r="U14" i="5"/>
  <c r="U15" i="5"/>
  <c r="U16" i="5"/>
  <c r="U17" i="5"/>
  <c r="U18" i="5"/>
  <c r="S24" i="5"/>
  <c r="S25" i="5" s="1"/>
  <c r="S26" i="5" s="1"/>
  <c r="S27" i="5" s="1"/>
  <c r="S28" i="5" s="1"/>
  <c r="S29" i="5" s="1"/>
  <c r="S30" i="5" s="1"/>
  <c r="S31" i="5" s="1"/>
  <c r="S12" i="5"/>
  <c r="S13" i="5" s="1"/>
  <c r="S14" i="5" s="1"/>
  <c r="S15" i="5" s="1"/>
  <c r="S16" i="5" s="1"/>
  <c r="S17" i="5" s="1"/>
  <c r="S18" i="5" s="1"/>
  <c r="S11" i="5"/>
  <c r="G13" i="5"/>
  <c r="H13" i="5" s="1"/>
  <c r="I13" i="5" s="1"/>
  <c r="J13" i="5" s="1"/>
  <c r="K13" i="5" s="1"/>
  <c r="L13" i="5" s="1"/>
  <c r="M13" i="5" s="1"/>
  <c r="N13" i="5" s="1"/>
  <c r="H10" i="5"/>
  <c r="I10" i="5"/>
  <c r="J10" i="5"/>
  <c r="K10" i="5"/>
  <c r="L10" i="5"/>
  <c r="M10" i="5" s="1"/>
  <c r="N10" i="5" s="1"/>
  <c r="G10" i="5"/>
  <c r="Y9" i="7" l="1"/>
  <c r="I8" i="7"/>
  <c r="S8" i="7"/>
  <c r="R9" i="7"/>
  <c r="U24" i="5"/>
  <c r="U25" i="5"/>
  <c r="U26" i="5"/>
  <c r="U27" i="5"/>
  <c r="U28" i="5"/>
  <c r="U29" i="5"/>
  <c r="U30" i="5"/>
  <c r="U31" i="5"/>
  <c r="V25" i="5"/>
  <c r="V26" i="5"/>
  <c r="V27" i="5"/>
  <c r="V28" i="5"/>
  <c r="V29" i="5"/>
  <c r="V30" i="5"/>
  <c r="V31" i="5"/>
  <c r="V24" i="5"/>
  <c r="V18" i="5"/>
  <c r="V12" i="5"/>
  <c r="V13" i="5"/>
  <c r="V14" i="5"/>
  <c r="V15" i="5"/>
  <c r="V16" i="5"/>
  <c r="V17" i="5"/>
  <c r="V11" i="5"/>
  <c r="V20" i="5"/>
  <c r="V33" i="5"/>
  <c r="T23" i="5"/>
  <c r="W23" i="5" s="1"/>
  <c r="T11" i="5"/>
  <c r="T10" i="5"/>
  <c r="W10" i="5" s="1"/>
  <c r="G11" i="5"/>
  <c r="Y11" i="7" l="1"/>
  <c r="Y10" i="7"/>
  <c r="J8" i="7"/>
  <c r="S9" i="7"/>
  <c r="R10" i="7"/>
  <c r="W11" i="5"/>
  <c r="T25" i="5"/>
  <c r="W25" i="5" s="1"/>
  <c r="T24" i="5"/>
  <c r="W24" i="5" s="1"/>
  <c r="T12" i="5"/>
  <c r="W12" i="5" s="1"/>
  <c r="D67" i="2"/>
  <c r="E67" i="2"/>
  <c r="F67" i="2"/>
  <c r="C67" i="2"/>
  <c r="D60" i="2"/>
  <c r="E60" i="2"/>
  <c r="F60" i="2"/>
  <c r="C60" i="2"/>
  <c r="D66" i="2"/>
  <c r="E66" i="2"/>
  <c r="F66" i="2"/>
  <c r="F59" i="2"/>
  <c r="E59" i="2"/>
  <c r="D59" i="2"/>
  <c r="C59" i="2"/>
  <c r="C66" i="2" s="1"/>
  <c r="Y17" i="7" l="1"/>
  <c r="K8" i="7"/>
  <c r="S10" i="7"/>
  <c r="R11" i="7"/>
  <c r="T26" i="5"/>
  <c r="W26" i="5" s="1"/>
  <c r="T13" i="5"/>
  <c r="W13" i="5" s="1"/>
  <c r="S11" i="7" l="1"/>
  <c r="R12" i="7"/>
  <c r="T27" i="5"/>
  <c r="W27" i="5" s="1"/>
  <c r="T14" i="5"/>
  <c r="W14" i="5" s="1"/>
  <c r="S12" i="7" l="1"/>
  <c r="R13" i="7"/>
  <c r="S13" i="7" s="1"/>
  <c r="T28" i="5"/>
  <c r="W28" i="5" s="1"/>
  <c r="T15" i="5"/>
  <c r="W15" i="5" s="1"/>
  <c r="S17" i="7" l="1"/>
  <c r="T29" i="5"/>
  <c r="W29" i="5" s="1"/>
  <c r="T16" i="5"/>
  <c r="W16" i="5" s="1"/>
  <c r="T31" i="5" l="1"/>
  <c r="W31" i="5" s="1"/>
  <c r="T30" i="5"/>
  <c r="W30" i="5" s="1"/>
  <c r="T17" i="5"/>
  <c r="W17" i="5" s="1"/>
  <c r="W33" i="5" l="1"/>
  <c r="T18" i="5"/>
  <c r="W18" i="5" s="1"/>
  <c r="W20" i="5" s="1"/>
</calcChain>
</file>

<file path=xl/sharedStrings.xml><?xml version="1.0" encoding="utf-8"?>
<sst xmlns="http://schemas.openxmlformats.org/spreadsheetml/2006/main" count="914" uniqueCount="43">
  <si>
    <t>A</t>
  </si>
  <si>
    <t>B</t>
  </si>
  <si>
    <t>C</t>
  </si>
  <si>
    <t>D</t>
  </si>
  <si>
    <t>E</t>
  </si>
  <si>
    <t>F</t>
  </si>
  <si>
    <t>G</t>
  </si>
  <si>
    <t>H</t>
  </si>
  <si>
    <t>BAC</t>
  </si>
  <si>
    <t>ONC</t>
  </si>
  <si>
    <t>TUR</t>
  </si>
  <si>
    <t>P.fluorescens(Pf0-1)</t>
  </si>
  <si>
    <t>P.fluorescens(Dmel)</t>
  </si>
  <si>
    <t>P.aeruginosa(PA01)</t>
  </si>
  <si>
    <t>P.putida(KL480)</t>
  </si>
  <si>
    <t>P.putida(KL2480)</t>
  </si>
  <si>
    <t>P. fluorescens (Pf0-1)</t>
  </si>
  <si>
    <t>P. putida (KL2480)</t>
  </si>
  <si>
    <t>GEN</t>
  </si>
  <si>
    <t>KAN</t>
  </si>
  <si>
    <t>TOB</t>
  </si>
  <si>
    <t>C2 (ug/mL)</t>
  </si>
  <si>
    <t>V2 (uL)</t>
  </si>
  <si>
    <t>V1 (uL)</t>
  </si>
  <si>
    <t xml:space="preserve"> </t>
  </si>
  <si>
    <t>AMP</t>
  </si>
  <si>
    <t>API</t>
  </si>
  <si>
    <t>DRO</t>
  </si>
  <si>
    <t>PYR</t>
  </si>
  <si>
    <t>K</t>
  </si>
  <si>
    <t>SP</t>
  </si>
  <si>
    <t>ST</t>
  </si>
  <si>
    <t>T</t>
  </si>
  <si>
    <t>SPE</t>
  </si>
  <si>
    <t>STR</t>
  </si>
  <si>
    <t>Conc(ug/mL)</t>
  </si>
  <si>
    <t>V stock (uL)</t>
  </si>
  <si>
    <t>V stock (60ug/mL)</t>
  </si>
  <si>
    <t>V stock (4ug/mL)</t>
  </si>
  <si>
    <t>V stock (20ug/mL)</t>
  </si>
  <si>
    <t>Total</t>
  </si>
  <si>
    <t>ABX</t>
  </si>
  <si>
    <t>AMX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</si>
</sst>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11" xfId="0" applyBorder="1"/>
    <xf numFmtId="0" fontId="0" fillId="0" borderId="12" xfId="0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16" xfId="0" applyFill="1" applyBorder="1"/>
    <xf numFmtId="0" fontId="0" fillId="3" borderId="11" xfId="0" applyFill="1" applyBorder="1"/>
    <xf numFmtId="0" fontId="0" fillId="3" borderId="21" xfId="0" applyFill="1" applyBorder="1"/>
    <xf numFmtId="0" fontId="0" fillId="4" borderId="17" xfId="0" applyFill="1" applyBorder="1"/>
    <xf numFmtId="0" fontId="0" fillId="4" borderId="12" xfId="0" applyFill="1" applyBorder="1"/>
    <xf numFmtId="0" fontId="0" fillId="5" borderId="2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23" xfId="0" applyFill="1" applyBorder="1"/>
    <xf numFmtId="0" fontId="0" fillId="0" borderId="16" xfId="0" applyFill="1" applyBorder="1"/>
    <xf numFmtId="0" fontId="0" fillId="0" borderId="0" xfId="0" applyBorder="1" applyAlignment="1"/>
    <xf numFmtId="0" fontId="0" fillId="0" borderId="0" xfId="0" applyFill="1" applyBorder="1"/>
    <xf numFmtId="0" fontId="0" fillId="2" borderId="2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11" fontId="0" fillId="0" borderId="0" xfId="0" applyNumberFormat="1"/>
    <xf numFmtId="0" fontId="0" fillId="0" borderId="0" xfId="0" applyAlignment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'Pseud-spp_MIC_BOT'!$C$65:$F$65</c:f>
              <c:strCache>
                <c:ptCount val="4"/>
                <c:pt idx="0">
                  <c:v>P.fluorescens(Dmel)</c:v>
                </c:pt>
                <c:pt idx="1">
                  <c:v>P.aeruginosa(PA01)</c:v>
                </c:pt>
                <c:pt idx="2">
                  <c:v>P.putida(KL2480)</c:v>
                </c:pt>
                <c:pt idx="3">
                  <c:v>P.fluorescens(Pf0-1)</c:v>
                </c:pt>
              </c:strCache>
            </c:strRef>
          </c:cat>
          <c:val>
            <c:numRef>
              <c:f>'Pseud-spp_MIC_BOT'!$C$66:$F$66</c:f>
              <c:numCache>
                <c:formatCode>General</c:formatCode>
                <c:ptCount val="4"/>
                <c:pt idx="0">
                  <c:v>4.6294095991027193</c:v>
                </c:pt>
                <c:pt idx="1">
                  <c:v>5.554287209531962</c:v>
                </c:pt>
                <c:pt idx="2">
                  <c:v>4.4881476589477058</c:v>
                </c:pt>
                <c:pt idx="3">
                  <c:v>4.4293484729236621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0-4369-BC57-A2B3CAB04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858975"/>
        <c:axId val="1553902223"/>
      </c:barChart>
      <c:catAx>
        <c:axId val="14648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02223"/>
        <c:crosses val="autoZero"/>
        <c:auto val="1"/>
        <c:lblAlgn val="ctr"/>
        <c:lblOffset val="100"/>
        <c:noMultiLvlLbl val="0"/>
      </c:catAx>
      <c:valAx>
        <c:axId val="155390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119741</xdr:rowOff>
    </xdr:to>
    <xdr:sp macro="" textlink="">
      <xdr:nvSpPr>
        <xdr:cNvPr id="1026" name="AutoShape 2" descr="http://127.0.0.1:43841/graphics/f178fa6d-861d-4dcd-b1e3-c714e3eb3fc7.png">
          <a:extLst>
            <a:ext uri="{FF2B5EF4-FFF2-40B4-BE49-F238E27FC236}">
              <a16:creationId xmlns:a16="http://schemas.microsoft.com/office/drawing/2014/main" id="{BBB47C12-4333-44EC-85B8-A545FB4CF8A9}"/>
            </a:ext>
          </a:extLst>
        </xdr:cNvPr>
        <xdr:cNvSpPr>
          <a:spLocks noChangeAspect="1" noChangeArrowheads="1"/>
        </xdr:cNvSpPr>
      </xdr:nvSpPr>
      <xdr:spPr bwMode="auto">
        <a:xfrm>
          <a:off x="11103429" y="33310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268784</xdr:colOff>
      <xdr:row>6</xdr:row>
      <xdr:rowOff>56134</xdr:rowOff>
    </xdr:from>
    <xdr:to>
      <xdr:col>26</xdr:col>
      <xdr:colOff>232308</xdr:colOff>
      <xdr:row>44</xdr:row>
      <xdr:rowOff>181172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2FA0D-28C2-4842-99D6-610E52A43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3356" y="1144706"/>
          <a:ext cx="9760667" cy="7019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279680</xdr:colOff>
      <xdr:row>1</xdr:row>
      <xdr:rowOff>0</xdr:rowOff>
    </xdr:from>
    <xdr:to>
      <xdr:col>32</xdr:col>
      <xdr:colOff>566126</xdr:colOff>
      <xdr:row>42</xdr:row>
      <xdr:rowOff>171831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85F1FA-0A5E-41E5-91CC-305C15DF3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9965" y="190500"/>
          <a:ext cx="10736734" cy="7982331"/>
        </a:xfrm>
        <a:prstGeom prst="rect">
          <a:avLst/>
        </a:prstGeom>
      </xdr:spPr>
    </xdr:pic>
    <xdr:clientData/>
  </xdr:twoCellAnchor>
  <xdr:twoCellAnchor>
    <xdr:from>
      <xdr:col>6</xdr:col>
      <xdr:colOff>595217</xdr:colOff>
      <xdr:row>47</xdr:row>
      <xdr:rowOff>61519</xdr:rowOff>
    </xdr:from>
    <xdr:to>
      <xdr:col>13</xdr:col>
      <xdr:colOff>588227</xdr:colOff>
      <xdr:row>62</xdr:row>
      <xdr:rowOff>33356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0E55F-D602-4A53-8DAB-938EEBABB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149979</xdr:colOff>
      <xdr:row>5</xdr:row>
      <xdr:rowOff>159631</xdr:rowOff>
    </xdr:from>
    <xdr:to>
      <xdr:col>41</xdr:col>
      <xdr:colOff>9745</xdr:colOff>
      <xdr:row>19</xdr:row>
      <xdr:rowOff>14275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F561FA-38CE-43B1-988F-7B6203A1C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24618183" y="1463355"/>
          <a:ext cx="2521644" cy="1819196"/>
        </a:xfrm>
        <a:prstGeom prst="rect">
          <a:avLst/>
        </a:prstGeom>
      </xdr:spPr>
    </xdr:pic>
    <xdr:clientData/>
  </xdr:twoCellAnchor>
  <xdr:twoCellAnchor editAs="oneCell">
    <xdr:from>
      <xdr:col>35</xdr:col>
      <xdr:colOff>109497</xdr:colOff>
      <xdr:row>5</xdr:row>
      <xdr:rowOff>172250</xdr:rowOff>
    </xdr:from>
    <xdr:to>
      <xdr:col>37</xdr:col>
      <xdr:colOff>622406</xdr:colOff>
      <xdr:row>19</xdr:row>
      <xdr:rowOff>26894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975BA6-0504-41E0-A5B2-D42BCC8ED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22618272" y="1475975"/>
          <a:ext cx="2521644" cy="1819194"/>
        </a:xfrm>
        <a:prstGeom prst="rect">
          <a:avLst/>
        </a:prstGeom>
      </xdr:spPr>
    </xdr:pic>
    <xdr:clientData/>
  </xdr:twoCellAnchor>
  <xdr:twoCellAnchor editAs="oneCell">
    <xdr:from>
      <xdr:col>16</xdr:col>
      <xdr:colOff>167824</xdr:colOff>
      <xdr:row>45</xdr:row>
      <xdr:rowOff>149679</xdr:rowOff>
    </xdr:from>
    <xdr:to>
      <xdr:col>26</xdr:col>
      <xdr:colOff>562972</xdr:colOff>
      <xdr:row>70</xdr:row>
      <xdr:rowOff>43734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80B3D12-D952-4169-BC5D-7B01A2D85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24" t="3142"/>
        <a:stretch/>
      </xdr:blipFill>
      <xdr:spPr>
        <a:xfrm>
          <a:off x="10618109" y="8722179"/>
          <a:ext cx="6926578" cy="46565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119743</xdr:rowOff>
    </xdr:to>
    <xdr:sp macro="" textlink="">
      <xdr:nvSpPr>
        <xdr:cNvPr id="4097" name="AutoShape 1" descr="http://127.0.0.1:26783/graphics/42c4503e-aa03-4848-b6b7-574ce150ff86.png">
          <a:extLst>
            <a:ext uri="{FF2B5EF4-FFF2-40B4-BE49-F238E27FC236}">
              <a16:creationId xmlns:a16="http://schemas.microsoft.com/office/drawing/2014/main" id="{E52310C6-A368-4E5F-95F6-41E01A5855E0}"/>
            </a:ext>
          </a:extLst>
        </xdr:cNvPr>
        <xdr:cNvSpPr>
          <a:spLocks noChangeAspect="1" noChangeArrowheads="1"/>
        </xdr:cNvSpPr>
      </xdr:nvSpPr>
      <xdr:spPr bwMode="auto">
        <a:xfrm>
          <a:off x="11103429" y="20356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344156</xdr:colOff>
      <xdr:row>3</xdr:row>
      <xdr:rowOff>163125</xdr:rowOff>
    </xdr:from>
    <xdr:to>
      <xdr:col>24</xdr:col>
      <xdr:colOff>628655</xdr:colOff>
      <xdr:row>28</xdr:row>
      <xdr:rowOff>83259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F32727-AEC5-4F59-8053-1D15EDCBA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4441" y="707410"/>
          <a:ext cx="5509642" cy="4455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183353</xdr:colOff>
      <xdr:row>8</xdr:row>
      <xdr:rowOff>51643</xdr:rowOff>
    </xdr:from>
    <xdr:to>
      <xdr:col>35</xdr:col>
      <xdr:colOff>411479</xdr:colOff>
      <xdr:row>44</xdr:row>
      <xdr:rowOff>45064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5448C-4ADE-49EA-A3E6-4E8B07C3A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5603" y="1490976"/>
          <a:ext cx="7594126" cy="64704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519800</xdr:colOff>
      <xdr:row>7</xdr:row>
      <xdr:rowOff>89787</xdr:rowOff>
    </xdr:from>
    <xdr:to>
      <xdr:col>22</xdr:col>
      <xdr:colOff>232460</xdr:colOff>
      <xdr:row>34</xdr:row>
      <xdr:rowOff>6800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342C2-E7B8-48F8-BB79-EE25623EE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3800" y="1396073"/>
          <a:ext cx="4937803" cy="4955543"/>
        </a:xfrm>
        <a:prstGeom prst="rect">
          <a:avLst/>
        </a:prstGeom>
      </xdr:spPr>
    </xdr:pic>
    <xdr:clientData/>
  </xdr:twoCellAnchor>
  <xdr:twoCellAnchor editAs="oneCell">
    <xdr:from>
      <xdr:col>14</xdr:col>
      <xdr:colOff>575388</xdr:colOff>
      <xdr:row>38</xdr:row>
      <xdr:rowOff>31099</xdr:rowOff>
    </xdr:from>
    <xdr:to>
      <xdr:col>22</xdr:col>
      <xdr:colOff>8053</xdr:colOff>
      <xdr:row>56</xdr:row>
      <xdr:rowOff>166546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A8D228-4985-4F18-BF30-31EAE43AB2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01" t="9649"/>
        <a:stretch/>
      </xdr:blipFill>
      <xdr:spPr>
        <a:xfrm>
          <a:off x="9719388" y="7122365"/>
          <a:ext cx="4657808" cy="3494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N38"/>
  <sheetViews>
    <sheetView zoomScale="60" zoomScaleNormal="60" workbookViewId="0">
      <selection activeCell="V32" sqref="V32"/>
    </sheetView>
  </sheetViews>
  <sheetFormatPr defaultRowHeight="14.5" x14ac:dyDescent="0.35"/>
  <sheetData>
    <row r="6" spans="2:14" x14ac:dyDescent="0.35"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35">
      <c r="D7" s="4"/>
      <c r="E7" s="31"/>
      <c r="F7" s="31"/>
      <c r="G7" s="31"/>
      <c r="H7" s="31"/>
      <c r="I7" s="31"/>
      <c r="J7" s="31"/>
      <c r="K7" s="31"/>
      <c r="L7" s="31"/>
      <c r="M7" s="31"/>
      <c r="N7" s="4"/>
    </row>
    <row r="8" spans="2:14" x14ac:dyDescent="0.35">
      <c r="C8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</row>
    <row r="9" spans="2:14" x14ac:dyDescent="0.35">
      <c r="B9" t="s">
        <v>0</v>
      </c>
      <c r="C9" s="1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2:14" x14ac:dyDescent="0.35">
      <c r="B10" t="s">
        <v>1</v>
      </c>
      <c r="C10" s="1"/>
      <c r="D10">
        <v>100</v>
      </c>
      <c r="E10">
        <v>90</v>
      </c>
      <c r="F10">
        <v>80</v>
      </c>
      <c r="G10">
        <v>70</v>
      </c>
      <c r="H10">
        <v>60</v>
      </c>
      <c r="I10">
        <v>50</v>
      </c>
      <c r="J10">
        <v>40</v>
      </c>
      <c r="K10">
        <v>30</v>
      </c>
      <c r="L10">
        <v>20</v>
      </c>
      <c r="M10">
        <v>0</v>
      </c>
      <c r="N10" s="9"/>
    </row>
    <row r="11" spans="2:14" x14ac:dyDescent="0.35">
      <c r="B11" t="s">
        <v>2</v>
      </c>
      <c r="C11" s="1"/>
      <c r="D11">
        <v>100</v>
      </c>
      <c r="E11">
        <v>90</v>
      </c>
      <c r="F11">
        <v>80</v>
      </c>
      <c r="G11">
        <v>70</v>
      </c>
      <c r="H11">
        <v>60</v>
      </c>
      <c r="I11">
        <v>50</v>
      </c>
      <c r="J11">
        <v>40</v>
      </c>
      <c r="K11">
        <v>30</v>
      </c>
      <c r="L11">
        <v>20</v>
      </c>
      <c r="M11">
        <v>0</v>
      </c>
      <c r="N11" s="9"/>
    </row>
    <row r="12" spans="2:14" x14ac:dyDescent="0.35">
      <c r="B12" t="s">
        <v>3</v>
      </c>
      <c r="C12" s="1"/>
      <c r="D12">
        <v>100</v>
      </c>
      <c r="E12">
        <v>90</v>
      </c>
      <c r="F12">
        <v>80</v>
      </c>
      <c r="G12">
        <v>70</v>
      </c>
      <c r="H12">
        <v>60</v>
      </c>
      <c r="I12">
        <v>50</v>
      </c>
      <c r="J12">
        <v>40</v>
      </c>
      <c r="K12">
        <v>30</v>
      </c>
      <c r="L12">
        <v>20</v>
      </c>
      <c r="M12">
        <v>0</v>
      </c>
      <c r="N12" s="9"/>
    </row>
    <row r="13" spans="2:14" x14ac:dyDescent="0.35">
      <c r="B13" t="s">
        <v>4</v>
      </c>
      <c r="C13" s="1"/>
      <c r="D13">
        <v>100</v>
      </c>
      <c r="E13">
        <v>90</v>
      </c>
      <c r="F13">
        <v>80</v>
      </c>
      <c r="G13">
        <v>70</v>
      </c>
      <c r="H13">
        <v>60</v>
      </c>
      <c r="I13">
        <v>50</v>
      </c>
      <c r="J13">
        <v>40</v>
      </c>
      <c r="K13">
        <v>30</v>
      </c>
      <c r="L13">
        <v>20</v>
      </c>
      <c r="M13">
        <v>0</v>
      </c>
      <c r="N13" s="9"/>
    </row>
    <row r="14" spans="2:14" x14ac:dyDescent="0.35">
      <c r="B14" t="s">
        <v>5</v>
      </c>
      <c r="C14" s="1"/>
      <c r="D14">
        <v>100</v>
      </c>
      <c r="E14">
        <v>90</v>
      </c>
      <c r="F14">
        <v>80</v>
      </c>
      <c r="G14">
        <v>70</v>
      </c>
      <c r="H14">
        <v>60</v>
      </c>
      <c r="I14">
        <v>50</v>
      </c>
      <c r="J14">
        <v>40</v>
      </c>
      <c r="K14">
        <v>30</v>
      </c>
      <c r="L14">
        <v>20</v>
      </c>
      <c r="M14">
        <v>0</v>
      </c>
      <c r="N14" s="9"/>
    </row>
    <row r="15" spans="2:14" x14ac:dyDescent="0.35">
      <c r="B15" t="s">
        <v>6</v>
      </c>
      <c r="C15" s="1"/>
      <c r="D15">
        <v>100</v>
      </c>
      <c r="E15">
        <v>90</v>
      </c>
      <c r="F15">
        <v>80</v>
      </c>
      <c r="G15">
        <v>70</v>
      </c>
      <c r="H15">
        <v>60</v>
      </c>
      <c r="I15">
        <v>50</v>
      </c>
      <c r="J15">
        <v>40</v>
      </c>
      <c r="K15">
        <v>30</v>
      </c>
      <c r="L15">
        <v>20</v>
      </c>
      <c r="M15">
        <v>0</v>
      </c>
      <c r="N15" s="9"/>
    </row>
    <row r="16" spans="2:14" x14ac:dyDescent="0.35">
      <c r="B16" t="s">
        <v>7</v>
      </c>
      <c r="C16" s="1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8" spans="2:14" x14ac:dyDescent="0.35">
      <c r="D18" s="31"/>
      <c r="E18" s="31"/>
      <c r="F18" s="31"/>
      <c r="G18" s="31"/>
      <c r="H18" s="31"/>
      <c r="I18" s="31"/>
      <c r="J18" s="31"/>
      <c r="K18" s="31"/>
      <c r="L18" s="4"/>
    </row>
    <row r="19" spans="2:14" x14ac:dyDescent="0.35">
      <c r="C19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>
        <v>11</v>
      </c>
      <c r="N19">
        <v>12</v>
      </c>
    </row>
    <row r="20" spans="2:14" x14ac:dyDescent="0.35">
      <c r="B20" t="s">
        <v>0</v>
      </c>
      <c r="C20" s="1"/>
      <c r="D20" s="9"/>
      <c r="E20" s="9"/>
      <c r="F20" s="9"/>
      <c r="G20" s="9"/>
      <c r="H20" s="9"/>
      <c r="I20" s="9"/>
      <c r="J20" s="9"/>
      <c r="K20" s="9"/>
      <c r="L20" s="9"/>
      <c r="M20" s="1"/>
      <c r="N20" s="1"/>
    </row>
    <row r="21" spans="2:14" x14ac:dyDescent="0.35">
      <c r="B21" t="s">
        <v>1</v>
      </c>
      <c r="C21" s="1"/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s="1"/>
    </row>
    <row r="22" spans="2:14" x14ac:dyDescent="0.35">
      <c r="B22" t="s">
        <v>2</v>
      </c>
      <c r="C22" s="1"/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s="1"/>
    </row>
    <row r="23" spans="2:14" x14ac:dyDescent="0.35">
      <c r="B23" t="s">
        <v>3</v>
      </c>
      <c r="C23" s="1"/>
      <c r="D23" t="s">
        <v>27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 t="s">
        <v>27</v>
      </c>
      <c r="N23" s="1"/>
    </row>
    <row r="24" spans="2:14" x14ac:dyDescent="0.35">
      <c r="B24" t="s">
        <v>4</v>
      </c>
      <c r="C24" s="1"/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s="1"/>
    </row>
    <row r="25" spans="2:14" x14ac:dyDescent="0.35">
      <c r="B25" t="s">
        <v>5</v>
      </c>
      <c r="C25" s="1"/>
      <c r="D25" t="s">
        <v>28</v>
      </c>
      <c r="E25" t="s">
        <v>28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s="1"/>
    </row>
    <row r="26" spans="2:14" x14ac:dyDescent="0.35">
      <c r="B26" t="s">
        <v>6</v>
      </c>
      <c r="C26" s="1"/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s="1"/>
    </row>
    <row r="27" spans="2:14" x14ac:dyDescent="0.35">
      <c r="B27" t="s">
        <v>7</v>
      </c>
      <c r="C27" s="1"/>
      <c r="D27" s="9"/>
      <c r="E27" s="9"/>
      <c r="F27" s="9"/>
      <c r="G27" s="9"/>
      <c r="H27" s="9"/>
      <c r="I27" s="9"/>
      <c r="J27" s="9"/>
      <c r="K27" s="9"/>
      <c r="L27" s="9"/>
      <c r="M27" s="1"/>
      <c r="N27" s="1"/>
    </row>
    <row r="28" spans="2:14" x14ac:dyDescent="0.35">
      <c r="D28" s="4"/>
      <c r="E28" s="4"/>
      <c r="F28" s="4"/>
      <c r="G28" s="4"/>
      <c r="H28" s="4"/>
      <c r="I28" s="4"/>
      <c r="J28" s="4"/>
      <c r="K28" s="4"/>
      <c r="L28" s="4"/>
    </row>
    <row r="30" spans="2:14" x14ac:dyDescent="0.35">
      <c r="C30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>
        <v>11</v>
      </c>
      <c r="N30">
        <v>12</v>
      </c>
    </row>
    <row r="31" spans="2:14" x14ac:dyDescent="0.35">
      <c r="B31" t="s">
        <v>0</v>
      </c>
      <c r="C31" s="1"/>
      <c r="D31" s="9"/>
      <c r="E31" s="9"/>
      <c r="F31" s="9"/>
      <c r="G31" s="9"/>
      <c r="H31" s="9"/>
      <c r="I31" s="9"/>
      <c r="J31" s="9"/>
      <c r="K31" s="9"/>
      <c r="L31" s="9"/>
      <c r="M31" s="1"/>
      <c r="N31" s="1"/>
    </row>
    <row r="32" spans="2:14" x14ac:dyDescent="0.35">
      <c r="B32" t="s">
        <v>1</v>
      </c>
      <c r="C32" s="1"/>
      <c r="D32" t="s">
        <v>25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 t="s">
        <v>25</v>
      </c>
      <c r="M32" t="s">
        <v>25</v>
      </c>
      <c r="N32" s="1"/>
    </row>
    <row r="33" spans="2:14" x14ac:dyDescent="0.35">
      <c r="B33" t="s">
        <v>2</v>
      </c>
      <c r="C33" s="1"/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25</v>
      </c>
      <c r="N33" s="1"/>
    </row>
    <row r="34" spans="2:14" x14ac:dyDescent="0.35">
      <c r="B34" t="s">
        <v>3</v>
      </c>
      <c r="C34" s="1"/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25</v>
      </c>
      <c r="L34" t="s">
        <v>25</v>
      </c>
      <c r="M34" t="s">
        <v>25</v>
      </c>
      <c r="N34" s="1"/>
    </row>
    <row r="35" spans="2:14" x14ac:dyDescent="0.35">
      <c r="B35" t="s">
        <v>4</v>
      </c>
      <c r="C35" s="1"/>
      <c r="D35" t="s">
        <v>25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s="1"/>
    </row>
    <row r="36" spans="2:14" x14ac:dyDescent="0.35">
      <c r="B36" t="s">
        <v>5</v>
      </c>
      <c r="C36" s="1"/>
      <c r="D36" t="s">
        <v>25</v>
      </c>
      <c r="E36" t="s">
        <v>25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 t="s">
        <v>25</v>
      </c>
      <c r="L36" t="s">
        <v>25</v>
      </c>
      <c r="M36" t="s">
        <v>25</v>
      </c>
      <c r="N36" s="1"/>
    </row>
    <row r="37" spans="2:14" x14ac:dyDescent="0.35">
      <c r="B37" t="s">
        <v>6</v>
      </c>
      <c r="C37" s="1"/>
      <c r="D37" t="s">
        <v>25</v>
      </c>
      <c r="E37" t="s">
        <v>25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 t="s">
        <v>25</v>
      </c>
      <c r="L37" t="s">
        <v>25</v>
      </c>
      <c r="M37" t="s">
        <v>25</v>
      </c>
      <c r="N37" s="1"/>
    </row>
    <row r="38" spans="2:14" x14ac:dyDescent="0.35">
      <c r="B38" t="s">
        <v>7</v>
      </c>
      <c r="C38" s="1"/>
      <c r="D38" s="9"/>
      <c r="E38" s="9"/>
      <c r="F38" s="9"/>
      <c r="G38" s="9"/>
      <c r="H38" s="9"/>
      <c r="I38" s="9"/>
      <c r="J38" s="9"/>
      <c r="K38" s="9"/>
      <c r="L38" s="9"/>
      <c r="M38" s="1"/>
      <c r="N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134E-8682-4BCA-8624-F0FA1E386D7C}">
  <dimension ref="C7:O67"/>
  <sheetViews>
    <sheetView zoomScale="40" zoomScaleNormal="40" workbookViewId="0">
      <selection activeCell="AL43" sqref="AL43"/>
    </sheetView>
  </sheetViews>
  <sheetFormatPr defaultRowHeight="14.5" x14ac:dyDescent="0.35"/>
  <sheetData>
    <row r="7" spans="3:15" ht="15" thickBot="1" x14ac:dyDescent="0.4"/>
    <row r="8" spans="3:15" x14ac:dyDescent="0.35">
      <c r="E8" s="46">
        <v>29</v>
      </c>
      <c r="F8" s="47"/>
      <c r="G8" s="46">
        <v>30</v>
      </c>
      <c r="H8" s="47"/>
      <c r="I8" s="46">
        <v>52</v>
      </c>
      <c r="J8" s="47"/>
      <c r="K8" s="46">
        <v>53</v>
      </c>
      <c r="L8" s="47"/>
    </row>
    <row r="9" spans="3:15" x14ac:dyDescent="0.35">
      <c r="D9">
        <v>1</v>
      </c>
      <c r="E9" s="10">
        <v>2</v>
      </c>
      <c r="F9" s="11">
        <v>3</v>
      </c>
      <c r="G9" s="10">
        <v>4</v>
      </c>
      <c r="H9" s="11">
        <v>5</v>
      </c>
      <c r="I9" s="10">
        <v>6</v>
      </c>
      <c r="J9" s="11">
        <v>7</v>
      </c>
      <c r="K9" s="10">
        <v>8</v>
      </c>
      <c r="L9" s="11">
        <v>9</v>
      </c>
      <c r="M9">
        <v>10</v>
      </c>
      <c r="N9">
        <v>11</v>
      </c>
      <c r="O9">
        <v>12</v>
      </c>
    </row>
    <row r="10" spans="3:15" x14ac:dyDescent="0.35">
      <c r="C10" t="s">
        <v>0</v>
      </c>
      <c r="D10" s="1"/>
      <c r="E10" s="12"/>
      <c r="F10" s="13"/>
      <c r="G10" s="12"/>
      <c r="H10" s="13"/>
      <c r="I10" s="12"/>
      <c r="J10" s="13"/>
      <c r="K10" s="12"/>
      <c r="L10" s="13"/>
      <c r="M10" s="1"/>
      <c r="N10" s="1"/>
      <c r="O10" s="1"/>
    </row>
    <row r="11" spans="3:15" x14ac:dyDescent="0.35">
      <c r="C11" t="s">
        <v>1</v>
      </c>
      <c r="D11" s="1"/>
      <c r="E11" s="10">
        <v>0</v>
      </c>
      <c r="F11" s="14">
        <v>12.5</v>
      </c>
      <c r="G11" s="10">
        <v>0</v>
      </c>
      <c r="H11" s="14">
        <v>12.5</v>
      </c>
      <c r="I11" s="10">
        <v>0</v>
      </c>
      <c r="J11" s="14">
        <v>12.5</v>
      </c>
      <c r="K11" s="10">
        <v>0</v>
      </c>
      <c r="L11" s="14">
        <v>12.5</v>
      </c>
      <c r="M11" s="1"/>
    </row>
    <row r="12" spans="3:15" x14ac:dyDescent="0.35">
      <c r="C12" t="s">
        <v>2</v>
      </c>
      <c r="D12" s="1"/>
      <c r="E12" s="10">
        <v>0</v>
      </c>
      <c r="F12" s="15">
        <v>25</v>
      </c>
      <c r="G12" s="10">
        <v>0</v>
      </c>
      <c r="H12" s="15">
        <v>25</v>
      </c>
      <c r="I12" s="10">
        <v>0</v>
      </c>
      <c r="J12" s="15">
        <v>25</v>
      </c>
      <c r="K12" s="10">
        <v>0</v>
      </c>
      <c r="L12" s="15">
        <v>25</v>
      </c>
      <c r="M12" s="1"/>
    </row>
    <row r="13" spans="3:15" x14ac:dyDescent="0.35">
      <c r="C13" t="s">
        <v>3</v>
      </c>
      <c r="D13" s="1"/>
      <c r="E13" s="10">
        <v>0</v>
      </c>
      <c r="F13" s="16">
        <v>50</v>
      </c>
      <c r="G13" s="10">
        <v>0</v>
      </c>
      <c r="H13" s="16">
        <v>50</v>
      </c>
      <c r="I13" s="10">
        <v>0</v>
      </c>
      <c r="J13" s="16">
        <v>50</v>
      </c>
      <c r="K13" s="10">
        <v>0</v>
      </c>
      <c r="L13" s="16">
        <v>50</v>
      </c>
      <c r="M13" s="1"/>
    </row>
    <row r="14" spans="3:15" x14ac:dyDescent="0.35">
      <c r="C14" t="s">
        <v>4</v>
      </c>
      <c r="D14" s="1"/>
      <c r="E14" s="17">
        <v>12.5</v>
      </c>
      <c r="F14" s="11">
        <v>12.5</v>
      </c>
      <c r="G14" s="17">
        <v>12.5</v>
      </c>
      <c r="H14" s="11">
        <v>12.5</v>
      </c>
      <c r="I14" s="17">
        <v>12.5</v>
      </c>
      <c r="J14" s="11">
        <v>12.5</v>
      </c>
      <c r="K14" s="17">
        <v>12.5</v>
      </c>
      <c r="L14" s="11">
        <v>12.5</v>
      </c>
      <c r="M14" s="1"/>
    </row>
    <row r="15" spans="3:15" x14ac:dyDescent="0.35">
      <c r="C15" t="s">
        <v>5</v>
      </c>
      <c r="D15" s="1"/>
      <c r="E15" s="18">
        <v>25</v>
      </c>
      <c r="F15" s="11">
        <v>25</v>
      </c>
      <c r="G15" s="18">
        <v>25</v>
      </c>
      <c r="H15" s="11">
        <v>25</v>
      </c>
      <c r="I15" s="18">
        <v>25</v>
      </c>
      <c r="J15" s="11">
        <v>25</v>
      </c>
      <c r="K15" s="18">
        <v>25</v>
      </c>
      <c r="L15" s="11">
        <v>25</v>
      </c>
      <c r="M15" s="1"/>
    </row>
    <row r="16" spans="3:15" ht="15" thickBot="1" x14ac:dyDescent="0.4">
      <c r="C16" t="s">
        <v>6</v>
      </c>
      <c r="D16" s="1"/>
      <c r="E16" s="19">
        <v>50</v>
      </c>
      <c r="F16" s="20">
        <v>50</v>
      </c>
      <c r="G16" s="19">
        <v>50</v>
      </c>
      <c r="H16" s="20">
        <v>50</v>
      </c>
      <c r="I16" s="19">
        <v>50</v>
      </c>
      <c r="J16" s="20">
        <v>50</v>
      </c>
      <c r="K16" s="19">
        <v>50</v>
      </c>
      <c r="L16" s="20">
        <v>50</v>
      </c>
      <c r="M16" s="1"/>
    </row>
    <row r="17" spans="3:15" x14ac:dyDescent="0.35">
      <c r="C17" t="s">
        <v>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9" spans="3:15" ht="15" thickBot="1" x14ac:dyDescent="0.4"/>
    <row r="20" spans="3:15" x14ac:dyDescent="0.35">
      <c r="E20" s="46" t="s">
        <v>12</v>
      </c>
      <c r="F20" s="47"/>
      <c r="G20" s="48" t="s">
        <v>13</v>
      </c>
      <c r="H20" s="47"/>
      <c r="I20" s="46" t="s">
        <v>14</v>
      </c>
      <c r="J20" s="47"/>
      <c r="K20" s="46" t="s">
        <v>11</v>
      </c>
      <c r="L20" s="47"/>
    </row>
    <row r="21" spans="3:15" x14ac:dyDescent="0.35">
      <c r="D21">
        <v>1</v>
      </c>
      <c r="E21" s="10">
        <v>2</v>
      </c>
      <c r="F21" s="11">
        <v>3</v>
      </c>
      <c r="G21" s="4">
        <v>4</v>
      </c>
      <c r="H21" s="11">
        <v>5</v>
      </c>
      <c r="I21" s="10">
        <v>6</v>
      </c>
      <c r="J21" s="11">
        <v>7</v>
      </c>
      <c r="K21" s="10">
        <v>8</v>
      </c>
      <c r="L21" s="11">
        <v>9</v>
      </c>
      <c r="M21">
        <v>10</v>
      </c>
      <c r="N21">
        <v>11</v>
      </c>
      <c r="O21">
        <v>12</v>
      </c>
    </row>
    <row r="22" spans="3:15" x14ac:dyDescent="0.35">
      <c r="C22" t="s">
        <v>0</v>
      </c>
      <c r="D22" s="1"/>
      <c r="E22" s="12"/>
      <c r="F22" s="13"/>
      <c r="G22" s="9"/>
      <c r="H22" s="13"/>
      <c r="I22" s="12"/>
      <c r="J22" s="13"/>
      <c r="K22" s="12"/>
      <c r="L22" s="13"/>
      <c r="M22" s="1"/>
      <c r="N22" s="1"/>
      <c r="O22" s="1"/>
    </row>
    <row r="23" spans="3:15" x14ac:dyDescent="0.35">
      <c r="C23" t="s">
        <v>1</v>
      </c>
      <c r="D23" s="1"/>
      <c r="E23" s="21" t="s">
        <v>8</v>
      </c>
      <c r="F23" s="25" t="s">
        <v>9</v>
      </c>
      <c r="G23" s="21" t="s">
        <v>8</v>
      </c>
      <c r="H23" s="25" t="s">
        <v>9</v>
      </c>
      <c r="I23" s="21" t="s">
        <v>8</v>
      </c>
      <c r="J23" s="25" t="s">
        <v>9</v>
      </c>
      <c r="K23" s="21" t="s">
        <v>8</v>
      </c>
      <c r="L23" s="25" t="s">
        <v>9</v>
      </c>
      <c r="M23" s="1"/>
    </row>
    <row r="24" spans="3:15" x14ac:dyDescent="0.35">
      <c r="C24" t="s">
        <v>2</v>
      </c>
      <c r="D24" s="1"/>
      <c r="E24" s="24" t="s">
        <v>9</v>
      </c>
      <c r="F24" s="25" t="s">
        <v>9</v>
      </c>
      <c r="G24" s="24" t="s">
        <v>9</v>
      </c>
      <c r="H24" s="25" t="s">
        <v>9</v>
      </c>
      <c r="I24" s="24" t="s">
        <v>9</v>
      </c>
      <c r="J24" s="25" t="s">
        <v>9</v>
      </c>
      <c r="K24" s="24" t="s">
        <v>9</v>
      </c>
      <c r="L24" s="25" t="s">
        <v>9</v>
      </c>
      <c r="M24" s="1"/>
    </row>
    <row r="25" spans="3:15" x14ac:dyDescent="0.35">
      <c r="C25" t="s">
        <v>3</v>
      </c>
      <c r="D25" s="1"/>
      <c r="E25" s="26" t="s">
        <v>10</v>
      </c>
      <c r="F25" s="25" t="s">
        <v>9</v>
      </c>
      <c r="G25" s="26" t="s">
        <v>10</v>
      </c>
      <c r="H25" s="25" t="s">
        <v>9</v>
      </c>
      <c r="I25" s="26" t="s">
        <v>10</v>
      </c>
      <c r="J25" s="25" t="s">
        <v>9</v>
      </c>
      <c r="K25" s="26" t="s">
        <v>10</v>
      </c>
      <c r="L25" s="25" t="s">
        <v>9</v>
      </c>
      <c r="M25" s="1"/>
    </row>
    <row r="26" spans="3:15" x14ac:dyDescent="0.35">
      <c r="C26" t="s">
        <v>4</v>
      </c>
      <c r="D26" s="1"/>
      <c r="E26" s="22" t="s">
        <v>8</v>
      </c>
      <c r="F26" s="27" t="s">
        <v>10</v>
      </c>
      <c r="G26" s="22" t="s">
        <v>8</v>
      </c>
      <c r="H26" s="27" t="s">
        <v>10</v>
      </c>
      <c r="I26" s="22" t="s">
        <v>8</v>
      </c>
      <c r="J26" s="27" t="s">
        <v>10</v>
      </c>
      <c r="K26" s="22" t="s">
        <v>8</v>
      </c>
      <c r="L26" s="27" t="s">
        <v>10</v>
      </c>
      <c r="M26" s="1"/>
    </row>
    <row r="27" spans="3:15" x14ac:dyDescent="0.35">
      <c r="C27" t="s">
        <v>5</v>
      </c>
      <c r="D27" s="1"/>
      <c r="E27" s="22" t="s">
        <v>8</v>
      </c>
      <c r="F27" s="28" t="s">
        <v>10</v>
      </c>
      <c r="G27" s="22" t="s">
        <v>8</v>
      </c>
      <c r="H27" s="28" t="s">
        <v>10</v>
      </c>
      <c r="I27" s="22" t="s">
        <v>8</v>
      </c>
      <c r="J27" s="28" t="s">
        <v>10</v>
      </c>
      <c r="K27" s="22" t="s">
        <v>8</v>
      </c>
      <c r="L27" s="28" t="s">
        <v>10</v>
      </c>
      <c r="M27" s="1"/>
    </row>
    <row r="28" spans="3:15" ht="15" thickBot="1" x14ac:dyDescent="0.4">
      <c r="C28" t="s">
        <v>6</v>
      </c>
      <c r="D28" s="1"/>
      <c r="E28" s="23" t="s">
        <v>8</v>
      </c>
      <c r="F28" s="29" t="s">
        <v>10</v>
      </c>
      <c r="G28" s="23" t="s">
        <v>8</v>
      </c>
      <c r="H28" s="29" t="s">
        <v>10</v>
      </c>
      <c r="I28" s="23" t="s">
        <v>8</v>
      </c>
      <c r="J28" s="29" t="s">
        <v>10</v>
      </c>
      <c r="K28" s="23" t="s">
        <v>8</v>
      </c>
      <c r="L28" s="29" t="s">
        <v>10</v>
      </c>
      <c r="M28" s="1"/>
    </row>
    <row r="29" spans="3:15" x14ac:dyDescent="0.35">
      <c r="C29" t="s">
        <v>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2" spans="3:15" ht="15" thickBot="1" x14ac:dyDescent="0.4"/>
    <row r="33" spans="3:15" x14ac:dyDescent="0.35">
      <c r="E33" s="46">
        <v>29</v>
      </c>
      <c r="F33" s="47"/>
      <c r="G33" s="48">
        <v>30</v>
      </c>
      <c r="H33" s="47"/>
      <c r="I33" s="46">
        <v>52</v>
      </c>
      <c r="J33" s="47"/>
      <c r="K33" s="46">
        <v>53</v>
      </c>
      <c r="L33" s="47"/>
    </row>
    <row r="34" spans="3:15" x14ac:dyDescent="0.35">
      <c r="D34">
        <v>1</v>
      </c>
      <c r="E34" s="10">
        <v>2</v>
      </c>
      <c r="F34" s="11">
        <v>3</v>
      </c>
      <c r="G34" s="4">
        <v>4</v>
      </c>
      <c r="H34" s="11">
        <v>5</v>
      </c>
      <c r="I34" s="10">
        <v>6</v>
      </c>
      <c r="J34" s="11">
        <v>7</v>
      </c>
      <c r="K34" s="10">
        <v>8</v>
      </c>
      <c r="L34" s="11">
        <v>9</v>
      </c>
      <c r="M34">
        <v>10</v>
      </c>
      <c r="N34">
        <v>11</v>
      </c>
      <c r="O34">
        <v>12</v>
      </c>
    </row>
    <row r="35" spans="3:15" x14ac:dyDescent="0.35">
      <c r="C35" t="s">
        <v>0</v>
      </c>
      <c r="D35" s="1"/>
      <c r="E35" s="12"/>
      <c r="F35" s="13"/>
      <c r="G35" s="9"/>
      <c r="H35" s="13"/>
      <c r="I35" s="12"/>
      <c r="J35" s="13"/>
      <c r="K35" s="12"/>
      <c r="L35" s="13"/>
      <c r="M35" s="1"/>
      <c r="N35" s="1"/>
      <c r="O35" s="1"/>
    </row>
    <row r="36" spans="3:15" x14ac:dyDescent="0.35">
      <c r="C36" t="s">
        <v>1</v>
      </c>
      <c r="D36" s="1"/>
      <c r="E36" s="30" t="s">
        <v>12</v>
      </c>
      <c r="F36" s="30" t="s">
        <v>12</v>
      </c>
      <c r="G36" s="30" t="s">
        <v>13</v>
      </c>
      <c r="H36" s="30" t="s">
        <v>13</v>
      </c>
      <c r="I36" s="30" t="s">
        <v>15</v>
      </c>
      <c r="J36" s="30" t="s">
        <v>15</v>
      </c>
      <c r="K36" s="30" t="s">
        <v>11</v>
      </c>
      <c r="L36" s="30" t="s">
        <v>11</v>
      </c>
      <c r="M36" s="1"/>
    </row>
    <row r="37" spans="3:15" x14ac:dyDescent="0.35">
      <c r="C37" t="s">
        <v>2</v>
      </c>
      <c r="D37" s="1"/>
      <c r="E37" s="30" t="s">
        <v>12</v>
      </c>
      <c r="F37" s="30" t="s">
        <v>12</v>
      </c>
      <c r="G37" s="30" t="s">
        <v>13</v>
      </c>
      <c r="H37" s="30" t="s">
        <v>13</v>
      </c>
      <c r="I37" s="30" t="s">
        <v>15</v>
      </c>
      <c r="J37" s="30" t="s">
        <v>15</v>
      </c>
      <c r="K37" s="30" t="s">
        <v>11</v>
      </c>
      <c r="L37" s="30" t="s">
        <v>11</v>
      </c>
      <c r="M37" s="1"/>
    </row>
    <row r="38" spans="3:15" x14ac:dyDescent="0.35">
      <c r="C38" t="s">
        <v>3</v>
      </c>
      <c r="D38" s="1"/>
      <c r="E38" s="30" t="s">
        <v>12</v>
      </c>
      <c r="F38" s="30" t="s">
        <v>12</v>
      </c>
      <c r="G38" s="30" t="s">
        <v>13</v>
      </c>
      <c r="H38" s="30" t="s">
        <v>13</v>
      </c>
      <c r="I38" s="30" t="s">
        <v>15</v>
      </c>
      <c r="J38" s="30" t="s">
        <v>15</v>
      </c>
      <c r="K38" s="30" t="s">
        <v>11</v>
      </c>
      <c r="L38" s="30" t="s">
        <v>11</v>
      </c>
      <c r="M38" s="1"/>
    </row>
    <row r="39" spans="3:15" x14ac:dyDescent="0.35">
      <c r="C39" t="s">
        <v>4</v>
      </c>
      <c r="D39" s="1"/>
      <c r="E39" s="30" t="s">
        <v>12</v>
      </c>
      <c r="F39" s="30" t="s">
        <v>12</v>
      </c>
      <c r="G39" s="30" t="s">
        <v>13</v>
      </c>
      <c r="H39" s="30" t="s">
        <v>13</v>
      </c>
      <c r="I39" s="30" t="s">
        <v>15</v>
      </c>
      <c r="J39" s="30" t="s">
        <v>15</v>
      </c>
      <c r="K39" s="30" t="s">
        <v>11</v>
      </c>
      <c r="L39" s="30" t="s">
        <v>11</v>
      </c>
      <c r="M39" s="1"/>
    </row>
    <row r="40" spans="3:15" x14ac:dyDescent="0.35">
      <c r="C40" t="s">
        <v>5</v>
      </c>
      <c r="D40" s="1"/>
      <c r="E40" s="30" t="s">
        <v>12</v>
      </c>
      <c r="F40" s="30" t="s">
        <v>12</v>
      </c>
      <c r="G40" s="30" t="s">
        <v>13</v>
      </c>
      <c r="H40" s="30" t="s">
        <v>13</v>
      </c>
      <c r="I40" s="30" t="s">
        <v>15</v>
      </c>
      <c r="J40" s="30" t="s">
        <v>15</v>
      </c>
      <c r="K40" s="30" t="s">
        <v>11</v>
      </c>
      <c r="L40" s="30" t="s">
        <v>11</v>
      </c>
      <c r="M40" s="1"/>
    </row>
    <row r="41" spans="3:15" x14ac:dyDescent="0.35">
      <c r="C41" t="s">
        <v>6</v>
      </c>
      <c r="D41" s="1"/>
      <c r="E41" s="30" t="s">
        <v>12</v>
      </c>
      <c r="F41" s="30" t="s">
        <v>12</v>
      </c>
      <c r="G41" s="30" t="s">
        <v>13</v>
      </c>
      <c r="H41" s="30" t="s">
        <v>13</v>
      </c>
      <c r="I41" s="30" t="s">
        <v>15</v>
      </c>
      <c r="J41" s="30" t="s">
        <v>15</v>
      </c>
      <c r="K41" s="30" t="s">
        <v>11</v>
      </c>
      <c r="L41" s="30" t="s">
        <v>11</v>
      </c>
      <c r="M41" s="1"/>
    </row>
    <row r="42" spans="3:15" x14ac:dyDescent="0.35">
      <c r="C42" t="s">
        <v>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7" spans="3:15" x14ac:dyDescent="0.35">
      <c r="C47">
        <v>29</v>
      </c>
      <c r="D47">
        <v>30</v>
      </c>
      <c r="E47">
        <v>52</v>
      </c>
      <c r="F47">
        <v>53</v>
      </c>
    </row>
    <row r="48" spans="3:15" x14ac:dyDescent="0.35">
      <c r="C48" s="40">
        <v>26000</v>
      </c>
      <c r="D48" s="40">
        <v>120000</v>
      </c>
      <c r="E48" s="40">
        <v>1400</v>
      </c>
      <c r="F48" s="40">
        <v>17000</v>
      </c>
    </row>
    <row r="49" spans="3:6" x14ac:dyDescent="0.35">
      <c r="C49" s="40">
        <v>30000</v>
      </c>
      <c r="D49" s="40">
        <v>500000</v>
      </c>
      <c r="E49" s="40">
        <v>4000</v>
      </c>
      <c r="F49" s="40">
        <v>18000</v>
      </c>
    </row>
    <row r="50" spans="3:6" x14ac:dyDescent="0.35">
      <c r="C50" s="40">
        <v>100000</v>
      </c>
      <c r="D50" s="40">
        <v>130000</v>
      </c>
      <c r="E50" s="40">
        <v>200000</v>
      </c>
      <c r="F50" s="40">
        <v>10000</v>
      </c>
    </row>
    <row r="51" spans="3:6" x14ac:dyDescent="0.35">
      <c r="C51" s="40">
        <v>17000</v>
      </c>
      <c r="D51" s="40">
        <v>500000</v>
      </c>
      <c r="E51" s="40">
        <v>1100</v>
      </c>
      <c r="F51" s="40">
        <v>17000</v>
      </c>
    </row>
    <row r="52" spans="3:6" x14ac:dyDescent="0.35">
      <c r="C52" s="40">
        <v>40000</v>
      </c>
      <c r="D52" s="40">
        <v>400000</v>
      </c>
      <c r="E52" s="40">
        <v>900</v>
      </c>
      <c r="F52" s="40">
        <v>30000</v>
      </c>
    </row>
    <row r="53" spans="3:6" x14ac:dyDescent="0.35">
      <c r="C53" s="40">
        <v>100000</v>
      </c>
      <c r="D53" s="40">
        <v>500000</v>
      </c>
      <c r="E53" s="40">
        <v>2000</v>
      </c>
      <c r="F53" s="40">
        <v>100000</v>
      </c>
    </row>
    <row r="54" spans="3:6" x14ac:dyDescent="0.35">
      <c r="C54" s="40">
        <v>26000</v>
      </c>
      <c r="E54" s="40">
        <v>6000</v>
      </c>
      <c r="F54" s="40">
        <v>13000</v>
      </c>
    </row>
    <row r="55" spans="3:6" x14ac:dyDescent="0.35">
      <c r="C55" s="40">
        <v>40000</v>
      </c>
      <c r="F55" s="40">
        <v>10000</v>
      </c>
    </row>
    <row r="56" spans="3:6" x14ac:dyDescent="0.35">
      <c r="C56" s="40">
        <v>17000</v>
      </c>
    </row>
    <row r="57" spans="3:6" x14ac:dyDescent="0.35">
      <c r="C57" s="40">
        <v>30000</v>
      </c>
    </row>
    <row r="59" spans="3:6" x14ac:dyDescent="0.35">
      <c r="C59" s="40">
        <f>AVERAGE(C48:C57)</f>
        <v>42600</v>
      </c>
      <c r="D59" s="40">
        <f>AVERAGE(D48:D53)</f>
        <v>358333.33333333331</v>
      </c>
      <c r="E59" s="40">
        <f>AVERAGE(E48:E54)</f>
        <v>30771.428571428572</v>
      </c>
      <c r="F59" s="40">
        <f>AVERAGE(F48:F55)</f>
        <v>26875</v>
      </c>
    </row>
    <row r="60" spans="3:6" x14ac:dyDescent="0.35">
      <c r="C60" s="40">
        <f>_xlfn.STDEV.S(C48:C57)</f>
        <v>31238.153310050551</v>
      </c>
      <c r="D60" s="40">
        <f t="shared" ref="D60:F60" si="0">_xlfn.STDEV.S(D48:D57)</f>
        <v>184869.32321687846</v>
      </c>
      <c r="E60" s="40">
        <f t="shared" si="0"/>
        <v>74645.623097533637</v>
      </c>
      <c r="F60" s="40">
        <f t="shared" si="0"/>
        <v>30220.321923216787</v>
      </c>
    </row>
    <row r="65" spans="3:6" x14ac:dyDescent="0.35">
      <c r="C65" s="30" t="s">
        <v>12</v>
      </c>
      <c r="D65" s="30" t="s">
        <v>13</v>
      </c>
      <c r="E65" s="30" t="s">
        <v>15</v>
      </c>
      <c r="F65" s="30" t="s">
        <v>11</v>
      </c>
    </row>
    <row r="66" spans="3:6" x14ac:dyDescent="0.35">
      <c r="C66">
        <f>LOG10(C59)</f>
        <v>4.6294095991027193</v>
      </c>
      <c r="D66">
        <f t="shared" ref="D66:F66" si="1">LOG10(D59)</f>
        <v>5.554287209531962</v>
      </c>
      <c r="E66">
        <f t="shared" si="1"/>
        <v>4.4881476589477058</v>
      </c>
      <c r="F66">
        <f t="shared" si="1"/>
        <v>4.4293484729236621</v>
      </c>
    </row>
    <row r="67" spans="3:6" x14ac:dyDescent="0.35">
      <c r="C67">
        <f>LOG10(C60)</f>
        <v>4.4946853519991077</v>
      </c>
      <c r="D67">
        <f t="shared" ref="D67:F67" si="2">LOG10(D60)</f>
        <v>5.2668648513271306</v>
      </c>
      <c r="E67">
        <f t="shared" si="2"/>
        <v>4.8730043476227696</v>
      </c>
      <c r="F67">
        <f t="shared" si="2"/>
        <v>4.4802990863674008</v>
      </c>
    </row>
  </sheetData>
  <mergeCells count="12">
    <mergeCell ref="E33:F33"/>
    <mergeCell ref="G33:H33"/>
    <mergeCell ref="I33:J33"/>
    <mergeCell ref="K33:L33"/>
    <mergeCell ref="E8:F8"/>
    <mergeCell ref="G8:H8"/>
    <mergeCell ref="I8:J8"/>
    <mergeCell ref="K8:L8"/>
    <mergeCell ref="E20:F20"/>
    <mergeCell ref="G20:H20"/>
    <mergeCell ref="I20:J20"/>
    <mergeCell ref="K20:L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23A8-DDE5-4413-AD79-B7FBC6F1BAD8}">
  <dimension ref="B5:P38"/>
  <sheetViews>
    <sheetView zoomScale="60" zoomScaleNormal="60" workbookViewId="0">
      <selection activeCell="B10" sqref="B10:B12"/>
    </sheetView>
  </sheetViews>
  <sheetFormatPr defaultRowHeight="14.5" x14ac:dyDescent="0.35"/>
  <sheetData>
    <row r="5" spans="2:16" x14ac:dyDescent="0.35">
      <c r="F5" s="4"/>
      <c r="G5" s="4"/>
      <c r="H5" s="4"/>
      <c r="I5" s="4"/>
      <c r="J5" s="4"/>
      <c r="K5" s="4"/>
      <c r="L5" s="4"/>
      <c r="M5" s="4"/>
      <c r="N5" s="4"/>
      <c r="O5" s="4"/>
    </row>
    <row r="6" spans="2:16" x14ac:dyDescent="0.35">
      <c r="F6" s="4"/>
      <c r="G6" s="4"/>
      <c r="H6" s="4"/>
      <c r="I6" s="4"/>
      <c r="J6" s="4"/>
      <c r="K6" s="4"/>
      <c r="L6" s="4"/>
      <c r="M6" s="4"/>
      <c r="N6" s="4"/>
      <c r="O6" s="4"/>
    </row>
    <row r="7" spans="2:16" x14ac:dyDescent="0.35">
      <c r="F7" s="4"/>
      <c r="G7" s="31"/>
      <c r="H7" s="31"/>
      <c r="I7" s="31"/>
      <c r="J7" s="31"/>
      <c r="K7" s="31"/>
      <c r="L7" s="31"/>
      <c r="M7" s="31"/>
      <c r="N7" s="31"/>
      <c r="O7" s="31"/>
    </row>
    <row r="8" spans="2:16" x14ac:dyDescent="0.35">
      <c r="E8">
        <v>1</v>
      </c>
      <c r="F8" s="4">
        <v>2</v>
      </c>
      <c r="G8" s="4">
        <v>3</v>
      </c>
      <c r="H8" s="4">
        <v>4</v>
      </c>
      <c r="I8" s="4">
        <v>5</v>
      </c>
      <c r="J8" s="4">
        <v>6</v>
      </c>
      <c r="K8" s="4">
        <v>7</v>
      </c>
      <c r="L8" s="4">
        <v>8</v>
      </c>
      <c r="M8" s="4">
        <v>9</v>
      </c>
      <c r="N8" s="4">
        <v>10</v>
      </c>
      <c r="O8" s="4">
        <v>11</v>
      </c>
      <c r="P8">
        <v>12</v>
      </c>
    </row>
    <row r="9" spans="2:16" x14ac:dyDescent="0.35">
      <c r="D9" t="s">
        <v>0</v>
      </c>
      <c r="E9" s="1"/>
      <c r="F9" s="9"/>
      <c r="G9" s="9"/>
      <c r="H9" s="9"/>
      <c r="I9" s="9"/>
      <c r="J9" s="9"/>
      <c r="K9" s="9"/>
      <c r="L9" s="9"/>
      <c r="M9" s="9"/>
      <c r="N9" s="9"/>
      <c r="O9" s="9"/>
      <c r="P9" s="1"/>
    </row>
    <row r="10" spans="2:16" x14ac:dyDescent="0.35">
      <c r="B10" s="49" t="s">
        <v>17</v>
      </c>
      <c r="C10" s="2" t="s">
        <v>8</v>
      </c>
      <c r="D10" s="2" t="s">
        <v>1</v>
      </c>
      <c r="E10" s="33"/>
      <c r="F10" s="2">
        <v>50</v>
      </c>
      <c r="G10" s="2">
        <v>45</v>
      </c>
      <c r="H10" s="2">
        <v>40</v>
      </c>
      <c r="I10" s="34">
        <v>35</v>
      </c>
      <c r="J10" s="34">
        <v>30</v>
      </c>
      <c r="K10" s="34">
        <v>25</v>
      </c>
      <c r="L10" s="34">
        <v>20</v>
      </c>
      <c r="M10" s="34">
        <v>15</v>
      </c>
      <c r="N10" s="34">
        <v>10</v>
      </c>
      <c r="O10" s="35">
        <v>0</v>
      </c>
      <c r="P10" s="1"/>
    </row>
    <row r="11" spans="2:16" x14ac:dyDescent="0.35">
      <c r="B11" s="50"/>
      <c r="C11" s="4" t="s">
        <v>9</v>
      </c>
      <c r="D11" s="4" t="s">
        <v>2</v>
      </c>
      <c r="E11" s="9"/>
      <c r="F11" s="4">
        <v>50</v>
      </c>
      <c r="G11" s="4">
        <v>45</v>
      </c>
      <c r="H11" s="4">
        <v>40</v>
      </c>
      <c r="I11" s="32">
        <v>35</v>
      </c>
      <c r="J11" s="32">
        <v>30</v>
      </c>
      <c r="K11" s="32">
        <v>25</v>
      </c>
      <c r="L11" s="32">
        <v>20</v>
      </c>
      <c r="M11" s="32">
        <v>15</v>
      </c>
      <c r="N11" s="32">
        <v>10</v>
      </c>
      <c r="O11" s="36">
        <v>0</v>
      </c>
      <c r="P11" s="1"/>
    </row>
    <row r="12" spans="2:16" x14ac:dyDescent="0.35">
      <c r="B12" s="51"/>
      <c r="C12" s="7" t="s">
        <v>10</v>
      </c>
      <c r="D12" s="7" t="s">
        <v>3</v>
      </c>
      <c r="E12" s="37"/>
      <c r="F12" s="7">
        <v>50</v>
      </c>
      <c r="G12" s="7">
        <v>45</v>
      </c>
      <c r="H12" s="7">
        <v>40</v>
      </c>
      <c r="I12" s="38">
        <v>35</v>
      </c>
      <c r="J12" s="38">
        <v>30</v>
      </c>
      <c r="K12" s="38">
        <v>25</v>
      </c>
      <c r="L12" s="38">
        <v>20</v>
      </c>
      <c r="M12" s="38">
        <v>15</v>
      </c>
      <c r="N12" s="38">
        <v>10</v>
      </c>
      <c r="O12" s="39">
        <v>0</v>
      </c>
      <c r="P12" s="1"/>
    </row>
    <row r="13" spans="2:16" x14ac:dyDescent="0.35">
      <c r="B13" s="52" t="s">
        <v>16</v>
      </c>
      <c r="C13" s="2" t="s">
        <v>8</v>
      </c>
      <c r="D13" s="2" t="s">
        <v>4</v>
      </c>
      <c r="E13" s="33"/>
      <c r="F13" s="2">
        <v>50</v>
      </c>
      <c r="G13" s="2">
        <v>45</v>
      </c>
      <c r="H13" s="2">
        <v>40</v>
      </c>
      <c r="I13" s="34">
        <v>35</v>
      </c>
      <c r="J13" s="34">
        <v>30</v>
      </c>
      <c r="K13" s="34">
        <v>25</v>
      </c>
      <c r="L13" s="34">
        <v>20</v>
      </c>
      <c r="M13" s="34">
        <v>15</v>
      </c>
      <c r="N13" s="34">
        <v>10</v>
      </c>
      <c r="O13" s="35">
        <v>0</v>
      </c>
      <c r="P13" s="1"/>
    </row>
    <row r="14" spans="2:16" x14ac:dyDescent="0.35">
      <c r="B14" s="53"/>
      <c r="C14" s="4" t="s">
        <v>9</v>
      </c>
      <c r="D14" s="4" t="s">
        <v>5</v>
      </c>
      <c r="E14" s="9"/>
      <c r="F14" s="4">
        <v>50</v>
      </c>
      <c r="G14" s="4">
        <v>45</v>
      </c>
      <c r="H14" s="4">
        <v>40</v>
      </c>
      <c r="I14" s="32">
        <v>35</v>
      </c>
      <c r="J14" s="32">
        <v>30</v>
      </c>
      <c r="K14" s="32">
        <v>25</v>
      </c>
      <c r="L14" s="32">
        <v>20</v>
      </c>
      <c r="M14" s="32">
        <v>15</v>
      </c>
      <c r="N14" s="32">
        <v>10</v>
      </c>
      <c r="O14" s="36">
        <v>0</v>
      </c>
      <c r="P14" s="1"/>
    </row>
    <row r="15" spans="2:16" x14ac:dyDescent="0.35">
      <c r="B15" s="54"/>
      <c r="C15" s="7" t="s">
        <v>10</v>
      </c>
      <c r="D15" s="7" t="s">
        <v>6</v>
      </c>
      <c r="E15" s="37"/>
      <c r="F15" s="7">
        <v>50</v>
      </c>
      <c r="G15" s="7">
        <v>45</v>
      </c>
      <c r="H15" s="7">
        <v>40</v>
      </c>
      <c r="I15" s="38">
        <v>35</v>
      </c>
      <c r="J15" s="38">
        <v>30</v>
      </c>
      <c r="K15" s="38">
        <v>25</v>
      </c>
      <c r="L15" s="38">
        <v>20</v>
      </c>
      <c r="M15" s="38">
        <v>15</v>
      </c>
      <c r="N15" s="38">
        <v>10</v>
      </c>
      <c r="O15" s="39">
        <v>0</v>
      </c>
      <c r="P15" s="1"/>
    </row>
    <row r="16" spans="2:16" x14ac:dyDescent="0.35">
      <c r="D16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8" spans="4:16" x14ac:dyDescent="0.35">
      <c r="F18" s="4"/>
      <c r="G18" s="31"/>
      <c r="H18" s="31"/>
      <c r="I18" s="31"/>
      <c r="J18" s="31"/>
      <c r="K18" s="31"/>
      <c r="L18" s="31"/>
      <c r="M18" s="31"/>
      <c r="N18" s="31"/>
      <c r="O18" s="31"/>
    </row>
    <row r="19" spans="4:16" x14ac:dyDescent="0.35">
      <c r="D19" s="4"/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</row>
    <row r="20" spans="4:16" x14ac:dyDescent="0.35">
      <c r="D20" s="4" t="s">
        <v>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4:16" x14ac:dyDescent="0.35">
      <c r="D21" s="4" t="s">
        <v>1</v>
      </c>
      <c r="E21" s="9"/>
      <c r="F21" s="32" t="s">
        <v>15</v>
      </c>
      <c r="G21" s="32" t="s">
        <v>15</v>
      </c>
      <c r="H21" s="32" t="s">
        <v>15</v>
      </c>
      <c r="I21" s="32" t="s">
        <v>15</v>
      </c>
      <c r="J21" s="32" t="s">
        <v>15</v>
      </c>
      <c r="K21" s="32" t="s">
        <v>15</v>
      </c>
      <c r="L21" s="32" t="s">
        <v>15</v>
      </c>
      <c r="M21" s="32" t="s">
        <v>15</v>
      </c>
      <c r="N21" s="32" t="s">
        <v>15</v>
      </c>
      <c r="O21" s="32" t="s">
        <v>15</v>
      </c>
      <c r="P21" s="9"/>
    </row>
    <row r="22" spans="4:16" x14ac:dyDescent="0.35">
      <c r="D22" s="4" t="s">
        <v>2</v>
      </c>
      <c r="E22" s="9"/>
      <c r="F22" s="32" t="s">
        <v>15</v>
      </c>
      <c r="G22" s="32" t="s">
        <v>15</v>
      </c>
      <c r="H22" s="32" t="s">
        <v>15</v>
      </c>
      <c r="I22" s="32" t="s">
        <v>15</v>
      </c>
      <c r="J22" s="32" t="s">
        <v>15</v>
      </c>
      <c r="K22" s="32" t="s">
        <v>15</v>
      </c>
      <c r="L22" s="32" t="s">
        <v>15</v>
      </c>
      <c r="M22" s="32" t="s">
        <v>15</v>
      </c>
      <c r="N22" s="32" t="s">
        <v>15</v>
      </c>
      <c r="O22" s="32" t="s">
        <v>15</v>
      </c>
      <c r="P22" s="9"/>
    </row>
    <row r="23" spans="4:16" x14ac:dyDescent="0.35">
      <c r="D23" s="4" t="s">
        <v>3</v>
      </c>
      <c r="E23" s="9"/>
      <c r="F23" s="32" t="s">
        <v>15</v>
      </c>
      <c r="G23" s="32" t="s">
        <v>15</v>
      </c>
      <c r="H23" s="32" t="s">
        <v>15</v>
      </c>
      <c r="I23" s="32" t="s">
        <v>15</v>
      </c>
      <c r="J23" s="32" t="s">
        <v>15</v>
      </c>
      <c r="K23" s="32" t="s">
        <v>15</v>
      </c>
      <c r="L23" s="32" t="s">
        <v>15</v>
      </c>
      <c r="M23" s="32" t="s">
        <v>15</v>
      </c>
      <c r="N23" s="32" t="s">
        <v>15</v>
      </c>
      <c r="O23" s="32" t="s">
        <v>15</v>
      </c>
      <c r="P23" s="9"/>
    </row>
    <row r="24" spans="4:16" x14ac:dyDescent="0.35">
      <c r="D24" s="4" t="s">
        <v>4</v>
      </c>
      <c r="E24" s="9"/>
      <c r="F24" s="32" t="s">
        <v>11</v>
      </c>
      <c r="G24" s="32" t="s">
        <v>11</v>
      </c>
      <c r="H24" s="32" t="s">
        <v>11</v>
      </c>
      <c r="I24" s="32" t="s">
        <v>11</v>
      </c>
      <c r="J24" s="32" t="s">
        <v>11</v>
      </c>
      <c r="K24" s="32" t="s">
        <v>11</v>
      </c>
      <c r="L24" s="32" t="s">
        <v>11</v>
      </c>
      <c r="M24" s="32" t="s">
        <v>11</v>
      </c>
      <c r="N24" s="32" t="s">
        <v>11</v>
      </c>
      <c r="O24" s="32" t="s">
        <v>11</v>
      </c>
      <c r="P24" s="9"/>
    </row>
    <row r="25" spans="4:16" x14ac:dyDescent="0.35">
      <c r="D25" s="4" t="s">
        <v>5</v>
      </c>
      <c r="E25" s="9"/>
      <c r="F25" s="32" t="s">
        <v>11</v>
      </c>
      <c r="G25" s="32" t="s">
        <v>11</v>
      </c>
      <c r="H25" s="32" t="s">
        <v>11</v>
      </c>
      <c r="I25" s="32" t="s">
        <v>11</v>
      </c>
      <c r="J25" s="32" t="s">
        <v>11</v>
      </c>
      <c r="K25" s="32" t="s">
        <v>11</v>
      </c>
      <c r="L25" s="32" t="s">
        <v>11</v>
      </c>
      <c r="M25" s="32" t="s">
        <v>11</v>
      </c>
      <c r="N25" s="32" t="s">
        <v>11</v>
      </c>
      <c r="O25" s="32" t="s">
        <v>11</v>
      </c>
      <c r="P25" s="9"/>
    </row>
    <row r="26" spans="4:16" x14ac:dyDescent="0.35">
      <c r="D26" s="4" t="s">
        <v>6</v>
      </c>
      <c r="E26" s="9"/>
      <c r="F26" s="32" t="s">
        <v>11</v>
      </c>
      <c r="G26" s="32" t="s">
        <v>11</v>
      </c>
      <c r="H26" s="32" t="s">
        <v>11</v>
      </c>
      <c r="I26" s="32" t="s">
        <v>11</v>
      </c>
      <c r="J26" s="32" t="s">
        <v>11</v>
      </c>
      <c r="K26" s="32" t="s">
        <v>11</v>
      </c>
      <c r="L26" s="32" t="s">
        <v>11</v>
      </c>
      <c r="M26" s="32" t="s">
        <v>11</v>
      </c>
      <c r="N26" s="32" t="s">
        <v>11</v>
      </c>
      <c r="O26" s="32" t="s">
        <v>11</v>
      </c>
      <c r="P26" s="9"/>
    </row>
    <row r="27" spans="4:16" x14ac:dyDescent="0.35">
      <c r="D27" s="4" t="s">
        <v>7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9" spans="4:16" x14ac:dyDescent="0.35">
      <c r="F29" s="4"/>
      <c r="G29" s="31"/>
      <c r="H29" s="31"/>
      <c r="I29" s="31"/>
      <c r="J29" s="31"/>
      <c r="K29" s="31"/>
      <c r="L29" s="31"/>
      <c r="M29" s="31"/>
      <c r="N29" s="31"/>
      <c r="O29" s="31"/>
    </row>
    <row r="30" spans="4:16" x14ac:dyDescent="0.35">
      <c r="D30" s="4"/>
      <c r="E30" s="4">
        <v>1</v>
      </c>
      <c r="F30" s="4">
        <v>2</v>
      </c>
      <c r="G30" s="4">
        <v>3</v>
      </c>
      <c r="H30" s="4">
        <v>4</v>
      </c>
      <c r="I30" s="4">
        <v>5</v>
      </c>
      <c r="J30" s="4">
        <v>6</v>
      </c>
      <c r="K30" s="4">
        <v>7</v>
      </c>
      <c r="L30" s="4">
        <v>8</v>
      </c>
      <c r="M30" s="4">
        <v>9</v>
      </c>
      <c r="N30" s="4">
        <v>10</v>
      </c>
      <c r="O30" s="4">
        <v>11</v>
      </c>
      <c r="P30" s="4">
        <v>12</v>
      </c>
    </row>
    <row r="31" spans="4:16" x14ac:dyDescent="0.35">
      <c r="D31" s="4" t="s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4:16" x14ac:dyDescent="0.35">
      <c r="D32" s="4" t="s">
        <v>1</v>
      </c>
      <c r="E32" s="9"/>
      <c r="F32" s="4" t="s">
        <v>8</v>
      </c>
      <c r="G32" s="4" t="s">
        <v>8</v>
      </c>
      <c r="H32" s="4" t="s">
        <v>8</v>
      </c>
      <c r="I32" s="4" t="s">
        <v>8</v>
      </c>
      <c r="J32" s="4" t="s">
        <v>8</v>
      </c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9"/>
    </row>
    <row r="33" spans="4:16" x14ac:dyDescent="0.35">
      <c r="D33" s="4" t="s">
        <v>2</v>
      </c>
      <c r="E33" s="9"/>
      <c r="F33" s="4" t="s">
        <v>9</v>
      </c>
      <c r="G33" s="4" t="s">
        <v>9</v>
      </c>
      <c r="H33" s="4" t="s">
        <v>9</v>
      </c>
      <c r="I33" s="4" t="s">
        <v>9</v>
      </c>
      <c r="J33" s="4" t="s">
        <v>9</v>
      </c>
      <c r="K33" s="4" t="s">
        <v>9</v>
      </c>
      <c r="L33" s="4" t="s">
        <v>9</v>
      </c>
      <c r="M33" s="4" t="s">
        <v>9</v>
      </c>
      <c r="N33" s="4" t="s">
        <v>9</v>
      </c>
      <c r="O33" s="4" t="s">
        <v>9</v>
      </c>
      <c r="P33" s="9"/>
    </row>
    <row r="34" spans="4:16" x14ac:dyDescent="0.35">
      <c r="D34" s="4" t="s">
        <v>3</v>
      </c>
      <c r="E34" s="9"/>
      <c r="F34" s="4" t="s">
        <v>10</v>
      </c>
      <c r="G34" s="4" t="s">
        <v>10</v>
      </c>
      <c r="H34" s="4" t="s">
        <v>10</v>
      </c>
      <c r="I34" s="4" t="s">
        <v>10</v>
      </c>
      <c r="J34" s="4" t="s">
        <v>10</v>
      </c>
      <c r="K34" s="4" t="s">
        <v>10</v>
      </c>
      <c r="L34" s="4" t="s">
        <v>10</v>
      </c>
      <c r="M34" s="4" t="s">
        <v>10</v>
      </c>
      <c r="N34" s="4" t="s">
        <v>10</v>
      </c>
      <c r="O34" s="4" t="s">
        <v>10</v>
      </c>
      <c r="P34" s="9"/>
    </row>
    <row r="35" spans="4:16" x14ac:dyDescent="0.35">
      <c r="D35" s="4" t="s">
        <v>4</v>
      </c>
      <c r="E35" s="9"/>
      <c r="F35" s="4" t="s">
        <v>8</v>
      </c>
      <c r="G35" s="4" t="s">
        <v>8</v>
      </c>
      <c r="H35" s="4" t="s">
        <v>8</v>
      </c>
      <c r="I35" s="4" t="s">
        <v>8</v>
      </c>
      <c r="J35" s="4" t="s">
        <v>8</v>
      </c>
      <c r="K35" s="4" t="s">
        <v>8</v>
      </c>
      <c r="L35" s="4" t="s">
        <v>8</v>
      </c>
      <c r="M35" s="4" t="s">
        <v>8</v>
      </c>
      <c r="N35" s="4" t="s">
        <v>8</v>
      </c>
      <c r="O35" s="4" t="s">
        <v>8</v>
      </c>
      <c r="P35" s="9"/>
    </row>
    <row r="36" spans="4:16" x14ac:dyDescent="0.35">
      <c r="D36" s="4" t="s">
        <v>5</v>
      </c>
      <c r="E36" s="9"/>
      <c r="F36" s="4" t="s">
        <v>9</v>
      </c>
      <c r="G36" s="4" t="s">
        <v>9</v>
      </c>
      <c r="H36" s="4" t="s">
        <v>9</v>
      </c>
      <c r="I36" s="4" t="s">
        <v>9</v>
      </c>
      <c r="J36" s="4" t="s">
        <v>9</v>
      </c>
      <c r="K36" s="4" t="s">
        <v>9</v>
      </c>
      <c r="L36" s="4" t="s">
        <v>9</v>
      </c>
      <c r="M36" s="4" t="s">
        <v>9</v>
      </c>
      <c r="N36" s="4" t="s">
        <v>9</v>
      </c>
      <c r="O36" s="4" t="s">
        <v>9</v>
      </c>
      <c r="P36" s="9"/>
    </row>
    <row r="37" spans="4:16" x14ac:dyDescent="0.35">
      <c r="D37" s="4" t="s">
        <v>6</v>
      </c>
      <c r="E37" s="9"/>
      <c r="F37" s="4" t="s">
        <v>10</v>
      </c>
      <c r="G37" s="4" t="s">
        <v>10</v>
      </c>
      <c r="H37" s="4" t="s">
        <v>10</v>
      </c>
      <c r="I37" s="4" t="s">
        <v>10</v>
      </c>
      <c r="J37" s="4" t="s">
        <v>10</v>
      </c>
      <c r="K37" s="4" t="s">
        <v>10</v>
      </c>
      <c r="L37" s="4" t="s">
        <v>10</v>
      </c>
      <c r="M37" s="4" t="s">
        <v>10</v>
      </c>
      <c r="N37" s="4" t="s">
        <v>10</v>
      </c>
      <c r="O37" s="4" t="s">
        <v>10</v>
      </c>
      <c r="P37" s="9"/>
    </row>
    <row r="38" spans="4:16" x14ac:dyDescent="0.35">
      <c r="D38" s="4" t="s">
        <v>7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</sheetData>
  <mergeCells count="2">
    <mergeCell ref="B10:B12"/>
    <mergeCell ref="B13:B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8CED-21BD-4FF4-A43B-A595E639E6EE}">
  <dimension ref="B5:W38"/>
  <sheetViews>
    <sheetView tabSelected="1" zoomScale="60" zoomScaleNormal="60" workbookViewId="0">
      <selection activeCell="AA28" sqref="AA28"/>
    </sheetView>
  </sheetViews>
  <sheetFormatPr defaultRowHeight="14.5" x14ac:dyDescent="0.35"/>
  <cols>
    <col min="1" max="1" width="8.453125" customWidth="1"/>
    <col min="2" max="2" width="10.1796875" customWidth="1"/>
  </cols>
  <sheetData>
    <row r="5" spans="2:23" x14ac:dyDescent="0.35">
      <c r="F5" s="4"/>
      <c r="G5" s="4"/>
      <c r="H5" s="4"/>
      <c r="I5" s="4"/>
      <c r="J5" s="4"/>
      <c r="K5" s="4"/>
      <c r="L5" s="4"/>
      <c r="M5" s="4"/>
      <c r="N5" s="4"/>
      <c r="O5" s="4"/>
    </row>
    <row r="6" spans="2:23" x14ac:dyDescent="0.35">
      <c r="F6" s="4"/>
      <c r="G6" s="4"/>
      <c r="H6" s="4"/>
      <c r="I6" s="4"/>
      <c r="J6" s="4"/>
      <c r="K6" s="4"/>
      <c r="L6" s="4"/>
      <c r="M6" s="4"/>
      <c r="N6" s="4"/>
      <c r="O6" s="4"/>
    </row>
    <row r="7" spans="2:23" x14ac:dyDescent="0.35">
      <c r="F7" s="4"/>
      <c r="G7" s="31"/>
      <c r="H7" s="31"/>
      <c r="I7" s="31"/>
      <c r="J7" s="31"/>
      <c r="K7" s="31"/>
      <c r="L7" s="31"/>
      <c r="M7" s="31"/>
      <c r="N7" s="31"/>
      <c r="O7" s="31"/>
    </row>
    <row r="8" spans="2:23" x14ac:dyDescent="0.35">
      <c r="E8">
        <v>1</v>
      </c>
      <c r="F8" s="4">
        <v>2</v>
      </c>
      <c r="G8" s="4">
        <v>3</v>
      </c>
      <c r="H8" s="4">
        <v>4</v>
      </c>
      <c r="I8" s="4">
        <v>5</v>
      </c>
      <c r="J8" s="4">
        <v>6</v>
      </c>
      <c r="K8" s="4">
        <v>7</v>
      </c>
      <c r="L8" s="4">
        <v>8</v>
      </c>
      <c r="M8" s="4">
        <v>9</v>
      </c>
      <c r="N8" s="4">
        <v>10</v>
      </c>
      <c r="O8" s="4">
        <v>11</v>
      </c>
      <c r="P8">
        <v>12</v>
      </c>
    </row>
    <row r="9" spans="2:23" x14ac:dyDescent="0.35">
      <c r="D9" t="s">
        <v>0</v>
      </c>
      <c r="E9" s="1"/>
      <c r="F9" s="9"/>
      <c r="G9" s="9"/>
      <c r="H9" s="9"/>
      <c r="I9" s="9"/>
      <c r="J9" s="9"/>
      <c r="K9" s="9"/>
      <c r="L9" s="9"/>
      <c r="M9" s="9"/>
      <c r="N9" s="9"/>
      <c r="O9" s="9"/>
      <c r="P9" s="1"/>
      <c r="R9" t="s">
        <v>24</v>
      </c>
      <c r="T9" t="s">
        <v>21</v>
      </c>
      <c r="U9" t="s">
        <v>22</v>
      </c>
      <c r="V9" t="s">
        <v>21</v>
      </c>
      <c r="W9" t="s">
        <v>23</v>
      </c>
    </row>
    <row r="10" spans="2:23" x14ac:dyDescent="0.35">
      <c r="B10" s="49" t="s">
        <v>17</v>
      </c>
      <c r="C10" s="2" t="s">
        <v>8</v>
      </c>
      <c r="D10" s="2" t="s">
        <v>1</v>
      </c>
      <c r="E10" s="33"/>
      <c r="F10" s="2">
        <v>30</v>
      </c>
      <c r="G10" s="2">
        <f>F10-3</f>
        <v>27</v>
      </c>
      <c r="H10" s="2">
        <f t="shared" ref="H10:N10" si="0">G10-3</f>
        <v>24</v>
      </c>
      <c r="I10" s="2">
        <f t="shared" si="0"/>
        <v>21</v>
      </c>
      <c r="J10" s="2">
        <f t="shared" si="0"/>
        <v>18</v>
      </c>
      <c r="K10" s="2">
        <f t="shared" si="0"/>
        <v>15</v>
      </c>
      <c r="L10" s="2">
        <f t="shared" si="0"/>
        <v>12</v>
      </c>
      <c r="M10" s="2">
        <f t="shared" si="0"/>
        <v>9</v>
      </c>
      <c r="N10" s="2">
        <f t="shared" si="0"/>
        <v>6</v>
      </c>
      <c r="O10" s="35">
        <v>0</v>
      </c>
      <c r="P10" s="1"/>
      <c r="S10">
        <v>30</v>
      </c>
      <c r="T10">
        <f>S10*2</f>
        <v>60</v>
      </c>
      <c r="U10">
        <v>220</v>
      </c>
      <c r="V10">
        <v>100</v>
      </c>
      <c r="W10">
        <f>(T10*U10)/V10</f>
        <v>132</v>
      </c>
    </row>
    <row r="11" spans="2:23" x14ac:dyDescent="0.35">
      <c r="B11" s="50"/>
      <c r="C11" s="4" t="s">
        <v>9</v>
      </c>
      <c r="D11" s="4" t="s">
        <v>2</v>
      </c>
      <c r="E11" s="9"/>
      <c r="F11" s="4">
        <v>15</v>
      </c>
      <c r="G11" s="4">
        <f>F11-1.5</f>
        <v>13.5</v>
      </c>
      <c r="H11" s="4">
        <f t="shared" ref="H11:N11" si="1">G11-1.5</f>
        <v>12</v>
      </c>
      <c r="I11" s="4">
        <f t="shared" si="1"/>
        <v>10.5</v>
      </c>
      <c r="J11" s="4">
        <f t="shared" si="1"/>
        <v>9</v>
      </c>
      <c r="K11" s="4">
        <f t="shared" si="1"/>
        <v>7.5</v>
      </c>
      <c r="L11" s="4">
        <f t="shared" si="1"/>
        <v>6</v>
      </c>
      <c r="M11" s="4">
        <f t="shared" si="1"/>
        <v>4.5</v>
      </c>
      <c r="N11" s="4">
        <f t="shared" si="1"/>
        <v>3</v>
      </c>
      <c r="O11" s="4">
        <v>0</v>
      </c>
      <c r="P11" s="1"/>
      <c r="S11">
        <f>S10-3</f>
        <v>27</v>
      </c>
      <c r="T11">
        <f t="shared" ref="T11:T18" si="2">S11*2</f>
        <v>54</v>
      </c>
      <c r="U11">
        <f>$U$10</f>
        <v>220</v>
      </c>
      <c r="V11">
        <f>$V$10</f>
        <v>100</v>
      </c>
      <c r="W11">
        <f t="shared" ref="W11:W18" si="3">(T11*U11)/V11</f>
        <v>118.8</v>
      </c>
    </row>
    <row r="12" spans="2:23" x14ac:dyDescent="0.35">
      <c r="B12" s="51"/>
      <c r="C12" s="7" t="s">
        <v>10</v>
      </c>
      <c r="D12" s="7" t="s">
        <v>3</v>
      </c>
      <c r="E12" s="37"/>
      <c r="F12" s="7">
        <v>30</v>
      </c>
      <c r="G12" s="7">
        <v>27</v>
      </c>
      <c r="H12" s="7">
        <v>24</v>
      </c>
      <c r="I12" s="38">
        <v>21</v>
      </c>
      <c r="J12" s="38">
        <v>18</v>
      </c>
      <c r="K12" s="38">
        <v>15</v>
      </c>
      <c r="L12" s="38">
        <v>12</v>
      </c>
      <c r="M12" s="38">
        <v>9</v>
      </c>
      <c r="N12" s="38">
        <v>6</v>
      </c>
      <c r="O12" s="39">
        <v>0</v>
      </c>
      <c r="P12" s="1"/>
      <c r="S12">
        <f t="shared" ref="S12:S18" si="4">S11-3</f>
        <v>24</v>
      </c>
      <c r="T12">
        <f t="shared" si="2"/>
        <v>48</v>
      </c>
      <c r="U12">
        <f t="shared" ref="U12:U18" si="5">$U$10</f>
        <v>220</v>
      </c>
      <c r="V12">
        <f t="shared" ref="V12:V17" si="6">$V$10</f>
        <v>100</v>
      </c>
      <c r="W12">
        <f t="shared" si="3"/>
        <v>105.6</v>
      </c>
    </row>
    <row r="13" spans="2:23" x14ac:dyDescent="0.35">
      <c r="B13" s="53" t="s">
        <v>16</v>
      </c>
      <c r="C13" s="4" t="s">
        <v>8</v>
      </c>
      <c r="D13" s="4" t="s">
        <v>4</v>
      </c>
      <c r="E13" s="9"/>
      <c r="F13" s="2">
        <v>30</v>
      </c>
      <c r="G13" s="2">
        <f>F13-3</f>
        <v>27</v>
      </c>
      <c r="H13" s="2">
        <f t="shared" ref="H13:N13" si="7">G13-3</f>
        <v>24</v>
      </c>
      <c r="I13" s="2">
        <f t="shared" si="7"/>
        <v>21</v>
      </c>
      <c r="J13" s="2">
        <f t="shared" si="7"/>
        <v>18</v>
      </c>
      <c r="K13" s="2">
        <f t="shared" si="7"/>
        <v>15</v>
      </c>
      <c r="L13" s="2">
        <f t="shared" si="7"/>
        <v>12</v>
      </c>
      <c r="M13" s="2">
        <f t="shared" si="7"/>
        <v>9</v>
      </c>
      <c r="N13" s="2">
        <f t="shared" si="7"/>
        <v>6</v>
      </c>
      <c r="O13" s="35">
        <v>0</v>
      </c>
      <c r="P13" s="1"/>
      <c r="S13">
        <f t="shared" si="4"/>
        <v>21</v>
      </c>
      <c r="T13">
        <f t="shared" si="2"/>
        <v>42</v>
      </c>
      <c r="U13">
        <f t="shared" si="5"/>
        <v>220</v>
      </c>
      <c r="V13">
        <f t="shared" si="6"/>
        <v>100</v>
      </c>
      <c r="W13">
        <f t="shared" si="3"/>
        <v>92.4</v>
      </c>
    </row>
    <row r="14" spans="2:23" x14ac:dyDescent="0.35">
      <c r="B14" s="53"/>
      <c r="C14" s="4" t="s">
        <v>9</v>
      </c>
      <c r="D14" s="4" t="s">
        <v>5</v>
      </c>
      <c r="E14" s="9"/>
      <c r="F14" s="4">
        <v>15</v>
      </c>
      <c r="G14" s="4">
        <f>F14-1.5</f>
        <v>13.5</v>
      </c>
      <c r="H14" s="4">
        <f t="shared" ref="H14:N14" si="8">G14-1.5</f>
        <v>12</v>
      </c>
      <c r="I14" s="4">
        <f t="shared" si="8"/>
        <v>10.5</v>
      </c>
      <c r="J14" s="4">
        <f t="shared" si="8"/>
        <v>9</v>
      </c>
      <c r="K14" s="4">
        <f t="shared" si="8"/>
        <v>7.5</v>
      </c>
      <c r="L14" s="4">
        <f t="shared" si="8"/>
        <v>6</v>
      </c>
      <c r="M14" s="4">
        <f t="shared" si="8"/>
        <v>4.5</v>
      </c>
      <c r="N14" s="4">
        <f t="shared" si="8"/>
        <v>3</v>
      </c>
      <c r="O14" s="4">
        <v>0</v>
      </c>
      <c r="P14" s="1"/>
      <c r="S14">
        <f t="shared" si="4"/>
        <v>18</v>
      </c>
      <c r="T14">
        <f t="shared" si="2"/>
        <v>36</v>
      </c>
      <c r="U14">
        <f t="shared" si="5"/>
        <v>220</v>
      </c>
      <c r="V14">
        <f t="shared" si="6"/>
        <v>100</v>
      </c>
      <c r="W14">
        <f t="shared" si="3"/>
        <v>79.2</v>
      </c>
    </row>
    <row r="15" spans="2:23" x14ac:dyDescent="0.35">
      <c r="B15" s="54"/>
      <c r="C15" s="7" t="s">
        <v>10</v>
      </c>
      <c r="D15" s="7" t="s">
        <v>6</v>
      </c>
      <c r="E15" s="37"/>
      <c r="F15" s="7">
        <v>30</v>
      </c>
      <c r="G15" s="7">
        <v>27</v>
      </c>
      <c r="H15" s="7">
        <v>24</v>
      </c>
      <c r="I15" s="38">
        <v>21</v>
      </c>
      <c r="J15" s="38">
        <v>18</v>
      </c>
      <c r="K15" s="38">
        <v>15</v>
      </c>
      <c r="L15" s="38">
        <v>12</v>
      </c>
      <c r="M15" s="38">
        <v>9</v>
      </c>
      <c r="N15" s="38">
        <v>6</v>
      </c>
      <c r="O15" s="39">
        <v>0</v>
      </c>
      <c r="P15" s="1"/>
      <c r="S15">
        <f t="shared" si="4"/>
        <v>15</v>
      </c>
      <c r="T15">
        <f t="shared" si="2"/>
        <v>30</v>
      </c>
      <c r="U15">
        <f t="shared" si="5"/>
        <v>220</v>
      </c>
      <c r="V15">
        <f t="shared" si="6"/>
        <v>100</v>
      </c>
      <c r="W15">
        <f t="shared" si="3"/>
        <v>66</v>
      </c>
    </row>
    <row r="16" spans="2:23" x14ac:dyDescent="0.35">
      <c r="D16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S16">
        <f t="shared" si="4"/>
        <v>12</v>
      </c>
      <c r="T16">
        <f t="shared" si="2"/>
        <v>24</v>
      </c>
      <c r="U16">
        <f t="shared" si="5"/>
        <v>220</v>
      </c>
      <c r="V16">
        <f t="shared" si="6"/>
        <v>100</v>
      </c>
      <c r="W16">
        <f t="shared" si="3"/>
        <v>52.8</v>
      </c>
    </row>
    <row r="17" spans="4:23" x14ac:dyDescent="0.35">
      <c r="S17">
        <f t="shared" si="4"/>
        <v>9</v>
      </c>
      <c r="T17">
        <f t="shared" si="2"/>
        <v>18</v>
      </c>
      <c r="U17">
        <f t="shared" si="5"/>
        <v>220</v>
      </c>
      <c r="V17">
        <f t="shared" si="6"/>
        <v>100</v>
      </c>
      <c r="W17">
        <f t="shared" si="3"/>
        <v>39.6</v>
      </c>
    </row>
    <row r="18" spans="4:23" x14ac:dyDescent="0.35">
      <c r="S18">
        <f t="shared" si="4"/>
        <v>6</v>
      </c>
      <c r="T18">
        <f t="shared" si="2"/>
        <v>12</v>
      </c>
      <c r="U18">
        <f t="shared" si="5"/>
        <v>220</v>
      </c>
      <c r="V18">
        <f>$V$10</f>
        <v>100</v>
      </c>
      <c r="W18">
        <f t="shared" si="3"/>
        <v>26.4</v>
      </c>
    </row>
    <row r="19" spans="4:23" x14ac:dyDescent="0.35">
      <c r="D19" s="4"/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</row>
    <row r="20" spans="4:23" x14ac:dyDescent="0.35">
      <c r="D20" s="4" t="s">
        <v>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V20">
        <f>V10</f>
        <v>100</v>
      </c>
      <c r="W20">
        <f>SUM(W10:W18)</f>
        <v>712.8</v>
      </c>
    </row>
    <row r="21" spans="4:23" x14ac:dyDescent="0.35">
      <c r="D21" s="4" t="s">
        <v>1</v>
      </c>
      <c r="E21" s="9"/>
      <c r="F21" s="32" t="s">
        <v>15</v>
      </c>
      <c r="G21" s="32" t="s">
        <v>15</v>
      </c>
      <c r="H21" s="32" t="s">
        <v>15</v>
      </c>
      <c r="I21" s="32" t="s">
        <v>15</v>
      </c>
      <c r="J21" s="32" t="s">
        <v>15</v>
      </c>
      <c r="K21" s="32" t="s">
        <v>15</v>
      </c>
      <c r="L21" s="32" t="s">
        <v>15</v>
      </c>
      <c r="M21" s="32" t="s">
        <v>15</v>
      </c>
      <c r="N21" s="32" t="s">
        <v>15</v>
      </c>
      <c r="O21" s="32" t="s">
        <v>15</v>
      </c>
      <c r="P21" s="9"/>
    </row>
    <row r="22" spans="4:23" x14ac:dyDescent="0.35">
      <c r="D22" s="4" t="s">
        <v>2</v>
      </c>
      <c r="E22" s="9"/>
      <c r="F22" s="32" t="s">
        <v>15</v>
      </c>
      <c r="G22" s="32" t="s">
        <v>15</v>
      </c>
      <c r="H22" s="32" t="s">
        <v>15</v>
      </c>
      <c r="I22" s="32" t="s">
        <v>15</v>
      </c>
      <c r="J22" s="32" t="s">
        <v>15</v>
      </c>
      <c r="K22" s="32" t="s">
        <v>15</v>
      </c>
      <c r="L22" s="32" t="s">
        <v>15</v>
      </c>
      <c r="M22" s="32" t="s">
        <v>15</v>
      </c>
      <c r="N22" s="32" t="s">
        <v>15</v>
      </c>
      <c r="O22" s="32" t="s">
        <v>15</v>
      </c>
      <c r="P22" s="9"/>
      <c r="R22" t="s">
        <v>24</v>
      </c>
      <c r="T22" t="s">
        <v>21</v>
      </c>
      <c r="U22" t="s">
        <v>22</v>
      </c>
      <c r="V22" t="s">
        <v>21</v>
      </c>
      <c r="W22" t="s">
        <v>23</v>
      </c>
    </row>
    <row r="23" spans="4:23" x14ac:dyDescent="0.35">
      <c r="D23" s="4" t="s">
        <v>3</v>
      </c>
      <c r="E23" s="9"/>
      <c r="F23" s="32" t="s">
        <v>15</v>
      </c>
      <c r="G23" s="32" t="s">
        <v>15</v>
      </c>
      <c r="H23" s="32" t="s">
        <v>15</v>
      </c>
      <c r="I23" s="32" t="s">
        <v>15</v>
      </c>
      <c r="J23" s="32" t="s">
        <v>15</v>
      </c>
      <c r="K23" s="32" t="s">
        <v>15</v>
      </c>
      <c r="L23" s="32" t="s">
        <v>15</v>
      </c>
      <c r="M23" s="32" t="s">
        <v>15</v>
      </c>
      <c r="N23" s="32" t="s">
        <v>15</v>
      </c>
      <c r="O23" s="32" t="s">
        <v>15</v>
      </c>
      <c r="P23" s="9"/>
      <c r="S23">
        <v>15</v>
      </c>
      <c r="T23">
        <f>S23*2</f>
        <v>30</v>
      </c>
      <c r="U23">
        <v>220</v>
      </c>
      <c r="V23">
        <v>50</v>
      </c>
      <c r="W23">
        <f>(T23*U23)/V23</f>
        <v>132</v>
      </c>
    </row>
    <row r="24" spans="4:23" x14ac:dyDescent="0.35">
      <c r="D24" s="4" t="s">
        <v>4</v>
      </c>
      <c r="E24" s="9"/>
      <c r="F24" s="32" t="s">
        <v>11</v>
      </c>
      <c r="G24" s="32" t="s">
        <v>11</v>
      </c>
      <c r="H24" s="32" t="s">
        <v>11</v>
      </c>
      <c r="I24" s="32" t="s">
        <v>11</v>
      </c>
      <c r="J24" s="32" t="s">
        <v>11</v>
      </c>
      <c r="K24" s="32" t="s">
        <v>11</v>
      </c>
      <c r="L24" s="32" t="s">
        <v>11</v>
      </c>
      <c r="M24" s="32" t="s">
        <v>11</v>
      </c>
      <c r="N24" s="32" t="s">
        <v>11</v>
      </c>
      <c r="O24" s="32" t="s">
        <v>11</v>
      </c>
      <c r="P24" s="9"/>
      <c r="S24">
        <f>S23-1.5</f>
        <v>13.5</v>
      </c>
      <c r="T24">
        <f t="shared" ref="T24:T31" si="9">S24*2</f>
        <v>27</v>
      </c>
      <c r="U24">
        <f>$U$23</f>
        <v>220</v>
      </c>
      <c r="V24">
        <f>$V$23</f>
        <v>50</v>
      </c>
      <c r="W24">
        <f t="shared" ref="W24:W31" si="10">(T24*U24)/V24</f>
        <v>118.8</v>
      </c>
    </row>
    <row r="25" spans="4:23" x14ac:dyDescent="0.35">
      <c r="D25" s="4" t="s">
        <v>5</v>
      </c>
      <c r="E25" s="9"/>
      <c r="F25" s="32" t="s">
        <v>11</v>
      </c>
      <c r="G25" s="32" t="s">
        <v>11</v>
      </c>
      <c r="H25" s="32" t="s">
        <v>11</v>
      </c>
      <c r="I25" s="32" t="s">
        <v>11</v>
      </c>
      <c r="J25" s="32" t="s">
        <v>11</v>
      </c>
      <c r="K25" s="32" t="s">
        <v>11</v>
      </c>
      <c r="L25" s="32" t="s">
        <v>11</v>
      </c>
      <c r="M25" s="32" t="s">
        <v>11</v>
      </c>
      <c r="N25" s="32" t="s">
        <v>11</v>
      </c>
      <c r="O25" s="32" t="s">
        <v>11</v>
      </c>
      <c r="P25" s="9"/>
      <c r="S25">
        <f t="shared" ref="S25:S31" si="11">S24-1.5</f>
        <v>12</v>
      </c>
      <c r="T25">
        <f t="shared" si="9"/>
        <v>24</v>
      </c>
      <c r="U25">
        <f t="shared" ref="U25:U31" si="12">$U$23</f>
        <v>220</v>
      </c>
      <c r="V25">
        <f t="shared" ref="V25:V31" si="13">$V$23</f>
        <v>50</v>
      </c>
      <c r="W25">
        <f t="shared" si="10"/>
        <v>105.6</v>
      </c>
    </row>
    <row r="26" spans="4:23" x14ac:dyDescent="0.35">
      <c r="D26" s="4" t="s">
        <v>6</v>
      </c>
      <c r="E26" s="9"/>
      <c r="F26" s="32" t="s">
        <v>11</v>
      </c>
      <c r="G26" s="32" t="s">
        <v>11</v>
      </c>
      <c r="H26" s="32" t="s">
        <v>11</v>
      </c>
      <c r="I26" s="32" t="s">
        <v>11</v>
      </c>
      <c r="J26" s="32" t="s">
        <v>11</v>
      </c>
      <c r="K26" s="32" t="s">
        <v>11</v>
      </c>
      <c r="L26" s="32" t="s">
        <v>11</v>
      </c>
      <c r="M26" s="32" t="s">
        <v>11</v>
      </c>
      <c r="N26" s="32" t="s">
        <v>11</v>
      </c>
      <c r="O26" s="32" t="s">
        <v>11</v>
      </c>
      <c r="P26" s="9"/>
      <c r="S26">
        <f t="shared" si="11"/>
        <v>10.5</v>
      </c>
      <c r="T26">
        <f t="shared" si="9"/>
        <v>21</v>
      </c>
      <c r="U26">
        <f t="shared" si="12"/>
        <v>220</v>
      </c>
      <c r="V26">
        <f t="shared" si="13"/>
        <v>50</v>
      </c>
      <c r="W26">
        <f t="shared" si="10"/>
        <v>92.4</v>
      </c>
    </row>
    <row r="27" spans="4:23" x14ac:dyDescent="0.35">
      <c r="D27" s="4" t="s">
        <v>7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S27">
        <f t="shared" si="11"/>
        <v>9</v>
      </c>
      <c r="T27">
        <f t="shared" si="9"/>
        <v>18</v>
      </c>
      <c r="U27">
        <f t="shared" si="12"/>
        <v>220</v>
      </c>
      <c r="V27">
        <f t="shared" si="13"/>
        <v>50</v>
      </c>
      <c r="W27">
        <f t="shared" si="10"/>
        <v>79.2</v>
      </c>
    </row>
    <row r="28" spans="4:23" x14ac:dyDescent="0.35">
      <c r="S28">
        <f t="shared" si="11"/>
        <v>7.5</v>
      </c>
      <c r="T28">
        <f t="shared" si="9"/>
        <v>15</v>
      </c>
      <c r="U28">
        <f t="shared" si="12"/>
        <v>220</v>
      </c>
      <c r="V28">
        <f t="shared" si="13"/>
        <v>50</v>
      </c>
      <c r="W28">
        <f t="shared" si="10"/>
        <v>66</v>
      </c>
    </row>
    <row r="29" spans="4:23" x14ac:dyDescent="0.35">
      <c r="F29" s="4"/>
      <c r="G29" s="31"/>
      <c r="H29" s="31"/>
      <c r="I29" s="31"/>
      <c r="J29" s="31"/>
      <c r="K29" s="31"/>
      <c r="L29" s="31"/>
      <c r="M29" s="31"/>
      <c r="N29" s="31"/>
      <c r="O29" s="31"/>
      <c r="S29">
        <f t="shared" si="11"/>
        <v>6</v>
      </c>
      <c r="T29">
        <f t="shared" si="9"/>
        <v>12</v>
      </c>
      <c r="U29">
        <f t="shared" si="12"/>
        <v>220</v>
      </c>
      <c r="V29">
        <f t="shared" si="13"/>
        <v>50</v>
      </c>
      <c r="W29">
        <f t="shared" si="10"/>
        <v>52.8</v>
      </c>
    </row>
    <row r="30" spans="4:23" x14ac:dyDescent="0.35">
      <c r="D30" s="4"/>
      <c r="E30" s="4">
        <v>1</v>
      </c>
      <c r="F30" s="4">
        <v>2</v>
      </c>
      <c r="G30" s="4">
        <v>3</v>
      </c>
      <c r="H30" s="4">
        <v>4</v>
      </c>
      <c r="I30" s="4">
        <v>5</v>
      </c>
      <c r="J30" s="4">
        <v>6</v>
      </c>
      <c r="K30" s="4">
        <v>7</v>
      </c>
      <c r="L30" s="4">
        <v>8</v>
      </c>
      <c r="M30" s="4">
        <v>9</v>
      </c>
      <c r="N30" s="4">
        <v>10</v>
      </c>
      <c r="O30" s="4">
        <v>11</v>
      </c>
      <c r="P30" s="4">
        <v>12</v>
      </c>
      <c r="S30">
        <f t="shared" si="11"/>
        <v>4.5</v>
      </c>
      <c r="T30">
        <f t="shared" si="9"/>
        <v>9</v>
      </c>
      <c r="U30">
        <f t="shared" si="12"/>
        <v>220</v>
      </c>
      <c r="V30">
        <f t="shared" si="13"/>
        <v>50</v>
      </c>
      <c r="W30">
        <f t="shared" si="10"/>
        <v>39.6</v>
      </c>
    </row>
    <row r="31" spans="4:23" x14ac:dyDescent="0.35">
      <c r="D31" s="4" t="s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S31">
        <f t="shared" si="11"/>
        <v>3</v>
      </c>
      <c r="T31">
        <f t="shared" si="9"/>
        <v>6</v>
      </c>
      <c r="U31">
        <f t="shared" si="12"/>
        <v>220</v>
      </c>
      <c r="V31">
        <f t="shared" si="13"/>
        <v>50</v>
      </c>
      <c r="W31">
        <f t="shared" si="10"/>
        <v>26.4</v>
      </c>
    </row>
    <row r="32" spans="4:23" x14ac:dyDescent="0.35">
      <c r="D32" s="4" t="s">
        <v>1</v>
      </c>
      <c r="E32" s="9"/>
      <c r="F32" s="4" t="s">
        <v>8</v>
      </c>
      <c r="G32" s="4" t="s">
        <v>8</v>
      </c>
      <c r="H32" s="4" t="s">
        <v>8</v>
      </c>
      <c r="I32" s="4" t="s">
        <v>8</v>
      </c>
      <c r="J32" s="4" t="s">
        <v>8</v>
      </c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9"/>
    </row>
    <row r="33" spans="4:23" x14ac:dyDescent="0.35">
      <c r="D33" s="4" t="s">
        <v>2</v>
      </c>
      <c r="E33" s="9"/>
      <c r="F33" s="4" t="s">
        <v>9</v>
      </c>
      <c r="G33" s="4" t="s">
        <v>9</v>
      </c>
      <c r="H33" s="4" t="s">
        <v>9</v>
      </c>
      <c r="I33" s="4" t="s">
        <v>9</v>
      </c>
      <c r="J33" s="4" t="s">
        <v>9</v>
      </c>
      <c r="K33" s="4" t="s">
        <v>9</v>
      </c>
      <c r="L33" s="4" t="s">
        <v>9</v>
      </c>
      <c r="M33" s="4" t="s">
        <v>9</v>
      </c>
      <c r="N33" s="4" t="s">
        <v>9</v>
      </c>
      <c r="O33" s="4" t="s">
        <v>9</v>
      </c>
      <c r="P33" s="9"/>
      <c r="V33">
        <f>V23</f>
        <v>50</v>
      </c>
      <c r="W33">
        <f>SUM(W23:W31)</f>
        <v>712.8</v>
      </c>
    </row>
    <row r="34" spans="4:23" x14ac:dyDescent="0.35">
      <c r="D34" s="4" t="s">
        <v>3</v>
      </c>
      <c r="E34" s="9"/>
      <c r="F34" s="4" t="s">
        <v>10</v>
      </c>
      <c r="G34" s="4" t="s">
        <v>10</v>
      </c>
      <c r="H34" s="4" t="s">
        <v>10</v>
      </c>
      <c r="I34" s="4" t="s">
        <v>10</v>
      </c>
      <c r="J34" s="4" t="s">
        <v>10</v>
      </c>
      <c r="K34" s="4" t="s">
        <v>10</v>
      </c>
      <c r="L34" s="4" t="s">
        <v>10</v>
      </c>
      <c r="M34" s="4" t="s">
        <v>10</v>
      </c>
      <c r="N34" s="4" t="s">
        <v>10</v>
      </c>
      <c r="O34" s="4" t="s">
        <v>10</v>
      </c>
      <c r="P34" s="9"/>
    </row>
    <row r="35" spans="4:23" x14ac:dyDescent="0.35">
      <c r="D35" s="4" t="s">
        <v>4</v>
      </c>
      <c r="E35" s="9"/>
      <c r="F35" s="4" t="s">
        <v>8</v>
      </c>
      <c r="G35" s="4" t="s">
        <v>8</v>
      </c>
      <c r="H35" s="4" t="s">
        <v>8</v>
      </c>
      <c r="I35" s="4" t="s">
        <v>8</v>
      </c>
      <c r="J35" s="4" t="s">
        <v>8</v>
      </c>
      <c r="K35" s="4" t="s">
        <v>8</v>
      </c>
      <c r="L35" s="4" t="s">
        <v>8</v>
      </c>
      <c r="M35" s="4" t="s">
        <v>8</v>
      </c>
      <c r="N35" s="4" t="s">
        <v>8</v>
      </c>
      <c r="O35" s="4" t="s">
        <v>8</v>
      </c>
      <c r="P35" s="9"/>
      <c r="S35" t="s">
        <v>24</v>
      </c>
    </row>
    <row r="36" spans="4:23" x14ac:dyDescent="0.35">
      <c r="D36" s="4" t="s">
        <v>5</v>
      </c>
      <c r="E36" s="9"/>
      <c r="F36" s="4" t="s">
        <v>9</v>
      </c>
      <c r="G36" s="4" t="s">
        <v>9</v>
      </c>
      <c r="H36" s="4" t="s">
        <v>9</v>
      </c>
      <c r="I36" s="4" t="s">
        <v>9</v>
      </c>
      <c r="J36" s="4" t="s">
        <v>9</v>
      </c>
      <c r="K36" s="4" t="s">
        <v>9</v>
      </c>
      <c r="L36" s="4" t="s">
        <v>9</v>
      </c>
      <c r="M36" s="4" t="s">
        <v>9</v>
      </c>
      <c r="N36" s="4" t="s">
        <v>9</v>
      </c>
      <c r="O36" s="4" t="s">
        <v>9</v>
      </c>
      <c r="P36" s="9"/>
    </row>
    <row r="37" spans="4:23" x14ac:dyDescent="0.35">
      <c r="D37" s="4" t="s">
        <v>6</v>
      </c>
      <c r="E37" s="9"/>
      <c r="F37" s="4" t="s">
        <v>10</v>
      </c>
      <c r="G37" s="4" t="s">
        <v>10</v>
      </c>
      <c r="H37" s="4" t="s">
        <v>10</v>
      </c>
      <c r="I37" s="4" t="s">
        <v>10</v>
      </c>
      <c r="J37" s="4" t="s">
        <v>10</v>
      </c>
      <c r="K37" s="4" t="s">
        <v>10</v>
      </c>
      <c r="L37" s="4" t="s">
        <v>10</v>
      </c>
      <c r="M37" s="4" t="s">
        <v>10</v>
      </c>
      <c r="N37" s="4" t="s">
        <v>10</v>
      </c>
      <c r="O37" s="4" t="s">
        <v>10</v>
      </c>
      <c r="P37" s="9"/>
    </row>
    <row r="38" spans="4:23" x14ac:dyDescent="0.35">
      <c r="D38" s="4" t="s">
        <v>7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</sheetData>
  <mergeCells count="2">
    <mergeCell ref="B10:B12"/>
    <mergeCell ref="B13:B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0AFB-D692-4C09-9244-AA0C477090FB}">
  <dimension ref="B5:S39"/>
  <sheetViews>
    <sheetView zoomScale="70" zoomScaleNormal="70" workbookViewId="0">
      <selection activeCell="X39" sqref="X39"/>
    </sheetView>
  </sheetViews>
  <sheetFormatPr defaultRowHeight="14.5" x14ac:dyDescent="0.35"/>
  <sheetData>
    <row r="5" spans="2:18" x14ac:dyDescent="0.35">
      <c r="E5" s="4"/>
      <c r="F5" s="4"/>
      <c r="G5" s="4"/>
      <c r="H5" s="4"/>
      <c r="I5" s="4"/>
      <c r="J5" s="4"/>
      <c r="K5" s="4"/>
      <c r="L5" s="4"/>
      <c r="M5" s="4"/>
      <c r="N5" s="4"/>
    </row>
    <row r="7" spans="2:18" x14ac:dyDescent="0.35">
      <c r="D7" s="55" t="s">
        <v>17</v>
      </c>
      <c r="E7" s="56"/>
      <c r="F7" s="56"/>
      <c r="G7" s="56"/>
      <c r="H7" s="57"/>
      <c r="I7" s="55" t="s">
        <v>16</v>
      </c>
      <c r="J7" s="56"/>
      <c r="K7" s="56"/>
      <c r="L7" s="56"/>
      <c r="M7" s="57"/>
      <c r="N7" s="41"/>
    </row>
    <row r="8" spans="2:18" x14ac:dyDescent="0.35">
      <c r="D8" s="3" t="s">
        <v>6</v>
      </c>
      <c r="E8" s="4" t="s">
        <v>29</v>
      </c>
      <c r="F8" s="4" t="s">
        <v>30</v>
      </c>
      <c r="G8" s="4" t="s">
        <v>31</v>
      </c>
      <c r="H8" s="5" t="s">
        <v>32</v>
      </c>
      <c r="I8" s="3" t="s">
        <v>6</v>
      </c>
      <c r="J8" s="4" t="s">
        <v>29</v>
      </c>
      <c r="K8" s="4" t="s">
        <v>30</v>
      </c>
      <c r="L8" s="4" t="s">
        <v>31</v>
      </c>
      <c r="M8" s="5" t="s">
        <v>32</v>
      </c>
    </row>
    <row r="9" spans="2:18" x14ac:dyDescent="0.35">
      <c r="C9">
        <v>1</v>
      </c>
      <c r="D9" s="3">
        <v>2</v>
      </c>
      <c r="E9" s="4">
        <v>3</v>
      </c>
      <c r="F9" s="4">
        <v>4</v>
      </c>
      <c r="G9" s="4">
        <v>5</v>
      </c>
      <c r="H9" s="5">
        <v>6</v>
      </c>
      <c r="I9" s="3">
        <v>7</v>
      </c>
      <c r="J9" s="4">
        <v>8</v>
      </c>
      <c r="K9" s="4">
        <v>9</v>
      </c>
      <c r="L9" s="4">
        <v>10</v>
      </c>
      <c r="M9" s="5">
        <v>11</v>
      </c>
      <c r="N9">
        <v>12</v>
      </c>
    </row>
    <row r="10" spans="2:18" x14ac:dyDescent="0.35">
      <c r="B10" s="4" t="s">
        <v>0</v>
      </c>
      <c r="C10" s="1"/>
      <c r="D10" s="42"/>
      <c r="E10" s="9"/>
      <c r="F10" s="9"/>
      <c r="G10" s="9"/>
      <c r="H10" s="43"/>
      <c r="I10" s="42"/>
      <c r="J10" s="9"/>
      <c r="K10" s="9"/>
      <c r="L10" s="9"/>
      <c r="M10" s="43"/>
      <c r="N10" s="1"/>
      <c r="Q10" t="s">
        <v>35</v>
      </c>
      <c r="R10" t="s">
        <v>36</v>
      </c>
    </row>
    <row r="11" spans="2:18" x14ac:dyDescent="0.35">
      <c r="B11" s="4" t="s">
        <v>1</v>
      </c>
      <c r="C11" s="33"/>
      <c r="D11" s="3">
        <v>2</v>
      </c>
      <c r="E11" s="4">
        <v>2</v>
      </c>
      <c r="F11" s="4">
        <v>2</v>
      </c>
      <c r="G11" s="4">
        <v>2</v>
      </c>
      <c r="H11" s="5">
        <v>2</v>
      </c>
      <c r="I11" s="3">
        <v>2</v>
      </c>
      <c r="J11" s="4">
        <v>2</v>
      </c>
      <c r="K11" s="4">
        <v>2</v>
      </c>
      <c r="L11" s="4">
        <v>2</v>
      </c>
      <c r="M11" s="5">
        <v>2</v>
      </c>
      <c r="N11" s="1"/>
      <c r="Q11">
        <v>2</v>
      </c>
      <c r="R11">
        <f>Q11/2*100</f>
        <v>100</v>
      </c>
    </row>
    <row r="12" spans="2:18" x14ac:dyDescent="0.35">
      <c r="B12" s="4" t="s">
        <v>2</v>
      </c>
      <c r="C12" s="9"/>
      <c r="D12" s="3">
        <v>1.5</v>
      </c>
      <c r="E12" s="4">
        <v>1.5</v>
      </c>
      <c r="F12" s="4">
        <v>1.5</v>
      </c>
      <c r="G12" s="4">
        <v>1.5</v>
      </c>
      <c r="H12" s="5">
        <v>1.5</v>
      </c>
      <c r="I12" s="3">
        <v>1.5</v>
      </c>
      <c r="J12" s="4">
        <v>1.5</v>
      </c>
      <c r="K12" s="4">
        <v>1.5</v>
      </c>
      <c r="L12" s="4">
        <v>1.5</v>
      </c>
      <c r="M12" s="5">
        <v>1.5</v>
      </c>
      <c r="N12" s="1"/>
      <c r="Q12">
        <v>1.5</v>
      </c>
      <c r="R12">
        <f t="shared" ref="R12:R16" si="0">Q12/2*100</f>
        <v>75</v>
      </c>
    </row>
    <row r="13" spans="2:18" x14ac:dyDescent="0.35">
      <c r="B13" s="4" t="s">
        <v>3</v>
      </c>
      <c r="C13" s="37"/>
      <c r="D13" s="3">
        <v>1</v>
      </c>
      <c r="E13" s="4">
        <v>1</v>
      </c>
      <c r="F13" s="4">
        <v>1</v>
      </c>
      <c r="G13" s="4">
        <v>1</v>
      </c>
      <c r="H13" s="5">
        <v>1</v>
      </c>
      <c r="I13" s="3">
        <v>1</v>
      </c>
      <c r="J13" s="4">
        <v>1</v>
      </c>
      <c r="K13" s="4">
        <v>1</v>
      </c>
      <c r="L13" s="4">
        <v>1</v>
      </c>
      <c r="M13" s="5">
        <v>1</v>
      </c>
      <c r="N13" s="1"/>
      <c r="Q13">
        <v>1</v>
      </c>
      <c r="R13">
        <f t="shared" si="0"/>
        <v>50</v>
      </c>
    </row>
    <row r="14" spans="2:18" x14ac:dyDescent="0.35">
      <c r="B14" s="4" t="s">
        <v>4</v>
      </c>
      <c r="C14" s="9"/>
      <c r="D14" s="3">
        <v>0.5</v>
      </c>
      <c r="E14" s="4">
        <v>0.5</v>
      </c>
      <c r="F14" s="4">
        <v>0.5</v>
      </c>
      <c r="G14" s="4">
        <v>0.5</v>
      </c>
      <c r="H14" s="5">
        <v>0.5</v>
      </c>
      <c r="I14" s="3">
        <v>0.5</v>
      </c>
      <c r="J14" s="4">
        <v>0.5</v>
      </c>
      <c r="K14" s="4">
        <v>0.5</v>
      </c>
      <c r="L14" s="4">
        <v>0.5</v>
      </c>
      <c r="M14" s="5">
        <v>0.5</v>
      </c>
      <c r="N14" s="1"/>
      <c r="Q14">
        <v>0.5</v>
      </c>
      <c r="R14">
        <f t="shared" si="0"/>
        <v>25</v>
      </c>
    </row>
    <row r="15" spans="2:18" x14ac:dyDescent="0.35">
      <c r="B15" s="4" t="s">
        <v>5</v>
      </c>
      <c r="C15" s="9"/>
      <c r="D15" s="3">
        <v>0.25</v>
      </c>
      <c r="E15" s="4">
        <v>0.25</v>
      </c>
      <c r="F15" s="4">
        <v>0.25</v>
      </c>
      <c r="G15" s="4">
        <v>0.25</v>
      </c>
      <c r="H15" s="5">
        <v>0.25</v>
      </c>
      <c r="I15" s="3">
        <v>0.25</v>
      </c>
      <c r="J15" s="4">
        <v>0.25</v>
      </c>
      <c r="K15" s="4">
        <v>0.25</v>
      </c>
      <c r="L15" s="4">
        <v>0.25</v>
      </c>
      <c r="M15" s="5">
        <v>0.25</v>
      </c>
      <c r="N15" s="1"/>
      <c r="Q15">
        <v>0.25</v>
      </c>
      <c r="R15">
        <f t="shared" si="0"/>
        <v>12.5</v>
      </c>
    </row>
    <row r="16" spans="2:18" x14ac:dyDescent="0.35">
      <c r="B16" s="4" t="s">
        <v>6</v>
      </c>
      <c r="C16" s="37"/>
      <c r="D16" s="6">
        <v>0</v>
      </c>
      <c r="E16" s="7">
        <v>0</v>
      </c>
      <c r="F16" s="7">
        <v>0</v>
      </c>
      <c r="G16" s="7">
        <v>0</v>
      </c>
      <c r="H16" s="8">
        <v>0</v>
      </c>
      <c r="I16" s="6">
        <v>0</v>
      </c>
      <c r="J16" s="7">
        <v>0</v>
      </c>
      <c r="K16" s="7">
        <v>0</v>
      </c>
      <c r="L16" s="7">
        <v>0</v>
      </c>
      <c r="M16" s="8">
        <v>0</v>
      </c>
      <c r="N16" s="1"/>
      <c r="Q16">
        <v>0</v>
      </c>
      <c r="R16">
        <f t="shared" si="0"/>
        <v>0</v>
      </c>
    </row>
    <row r="17" spans="2:19" x14ac:dyDescent="0.35">
      <c r="B17" s="4" t="s">
        <v>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9" x14ac:dyDescent="0.35">
      <c r="E18" s="4"/>
      <c r="F18" s="31"/>
      <c r="G18" s="31"/>
      <c r="H18" s="31"/>
      <c r="I18" s="31"/>
      <c r="J18" s="31"/>
      <c r="K18" s="31"/>
      <c r="L18" s="31"/>
      <c r="M18" s="31"/>
      <c r="N18" s="31"/>
    </row>
    <row r="20" spans="2:19" x14ac:dyDescent="0.35">
      <c r="B20" s="4"/>
      <c r="C20" s="4">
        <v>1</v>
      </c>
      <c r="D20" s="4">
        <v>2</v>
      </c>
      <c r="E20" s="4">
        <v>3</v>
      </c>
      <c r="F20" s="4">
        <v>4</v>
      </c>
      <c r="G20" s="4">
        <v>5</v>
      </c>
      <c r="H20" s="4">
        <v>6</v>
      </c>
      <c r="I20" s="4">
        <v>7</v>
      </c>
      <c r="J20" s="4">
        <v>8</v>
      </c>
      <c r="K20" s="4">
        <v>9</v>
      </c>
      <c r="L20" s="4">
        <v>10</v>
      </c>
      <c r="M20" s="4">
        <v>11</v>
      </c>
      <c r="N20" s="4">
        <v>12</v>
      </c>
      <c r="Q20" s="4"/>
      <c r="R20" s="4"/>
      <c r="S20" s="4"/>
    </row>
    <row r="21" spans="2:19" x14ac:dyDescent="0.35">
      <c r="B21" s="4" t="s">
        <v>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Q21" s="4"/>
      <c r="R21" s="4"/>
      <c r="S21" s="4"/>
    </row>
    <row r="22" spans="2:19" x14ac:dyDescent="0.35">
      <c r="B22" s="4" t="s">
        <v>1</v>
      </c>
      <c r="C22" s="9"/>
      <c r="D22" s="32" t="s">
        <v>15</v>
      </c>
      <c r="E22" s="32" t="s">
        <v>15</v>
      </c>
      <c r="F22" s="32" t="s">
        <v>15</v>
      </c>
      <c r="G22" s="32" t="s">
        <v>15</v>
      </c>
      <c r="H22" s="32" t="s">
        <v>15</v>
      </c>
      <c r="I22" s="32" t="s">
        <v>11</v>
      </c>
      <c r="J22" s="32" t="s">
        <v>11</v>
      </c>
      <c r="K22" s="32" t="s">
        <v>11</v>
      </c>
      <c r="L22" s="32" t="s">
        <v>11</v>
      </c>
      <c r="M22" s="32" t="s">
        <v>11</v>
      </c>
      <c r="N22" s="9"/>
      <c r="O22" s="32" t="s">
        <v>24</v>
      </c>
      <c r="Q22" s="4"/>
      <c r="R22" s="4"/>
      <c r="S22" s="4"/>
    </row>
    <row r="23" spans="2:19" x14ac:dyDescent="0.35">
      <c r="B23" s="4" t="s">
        <v>2</v>
      </c>
      <c r="C23" s="9"/>
      <c r="D23" s="32" t="s">
        <v>15</v>
      </c>
      <c r="E23" s="32" t="s">
        <v>15</v>
      </c>
      <c r="F23" s="32" t="s">
        <v>15</v>
      </c>
      <c r="G23" s="32" t="s">
        <v>15</v>
      </c>
      <c r="H23" s="32" t="s">
        <v>15</v>
      </c>
      <c r="I23" s="32" t="s">
        <v>11</v>
      </c>
      <c r="J23" s="32" t="s">
        <v>11</v>
      </c>
      <c r="K23" s="32" t="s">
        <v>11</v>
      </c>
      <c r="L23" s="32" t="s">
        <v>11</v>
      </c>
      <c r="M23" s="32" t="s">
        <v>11</v>
      </c>
      <c r="N23" s="9"/>
      <c r="Q23" s="58"/>
      <c r="R23" s="4"/>
      <c r="S23" s="4"/>
    </row>
    <row r="24" spans="2:19" x14ac:dyDescent="0.35">
      <c r="B24" s="4" t="s">
        <v>3</v>
      </c>
      <c r="C24" s="9"/>
      <c r="D24" s="32" t="s">
        <v>15</v>
      </c>
      <c r="E24" s="32" t="s">
        <v>15</v>
      </c>
      <c r="F24" s="32" t="s">
        <v>15</v>
      </c>
      <c r="G24" s="32" t="s">
        <v>15</v>
      </c>
      <c r="H24" s="32" t="s">
        <v>15</v>
      </c>
      <c r="I24" s="32" t="s">
        <v>11</v>
      </c>
      <c r="J24" s="32" t="s">
        <v>11</v>
      </c>
      <c r="K24" s="32" t="s">
        <v>11</v>
      </c>
      <c r="L24" s="32" t="s">
        <v>11</v>
      </c>
      <c r="M24" s="32" t="s">
        <v>11</v>
      </c>
      <c r="N24" s="9"/>
      <c r="Q24" s="58"/>
      <c r="R24" s="4"/>
      <c r="S24" s="4"/>
    </row>
    <row r="25" spans="2:19" x14ac:dyDescent="0.35">
      <c r="B25" s="4" t="s">
        <v>4</v>
      </c>
      <c r="C25" s="9"/>
      <c r="D25" s="32" t="s">
        <v>15</v>
      </c>
      <c r="E25" s="32" t="s">
        <v>15</v>
      </c>
      <c r="F25" s="32" t="s">
        <v>15</v>
      </c>
      <c r="G25" s="32" t="s">
        <v>15</v>
      </c>
      <c r="H25" s="32" t="s">
        <v>15</v>
      </c>
      <c r="I25" s="32" t="s">
        <v>11</v>
      </c>
      <c r="J25" s="32" t="s">
        <v>11</v>
      </c>
      <c r="K25" s="32" t="s">
        <v>11</v>
      </c>
      <c r="L25" s="32" t="s">
        <v>11</v>
      </c>
      <c r="M25" s="32" t="s">
        <v>11</v>
      </c>
      <c r="N25" s="9"/>
      <c r="Q25" s="58"/>
      <c r="R25" s="4"/>
      <c r="S25" s="4"/>
    </row>
    <row r="26" spans="2:19" x14ac:dyDescent="0.35">
      <c r="B26" s="4" t="s">
        <v>5</v>
      </c>
      <c r="C26" s="9"/>
      <c r="D26" s="32" t="s">
        <v>15</v>
      </c>
      <c r="E26" s="32" t="s">
        <v>15</v>
      </c>
      <c r="F26" s="32" t="s">
        <v>15</v>
      </c>
      <c r="G26" s="32" t="s">
        <v>15</v>
      </c>
      <c r="H26" s="32" t="s">
        <v>15</v>
      </c>
      <c r="I26" s="32" t="s">
        <v>11</v>
      </c>
      <c r="J26" s="32" t="s">
        <v>11</v>
      </c>
      <c r="K26" s="32" t="s">
        <v>11</v>
      </c>
      <c r="L26" s="32" t="s">
        <v>11</v>
      </c>
      <c r="M26" s="32" t="s">
        <v>11</v>
      </c>
      <c r="N26" s="9"/>
      <c r="Q26" s="59"/>
      <c r="R26" s="4"/>
      <c r="S26" s="4"/>
    </row>
    <row r="27" spans="2:19" x14ac:dyDescent="0.35">
      <c r="B27" s="4" t="s">
        <v>6</v>
      </c>
      <c r="C27" s="9"/>
      <c r="D27" s="32" t="s">
        <v>15</v>
      </c>
      <c r="E27" s="32" t="s">
        <v>15</v>
      </c>
      <c r="F27" s="32" t="s">
        <v>15</v>
      </c>
      <c r="G27" s="32" t="s">
        <v>15</v>
      </c>
      <c r="H27" s="32" t="s">
        <v>15</v>
      </c>
      <c r="I27" s="32" t="s">
        <v>11</v>
      </c>
      <c r="J27" s="32" t="s">
        <v>11</v>
      </c>
      <c r="K27" s="32" t="s">
        <v>11</v>
      </c>
      <c r="L27" s="32" t="s">
        <v>11</v>
      </c>
      <c r="M27" s="32" t="s">
        <v>11</v>
      </c>
      <c r="N27" s="9"/>
      <c r="Q27" s="59"/>
      <c r="R27" s="4"/>
      <c r="S27" s="4"/>
    </row>
    <row r="28" spans="2:19" x14ac:dyDescent="0.35">
      <c r="B28" s="4" t="s">
        <v>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Q28" s="59"/>
      <c r="R28" s="4"/>
      <c r="S28" s="4"/>
    </row>
    <row r="31" spans="2:19" x14ac:dyDescent="0.35">
      <c r="B31" s="4"/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  <c r="L31" s="4">
        <v>10</v>
      </c>
      <c r="M31" s="4">
        <v>11</v>
      </c>
      <c r="N31" s="4">
        <v>12</v>
      </c>
    </row>
    <row r="32" spans="2:19" x14ac:dyDescent="0.35">
      <c r="B32" s="4" t="s">
        <v>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35">
      <c r="B33" s="4" t="s">
        <v>1</v>
      </c>
      <c r="C33" s="9"/>
      <c r="D33" t="s">
        <v>18</v>
      </c>
      <c r="E33" t="s">
        <v>19</v>
      </c>
      <c r="F33" t="s">
        <v>33</v>
      </c>
      <c r="G33" t="s">
        <v>34</v>
      </c>
      <c r="H33" t="s">
        <v>20</v>
      </c>
      <c r="I33" t="s">
        <v>18</v>
      </c>
      <c r="J33" t="s">
        <v>19</v>
      </c>
      <c r="K33" t="s">
        <v>33</v>
      </c>
      <c r="L33" t="s">
        <v>34</v>
      </c>
      <c r="M33" t="s">
        <v>20</v>
      </c>
      <c r="N33" s="9"/>
    </row>
    <row r="34" spans="2:14" x14ac:dyDescent="0.35">
      <c r="B34" s="4" t="s">
        <v>2</v>
      </c>
      <c r="C34" s="9"/>
      <c r="D34" t="s">
        <v>18</v>
      </c>
      <c r="E34" t="s">
        <v>19</v>
      </c>
      <c r="F34" t="s">
        <v>33</v>
      </c>
      <c r="G34" t="s">
        <v>34</v>
      </c>
      <c r="H34" t="s">
        <v>20</v>
      </c>
      <c r="I34" t="s">
        <v>18</v>
      </c>
      <c r="J34" t="s">
        <v>19</v>
      </c>
      <c r="K34" t="s">
        <v>33</v>
      </c>
      <c r="L34" t="s">
        <v>34</v>
      </c>
      <c r="M34" t="s">
        <v>20</v>
      </c>
      <c r="N34" s="9"/>
    </row>
    <row r="35" spans="2:14" x14ac:dyDescent="0.35">
      <c r="B35" s="4" t="s">
        <v>3</v>
      </c>
      <c r="C35" s="9"/>
      <c r="D35" t="s">
        <v>18</v>
      </c>
      <c r="E35" t="s">
        <v>19</v>
      </c>
      <c r="F35" t="s">
        <v>33</v>
      </c>
      <c r="G35" t="s">
        <v>34</v>
      </c>
      <c r="H35" t="s">
        <v>20</v>
      </c>
      <c r="I35" t="s">
        <v>18</v>
      </c>
      <c r="J35" t="s">
        <v>19</v>
      </c>
      <c r="K35" t="s">
        <v>33</v>
      </c>
      <c r="L35" t="s">
        <v>34</v>
      </c>
      <c r="M35" t="s">
        <v>20</v>
      </c>
      <c r="N35" s="9"/>
    </row>
    <row r="36" spans="2:14" x14ac:dyDescent="0.35">
      <c r="B36" s="4" t="s">
        <v>4</v>
      </c>
      <c r="C36" s="9"/>
      <c r="D36" t="s">
        <v>18</v>
      </c>
      <c r="E36" t="s">
        <v>19</v>
      </c>
      <c r="F36" t="s">
        <v>33</v>
      </c>
      <c r="G36" t="s">
        <v>34</v>
      </c>
      <c r="H36" t="s">
        <v>20</v>
      </c>
      <c r="I36" t="s">
        <v>18</v>
      </c>
      <c r="J36" t="s">
        <v>19</v>
      </c>
      <c r="K36" t="s">
        <v>33</v>
      </c>
      <c r="L36" t="s">
        <v>34</v>
      </c>
      <c r="M36" t="s">
        <v>20</v>
      </c>
      <c r="N36" s="9"/>
    </row>
    <row r="37" spans="2:14" x14ac:dyDescent="0.35">
      <c r="B37" s="4" t="s">
        <v>5</v>
      </c>
      <c r="C37" s="9"/>
      <c r="D37" t="s">
        <v>18</v>
      </c>
      <c r="E37" t="s">
        <v>19</v>
      </c>
      <c r="F37" t="s">
        <v>33</v>
      </c>
      <c r="G37" t="s">
        <v>34</v>
      </c>
      <c r="H37" t="s">
        <v>20</v>
      </c>
      <c r="I37" t="s">
        <v>18</v>
      </c>
      <c r="J37" t="s">
        <v>19</v>
      </c>
      <c r="K37" t="s">
        <v>33</v>
      </c>
      <c r="L37" t="s">
        <v>34</v>
      </c>
      <c r="M37" t="s">
        <v>20</v>
      </c>
      <c r="N37" s="9"/>
    </row>
    <row r="38" spans="2:14" x14ac:dyDescent="0.35">
      <c r="B38" s="4" t="s">
        <v>6</v>
      </c>
      <c r="C38" s="9"/>
      <c r="D38" t="s">
        <v>18</v>
      </c>
      <c r="E38" t="s">
        <v>19</v>
      </c>
      <c r="F38" t="s">
        <v>33</v>
      </c>
      <c r="G38" t="s">
        <v>34</v>
      </c>
      <c r="H38" t="s">
        <v>20</v>
      </c>
      <c r="I38" t="s">
        <v>18</v>
      </c>
      <c r="J38" t="s">
        <v>19</v>
      </c>
      <c r="K38" t="s">
        <v>33</v>
      </c>
      <c r="L38" t="s">
        <v>34</v>
      </c>
      <c r="M38" t="s">
        <v>20</v>
      </c>
      <c r="N38" s="9"/>
    </row>
    <row r="39" spans="2:14" x14ac:dyDescent="0.35">
      <c r="B39" s="4" t="s">
        <v>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</sheetData>
  <mergeCells count="4">
    <mergeCell ref="I7:M7"/>
    <mergeCell ref="D7:H7"/>
    <mergeCell ref="Q23:Q25"/>
    <mergeCell ref="Q26:Q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93A9-6B00-40D7-80DC-0D0B991E6A15}">
  <dimension ref="B4:Z39"/>
  <sheetViews>
    <sheetView topLeftCell="B1" zoomScale="68" zoomScaleNormal="68" workbookViewId="0">
      <selection activeCell="G3" sqref="G3"/>
    </sheetView>
  </sheetViews>
  <sheetFormatPr defaultRowHeight="14.5" x14ac:dyDescent="0.35"/>
  <cols>
    <col min="14" max="14" width="12.1796875" bestFit="1" customWidth="1"/>
  </cols>
  <sheetData>
    <row r="4" spans="2:26" ht="43.5" x14ac:dyDescent="0.35">
      <c r="R4" s="44"/>
      <c r="S4" s="44" t="s">
        <v>38</v>
      </c>
      <c r="T4" s="44"/>
      <c r="U4" s="44"/>
      <c r="V4" s="44" t="s">
        <v>37</v>
      </c>
      <c r="W4" s="44"/>
      <c r="X4" s="44"/>
      <c r="Y4" s="44" t="s">
        <v>39</v>
      </c>
    </row>
    <row r="5" spans="2:26" x14ac:dyDescent="0.35">
      <c r="C5" s="4"/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R5">
        <v>1.8</v>
      </c>
      <c r="S5">
        <f>R5/2*100</f>
        <v>90</v>
      </c>
      <c r="U5">
        <v>30</v>
      </c>
      <c r="V5">
        <f>U5/30*100</f>
        <v>100</v>
      </c>
      <c r="X5">
        <v>10</v>
      </c>
      <c r="Y5">
        <f>X5/10*100</f>
        <v>100</v>
      </c>
    </row>
    <row r="6" spans="2:26" x14ac:dyDescent="0.35">
      <c r="C6" s="4" t="s">
        <v>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R6">
        <f>R5-0.2</f>
        <v>1.6</v>
      </c>
      <c r="S6">
        <f t="shared" ref="S6:S14" si="0">R6/2*100</f>
        <v>80</v>
      </c>
      <c r="U6">
        <f>U5-3</f>
        <v>27</v>
      </c>
      <c r="V6">
        <f t="shared" ref="V6:V14" si="1">U6/30*100</f>
        <v>90</v>
      </c>
      <c r="X6">
        <f>X5-1</f>
        <v>9</v>
      </c>
      <c r="Y6">
        <f t="shared" ref="Y6:Y14" si="2">X6/10*100</f>
        <v>90</v>
      </c>
    </row>
    <row r="7" spans="2:26" x14ac:dyDescent="0.35">
      <c r="B7" t="s">
        <v>8</v>
      </c>
      <c r="C7" s="4" t="s">
        <v>1</v>
      </c>
      <c r="D7" s="9"/>
      <c r="E7" s="32">
        <v>30</v>
      </c>
      <c r="F7" s="32">
        <f>E7-3</f>
        <v>27</v>
      </c>
      <c r="G7" s="32">
        <f t="shared" ref="G7:M7" si="3">F7-3</f>
        <v>24</v>
      </c>
      <c r="H7" s="32">
        <f t="shared" si="3"/>
        <v>21</v>
      </c>
      <c r="I7" s="32">
        <f t="shared" si="3"/>
        <v>18</v>
      </c>
      <c r="J7" s="32">
        <f t="shared" si="3"/>
        <v>15</v>
      </c>
      <c r="K7" s="32">
        <f t="shared" si="3"/>
        <v>12</v>
      </c>
      <c r="L7" s="32">
        <f t="shared" si="3"/>
        <v>9</v>
      </c>
      <c r="M7" s="32">
        <f t="shared" si="3"/>
        <v>6</v>
      </c>
      <c r="N7" s="32">
        <v>0</v>
      </c>
      <c r="O7" s="9"/>
      <c r="R7">
        <f t="shared" ref="R7:R13" si="4">R6-0.2</f>
        <v>1.4000000000000001</v>
      </c>
      <c r="S7">
        <f t="shared" si="0"/>
        <v>70</v>
      </c>
      <c r="U7">
        <f t="shared" ref="U7:U13" si="5">U6-3</f>
        <v>24</v>
      </c>
      <c r="V7">
        <f t="shared" si="1"/>
        <v>80</v>
      </c>
      <c r="X7">
        <f t="shared" ref="X7:X13" si="6">X6-1</f>
        <v>8</v>
      </c>
      <c r="Y7">
        <f t="shared" si="2"/>
        <v>80</v>
      </c>
      <c r="Z7" s="44"/>
    </row>
    <row r="8" spans="2:26" x14ac:dyDescent="0.35">
      <c r="B8" t="s">
        <v>9</v>
      </c>
      <c r="C8" s="4" t="s">
        <v>2</v>
      </c>
      <c r="D8" s="9"/>
      <c r="E8" s="32">
        <v>10</v>
      </c>
      <c r="F8" s="32">
        <f>E8-1</f>
        <v>9</v>
      </c>
      <c r="G8" s="32">
        <f t="shared" ref="G8:K8" si="7">F8-1</f>
        <v>8</v>
      </c>
      <c r="H8" s="32">
        <f t="shared" si="7"/>
        <v>7</v>
      </c>
      <c r="I8" s="32">
        <f t="shared" si="7"/>
        <v>6</v>
      </c>
      <c r="J8" s="32">
        <f t="shared" si="7"/>
        <v>5</v>
      </c>
      <c r="K8" s="32">
        <f t="shared" si="7"/>
        <v>4</v>
      </c>
      <c r="L8" s="32">
        <f t="shared" ref="L8" si="8">K8-1</f>
        <v>3</v>
      </c>
      <c r="M8" s="32">
        <f t="shared" ref="M8" si="9">L8-1</f>
        <v>2</v>
      </c>
      <c r="N8" s="32">
        <v>0</v>
      </c>
      <c r="O8" s="9"/>
      <c r="R8">
        <f t="shared" si="4"/>
        <v>1.2000000000000002</v>
      </c>
      <c r="S8">
        <f t="shared" si="0"/>
        <v>60.000000000000007</v>
      </c>
      <c r="U8">
        <f t="shared" si="5"/>
        <v>21</v>
      </c>
      <c r="V8">
        <f t="shared" si="1"/>
        <v>70</v>
      </c>
      <c r="X8">
        <f t="shared" si="6"/>
        <v>7</v>
      </c>
      <c r="Y8">
        <f t="shared" si="2"/>
        <v>70</v>
      </c>
    </row>
    <row r="9" spans="2:26" x14ac:dyDescent="0.35">
      <c r="B9" t="s">
        <v>10</v>
      </c>
      <c r="C9" s="4" t="s">
        <v>3</v>
      </c>
      <c r="D9" s="9"/>
      <c r="E9" s="32">
        <v>30</v>
      </c>
      <c r="F9" s="32">
        <f>E9-3</f>
        <v>27</v>
      </c>
      <c r="G9" s="32">
        <f t="shared" ref="G9:M9" si="10">F9-3</f>
        <v>24</v>
      </c>
      <c r="H9" s="32">
        <f t="shared" si="10"/>
        <v>21</v>
      </c>
      <c r="I9" s="32">
        <f t="shared" si="10"/>
        <v>18</v>
      </c>
      <c r="J9" s="32">
        <f t="shared" si="10"/>
        <v>15</v>
      </c>
      <c r="K9" s="32">
        <f t="shared" si="10"/>
        <v>12</v>
      </c>
      <c r="L9" s="32">
        <f t="shared" si="10"/>
        <v>9</v>
      </c>
      <c r="M9" s="32">
        <f t="shared" si="10"/>
        <v>6</v>
      </c>
      <c r="N9" s="32">
        <v>0</v>
      </c>
      <c r="O9" s="9"/>
      <c r="R9">
        <f t="shared" si="4"/>
        <v>1.0000000000000002</v>
      </c>
      <c r="S9">
        <f t="shared" si="0"/>
        <v>50.000000000000014</v>
      </c>
      <c r="U9">
        <f t="shared" si="5"/>
        <v>18</v>
      </c>
      <c r="V9">
        <f t="shared" si="1"/>
        <v>60</v>
      </c>
      <c r="X9">
        <f t="shared" si="6"/>
        <v>6</v>
      </c>
      <c r="Y9">
        <f t="shared" si="2"/>
        <v>60</v>
      </c>
    </row>
    <row r="10" spans="2:26" x14ac:dyDescent="0.35">
      <c r="B10" t="s">
        <v>18</v>
      </c>
      <c r="C10" s="4" t="s">
        <v>4</v>
      </c>
      <c r="D10" s="9"/>
      <c r="E10" s="32">
        <v>1.8</v>
      </c>
      <c r="F10" s="32">
        <f>E10-0.2</f>
        <v>1.6</v>
      </c>
      <c r="G10" s="32">
        <f t="shared" ref="G10:M10" si="11">F10-0.2</f>
        <v>1.4000000000000001</v>
      </c>
      <c r="H10" s="32">
        <f t="shared" si="11"/>
        <v>1.2000000000000002</v>
      </c>
      <c r="I10" s="32">
        <f t="shared" si="11"/>
        <v>1.0000000000000002</v>
      </c>
      <c r="J10" s="32">
        <f t="shared" si="11"/>
        <v>0.80000000000000027</v>
      </c>
      <c r="K10" s="32">
        <f t="shared" si="11"/>
        <v>0.60000000000000031</v>
      </c>
      <c r="L10" s="32">
        <f t="shared" si="11"/>
        <v>0.4000000000000003</v>
      </c>
      <c r="M10" s="32">
        <f t="shared" si="11"/>
        <v>0.20000000000000029</v>
      </c>
      <c r="N10" s="32">
        <v>0</v>
      </c>
      <c r="O10" s="9"/>
      <c r="R10">
        <f t="shared" si="4"/>
        <v>0.80000000000000027</v>
      </c>
      <c r="S10">
        <f t="shared" si="0"/>
        <v>40.000000000000014</v>
      </c>
      <c r="U10">
        <f t="shared" si="5"/>
        <v>15</v>
      </c>
      <c r="V10">
        <f t="shared" si="1"/>
        <v>50</v>
      </c>
      <c r="X10">
        <f t="shared" si="6"/>
        <v>5</v>
      </c>
      <c r="Y10">
        <f t="shared" si="2"/>
        <v>50</v>
      </c>
    </row>
    <row r="11" spans="2:26" x14ac:dyDescent="0.35">
      <c r="B11" t="s">
        <v>19</v>
      </c>
      <c r="C11" s="4" t="s">
        <v>5</v>
      </c>
      <c r="D11" s="9"/>
      <c r="E11" s="32">
        <v>1.8</v>
      </c>
      <c r="F11" s="32">
        <f t="shared" ref="F11:M11" si="12">E11-0.2</f>
        <v>1.6</v>
      </c>
      <c r="G11" s="32">
        <f t="shared" si="12"/>
        <v>1.4000000000000001</v>
      </c>
      <c r="H11" s="32">
        <f t="shared" si="12"/>
        <v>1.2000000000000002</v>
      </c>
      <c r="I11" s="32">
        <f t="shared" si="12"/>
        <v>1.0000000000000002</v>
      </c>
      <c r="J11" s="32">
        <f t="shared" si="12"/>
        <v>0.80000000000000027</v>
      </c>
      <c r="K11" s="32">
        <f t="shared" si="12"/>
        <v>0.60000000000000031</v>
      </c>
      <c r="L11" s="32">
        <f t="shared" si="12"/>
        <v>0.4000000000000003</v>
      </c>
      <c r="M11" s="32">
        <f t="shared" si="12"/>
        <v>0.20000000000000029</v>
      </c>
      <c r="N11" s="32">
        <v>0</v>
      </c>
      <c r="O11" s="9"/>
      <c r="R11">
        <f t="shared" si="4"/>
        <v>0.60000000000000031</v>
      </c>
      <c r="S11">
        <f t="shared" si="0"/>
        <v>30.000000000000014</v>
      </c>
      <c r="U11">
        <f t="shared" si="5"/>
        <v>12</v>
      </c>
      <c r="V11">
        <f t="shared" si="1"/>
        <v>40</v>
      </c>
      <c r="X11">
        <f t="shared" si="6"/>
        <v>4</v>
      </c>
      <c r="Y11">
        <f t="shared" si="2"/>
        <v>40</v>
      </c>
    </row>
    <row r="12" spans="2:26" x14ac:dyDescent="0.35">
      <c r="B12" t="s">
        <v>20</v>
      </c>
      <c r="C12" s="4" t="s">
        <v>6</v>
      </c>
      <c r="D12" s="9"/>
      <c r="E12" s="32">
        <v>1.8</v>
      </c>
      <c r="F12" s="32">
        <f t="shared" ref="F12:M12" si="13">E12-0.2</f>
        <v>1.6</v>
      </c>
      <c r="G12" s="32">
        <f t="shared" si="13"/>
        <v>1.4000000000000001</v>
      </c>
      <c r="H12" s="32">
        <f t="shared" si="13"/>
        <v>1.2000000000000002</v>
      </c>
      <c r="I12" s="32">
        <f t="shared" si="13"/>
        <v>1.0000000000000002</v>
      </c>
      <c r="J12" s="32">
        <f t="shared" si="13"/>
        <v>0.80000000000000027</v>
      </c>
      <c r="K12" s="32">
        <f t="shared" si="13"/>
        <v>0.60000000000000031</v>
      </c>
      <c r="L12" s="32">
        <f t="shared" si="13"/>
        <v>0.4000000000000003</v>
      </c>
      <c r="M12" s="32">
        <f t="shared" si="13"/>
        <v>0.20000000000000029</v>
      </c>
      <c r="N12" s="32">
        <v>0</v>
      </c>
      <c r="O12" s="9"/>
      <c r="R12">
        <f t="shared" si="4"/>
        <v>0.4000000000000003</v>
      </c>
      <c r="S12">
        <f t="shared" si="0"/>
        <v>20.000000000000014</v>
      </c>
      <c r="U12">
        <f t="shared" si="5"/>
        <v>9</v>
      </c>
      <c r="V12">
        <f t="shared" si="1"/>
        <v>30</v>
      </c>
      <c r="X12">
        <f t="shared" si="6"/>
        <v>3</v>
      </c>
      <c r="Y12">
        <f t="shared" si="2"/>
        <v>30</v>
      </c>
    </row>
    <row r="13" spans="2:26" x14ac:dyDescent="0.35">
      <c r="C13" s="4" t="s">
        <v>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R13">
        <f t="shared" si="4"/>
        <v>0.20000000000000029</v>
      </c>
      <c r="S13">
        <f t="shared" si="0"/>
        <v>10.000000000000014</v>
      </c>
      <c r="U13">
        <f t="shared" si="5"/>
        <v>6</v>
      </c>
      <c r="V13">
        <f t="shared" si="1"/>
        <v>20</v>
      </c>
      <c r="X13">
        <f t="shared" si="6"/>
        <v>2</v>
      </c>
      <c r="Y13">
        <f t="shared" si="2"/>
        <v>20</v>
      </c>
    </row>
    <row r="14" spans="2:26" x14ac:dyDescent="0.35">
      <c r="R14">
        <v>0</v>
      </c>
      <c r="S14">
        <f t="shared" si="0"/>
        <v>0</v>
      </c>
      <c r="U14">
        <v>0</v>
      </c>
      <c r="V14">
        <f t="shared" si="1"/>
        <v>0</v>
      </c>
      <c r="X14">
        <v>0</v>
      </c>
      <c r="Y14">
        <f t="shared" si="2"/>
        <v>0</v>
      </c>
    </row>
    <row r="17" spans="2:25" x14ac:dyDescent="0.35">
      <c r="R17" t="s">
        <v>40</v>
      </c>
      <c r="S17">
        <f>SUM(S5:S14)</f>
        <v>450</v>
      </c>
      <c r="U17" t="s">
        <v>40</v>
      </c>
      <c r="V17">
        <f>SUM(V5:V14)</f>
        <v>540</v>
      </c>
      <c r="X17" t="s">
        <v>40</v>
      </c>
      <c r="Y17">
        <f>SUM(Y5:Y14)</f>
        <v>540</v>
      </c>
    </row>
    <row r="20" spans="2:25" x14ac:dyDescent="0.35">
      <c r="C20" s="4"/>
      <c r="D20" s="4">
        <v>1</v>
      </c>
      <c r="E20" s="4">
        <v>2</v>
      </c>
      <c r="F20" s="4">
        <v>3</v>
      </c>
      <c r="G20" s="4">
        <v>4</v>
      </c>
      <c r="H20" s="4">
        <v>5</v>
      </c>
      <c r="I20" s="4">
        <v>6</v>
      </c>
      <c r="J20" s="4">
        <v>7</v>
      </c>
      <c r="K20" s="4">
        <v>8</v>
      </c>
      <c r="L20" s="4">
        <v>9</v>
      </c>
      <c r="M20" s="4">
        <v>10</v>
      </c>
      <c r="N20" s="4">
        <v>11</v>
      </c>
      <c r="O20" s="4">
        <v>12</v>
      </c>
    </row>
    <row r="21" spans="2:25" x14ac:dyDescent="0.35">
      <c r="C21" s="4" t="s"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25" x14ac:dyDescent="0.35">
      <c r="B22" t="s">
        <v>8</v>
      </c>
      <c r="C22" s="4" t="s">
        <v>1</v>
      </c>
      <c r="D22" s="9"/>
      <c r="E22" s="45" t="s">
        <v>8</v>
      </c>
      <c r="F22" s="45" t="s">
        <v>8</v>
      </c>
      <c r="G22" s="45" t="s">
        <v>8</v>
      </c>
      <c r="H22" s="45" t="s">
        <v>8</v>
      </c>
      <c r="I22" s="45" t="s">
        <v>8</v>
      </c>
      <c r="J22" s="45" t="s">
        <v>8</v>
      </c>
      <c r="K22" s="45" t="s">
        <v>8</v>
      </c>
      <c r="L22" s="45" t="s">
        <v>8</v>
      </c>
      <c r="M22" s="45" t="s">
        <v>8</v>
      </c>
      <c r="N22" s="45" t="s">
        <v>8</v>
      </c>
      <c r="O22" s="9"/>
    </row>
    <row r="23" spans="2:25" x14ac:dyDescent="0.35">
      <c r="B23" t="s">
        <v>9</v>
      </c>
      <c r="C23" s="4" t="s">
        <v>2</v>
      </c>
      <c r="D23" s="9"/>
      <c r="E23" s="45" t="s">
        <v>9</v>
      </c>
      <c r="F23" s="45" t="s">
        <v>9</v>
      </c>
      <c r="G23" s="45" t="s">
        <v>9</v>
      </c>
      <c r="H23" s="45" t="s">
        <v>9</v>
      </c>
      <c r="I23" s="45" t="s">
        <v>9</v>
      </c>
      <c r="J23" s="45" t="s">
        <v>9</v>
      </c>
      <c r="K23" s="45" t="s">
        <v>9</v>
      </c>
      <c r="L23" s="45" t="s">
        <v>9</v>
      </c>
      <c r="M23" s="45" t="s">
        <v>9</v>
      </c>
      <c r="N23" s="45" t="s">
        <v>9</v>
      </c>
      <c r="O23" s="9"/>
    </row>
    <row r="24" spans="2:25" x14ac:dyDescent="0.35">
      <c r="B24" t="s">
        <v>10</v>
      </c>
      <c r="C24" s="4" t="s">
        <v>3</v>
      </c>
      <c r="D24" s="9"/>
      <c r="E24" s="45" t="s">
        <v>10</v>
      </c>
      <c r="F24" s="45" t="s">
        <v>10</v>
      </c>
      <c r="G24" s="45" t="s">
        <v>10</v>
      </c>
      <c r="H24" s="45" t="s">
        <v>10</v>
      </c>
      <c r="I24" s="45" t="s">
        <v>10</v>
      </c>
      <c r="J24" s="45" t="s">
        <v>10</v>
      </c>
      <c r="K24" s="45" t="s">
        <v>10</v>
      </c>
      <c r="L24" s="45" t="s">
        <v>10</v>
      </c>
      <c r="M24" s="45" t="s">
        <v>10</v>
      </c>
      <c r="N24" s="45" t="s">
        <v>10</v>
      </c>
      <c r="O24" s="9"/>
    </row>
    <row r="25" spans="2:25" x14ac:dyDescent="0.35">
      <c r="B25" t="s">
        <v>18</v>
      </c>
      <c r="C25" s="4" t="s">
        <v>4</v>
      </c>
      <c r="D25" s="9"/>
      <c r="E25" s="45" t="s">
        <v>18</v>
      </c>
      <c r="F25" s="45" t="s">
        <v>18</v>
      </c>
      <c r="G25" s="45" t="s">
        <v>18</v>
      </c>
      <c r="H25" s="45" t="s">
        <v>18</v>
      </c>
      <c r="I25" s="45" t="s">
        <v>18</v>
      </c>
      <c r="J25" s="45" t="s">
        <v>18</v>
      </c>
      <c r="K25" s="45" t="s">
        <v>18</v>
      </c>
      <c r="L25" s="45" t="s">
        <v>18</v>
      </c>
      <c r="M25" s="45" t="s">
        <v>18</v>
      </c>
      <c r="N25" s="45" t="s">
        <v>18</v>
      </c>
      <c r="O25" s="9"/>
    </row>
    <row r="26" spans="2:25" x14ac:dyDescent="0.35">
      <c r="B26" t="s">
        <v>19</v>
      </c>
      <c r="C26" s="4" t="s">
        <v>5</v>
      </c>
      <c r="D26" s="9"/>
      <c r="E26" s="45" t="s">
        <v>19</v>
      </c>
      <c r="F26" s="45" t="s">
        <v>19</v>
      </c>
      <c r="G26" s="45" t="s">
        <v>19</v>
      </c>
      <c r="H26" s="45" t="s">
        <v>19</v>
      </c>
      <c r="I26" s="45" t="s">
        <v>19</v>
      </c>
      <c r="J26" s="45" t="s">
        <v>19</v>
      </c>
      <c r="K26" s="45" t="s">
        <v>19</v>
      </c>
      <c r="L26" s="45" t="s">
        <v>19</v>
      </c>
      <c r="M26" s="45" t="s">
        <v>19</v>
      </c>
      <c r="N26" s="45" t="s">
        <v>19</v>
      </c>
      <c r="O26" s="9"/>
    </row>
    <row r="27" spans="2:25" x14ac:dyDescent="0.35">
      <c r="B27" t="s">
        <v>20</v>
      </c>
      <c r="C27" s="4" t="s">
        <v>6</v>
      </c>
      <c r="D27" s="9"/>
      <c r="E27" s="45" t="s">
        <v>20</v>
      </c>
      <c r="F27" s="45" t="s">
        <v>20</v>
      </c>
      <c r="G27" s="45" t="s">
        <v>20</v>
      </c>
      <c r="H27" s="45" t="s">
        <v>20</v>
      </c>
      <c r="I27" s="45" t="s">
        <v>20</v>
      </c>
      <c r="J27" s="45" t="s">
        <v>20</v>
      </c>
      <c r="K27" s="45" t="s">
        <v>20</v>
      </c>
      <c r="L27" s="45" t="s">
        <v>20</v>
      </c>
      <c r="M27" s="45" t="s">
        <v>20</v>
      </c>
      <c r="N27" s="45" t="s">
        <v>20</v>
      </c>
      <c r="O27" s="9"/>
    </row>
    <row r="28" spans="2:25" x14ac:dyDescent="0.35">
      <c r="C28" s="4" t="s">
        <v>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31" spans="2:25" x14ac:dyDescent="0.35">
      <c r="C31" s="4"/>
      <c r="D31" s="4">
        <v>1</v>
      </c>
      <c r="E31" s="4">
        <v>2</v>
      </c>
      <c r="F31" s="4">
        <v>3</v>
      </c>
      <c r="G31" s="4">
        <v>4</v>
      </c>
      <c r="H31" s="4">
        <v>5</v>
      </c>
      <c r="I31" s="4">
        <v>6</v>
      </c>
      <c r="J31" s="4">
        <v>7</v>
      </c>
      <c r="K31" s="4">
        <v>8</v>
      </c>
      <c r="L31" s="4">
        <v>9</v>
      </c>
      <c r="M31" s="4">
        <v>10</v>
      </c>
      <c r="N31" s="4">
        <v>11</v>
      </c>
      <c r="O31" s="4">
        <v>12</v>
      </c>
    </row>
    <row r="32" spans="2:25" x14ac:dyDescent="0.35">
      <c r="C32" s="4" t="s"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35">
      <c r="B33" t="s">
        <v>8</v>
      </c>
      <c r="C33" s="4" t="s">
        <v>1</v>
      </c>
      <c r="D33" s="9"/>
      <c r="E33" s="45" t="s">
        <v>25</v>
      </c>
      <c r="F33" s="45" t="s">
        <v>25</v>
      </c>
      <c r="G33" s="45" t="s">
        <v>25</v>
      </c>
      <c r="H33" s="45" t="s">
        <v>25</v>
      </c>
      <c r="I33" s="45" t="s">
        <v>25</v>
      </c>
      <c r="J33" s="45" t="s">
        <v>25</v>
      </c>
      <c r="K33" s="45" t="s">
        <v>25</v>
      </c>
      <c r="L33" s="45" t="s">
        <v>25</v>
      </c>
      <c r="M33" s="45" t="s">
        <v>25</v>
      </c>
      <c r="N33" s="45" t="s">
        <v>25</v>
      </c>
      <c r="O33" s="9"/>
    </row>
    <row r="34" spans="2:15" x14ac:dyDescent="0.35">
      <c r="B34" t="s">
        <v>9</v>
      </c>
      <c r="C34" s="4" t="s">
        <v>2</v>
      </c>
      <c r="D34" s="9"/>
      <c r="E34" s="45" t="s">
        <v>25</v>
      </c>
      <c r="F34" s="45" t="s">
        <v>25</v>
      </c>
      <c r="G34" s="45" t="s">
        <v>25</v>
      </c>
      <c r="H34" s="45" t="s">
        <v>25</v>
      </c>
      <c r="I34" s="45" t="s">
        <v>25</v>
      </c>
      <c r="J34" s="45" t="s">
        <v>25</v>
      </c>
      <c r="K34" s="45" t="s">
        <v>25</v>
      </c>
      <c r="L34" s="45" t="s">
        <v>25</v>
      </c>
      <c r="M34" s="45" t="s">
        <v>25</v>
      </c>
      <c r="N34" s="45" t="s">
        <v>25</v>
      </c>
      <c r="O34" s="9"/>
    </row>
    <row r="35" spans="2:15" x14ac:dyDescent="0.35">
      <c r="B35" t="s">
        <v>10</v>
      </c>
      <c r="C35" s="4" t="s">
        <v>3</v>
      </c>
      <c r="D35" s="9"/>
      <c r="E35" s="45" t="s">
        <v>25</v>
      </c>
      <c r="F35" s="45" t="s">
        <v>25</v>
      </c>
      <c r="G35" s="45" t="s">
        <v>25</v>
      </c>
      <c r="H35" s="45" t="s">
        <v>25</v>
      </c>
      <c r="I35" s="45" t="s">
        <v>25</v>
      </c>
      <c r="J35" s="45" t="s">
        <v>25</v>
      </c>
      <c r="K35" s="45" t="s">
        <v>25</v>
      </c>
      <c r="L35" s="45" t="s">
        <v>25</v>
      </c>
      <c r="M35" s="45" t="s">
        <v>25</v>
      </c>
      <c r="N35" s="45" t="s">
        <v>25</v>
      </c>
      <c r="O35" s="9"/>
    </row>
    <row r="36" spans="2:15" x14ac:dyDescent="0.35">
      <c r="B36" t="s">
        <v>18</v>
      </c>
      <c r="C36" s="4" t="s">
        <v>4</v>
      </c>
      <c r="D36" s="9"/>
      <c r="E36" s="45" t="s">
        <v>41</v>
      </c>
      <c r="F36" s="45" t="s">
        <v>41</v>
      </c>
      <c r="G36" s="45" t="s">
        <v>41</v>
      </c>
      <c r="H36" s="45" t="s">
        <v>41</v>
      </c>
      <c r="I36" s="45" t="s">
        <v>41</v>
      </c>
      <c r="J36" s="45" t="s">
        <v>41</v>
      </c>
      <c r="K36" s="45" t="s">
        <v>41</v>
      </c>
      <c r="L36" s="45" t="s">
        <v>41</v>
      </c>
      <c r="M36" s="45" t="s">
        <v>41</v>
      </c>
      <c r="N36" s="45" t="s">
        <v>41</v>
      </c>
      <c r="O36" s="9"/>
    </row>
    <row r="37" spans="2:15" x14ac:dyDescent="0.35">
      <c r="B37" t="s">
        <v>19</v>
      </c>
      <c r="C37" s="4" t="s">
        <v>5</v>
      </c>
      <c r="D37" s="9"/>
      <c r="E37" s="45" t="s">
        <v>42</v>
      </c>
      <c r="F37" s="45" t="s">
        <v>42</v>
      </c>
      <c r="G37" s="45" t="s">
        <v>42</v>
      </c>
      <c r="H37" s="45" t="s">
        <v>42</v>
      </c>
      <c r="I37" s="45" t="s">
        <v>42</v>
      </c>
      <c r="J37" s="45" t="s">
        <v>42</v>
      </c>
      <c r="K37" s="45" t="s">
        <v>42</v>
      </c>
      <c r="L37" s="45" t="s">
        <v>42</v>
      </c>
      <c r="M37" s="45" t="s">
        <v>42</v>
      </c>
      <c r="N37" s="45" t="s">
        <v>42</v>
      </c>
      <c r="O37" s="9"/>
    </row>
    <row r="38" spans="2:15" x14ac:dyDescent="0.35">
      <c r="B38" t="s">
        <v>20</v>
      </c>
      <c r="C38" s="4" t="s">
        <v>6</v>
      </c>
      <c r="D38" s="9"/>
      <c r="E38" s="45" t="s">
        <v>41</v>
      </c>
      <c r="F38" s="45" t="s">
        <v>41</v>
      </c>
      <c r="G38" s="45" t="s">
        <v>41</v>
      </c>
      <c r="H38" s="45" t="s">
        <v>41</v>
      </c>
      <c r="I38" s="45" t="s">
        <v>41</v>
      </c>
      <c r="J38" s="45" t="s">
        <v>41</v>
      </c>
      <c r="K38" s="45" t="s">
        <v>41</v>
      </c>
      <c r="L38" s="45" t="s">
        <v>41</v>
      </c>
      <c r="M38" s="45" t="s">
        <v>41</v>
      </c>
      <c r="N38" s="45" t="s">
        <v>41</v>
      </c>
      <c r="O38" s="9"/>
    </row>
    <row r="39" spans="2:15" x14ac:dyDescent="0.35">
      <c r="C39" s="4" t="s">
        <v>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</sheetData>
  <conditionalFormatting sqref="E7:N7">
    <cfRule type="colorScale" priority="15">
      <colorScale>
        <cfvo type="min"/>
        <cfvo type="max"/>
        <color theme="0"/>
        <color theme="4"/>
      </colorScale>
    </cfRule>
    <cfRule type="colorScale" priority="16">
      <colorScale>
        <cfvo type="min"/>
        <cfvo type="max"/>
        <color theme="4"/>
        <color theme="0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N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:N9 E10:E12">
    <cfRule type="colorScale" priority="17">
      <colorScale>
        <cfvo type="min"/>
        <cfvo type="max"/>
        <color theme="0"/>
        <color theme="4"/>
      </colorScale>
    </cfRule>
    <cfRule type="colorScale" priority="18">
      <colorScale>
        <cfvo type="min"/>
        <cfvo type="max"/>
        <color theme="8"/>
        <color theme="0"/>
      </colorScale>
    </cfRule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2 E7:N9">
    <cfRule type="colorScale" priority="13">
      <colorScale>
        <cfvo type="min"/>
        <cfvo type="max"/>
        <color theme="0"/>
        <color theme="4"/>
      </colorScale>
    </cfRule>
    <cfRule type="colorScale" priority="14">
      <colorScale>
        <cfvo type="min"/>
        <cfvo type="max"/>
        <color theme="4" tint="0.79998168889431442"/>
        <color theme="4" tint="-0.499984740745262"/>
      </colorScale>
    </cfRule>
  </conditionalFormatting>
  <conditionalFormatting sqref="E10:N12">
    <cfRule type="colorScale" priority="12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ignoredErrors>
    <ignoredError sqref="F8 K8 G8:J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PA01_MIC_ABDOPT</vt:lpstr>
      <vt:lpstr>Pseud-spp_MIC_BOT</vt:lpstr>
      <vt:lpstr>Pput+flu_MIC_BOT_1</vt:lpstr>
      <vt:lpstr>Pput+flu_MIC_BOT_2</vt:lpstr>
      <vt:lpstr>Pput+flu_MIC_BOT_ABX</vt:lpstr>
      <vt:lpstr>P_putida_MIC_BOTGKT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Kervens Accilien</dc:creator>
  <cp:lastModifiedBy>Accilien, Kervens</cp:lastModifiedBy>
  <dcterms:created xsi:type="dcterms:W3CDTF">2015-06-05T18:17:20Z</dcterms:created>
  <dcterms:modified xsi:type="dcterms:W3CDTF">2023-09-11T22:05:12Z</dcterms:modified>
</cp:coreProperties>
</file>