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580" windowHeight="17480" tabRatio="500"/>
  </bookViews>
  <sheets>
    <sheet name="inserts" sheetId="1" r:id="rId1"/>
    <sheet name="siz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D11" i="2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<sst xmlns="http://schemas.openxmlformats.org/spreadsheetml/2006/main" count="7" uniqueCount="7">
  <si>
    <t>Number of sequences (paired end)</t>
  </si>
  <si>
    <t>Time to insert (seconds)</t>
  </si>
  <si>
    <t>Number of sequences</t>
  </si>
  <si>
    <t>Input FASTQ</t>
  </si>
  <si>
    <t>Pip Database</t>
  </si>
  <si>
    <t>difference</t>
  </si>
  <si>
    <t>Inserts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</si>
</sst>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inserts!$B$1</c:f>
              <c:strCache>
                <c:ptCount val="1"/>
                <c:pt idx="0">
                  <c:v>Time to insert (seconds)</c:v>
                </c:pt>
              </c:strCache>
            </c:strRef>
          </c:tx>
          <c:invertIfNegative val="0"/>
          <c:cat>
            <c:numRef>
              <c:f>inserts!$A$2:$A$9</c:f>
              <c:numCache>
                <c:formatCode>General</c:formatCode>
                <c:ptCount val="8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</c:numCache>
            </c:numRef>
          </c:cat>
          <c:val>
            <c:numRef>
              <c:f>inserts!$B$2:$B$9</c:f>
              <c:numCache>
                <c:formatCode>General</c:formatCode>
                <c:ptCount val="8"/>
                <c:pt idx="0">
                  <c:v>10.35</c:v>
                </c:pt>
                <c:pt idx="1">
                  <c:v>19.57</c:v>
                </c:pt>
                <c:pt idx="2">
                  <c:v>39.22</c:v>
                </c:pt>
                <c:pt idx="3">
                  <c:v>78.67</c:v>
                </c:pt>
                <c:pt idx="4">
                  <c:v>160.84</c:v>
                </c:pt>
                <c:pt idx="5">
                  <c:v>319.38</c:v>
                </c:pt>
                <c:pt idx="6">
                  <c:v>644.9</c:v>
                </c:pt>
                <c:pt idx="7">
                  <c:v>1286.26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80263240"/>
        <c:axId val="-2120757272"/>
      </c:barChart>
      <c:catAx>
        <c:axId val="-208026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 (paired-end)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757272"/>
        <c:crosses val="autoZero"/>
        <c:auto val="1"/>
        <c:lblAlgn val="ctr"/>
        <c:lblOffset val="100"/>
        <c:noMultiLvlLbl val="0"/>
      </c:catAx>
      <c:valAx>
        <c:axId val="-2120757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insert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263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inserts!$C$1</c:f>
              <c:strCache>
                <c:ptCount val="1"/>
                <c:pt idx="0">
                  <c:v>Inserts per second</c:v>
                </c:pt>
              </c:strCache>
            </c:strRef>
          </c:tx>
          <c:invertIfNegative val="0"/>
          <c:cat>
            <c:numRef>
              <c:f>inserts!$A$2:$A$9</c:f>
              <c:numCache>
                <c:formatCode>General</c:formatCode>
                <c:ptCount val="8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</c:numCache>
            </c:numRef>
          </c:cat>
          <c:val>
            <c:numRef>
              <c:f>inserts!$C$2:$C$9</c:f>
              <c:numCache>
                <c:formatCode>#,##0.00</c:formatCode>
                <c:ptCount val="8"/>
                <c:pt idx="0">
                  <c:v>96618.35748792271</c:v>
                </c:pt>
                <c:pt idx="1">
                  <c:v>102197.2406745018</c:v>
                </c:pt>
                <c:pt idx="2">
                  <c:v>101988.7812340643</c:v>
                </c:pt>
                <c:pt idx="3">
                  <c:v>101690.6063302402</c:v>
                </c:pt>
                <c:pt idx="4">
                  <c:v>99477.74185525988</c:v>
                </c:pt>
                <c:pt idx="5">
                  <c:v>100194.1261193563</c:v>
                </c:pt>
                <c:pt idx="6">
                  <c:v>99240.19227787254</c:v>
                </c:pt>
                <c:pt idx="7">
                  <c:v>99513.31768071774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78734104"/>
        <c:axId val="-2078728616"/>
      </c:barChart>
      <c:catAx>
        <c:axId val="-207873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 (paired-end)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728616"/>
        <c:crosses val="autoZero"/>
        <c:auto val="1"/>
        <c:lblAlgn val="ctr"/>
        <c:lblOffset val="100"/>
        <c:noMultiLvlLbl val="0"/>
      </c:catAx>
      <c:valAx>
        <c:axId val="-2078728616"/>
        <c:scaling>
          <c:orientation val="minMax"/>
          <c:max val="1100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Inserts per second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78734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sizes!$B$1</c:f>
              <c:strCache>
                <c:ptCount val="1"/>
                <c:pt idx="0">
                  <c:v>Input FASTQ</c:v>
                </c:pt>
              </c:strCache>
            </c:strRef>
          </c:tx>
          <c:invertIfNegative val="0"/>
          <c:cat>
            <c:numRef>
              <c:f>sizes!$A$2:$A$10</c:f>
              <c:numCache>
                <c:formatCode>General</c:formatCode>
                <c:ptCount val="9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  <c:pt idx="8">
                  <c:v>9.1E7</c:v>
                </c:pt>
              </c:numCache>
            </c:numRef>
          </c:cat>
          <c:val>
            <c:numRef>
              <c:f>sizes!$B$2:$B$10</c:f>
              <c:numCache>
                <c:formatCode>General</c:formatCode>
                <c:ptCount val="9"/>
                <c:pt idx="0">
                  <c:v>371.4</c:v>
                </c:pt>
                <c:pt idx="1">
                  <c:v>743.0</c:v>
                </c:pt>
                <c:pt idx="2">
                  <c:v>1486.0</c:v>
                </c:pt>
                <c:pt idx="3">
                  <c:v>3051.52</c:v>
                </c:pt>
                <c:pt idx="4">
                  <c:v>6082.56</c:v>
                </c:pt>
                <c:pt idx="5">
                  <c:v>12165.12</c:v>
                </c:pt>
                <c:pt idx="6">
                  <c:v>24350.72</c:v>
                </c:pt>
                <c:pt idx="7">
                  <c:v>48701.44</c:v>
                </c:pt>
                <c:pt idx="8">
                  <c:v>69754.88</c:v>
                </c:pt>
              </c:numCache>
            </c:numRef>
          </c:val>
        </c:ser>
        <c:ser>
          <c:idx val="2"/>
          <c:order val="1"/>
          <c:tx>
            <c:strRef>
              <c:f>sizes!$C$1</c:f>
              <c:strCache>
                <c:ptCount val="1"/>
                <c:pt idx="0">
                  <c:v>Pip Database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sizes!$A$2:$A$10</c:f>
              <c:numCache>
                <c:formatCode>General</c:formatCode>
                <c:ptCount val="9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  <c:pt idx="8">
                  <c:v>9.1E7</c:v>
                </c:pt>
              </c:numCache>
            </c:numRef>
          </c:cat>
          <c:val>
            <c:numRef>
              <c:f>sizes!$C$2:$C$10</c:f>
              <c:numCache>
                <c:formatCode>General</c:formatCode>
                <c:ptCount val="9"/>
                <c:pt idx="0">
                  <c:v>206.9</c:v>
                </c:pt>
                <c:pt idx="1">
                  <c:v>413.9</c:v>
                </c:pt>
                <c:pt idx="2">
                  <c:v>828.0</c:v>
                </c:pt>
                <c:pt idx="3">
                  <c:v>1699.84</c:v>
                </c:pt>
                <c:pt idx="4">
                  <c:v>3389.44</c:v>
                </c:pt>
                <c:pt idx="5">
                  <c:v>6789.12</c:v>
                </c:pt>
                <c:pt idx="6">
                  <c:v>13568.0</c:v>
                </c:pt>
                <c:pt idx="7">
                  <c:v>27146.2</c:v>
                </c:pt>
                <c:pt idx="8">
                  <c:v>35061.76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9355464"/>
        <c:axId val="2079349928"/>
      </c:barChart>
      <c:catAx>
        <c:axId val="207935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349928"/>
        <c:crosses val="autoZero"/>
        <c:auto val="1"/>
        <c:lblAlgn val="ctr"/>
        <c:lblOffset val="100"/>
        <c:noMultiLvlLbl val="0"/>
      </c:catAx>
      <c:valAx>
        <c:axId val="207934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 size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35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127000</xdr:rowOff>
    </xdr:from>
    <xdr:to>
      <xdr:col>14</xdr:col>
      <xdr:colOff>215900</xdr:colOff>
      <xdr:row>23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501650</xdr:colOff>
      <xdr:row>24</xdr:row>
      <xdr:rowOff>171450</xdr:rowOff>
    </xdr:from>
    <xdr:to>
      <xdr:col>14</xdr:col>
      <xdr:colOff>723900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19</xdr:row>
      <xdr:rowOff>82550</xdr:rowOff>
    </xdr:from>
    <xdr:to>
      <xdr:col>10</xdr:col>
      <xdr:colOff>63500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A9" workbookViewId="0">
      <selection activeCell="C29" sqref="C29"/>
    </sheetView>
  </sheetViews>
  <sheetFormatPr baseColWidth="10" defaultRowHeight="15" x14ac:dyDescent="0"/>
  <cols>
    <col min="1" max="1" width="19.33203125" customWidth="1"/>
    <col min="2" max="2" width="24.33203125" bestFit="1" customWidth="1"/>
    <col min="3" max="3" width="18.5" customWidth="1"/>
  </cols>
  <sheetData>
    <row r="1" spans="1:3" ht="16">
      <c r="A1" s="1" t="s">
        <v>0</v>
      </c>
      <c r="B1" s="1" t="s">
        <v>1</v>
      </c>
      <c r="C1" t="s">
        <v>6</v>
      </c>
    </row>
    <row r="2" spans="1:3" ht="16">
      <c r="A2" s="1">
        <v>500000</v>
      </c>
      <c r="B2" s="1">
        <v>10.35</v>
      </c>
      <c r="C2" s="2">
        <f>A2*2/B2</f>
        <v>96618.357487922709</v>
      </c>
    </row>
    <row r="3" spans="1:3" ht="16">
      <c r="A3" s="1">
        <v>1000000</v>
      </c>
      <c r="B3" s="1">
        <v>19.57</v>
      </c>
      <c r="C3" s="2">
        <f t="shared" ref="C3:C9" si="0">A3*2/B3</f>
        <v>102197.24067450178</v>
      </c>
    </row>
    <row r="4" spans="1:3" ht="16">
      <c r="A4" s="1">
        <v>2000000</v>
      </c>
      <c r="B4" s="1">
        <v>39.22</v>
      </c>
      <c r="C4" s="2">
        <f t="shared" si="0"/>
        <v>101988.78123406426</v>
      </c>
    </row>
    <row r="5" spans="1:3" ht="16">
      <c r="A5" s="1">
        <v>4000000</v>
      </c>
      <c r="B5" s="1">
        <v>78.67</v>
      </c>
      <c r="C5" s="2">
        <f t="shared" si="0"/>
        <v>101690.60633024025</v>
      </c>
    </row>
    <row r="6" spans="1:3" ht="16">
      <c r="A6" s="1">
        <v>8000000</v>
      </c>
      <c r="B6" s="1">
        <v>160.84</v>
      </c>
      <c r="C6" s="2">
        <f t="shared" si="0"/>
        <v>99477.741855259883</v>
      </c>
    </row>
    <row r="7" spans="1:3" ht="16">
      <c r="A7" s="1">
        <v>16000000</v>
      </c>
      <c r="B7" s="1">
        <v>319.38</v>
      </c>
      <c r="C7" s="2">
        <f t="shared" si="0"/>
        <v>100194.12611935625</v>
      </c>
    </row>
    <row r="8" spans="1:3" ht="16">
      <c r="A8" s="1">
        <v>32000000</v>
      </c>
      <c r="B8" s="1">
        <v>644.9</v>
      </c>
      <c r="C8" s="2">
        <f t="shared" si="0"/>
        <v>99240.192277872542</v>
      </c>
    </row>
    <row r="9" spans="1:3" ht="16">
      <c r="A9" s="1">
        <v>64000000</v>
      </c>
      <c r="B9" s="1">
        <v>1286.26</v>
      </c>
      <c r="C9" s="2">
        <f t="shared" si="0"/>
        <v>99513.317680717737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baseColWidth="10" defaultRowHeight="15" x14ac:dyDescent="0"/>
  <cols>
    <col min="1" max="1" width="19" bestFit="1" customWidth="1"/>
    <col min="2" max="2" width="31" customWidth="1"/>
    <col min="3" max="3" width="28.33203125" bestFit="1" customWidth="1"/>
  </cols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v>500000</v>
      </c>
      <c r="B2">
        <v>371.4</v>
      </c>
      <c r="C2">
        <v>206.9</v>
      </c>
      <c r="D2">
        <f>C2/B2</f>
        <v>0.55708131394722671</v>
      </c>
    </row>
    <row r="3" spans="1:4">
      <c r="A3">
        <v>1000000</v>
      </c>
      <c r="B3">
        <v>743</v>
      </c>
      <c r="C3">
        <v>413.9</v>
      </c>
      <c r="D3">
        <f t="shared" ref="D3:D10" si="0">C3/B3</f>
        <v>0.55706594885598926</v>
      </c>
    </row>
    <row r="4" spans="1:4">
      <c r="A4">
        <v>2000000</v>
      </c>
      <c r="B4">
        <v>1486</v>
      </c>
      <c r="C4">
        <v>828</v>
      </c>
      <c r="D4">
        <f t="shared" si="0"/>
        <v>0.55720053835800809</v>
      </c>
    </row>
    <row r="5" spans="1:4">
      <c r="A5">
        <v>4000000</v>
      </c>
      <c r="B5">
        <v>3051.52</v>
      </c>
      <c r="C5">
        <v>1699.84</v>
      </c>
      <c r="D5">
        <f t="shared" si="0"/>
        <v>0.55704697986577179</v>
      </c>
    </row>
    <row r="6" spans="1:4">
      <c r="A6">
        <v>8000000</v>
      </c>
      <c r="B6">
        <v>6082.56</v>
      </c>
      <c r="C6">
        <v>3389.44</v>
      </c>
      <c r="D6">
        <f t="shared" si="0"/>
        <v>0.5572390572390572</v>
      </c>
    </row>
    <row r="7" spans="1:4">
      <c r="A7">
        <v>16000000</v>
      </c>
      <c r="B7">
        <v>12165.12</v>
      </c>
      <c r="C7">
        <v>6789.12</v>
      </c>
      <c r="D7">
        <f t="shared" si="0"/>
        <v>0.55808080808080807</v>
      </c>
    </row>
    <row r="8" spans="1:4">
      <c r="A8">
        <v>32000000</v>
      </c>
      <c r="B8">
        <v>24350.720000000001</v>
      </c>
      <c r="C8">
        <v>13568</v>
      </c>
      <c r="D8">
        <f t="shared" si="0"/>
        <v>0.55719091673675358</v>
      </c>
    </row>
    <row r="9" spans="1:4">
      <c r="A9">
        <v>64000000</v>
      </c>
      <c r="B9">
        <v>48701.440000000002</v>
      </c>
      <c r="C9">
        <v>27146.2</v>
      </c>
      <c r="D9">
        <f t="shared" si="0"/>
        <v>0.55740035612910011</v>
      </c>
    </row>
    <row r="10" spans="1:4">
      <c r="A10">
        <v>91000000</v>
      </c>
      <c r="B10">
        <v>69754.880000000005</v>
      </c>
      <c r="C10">
        <v>35061.760000000002</v>
      </c>
      <c r="D10">
        <f t="shared" si="0"/>
        <v>0.50264239577216674</v>
      </c>
    </row>
    <row r="11" spans="1:4">
      <c r="D11">
        <f>AVERAGE(D2:D10)</f>
        <v>0.55121647944276453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</vt:lpstr>
      <vt:lpstr>sizes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accost</dc:creator>
  <cp:lastModifiedBy>accost</cp:lastModifiedBy>
  <dcterms:created xsi:type="dcterms:W3CDTF">2014-06-09T04:33:15Z</dcterms:created>
  <dcterms:modified xsi:type="dcterms:W3CDTF">2014-06-13T05:39:17Z</dcterms:modified>
</cp:coreProperties>
</file>