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往呆\"/>
    </mc:Choice>
  </mc:AlternateContent>
  <xr:revisionPtr revIDLastSave="0" documentId="8_{9D0F0155-23DD-4102-AD8D-38BBD22611FC}" xr6:coauthVersionLast="40" xr6:coauthVersionMax="40" xr10:uidLastSave="{00000000-0000-0000-0000-000000000000}"/>
  <bookViews>
    <workbookView xWindow="0" yWindow="0" windowWidth="27530" windowHeight="15630" xr2:uid="{31F03FF7-CA10-426C-8103-EC9DBDBE1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B102" i="1"/>
  <c r="E101" i="1"/>
  <c r="C101" i="1"/>
  <c r="B101" i="1"/>
  <c r="E100" i="1"/>
  <c r="C100" i="1"/>
  <c r="B100" i="1"/>
  <c r="E99" i="1"/>
  <c r="B99" i="1"/>
  <c r="E98" i="1"/>
  <c r="B98" i="1"/>
  <c r="E97" i="1"/>
  <c r="B97" i="1"/>
  <c r="E96" i="1"/>
  <c r="B96" i="1"/>
  <c r="E95" i="1"/>
  <c r="C95" i="1"/>
  <c r="B95" i="1"/>
  <c r="E94" i="1"/>
  <c r="C94" i="1"/>
  <c r="B94" i="1"/>
  <c r="E93" i="1"/>
  <c r="C93" i="1"/>
  <c r="B93" i="1"/>
  <c r="E92" i="1"/>
  <c r="C92" i="1"/>
  <c r="B92" i="1"/>
  <c r="E91" i="1"/>
  <c r="C91" i="1"/>
  <c r="B91" i="1"/>
  <c r="E90" i="1"/>
  <c r="C90" i="1"/>
  <c r="B90" i="1"/>
  <c r="E89" i="1"/>
  <c r="B89" i="1"/>
  <c r="E88" i="1"/>
  <c r="C88" i="1"/>
  <c r="B88" i="1"/>
  <c r="E87" i="1"/>
  <c r="B87" i="1"/>
  <c r="E86" i="1"/>
  <c r="B86" i="1"/>
  <c r="E85" i="1"/>
  <c r="B85" i="1"/>
  <c r="E84" i="1"/>
  <c r="C84" i="1"/>
  <c r="B84" i="1"/>
  <c r="E83" i="1"/>
  <c r="B83" i="1"/>
  <c r="E82" i="1"/>
  <c r="C82" i="1"/>
  <c r="B82" i="1"/>
  <c r="E81" i="1"/>
  <c r="C81" i="1"/>
  <c r="B81" i="1"/>
  <c r="E80" i="1"/>
  <c r="C80" i="1"/>
  <c r="B80" i="1"/>
  <c r="E79" i="1"/>
  <c r="C79" i="1"/>
  <c r="B79" i="1"/>
  <c r="E78" i="1"/>
  <c r="C78" i="1"/>
  <c r="B78" i="1"/>
  <c r="E77" i="1"/>
  <c r="C77" i="1"/>
  <c r="B77" i="1"/>
  <c r="E76" i="1"/>
  <c r="B76" i="1"/>
  <c r="E75" i="1"/>
  <c r="C75" i="1"/>
  <c r="B75" i="1"/>
  <c r="E74" i="1"/>
  <c r="C74" i="1"/>
  <c r="B74" i="1"/>
  <c r="E73" i="1"/>
  <c r="B73" i="1"/>
  <c r="E72" i="1"/>
  <c r="C72" i="1"/>
  <c r="B72" i="1"/>
  <c r="E71" i="1"/>
  <c r="C71" i="1"/>
  <c r="B71" i="1"/>
  <c r="E70" i="1"/>
  <c r="C70" i="1"/>
  <c r="B70" i="1"/>
  <c r="E69" i="1"/>
  <c r="B69" i="1"/>
  <c r="E68" i="1"/>
  <c r="C68" i="1"/>
  <c r="B68" i="1"/>
  <c r="E67" i="1"/>
  <c r="B67" i="1"/>
  <c r="E66" i="1"/>
  <c r="B66" i="1"/>
  <c r="E65" i="1"/>
  <c r="C65" i="1"/>
  <c r="B65" i="1"/>
  <c r="E64" i="1"/>
  <c r="C64" i="1"/>
  <c r="B64" i="1"/>
  <c r="E63" i="1"/>
  <c r="C63" i="1"/>
  <c r="B63" i="1"/>
  <c r="E62" i="1"/>
  <c r="C62" i="1"/>
  <c r="B62" i="1"/>
  <c r="E61" i="1"/>
  <c r="B61" i="1"/>
  <c r="E60" i="1"/>
  <c r="C60" i="1"/>
  <c r="B60" i="1"/>
  <c r="E59" i="1"/>
  <c r="C59" i="1"/>
  <c r="B59" i="1"/>
  <c r="E58" i="1"/>
  <c r="B58" i="1"/>
  <c r="E57" i="1"/>
  <c r="C57" i="1"/>
  <c r="B57" i="1"/>
  <c r="E56" i="1"/>
  <c r="B56" i="1"/>
  <c r="E55" i="1"/>
  <c r="C55" i="1"/>
  <c r="B55" i="1"/>
  <c r="E54" i="1"/>
  <c r="B54" i="1"/>
  <c r="E53" i="1"/>
  <c r="B53" i="1"/>
  <c r="E52" i="1"/>
  <c r="C52" i="1"/>
  <c r="B52" i="1"/>
  <c r="E51" i="1"/>
  <c r="C51" i="1"/>
  <c r="B51" i="1"/>
  <c r="E50" i="1"/>
  <c r="C50" i="1"/>
  <c r="B50" i="1"/>
  <c r="E49" i="1"/>
  <c r="C49" i="1"/>
  <c r="B49" i="1"/>
  <c r="E48" i="1"/>
  <c r="B48" i="1"/>
  <c r="E47" i="1"/>
  <c r="C47" i="1"/>
  <c r="B47" i="1"/>
  <c r="E46" i="1"/>
  <c r="B46" i="1"/>
  <c r="E45" i="1"/>
  <c r="B45" i="1"/>
  <c r="E44" i="1"/>
  <c r="B44" i="1"/>
  <c r="E43" i="1"/>
  <c r="C43" i="1"/>
  <c r="B43" i="1"/>
  <c r="E42" i="1"/>
  <c r="C42" i="1"/>
  <c r="B42" i="1"/>
  <c r="E41" i="1"/>
  <c r="B41" i="1"/>
  <c r="E40" i="1"/>
  <c r="C40" i="1"/>
  <c r="B40" i="1"/>
  <c r="E39" i="1"/>
  <c r="B39" i="1"/>
  <c r="E38" i="1"/>
  <c r="C38" i="1"/>
  <c r="B38" i="1"/>
  <c r="E37" i="1"/>
  <c r="C37" i="1"/>
  <c r="B37" i="1"/>
  <c r="E36" i="1"/>
  <c r="C36" i="1"/>
  <c r="B36" i="1"/>
  <c r="E35" i="1"/>
  <c r="C35" i="1"/>
  <c r="B35" i="1"/>
  <c r="E34" i="1"/>
  <c r="B34" i="1"/>
  <c r="E33" i="1"/>
  <c r="C33" i="1"/>
  <c r="B33" i="1"/>
  <c r="E32" i="1"/>
  <c r="C32" i="1"/>
  <c r="B32" i="1"/>
  <c r="E31" i="1"/>
  <c r="C31" i="1"/>
  <c r="B31" i="1"/>
  <c r="E30" i="1"/>
  <c r="C30" i="1"/>
  <c r="B30" i="1"/>
  <c r="E29" i="1"/>
  <c r="C29" i="1"/>
  <c r="B29" i="1"/>
  <c r="E28" i="1"/>
  <c r="B28" i="1"/>
  <c r="E27" i="1"/>
  <c r="B27" i="1"/>
  <c r="E26" i="1"/>
  <c r="C26" i="1"/>
  <c r="B26" i="1"/>
  <c r="E25" i="1"/>
  <c r="C25" i="1"/>
  <c r="B25" i="1"/>
  <c r="E24" i="1"/>
  <c r="B24" i="1"/>
  <c r="E23" i="1"/>
  <c r="C23" i="1"/>
  <c r="B23" i="1"/>
  <c r="E22" i="1"/>
  <c r="B22" i="1"/>
  <c r="E21" i="1"/>
  <c r="C21" i="1"/>
  <c r="B21" i="1"/>
  <c r="E20" i="1"/>
  <c r="B20" i="1"/>
  <c r="E19" i="1"/>
  <c r="B19" i="1"/>
  <c r="E18" i="1"/>
  <c r="C18" i="1"/>
  <c r="B18" i="1"/>
  <c r="E17" i="1"/>
  <c r="B17" i="1"/>
  <c r="E16" i="1"/>
  <c r="C16" i="1"/>
  <c r="B16" i="1"/>
  <c r="E15" i="1"/>
  <c r="C15" i="1"/>
  <c r="B15" i="1"/>
  <c r="E14" i="1"/>
  <c r="B14" i="1"/>
  <c r="E13" i="1"/>
  <c r="B13" i="1"/>
  <c r="E12" i="1"/>
  <c r="C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1" i="1"/>
  <c r="B1" i="1"/>
</calcChain>
</file>

<file path=xl/sharedStrings.xml><?xml version="1.0" encoding="utf-8"?>
<sst xmlns="http://schemas.openxmlformats.org/spreadsheetml/2006/main" count="251" uniqueCount="63">
  <si>
    <t>-</t>
  </si>
  <si>
    <t>董贵彬</t>
  </si>
  <si>
    <t>史晓雪</t>
  </si>
  <si>
    <t>苏亚南</t>
  </si>
  <si>
    <t>计冬冬</t>
  </si>
  <si>
    <t>吴莹</t>
  </si>
  <si>
    <t>赵法宝</t>
  </si>
  <si>
    <t>郑彤彤</t>
  </si>
  <si>
    <t>王中华</t>
  </si>
  <si>
    <t>杨中</t>
  </si>
  <si>
    <t>朱霞</t>
  </si>
  <si>
    <t>喻立</t>
  </si>
  <si>
    <t>尹博</t>
  </si>
  <si>
    <t>杨昌健</t>
  </si>
  <si>
    <t>姜欣池</t>
  </si>
  <si>
    <t>张正飞</t>
  </si>
  <si>
    <t>肖国臣</t>
  </si>
  <si>
    <t>张超</t>
  </si>
  <si>
    <t>湖北省恩施土家族苗族自治州利川市利川市岩洞湾小区B栋二单元502</t>
  </si>
  <si>
    <t>于加林</t>
  </si>
  <si>
    <t>山东省青岛市城阳区棘洪滩街道小胡埠村180号</t>
  </si>
  <si>
    <t>欧阳浩辉</t>
  </si>
  <si>
    <t>韦志江</t>
  </si>
  <si>
    <t>纵迎利</t>
  </si>
  <si>
    <t>陈梽勇</t>
  </si>
  <si>
    <t>陆继北</t>
  </si>
  <si>
    <t>山东省济宁市市中区马村镇南陆庄村130号</t>
  </si>
  <si>
    <t>华燕玲</t>
  </si>
  <si>
    <t>穆涛</t>
  </si>
  <si>
    <t>能军发</t>
  </si>
  <si>
    <t>王文均</t>
  </si>
  <si>
    <t>于磊</t>
  </si>
  <si>
    <t>杨海林</t>
  </si>
  <si>
    <t>山东省济宁市金乡县奎星路城信花园</t>
  </si>
  <si>
    <t>尹德学</t>
  </si>
  <si>
    <t>汤庆伟</t>
  </si>
  <si>
    <t>周俊</t>
  </si>
  <si>
    <t>陆民</t>
  </si>
  <si>
    <t>谭成</t>
  </si>
  <si>
    <t>湖南省株洲市芦淞区龙泉路荷叶一村10栋203</t>
  </si>
  <si>
    <t>朱端宇</t>
  </si>
  <si>
    <t>马文韬</t>
  </si>
  <si>
    <t>王园园</t>
  </si>
  <si>
    <t>张金娟</t>
  </si>
  <si>
    <t>高俊艳</t>
  </si>
  <si>
    <t>河北省石家庄市鹿泉市大河镇贾村永健街永富巷3号</t>
  </si>
  <si>
    <t>钟诚</t>
  </si>
  <si>
    <t>司俊士</t>
  </si>
  <si>
    <t>黄秋亮</t>
  </si>
  <si>
    <t>宋国冬</t>
  </si>
  <si>
    <t>刘朝晖</t>
  </si>
  <si>
    <t>王浩</t>
  </si>
  <si>
    <t>李洪博</t>
  </si>
  <si>
    <t>张迎</t>
  </si>
  <si>
    <t>湖南省娄底市新化县湖南省娄底市新化县</t>
  </si>
  <si>
    <t>郝聪聪</t>
  </si>
  <si>
    <t>姜淑艳</t>
  </si>
  <si>
    <t>谢燕</t>
  </si>
  <si>
    <t>黄孔善</t>
  </si>
  <si>
    <t>洪小文</t>
  </si>
  <si>
    <t>薛云雷</t>
  </si>
  <si>
    <t>黄文芬</t>
  </si>
  <si>
    <t>周杭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</si>
</sst>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44C3-B828-45D9-B77A-FF16E6BBFC7D}">
  <dimension ref="A1:E102"/>
  <sheetViews>
    <sheetView tabSelected="1" topLeftCell="A79" workbookViewId="0">
      <selection sqref="A1:XFD102"/>
    </sheetView>
  </sheetViews>
  <sheetFormatPr defaultRowHeight="14" x14ac:dyDescent="0.3"/>
  <sheetData>
    <row r="1" spans="1:5" x14ac:dyDescent="0.3">
      <c r="A1" t="s">
        <v>0</v>
      </c>
      <c r="B1" t="str">
        <f>"18313723408"</f>
        <v>18313723408</v>
      </c>
      <c r="C1" t="s">
        <v>0</v>
      </c>
      <c r="D1" t="s">
        <v>0</v>
      </c>
      <c r="E1" t="str">
        <f>"2018-12-16 12:16:01"</f>
        <v>2018-12-16 12:16:01</v>
      </c>
    </row>
    <row r="2" spans="1:5" x14ac:dyDescent="0.3">
      <c r="A2" t="s">
        <v>0</v>
      </c>
      <c r="B2" t="str">
        <f>"17620094151"</f>
        <v>17620094151</v>
      </c>
      <c r="C2" t="s">
        <v>0</v>
      </c>
      <c r="D2" t="s">
        <v>0</v>
      </c>
      <c r="E2" t="str">
        <f>"2018-12-16 12:15:58"</f>
        <v>2018-12-16 12:15:58</v>
      </c>
    </row>
    <row r="3" spans="1:5" x14ac:dyDescent="0.3">
      <c r="A3" t="s">
        <v>0</v>
      </c>
      <c r="B3" t="str">
        <f>"15231728675"</f>
        <v>15231728675</v>
      </c>
      <c r="C3" t="s">
        <v>0</v>
      </c>
      <c r="D3" t="s">
        <v>0</v>
      </c>
      <c r="E3" t="str">
        <f>"2018-12-16 12:15:55"</f>
        <v>2018-12-16 12:15:55</v>
      </c>
    </row>
    <row r="4" spans="1:5" x14ac:dyDescent="0.3">
      <c r="A4" t="s">
        <v>0</v>
      </c>
      <c r="B4" t="str">
        <f>"15100434896"</f>
        <v>15100434896</v>
      </c>
      <c r="C4" t="s">
        <v>0</v>
      </c>
      <c r="D4" t="s">
        <v>0</v>
      </c>
      <c r="E4" t="str">
        <f>"2018-12-16 12:15:51"</f>
        <v>2018-12-16 12:15:51</v>
      </c>
    </row>
    <row r="5" spans="1:5" x14ac:dyDescent="0.3">
      <c r="A5" t="s">
        <v>0</v>
      </c>
      <c r="B5" t="str">
        <f>"15118168613"</f>
        <v>15118168613</v>
      </c>
      <c r="C5" t="s">
        <v>0</v>
      </c>
      <c r="D5" t="s">
        <v>0</v>
      </c>
      <c r="E5" t="str">
        <f>"2018-12-16 12:15:35"</f>
        <v>2018-12-16 12:15:35</v>
      </c>
    </row>
    <row r="6" spans="1:5" x14ac:dyDescent="0.3">
      <c r="A6" t="s">
        <v>0</v>
      </c>
      <c r="B6" t="str">
        <f>"13515516539"</f>
        <v>13515516539</v>
      </c>
      <c r="C6" t="s">
        <v>0</v>
      </c>
      <c r="D6" t="s">
        <v>0</v>
      </c>
      <c r="E6" t="str">
        <f>"2018-12-16 12:14:56"</f>
        <v>2018-12-16 12:14:56</v>
      </c>
    </row>
    <row r="7" spans="1:5" x14ac:dyDescent="0.3">
      <c r="A7" t="s">
        <v>0</v>
      </c>
      <c r="B7" t="str">
        <f>"13849809165"</f>
        <v>13849809165</v>
      </c>
      <c r="C7" t="s">
        <v>0</v>
      </c>
      <c r="D7" t="s">
        <v>0</v>
      </c>
      <c r="E7" t="str">
        <f>"2018-12-16 12:14:55"</f>
        <v>2018-12-16 12:14:55</v>
      </c>
    </row>
    <row r="8" spans="1:5" x14ac:dyDescent="0.3">
      <c r="A8" t="s">
        <v>0</v>
      </c>
      <c r="B8" t="str">
        <f>"15215148026"</f>
        <v>15215148026</v>
      </c>
      <c r="C8" t="s">
        <v>0</v>
      </c>
      <c r="D8" t="s">
        <v>0</v>
      </c>
      <c r="E8" t="str">
        <f>"2018-12-16 12:14:42"</f>
        <v>2018-12-16 12:14:42</v>
      </c>
    </row>
    <row r="9" spans="1:5" x14ac:dyDescent="0.3">
      <c r="A9" t="s">
        <v>0</v>
      </c>
      <c r="B9" t="str">
        <f>"13699359221"</f>
        <v>13699359221</v>
      </c>
      <c r="C9" t="s">
        <v>0</v>
      </c>
      <c r="D9" t="s">
        <v>0</v>
      </c>
      <c r="E9" t="str">
        <f>"2018-12-16 12:14:13"</f>
        <v>2018-12-16 12:14:13</v>
      </c>
    </row>
    <row r="10" spans="1:5" x14ac:dyDescent="0.3">
      <c r="A10" t="s">
        <v>0</v>
      </c>
      <c r="B10" t="str">
        <f>"13407558621"</f>
        <v>13407558621</v>
      </c>
      <c r="C10" t="s">
        <v>0</v>
      </c>
      <c r="D10" t="s">
        <v>0</v>
      </c>
      <c r="E10" t="str">
        <f>"2018-12-16 12:13:31"</f>
        <v>2018-12-16 12:13:31</v>
      </c>
    </row>
    <row r="11" spans="1:5" x14ac:dyDescent="0.3">
      <c r="A11" t="s">
        <v>0</v>
      </c>
      <c r="B11" t="str">
        <f>"13480061508"</f>
        <v>13480061508</v>
      </c>
      <c r="C11" t="s">
        <v>0</v>
      </c>
      <c r="D11" t="s">
        <v>0</v>
      </c>
      <c r="E11" t="str">
        <f>"2018-12-16 12:13:02"</f>
        <v>2018-12-16 12:13:02</v>
      </c>
    </row>
    <row r="12" spans="1:5" x14ac:dyDescent="0.3">
      <c r="A12" t="s">
        <v>1</v>
      </c>
      <c r="B12" t="str">
        <f>"18745401271"</f>
        <v>18745401271</v>
      </c>
      <c r="C12" t="str">
        <f>"230828199411178019"</f>
        <v>230828199411178019</v>
      </c>
      <c r="D12" t="s">
        <v>0</v>
      </c>
      <c r="E12" t="str">
        <f>"2018-12-16 12:12:35"</f>
        <v>2018-12-16 12:12:35</v>
      </c>
    </row>
    <row r="13" spans="1:5" x14ac:dyDescent="0.3">
      <c r="A13" t="s">
        <v>0</v>
      </c>
      <c r="B13" t="str">
        <f>"17785837710"</f>
        <v>17785837710</v>
      </c>
      <c r="C13" t="s">
        <v>0</v>
      </c>
      <c r="D13" t="s">
        <v>0</v>
      </c>
      <c r="E13" t="str">
        <f>"2018-12-16 12:12:13"</f>
        <v>2018-12-16 12:12:13</v>
      </c>
    </row>
    <row r="14" spans="1:5" x14ac:dyDescent="0.3">
      <c r="A14" t="s">
        <v>0</v>
      </c>
      <c r="B14" t="str">
        <f>"18240698448"</f>
        <v>18240698448</v>
      </c>
      <c r="C14" t="s">
        <v>0</v>
      </c>
      <c r="D14" t="s">
        <v>0</v>
      </c>
      <c r="E14" t="str">
        <f>"2018-12-16 12:11:36"</f>
        <v>2018-12-16 12:11:36</v>
      </c>
    </row>
    <row r="15" spans="1:5" x14ac:dyDescent="0.3">
      <c r="A15" t="s">
        <v>2</v>
      </c>
      <c r="B15" t="str">
        <f>"18341835707"</f>
        <v>18341835707</v>
      </c>
      <c r="C15" t="str">
        <f>"210904198110231046"</f>
        <v>210904198110231046</v>
      </c>
      <c r="D15" t="s">
        <v>0</v>
      </c>
      <c r="E15" t="str">
        <f>"2018-12-16 12:11:15"</f>
        <v>2018-12-16 12:11:15</v>
      </c>
    </row>
    <row r="16" spans="1:5" x14ac:dyDescent="0.3">
      <c r="A16" t="s">
        <v>3</v>
      </c>
      <c r="B16" t="str">
        <f>"15266296912"</f>
        <v>15266296912</v>
      </c>
      <c r="C16" t="str">
        <f>"370481199307155643"</f>
        <v>370481199307155643</v>
      </c>
      <c r="D16" t="s">
        <v>0</v>
      </c>
      <c r="E16" t="str">
        <f>"2018-12-16 12:11:10"</f>
        <v>2018-12-16 12:11:10</v>
      </c>
    </row>
    <row r="17" spans="1:5" x14ac:dyDescent="0.3">
      <c r="A17" t="s">
        <v>0</v>
      </c>
      <c r="B17" t="str">
        <f>"18367702721"</f>
        <v>18367702721</v>
      </c>
      <c r="C17" t="s">
        <v>0</v>
      </c>
      <c r="D17" t="s">
        <v>0</v>
      </c>
      <c r="E17" t="str">
        <f>"2018-12-16 12:11:09"</f>
        <v>2018-12-16 12:11:09</v>
      </c>
    </row>
    <row r="18" spans="1:5" x14ac:dyDescent="0.3">
      <c r="A18" t="s">
        <v>4</v>
      </c>
      <c r="B18" t="str">
        <f>"18507706230"</f>
        <v>18507706230</v>
      </c>
      <c r="C18" t="str">
        <f>"610427199012213051"</f>
        <v>610427199012213051</v>
      </c>
      <c r="D18" t="s">
        <v>0</v>
      </c>
      <c r="E18" t="str">
        <f>"2018-12-16 12:10:57"</f>
        <v>2018-12-16 12:10:57</v>
      </c>
    </row>
    <row r="19" spans="1:5" x14ac:dyDescent="0.3">
      <c r="A19" t="s">
        <v>0</v>
      </c>
      <c r="B19" t="str">
        <f>"13813632034"</f>
        <v>13813632034</v>
      </c>
      <c r="C19" t="s">
        <v>0</v>
      </c>
      <c r="D19" t="s">
        <v>0</v>
      </c>
      <c r="E19" t="str">
        <f>"2018-12-16 12:10:39"</f>
        <v>2018-12-16 12:10:39</v>
      </c>
    </row>
    <row r="20" spans="1:5" x14ac:dyDescent="0.3">
      <c r="A20" t="s">
        <v>0</v>
      </c>
      <c r="B20" t="str">
        <f>"17770603407"</f>
        <v>17770603407</v>
      </c>
      <c r="C20" t="s">
        <v>0</v>
      </c>
      <c r="D20" t="s">
        <v>0</v>
      </c>
      <c r="E20" t="str">
        <f>"2018-12-16 12:10:36"</f>
        <v>2018-12-16 12:10:36</v>
      </c>
    </row>
    <row r="21" spans="1:5" x14ac:dyDescent="0.3">
      <c r="A21" t="s">
        <v>5</v>
      </c>
      <c r="B21" t="str">
        <f>"13967056503"</f>
        <v>13967056503</v>
      </c>
      <c r="C21" t="str">
        <f>"332501198905212621"</f>
        <v>332501198905212621</v>
      </c>
      <c r="D21" t="s">
        <v>0</v>
      </c>
      <c r="E21" t="str">
        <f>"2018-12-16 12:10:31"</f>
        <v>2018-12-16 12:10:31</v>
      </c>
    </row>
    <row r="22" spans="1:5" x14ac:dyDescent="0.3">
      <c r="A22" t="s">
        <v>0</v>
      </c>
      <c r="B22" t="str">
        <f>"13028783447"</f>
        <v>13028783447</v>
      </c>
      <c r="C22" t="s">
        <v>0</v>
      </c>
      <c r="D22" t="s">
        <v>0</v>
      </c>
      <c r="E22" t="str">
        <f>"2018-12-16 12:10:29"</f>
        <v>2018-12-16 12:10:29</v>
      </c>
    </row>
    <row r="23" spans="1:5" x14ac:dyDescent="0.3">
      <c r="A23" t="s">
        <v>6</v>
      </c>
      <c r="B23" t="str">
        <f>"13371463355"</f>
        <v>13371463355</v>
      </c>
      <c r="C23" t="str">
        <f>"37150219881218365X"</f>
        <v>37150219881218365X</v>
      </c>
      <c r="D23" t="s">
        <v>0</v>
      </c>
      <c r="E23" t="str">
        <f>"2018-12-16 12:10:10"</f>
        <v>2018-12-16 12:10:10</v>
      </c>
    </row>
    <row r="24" spans="1:5" x14ac:dyDescent="0.3">
      <c r="A24" t="s">
        <v>0</v>
      </c>
      <c r="B24" t="str">
        <f>"13951567838"</f>
        <v>13951567838</v>
      </c>
      <c r="C24" t="s">
        <v>0</v>
      </c>
      <c r="D24" t="s">
        <v>0</v>
      </c>
      <c r="E24" t="str">
        <f>"2018-12-16 12:10:03"</f>
        <v>2018-12-16 12:10:03</v>
      </c>
    </row>
    <row r="25" spans="1:5" x14ac:dyDescent="0.3">
      <c r="A25" t="s">
        <v>7</v>
      </c>
      <c r="B25" t="str">
        <f>"18031121326"</f>
        <v>18031121326</v>
      </c>
      <c r="C25" t="str">
        <f>"130123199101153330"</f>
        <v>130123199101153330</v>
      </c>
      <c r="D25" t="s">
        <v>0</v>
      </c>
      <c r="E25" t="str">
        <f>"2018-12-16 12:09:36"</f>
        <v>2018-12-16 12:09:36</v>
      </c>
    </row>
    <row r="26" spans="1:5" x14ac:dyDescent="0.3">
      <c r="A26" t="s">
        <v>8</v>
      </c>
      <c r="B26" t="str">
        <f>"18538188224"</f>
        <v>18538188224</v>
      </c>
      <c r="C26" t="str">
        <f>"412725199603164691"</f>
        <v>412725199603164691</v>
      </c>
      <c r="D26" t="s">
        <v>0</v>
      </c>
      <c r="E26" t="str">
        <f>"2018-12-16 12:09:32"</f>
        <v>2018-12-16 12:09:32</v>
      </c>
    </row>
    <row r="27" spans="1:5" x14ac:dyDescent="0.3">
      <c r="A27" t="s">
        <v>0</v>
      </c>
      <c r="B27" t="str">
        <f>"17783515676"</f>
        <v>17783515676</v>
      </c>
      <c r="C27" t="s">
        <v>0</v>
      </c>
      <c r="D27" t="s">
        <v>0</v>
      </c>
      <c r="E27" t="str">
        <f>"2018-12-16 12:09:14"</f>
        <v>2018-12-16 12:09:14</v>
      </c>
    </row>
    <row r="28" spans="1:5" x14ac:dyDescent="0.3">
      <c r="A28" t="s">
        <v>0</v>
      </c>
      <c r="B28" t="str">
        <f>"18872230739"</f>
        <v>18872230739</v>
      </c>
      <c r="C28" t="s">
        <v>0</v>
      </c>
      <c r="D28" t="s">
        <v>0</v>
      </c>
      <c r="E28" t="str">
        <f>"2018-12-16 12:08:47"</f>
        <v>2018-12-16 12:08:47</v>
      </c>
    </row>
    <row r="29" spans="1:5" x14ac:dyDescent="0.3">
      <c r="A29" t="s">
        <v>9</v>
      </c>
      <c r="B29" t="str">
        <f>"13346228637"</f>
        <v>13346228637</v>
      </c>
      <c r="C29" t="str">
        <f>"372525198305013619"</f>
        <v>372525198305013619</v>
      </c>
      <c r="D29" t="s">
        <v>0</v>
      </c>
      <c r="E29" t="str">
        <f>"2018-12-16 12:07:49"</f>
        <v>2018-12-16 12:07:49</v>
      </c>
    </row>
    <row r="30" spans="1:5" x14ac:dyDescent="0.3">
      <c r="A30" t="s">
        <v>10</v>
      </c>
      <c r="B30" t="str">
        <f>"15228476339"</f>
        <v>15228476339</v>
      </c>
      <c r="C30" t="str">
        <f>"510502199504066822"</f>
        <v>510502199504066822</v>
      </c>
      <c r="D30" t="s">
        <v>0</v>
      </c>
      <c r="E30" t="str">
        <f>"2018-12-16 12:07:32"</f>
        <v>2018-12-16 12:07:32</v>
      </c>
    </row>
    <row r="31" spans="1:5" x14ac:dyDescent="0.3">
      <c r="A31" t="s">
        <v>11</v>
      </c>
      <c r="B31" t="str">
        <f>"13023628581"</f>
        <v>13023628581</v>
      </c>
      <c r="C31" t="str">
        <f>"522425199005157511"</f>
        <v>522425199005157511</v>
      </c>
      <c r="D31" t="s">
        <v>0</v>
      </c>
      <c r="E31" t="str">
        <f>"2018-12-16 12:06:58"</f>
        <v>2018-12-16 12:06:58</v>
      </c>
    </row>
    <row r="32" spans="1:5" x14ac:dyDescent="0.3">
      <c r="A32" t="s">
        <v>12</v>
      </c>
      <c r="B32" t="str">
        <f>"18560459659"</f>
        <v>18560459659</v>
      </c>
      <c r="C32" t="str">
        <f>"530381199910305129"</f>
        <v>530381199910305129</v>
      </c>
      <c r="D32" t="s">
        <v>0</v>
      </c>
      <c r="E32" t="str">
        <f>"2018-12-16 12:06:41"</f>
        <v>2018-12-16 12:06:41</v>
      </c>
    </row>
    <row r="33" spans="1:5" x14ac:dyDescent="0.3">
      <c r="A33" t="s">
        <v>13</v>
      </c>
      <c r="B33" t="str">
        <f>"18885408903"</f>
        <v>18885408903</v>
      </c>
      <c r="C33" t="str">
        <f>"522731199711131996"</f>
        <v>522731199711131996</v>
      </c>
      <c r="D33" t="s">
        <v>0</v>
      </c>
      <c r="E33" t="str">
        <f>"2018-12-16 12:06:38"</f>
        <v>2018-12-16 12:06:38</v>
      </c>
    </row>
    <row r="34" spans="1:5" x14ac:dyDescent="0.3">
      <c r="A34" t="s">
        <v>0</v>
      </c>
      <c r="B34" t="str">
        <f>"13393298357"</f>
        <v>13393298357</v>
      </c>
      <c r="C34" t="s">
        <v>0</v>
      </c>
      <c r="D34" t="s">
        <v>0</v>
      </c>
      <c r="E34" t="str">
        <f>"2018-12-16 12:06:11"</f>
        <v>2018-12-16 12:06:11</v>
      </c>
    </row>
    <row r="35" spans="1:5" x14ac:dyDescent="0.3">
      <c r="A35" t="s">
        <v>14</v>
      </c>
      <c r="B35" t="str">
        <f>"15943107813"</f>
        <v>15943107813</v>
      </c>
      <c r="C35" t="str">
        <f>"220122199806211321"</f>
        <v>220122199806211321</v>
      </c>
      <c r="D35" t="s">
        <v>0</v>
      </c>
      <c r="E35" t="str">
        <f>"2018-12-16 12:05:56"</f>
        <v>2018-12-16 12:05:56</v>
      </c>
    </row>
    <row r="36" spans="1:5" x14ac:dyDescent="0.3">
      <c r="A36" t="s">
        <v>15</v>
      </c>
      <c r="B36" t="str">
        <f>"15371391619"</f>
        <v>15371391619</v>
      </c>
      <c r="C36" t="str">
        <f>"32132319971108611X"</f>
        <v>32132319971108611X</v>
      </c>
      <c r="D36" t="s">
        <v>0</v>
      </c>
      <c r="E36" t="str">
        <f>"2018-12-16 12:05:55"</f>
        <v>2018-12-16 12:05:55</v>
      </c>
    </row>
    <row r="37" spans="1:5" x14ac:dyDescent="0.3">
      <c r="A37" t="s">
        <v>16</v>
      </c>
      <c r="B37" t="str">
        <f>"15047477851"</f>
        <v>15047477851</v>
      </c>
      <c r="C37" t="str">
        <f>"152323197212013434"</f>
        <v>152323197212013434</v>
      </c>
      <c r="D37" t="s">
        <v>0</v>
      </c>
      <c r="E37" t="str">
        <f>"2018-12-16 12:05:50"</f>
        <v>2018-12-16 12:05:50</v>
      </c>
    </row>
    <row r="38" spans="1:5" x14ac:dyDescent="0.3">
      <c r="A38" t="s">
        <v>17</v>
      </c>
      <c r="B38" t="str">
        <f>"17762315546"</f>
        <v>17762315546</v>
      </c>
      <c r="C38" t="str">
        <f>"422802199304063471"</f>
        <v>422802199304063471</v>
      </c>
      <c r="D38" t="s">
        <v>18</v>
      </c>
      <c r="E38" t="str">
        <f>"2018-12-16 12:05:50"</f>
        <v>2018-12-16 12:05:50</v>
      </c>
    </row>
    <row r="39" spans="1:5" x14ac:dyDescent="0.3">
      <c r="A39" t="s">
        <v>0</v>
      </c>
      <c r="B39" t="str">
        <f>"15712001169"</f>
        <v>15712001169</v>
      </c>
      <c r="C39" t="s">
        <v>0</v>
      </c>
      <c r="D39" t="s">
        <v>0</v>
      </c>
      <c r="E39" t="str">
        <f>"2018-12-16 12:05:39"</f>
        <v>2018-12-16 12:05:39</v>
      </c>
    </row>
    <row r="40" spans="1:5" x14ac:dyDescent="0.3">
      <c r="A40" t="s">
        <v>19</v>
      </c>
      <c r="B40" t="str">
        <f>"13969652551"</f>
        <v>13969652551</v>
      </c>
      <c r="C40" t="str">
        <f>"230229198510105017"</f>
        <v>230229198510105017</v>
      </c>
      <c r="D40" t="s">
        <v>20</v>
      </c>
      <c r="E40" t="str">
        <f>"2018-12-16 12:05:38"</f>
        <v>2018-12-16 12:05:38</v>
      </c>
    </row>
    <row r="41" spans="1:5" x14ac:dyDescent="0.3">
      <c r="A41" t="s">
        <v>0</v>
      </c>
      <c r="B41" t="str">
        <f>"13313650090"</f>
        <v>13313650090</v>
      </c>
      <c r="C41" t="s">
        <v>0</v>
      </c>
      <c r="D41" t="s">
        <v>0</v>
      </c>
      <c r="E41" t="str">
        <f>"2018-12-16 12:05:35"</f>
        <v>2018-12-16 12:05:35</v>
      </c>
    </row>
    <row r="42" spans="1:5" x14ac:dyDescent="0.3">
      <c r="A42" t="s">
        <v>21</v>
      </c>
      <c r="B42" t="str">
        <f>"15016676571"</f>
        <v>15016676571</v>
      </c>
      <c r="C42" t="str">
        <f>"441823199611298339"</f>
        <v>441823199611298339</v>
      </c>
      <c r="D42" t="s">
        <v>0</v>
      </c>
      <c r="E42" t="str">
        <f>"2018-12-16 12:05:25"</f>
        <v>2018-12-16 12:05:25</v>
      </c>
    </row>
    <row r="43" spans="1:5" x14ac:dyDescent="0.3">
      <c r="A43" t="s">
        <v>22</v>
      </c>
      <c r="B43" t="str">
        <f>"13616507809"</f>
        <v>13616507809</v>
      </c>
      <c r="C43" t="str">
        <f>"340825199405240839"</f>
        <v>340825199405240839</v>
      </c>
      <c r="D43" t="s">
        <v>0</v>
      </c>
      <c r="E43" t="str">
        <f>"2018-12-16 12:05:23"</f>
        <v>2018-12-16 12:05:23</v>
      </c>
    </row>
    <row r="44" spans="1:5" x14ac:dyDescent="0.3">
      <c r="A44" t="s">
        <v>0</v>
      </c>
      <c r="B44" t="str">
        <f>"15678957862"</f>
        <v>15678957862</v>
      </c>
      <c r="C44" t="s">
        <v>0</v>
      </c>
      <c r="D44" t="s">
        <v>0</v>
      </c>
      <c r="E44" t="str">
        <f>"2018-12-16 12:05:12"</f>
        <v>2018-12-16 12:05:12</v>
      </c>
    </row>
    <row r="45" spans="1:5" x14ac:dyDescent="0.3">
      <c r="A45" t="s">
        <v>0</v>
      </c>
      <c r="B45" t="str">
        <f>"13716646189"</f>
        <v>13716646189</v>
      </c>
      <c r="C45" t="s">
        <v>0</v>
      </c>
      <c r="D45" t="s">
        <v>0</v>
      </c>
      <c r="E45" t="str">
        <f>"2018-12-16 12:04:49"</f>
        <v>2018-12-16 12:04:49</v>
      </c>
    </row>
    <row r="46" spans="1:5" x14ac:dyDescent="0.3">
      <c r="A46" t="s">
        <v>0</v>
      </c>
      <c r="B46" t="str">
        <f>"13629433337"</f>
        <v>13629433337</v>
      </c>
      <c r="C46" t="s">
        <v>0</v>
      </c>
      <c r="D46" t="s">
        <v>0</v>
      </c>
      <c r="E46" t="str">
        <f>"2018-12-16 12:04:49"</f>
        <v>2018-12-16 12:04:49</v>
      </c>
    </row>
    <row r="47" spans="1:5" x14ac:dyDescent="0.3">
      <c r="A47" t="s">
        <v>23</v>
      </c>
      <c r="B47" t="str">
        <f>"18256956058"</f>
        <v>18256956058</v>
      </c>
      <c r="C47" t="str">
        <f>"342222198409292818"</f>
        <v>342222198409292818</v>
      </c>
      <c r="D47" t="s">
        <v>0</v>
      </c>
      <c r="E47" t="str">
        <f>"2018-12-16 12:04:29"</f>
        <v>2018-12-16 12:04:29</v>
      </c>
    </row>
    <row r="48" spans="1:5" x14ac:dyDescent="0.3">
      <c r="A48" t="s">
        <v>0</v>
      </c>
      <c r="B48" t="str">
        <f>"13186092871"</f>
        <v>13186092871</v>
      </c>
      <c r="C48" t="s">
        <v>0</v>
      </c>
      <c r="D48" t="s">
        <v>0</v>
      </c>
      <c r="E48" t="str">
        <f>"2018-12-16 12:03:39"</f>
        <v>2018-12-16 12:03:39</v>
      </c>
    </row>
    <row r="49" spans="1:5" x14ac:dyDescent="0.3">
      <c r="A49" t="s">
        <v>24</v>
      </c>
      <c r="B49" t="str">
        <f>"13509995639"</f>
        <v>13509995639</v>
      </c>
      <c r="C49" t="str">
        <f>"445323199112171815"</f>
        <v>445323199112171815</v>
      </c>
      <c r="D49" t="s">
        <v>0</v>
      </c>
      <c r="E49" t="str">
        <f>"2018-12-16 12:02:44"</f>
        <v>2018-12-16 12:02:44</v>
      </c>
    </row>
    <row r="50" spans="1:5" x14ac:dyDescent="0.3">
      <c r="A50" t="s">
        <v>25</v>
      </c>
      <c r="B50" t="str">
        <f>"15763714685"</f>
        <v>15763714685</v>
      </c>
      <c r="C50" t="str">
        <f>"370829199701174216"</f>
        <v>370829199701174216</v>
      </c>
      <c r="D50" t="s">
        <v>26</v>
      </c>
      <c r="E50" t="str">
        <f>"2018-12-16 12:02:41"</f>
        <v>2018-12-16 12:02:41</v>
      </c>
    </row>
    <row r="51" spans="1:5" x14ac:dyDescent="0.3">
      <c r="A51" t="s">
        <v>27</v>
      </c>
      <c r="B51" t="str">
        <f>"13737094677"</f>
        <v>13737094677</v>
      </c>
      <c r="C51" t="str">
        <f>"450121199403073928"</f>
        <v>450121199403073928</v>
      </c>
      <c r="D51" t="s">
        <v>0</v>
      </c>
      <c r="E51" t="str">
        <f>"2018-12-16 12:02:25"</f>
        <v>2018-12-16 12:02:25</v>
      </c>
    </row>
    <row r="52" spans="1:5" x14ac:dyDescent="0.3">
      <c r="A52" t="s">
        <v>28</v>
      </c>
      <c r="B52" t="str">
        <f>"15187067917"</f>
        <v>15187067917</v>
      </c>
      <c r="C52" t="str">
        <f>"532128199211170316"</f>
        <v>532128199211170316</v>
      </c>
      <c r="D52" t="s">
        <v>0</v>
      </c>
      <c r="E52" t="str">
        <f>"2018-12-16 12:02:07"</f>
        <v>2018-12-16 12:02:07</v>
      </c>
    </row>
    <row r="53" spans="1:5" x14ac:dyDescent="0.3">
      <c r="A53" t="s">
        <v>0</v>
      </c>
      <c r="B53" t="str">
        <f>"13808217989"</f>
        <v>13808217989</v>
      </c>
      <c r="C53" t="s">
        <v>0</v>
      </c>
      <c r="D53" t="s">
        <v>0</v>
      </c>
      <c r="E53" t="str">
        <f>"2018-12-16 12:02:01"</f>
        <v>2018-12-16 12:02:01</v>
      </c>
    </row>
    <row r="54" spans="1:5" x14ac:dyDescent="0.3">
      <c r="A54" t="s">
        <v>0</v>
      </c>
      <c r="B54" t="str">
        <f>"18253679555"</f>
        <v>18253679555</v>
      </c>
      <c r="C54" t="s">
        <v>0</v>
      </c>
      <c r="D54" t="s">
        <v>0</v>
      </c>
      <c r="E54" t="str">
        <f>"2018-12-16 12:01:46"</f>
        <v>2018-12-16 12:01:46</v>
      </c>
    </row>
    <row r="55" spans="1:5" x14ac:dyDescent="0.3">
      <c r="A55" t="s">
        <v>29</v>
      </c>
      <c r="B55" t="str">
        <f>"15093066951"</f>
        <v>15093066951</v>
      </c>
      <c r="C55" t="str">
        <f>"41012219890518207X"</f>
        <v>41012219890518207X</v>
      </c>
      <c r="D55" t="s">
        <v>0</v>
      </c>
      <c r="E55" t="str">
        <f>"2018-12-16 12:01:44"</f>
        <v>2018-12-16 12:01:44</v>
      </c>
    </row>
    <row r="56" spans="1:5" x14ac:dyDescent="0.3">
      <c r="A56" t="s">
        <v>0</v>
      </c>
      <c r="B56" t="str">
        <f>"18562718787"</f>
        <v>18562718787</v>
      </c>
      <c r="C56" t="s">
        <v>0</v>
      </c>
      <c r="D56" t="s">
        <v>0</v>
      </c>
      <c r="E56" t="str">
        <f>"2018-12-16 12:01:32"</f>
        <v>2018-12-16 12:01:32</v>
      </c>
    </row>
    <row r="57" spans="1:5" x14ac:dyDescent="0.3">
      <c r="A57" t="s">
        <v>30</v>
      </c>
      <c r="B57" t="str">
        <f>"18758069243"</f>
        <v>18758069243</v>
      </c>
      <c r="C57" t="str">
        <f>"532128198804054535"</f>
        <v>532128198804054535</v>
      </c>
      <c r="D57" t="s">
        <v>0</v>
      </c>
      <c r="E57" t="str">
        <f>"2018-12-16 12:01:04"</f>
        <v>2018-12-16 12:01:04</v>
      </c>
    </row>
    <row r="58" spans="1:5" x14ac:dyDescent="0.3">
      <c r="A58" t="s">
        <v>0</v>
      </c>
      <c r="B58" t="str">
        <f>"13810271927"</f>
        <v>13810271927</v>
      </c>
      <c r="C58" t="s">
        <v>0</v>
      </c>
      <c r="D58" t="s">
        <v>0</v>
      </c>
      <c r="E58" t="str">
        <f>"2018-12-16 12:00:53"</f>
        <v>2018-12-16 12:00:53</v>
      </c>
    </row>
    <row r="59" spans="1:5" x14ac:dyDescent="0.3">
      <c r="A59" t="s">
        <v>31</v>
      </c>
      <c r="B59" t="str">
        <f>"15026888501"</f>
        <v>15026888501</v>
      </c>
      <c r="C59" t="str">
        <f>"320830197711210011"</f>
        <v>320830197711210011</v>
      </c>
      <c r="D59" t="s">
        <v>0</v>
      </c>
      <c r="E59" t="str">
        <f>"2018-12-16 12:00:47"</f>
        <v>2018-12-16 12:00:47</v>
      </c>
    </row>
    <row r="60" spans="1:5" x14ac:dyDescent="0.3">
      <c r="A60" t="s">
        <v>32</v>
      </c>
      <c r="B60" t="str">
        <f>"18364766086"</f>
        <v>18364766086</v>
      </c>
      <c r="C60" t="str">
        <f>"370828199801235315"</f>
        <v>370828199801235315</v>
      </c>
      <c r="D60" t="s">
        <v>33</v>
      </c>
      <c r="E60" t="str">
        <f>"2018-12-16 12:00:40"</f>
        <v>2018-12-16 12:00:40</v>
      </c>
    </row>
    <row r="61" spans="1:5" x14ac:dyDescent="0.3">
      <c r="A61" t="s">
        <v>0</v>
      </c>
      <c r="B61" t="str">
        <f>"13775990824"</f>
        <v>13775990824</v>
      </c>
      <c r="C61" t="s">
        <v>0</v>
      </c>
      <c r="D61" t="s">
        <v>0</v>
      </c>
      <c r="E61" t="str">
        <f>"2018-12-16 12:00:24"</f>
        <v>2018-12-16 12:00:24</v>
      </c>
    </row>
    <row r="62" spans="1:5" x14ac:dyDescent="0.3">
      <c r="A62" t="s">
        <v>34</v>
      </c>
      <c r="B62" t="str">
        <f>"18287937964"</f>
        <v>18287937964</v>
      </c>
      <c r="C62" t="str">
        <f>"532722198210081338"</f>
        <v>532722198210081338</v>
      </c>
      <c r="D62" t="s">
        <v>0</v>
      </c>
      <c r="E62" t="str">
        <f>"2018-12-16 12:00:20"</f>
        <v>2018-12-16 12:00:20</v>
      </c>
    </row>
    <row r="63" spans="1:5" x14ac:dyDescent="0.3">
      <c r="A63" t="s">
        <v>35</v>
      </c>
      <c r="B63" t="str">
        <f>"18324674675"</f>
        <v>18324674675</v>
      </c>
      <c r="C63" t="str">
        <f>"230321198705082710"</f>
        <v>230321198705082710</v>
      </c>
      <c r="D63" t="s">
        <v>0</v>
      </c>
      <c r="E63" t="str">
        <f>"2018-12-16 12:00:19"</f>
        <v>2018-12-16 12:00:19</v>
      </c>
    </row>
    <row r="64" spans="1:5" x14ac:dyDescent="0.3">
      <c r="A64" t="s">
        <v>36</v>
      </c>
      <c r="B64" t="str">
        <f>"13997960432"</f>
        <v>13997960432</v>
      </c>
      <c r="C64" t="str">
        <f>"422429197512242692"</f>
        <v>422429197512242692</v>
      </c>
      <c r="D64" t="s">
        <v>0</v>
      </c>
      <c r="E64" t="str">
        <f>"2018-12-16 12:00:08"</f>
        <v>2018-12-16 12:00:08</v>
      </c>
    </row>
    <row r="65" spans="1:5" x14ac:dyDescent="0.3">
      <c r="A65" t="s">
        <v>37</v>
      </c>
      <c r="B65" t="str">
        <f>"18256927435"</f>
        <v>18256927435</v>
      </c>
      <c r="C65" t="str">
        <f>"340123198910105616"</f>
        <v>340123198910105616</v>
      </c>
      <c r="D65" t="s">
        <v>0</v>
      </c>
      <c r="E65" t="str">
        <f>"2018-12-16 12:00:07"</f>
        <v>2018-12-16 12:00:07</v>
      </c>
    </row>
    <row r="66" spans="1:5" x14ac:dyDescent="0.3">
      <c r="A66" t="s">
        <v>0</v>
      </c>
      <c r="B66" t="str">
        <f>"13248840142"</f>
        <v>13248840142</v>
      </c>
      <c r="C66" t="s">
        <v>0</v>
      </c>
      <c r="D66" t="s">
        <v>0</v>
      </c>
      <c r="E66" t="str">
        <f>"2018-12-16 11:59:58"</f>
        <v>2018-12-16 11:59:58</v>
      </c>
    </row>
    <row r="67" spans="1:5" x14ac:dyDescent="0.3">
      <c r="A67" t="s">
        <v>0</v>
      </c>
      <c r="B67" t="str">
        <f>"17875047603"</f>
        <v>17875047603</v>
      </c>
      <c r="C67" t="s">
        <v>0</v>
      </c>
      <c r="D67" t="s">
        <v>0</v>
      </c>
      <c r="E67" t="str">
        <f>"2018-12-16 11:59:54"</f>
        <v>2018-12-16 11:59:54</v>
      </c>
    </row>
    <row r="68" spans="1:5" x14ac:dyDescent="0.3">
      <c r="A68" t="s">
        <v>38</v>
      </c>
      <c r="B68" t="str">
        <f>"17770902707"</f>
        <v>17770902707</v>
      </c>
      <c r="C68" t="str">
        <f>"430221199209132615"</f>
        <v>430221199209132615</v>
      </c>
      <c r="D68" t="s">
        <v>39</v>
      </c>
      <c r="E68" t="str">
        <f>"2018-12-16 11:59:49"</f>
        <v>2018-12-16 11:59:49</v>
      </c>
    </row>
    <row r="69" spans="1:5" x14ac:dyDescent="0.3">
      <c r="A69" t="s">
        <v>0</v>
      </c>
      <c r="B69" t="str">
        <f>"13644307462"</f>
        <v>13644307462</v>
      </c>
      <c r="C69" t="s">
        <v>0</v>
      </c>
      <c r="D69" t="s">
        <v>0</v>
      </c>
      <c r="E69" t="str">
        <f>"2018-12-16 11:58:49"</f>
        <v>2018-12-16 11:58:49</v>
      </c>
    </row>
    <row r="70" spans="1:5" x14ac:dyDescent="0.3">
      <c r="A70" t="s">
        <v>40</v>
      </c>
      <c r="B70" t="str">
        <f>"18819123150"</f>
        <v>18819123150</v>
      </c>
      <c r="C70" t="str">
        <f>"450603199503263619"</f>
        <v>450603199503263619</v>
      </c>
      <c r="D70" t="s">
        <v>0</v>
      </c>
      <c r="E70" t="str">
        <f>"2018-12-16 11:58:29"</f>
        <v>2018-12-16 11:58:29</v>
      </c>
    </row>
    <row r="71" spans="1:5" x14ac:dyDescent="0.3">
      <c r="A71" t="s">
        <v>41</v>
      </c>
      <c r="B71" t="str">
        <f>"13990435985"</f>
        <v>13990435985</v>
      </c>
      <c r="C71" t="str">
        <f>"513225199109210012"</f>
        <v>513225199109210012</v>
      </c>
      <c r="D71" t="s">
        <v>0</v>
      </c>
      <c r="E71" t="str">
        <f>"2018-12-16 11:58:28"</f>
        <v>2018-12-16 11:58:28</v>
      </c>
    </row>
    <row r="72" spans="1:5" x14ac:dyDescent="0.3">
      <c r="A72" t="s">
        <v>42</v>
      </c>
      <c r="B72" t="str">
        <f>"15004107882"</f>
        <v>15004107882</v>
      </c>
      <c r="C72" t="str">
        <f>"211221198510170624"</f>
        <v>211221198510170624</v>
      </c>
      <c r="D72" t="s">
        <v>0</v>
      </c>
      <c r="E72" t="str">
        <f>"2018-12-16 11:58:01"</f>
        <v>2018-12-16 11:58:01</v>
      </c>
    </row>
    <row r="73" spans="1:5" x14ac:dyDescent="0.3">
      <c r="A73" t="s">
        <v>0</v>
      </c>
      <c r="B73" t="str">
        <f>"13581227662"</f>
        <v>13581227662</v>
      </c>
      <c r="C73" t="s">
        <v>0</v>
      </c>
      <c r="D73" t="s">
        <v>0</v>
      </c>
      <c r="E73" t="str">
        <f>"2018-12-16 11:57:30"</f>
        <v>2018-12-16 11:57:30</v>
      </c>
    </row>
    <row r="74" spans="1:5" x14ac:dyDescent="0.3">
      <c r="A74" t="s">
        <v>43</v>
      </c>
      <c r="B74" t="str">
        <f>"17731828800"</f>
        <v>17731828800</v>
      </c>
      <c r="C74" t="str">
        <f>"37078319870319338X"</f>
        <v>37078319870319338X</v>
      </c>
      <c r="D74" t="s">
        <v>0</v>
      </c>
      <c r="E74" t="str">
        <f>"2018-12-16 11:57:30"</f>
        <v>2018-12-16 11:57:30</v>
      </c>
    </row>
    <row r="75" spans="1:5" x14ac:dyDescent="0.3">
      <c r="A75" t="s">
        <v>44</v>
      </c>
      <c r="B75" t="str">
        <f>"18633864361"</f>
        <v>18633864361</v>
      </c>
      <c r="C75" t="str">
        <f>"130106198902231860"</f>
        <v>130106198902231860</v>
      </c>
      <c r="D75" t="s">
        <v>45</v>
      </c>
      <c r="E75" t="str">
        <f>"2018-12-16 11:57:23"</f>
        <v>2018-12-16 11:57:23</v>
      </c>
    </row>
    <row r="76" spans="1:5" x14ac:dyDescent="0.3">
      <c r="A76" t="s">
        <v>0</v>
      </c>
      <c r="B76" t="str">
        <f>"17508812225"</f>
        <v>17508812225</v>
      </c>
      <c r="C76" t="s">
        <v>0</v>
      </c>
      <c r="D76" t="s">
        <v>0</v>
      </c>
      <c r="E76" t="str">
        <f>"2018-12-16 11:57:23"</f>
        <v>2018-12-16 11:57:23</v>
      </c>
    </row>
    <row r="77" spans="1:5" x14ac:dyDescent="0.3">
      <c r="A77" t="s">
        <v>46</v>
      </c>
      <c r="B77" t="str">
        <f>"13890092603"</f>
        <v>13890092603</v>
      </c>
      <c r="C77" t="str">
        <f>"510304198402240532"</f>
        <v>510304198402240532</v>
      </c>
      <c r="D77" t="s">
        <v>0</v>
      </c>
      <c r="E77" t="str">
        <f>"2018-12-16 11:57:08"</f>
        <v>2018-12-16 11:57:08</v>
      </c>
    </row>
    <row r="78" spans="1:5" x14ac:dyDescent="0.3">
      <c r="A78" t="s">
        <v>47</v>
      </c>
      <c r="B78" t="str">
        <f>"15559320362"</f>
        <v>15559320362</v>
      </c>
      <c r="C78" t="str">
        <f>"410728197710197032"</f>
        <v>410728197710197032</v>
      </c>
      <c r="D78" t="s">
        <v>0</v>
      </c>
      <c r="E78" t="str">
        <f>"2018-12-16 11:56:56"</f>
        <v>2018-12-16 11:56:56</v>
      </c>
    </row>
    <row r="79" spans="1:5" x14ac:dyDescent="0.3">
      <c r="A79" t="s">
        <v>48</v>
      </c>
      <c r="B79" t="str">
        <f>"13793668402"</f>
        <v>13793668402</v>
      </c>
      <c r="C79" t="str">
        <f>"370785198811087712"</f>
        <v>370785198811087712</v>
      </c>
      <c r="D79" t="s">
        <v>0</v>
      </c>
      <c r="E79" t="str">
        <f>"2018-12-16 11:56:55"</f>
        <v>2018-12-16 11:56:55</v>
      </c>
    </row>
    <row r="80" spans="1:5" x14ac:dyDescent="0.3">
      <c r="A80" t="s">
        <v>49</v>
      </c>
      <c r="B80" t="str">
        <f>"17615102445"</f>
        <v>17615102445</v>
      </c>
      <c r="C80" t="str">
        <f>"210221197612220551"</f>
        <v>210221197612220551</v>
      </c>
      <c r="D80" t="s">
        <v>0</v>
      </c>
      <c r="E80" t="str">
        <f>"2018-12-16 11:56:53"</f>
        <v>2018-12-16 11:56:53</v>
      </c>
    </row>
    <row r="81" spans="1:5" x14ac:dyDescent="0.3">
      <c r="A81" t="s">
        <v>50</v>
      </c>
      <c r="B81" t="str">
        <f>"15000221369"</f>
        <v>15000221369</v>
      </c>
      <c r="C81" t="str">
        <f>"350301199110120032"</f>
        <v>350301199110120032</v>
      </c>
      <c r="D81" t="s">
        <v>0</v>
      </c>
      <c r="E81" t="str">
        <f>"2018-12-16 11:56:18"</f>
        <v>2018-12-16 11:56:18</v>
      </c>
    </row>
    <row r="82" spans="1:5" x14ac:dyDescent="0.3">
      <c r="A82" t="s">
        <v>51</v>
      </c>
      <c r="B82" t="str">
        <f>"18030957067"</f>
        <v>18030957067</v>
      </c>
      <c r="C82" t="str">
        <f>"422202198410200890"</f>
        <v>422202198410200890</v>
      </c>
      <c r="D82" t="s">
        <v>0</v>
      </c>
      <c r="E82" t="str">
        <f>"2018-12-16 11:56:17"</f>
        <v>2018-12-16 11:56:17</v>
      </c>
    </row>
    <row r="83" spans="1:5" x14ac:dyDescent="0.3">
      <c r="A83" t="s">
        <v>0</v>
      </c>
      <c r="B83" t="str">
        <f>"15717262106"</f>
        <v>15717262106</v>
      </c>
      <c r="C83" t="s">
        <v>0</v>
      </c>
      <c r="D83" t="s">
        <v>0</v>
      </c>
      <c r="E83" t="str">
        <f>"2018-12-16 11:56:14"</f>
        <v>2018-12-16 11:56:14</v>
      </c>
    </row>
    <row r="84" spans="1:5" x14ac:dyDescent="0.3">
      <c r="A84" t="s">
        <v>52</v>
      </c>
      <c r="B84" t="str">
        <f>"13689771613"</f>
        <v>13689771613</v>
      </c>
      <c r="C84" t="str">
        <f>"220802198908163816"</f>
        <v>220802198908163816</v>
      </c>
      <c r="D84" t="s">
        <v>0</v>
      </c>
      <c r="E84" t="str">
        <f>"2018-12-16 11:56:02"</f>
        <v>2018-12-16 11:56:02</v>
      </c>
    </row>
    <row r="85" spans="1:5" x14ac:dyDescent="0.3">
      <c r="A85" t="s">
        <v>0</v>
      </c>
      <c r="B85" t="str">
        <f>"17568931606"</f>
        <v>17568931606</v>
      </c>
      <c r="C85" t="s">
        <v>0</v>
      </c>
      <c r="D85" t="s">
        <v>0</v>
      </c>
      <c r="E85" t="str">
        <f>"2018-12-16 11:56:00"</f>
        <v>2018-12-16 11:56:00</v>
      </c>
    </row>
    <row r="86" spans="1:5" x14ac:dyDescent="0.3">
      <c r="A86" t="s">
        <v>0</v>
      </c>
      <c r="B86" t="str">
        <f>"17171049458"</f>
        <v>17171049458</v>
      </c>
      <c r="C86" t="s">
        <v>0</v>
      </c>
      <c r="D86" t="s">
        <v>0</v>
      </c>
      <c r="E86" t="str">
        <f>"2018-12-16 11:55:57"</f>
        <v>2018-12-16 11:55:57</v>
      </c>
    </row>
    <row r="87" spans="1:5" x14ac:dyDescent="0.3">
      <c r="A87" t="s">
        <v>0</v>
      </c>
      <c r="B87" t="str">
        <f>"18407592760"</f>
        <v>18407592760</v>
      </c>
      <c r="C87" t="s">
        <v>0</v>
      </c>
      <c r="D87" t="s">
        <v>0</v>
      </c>
      <c r="E87" t="str">
        <f>"2018-12-16 11:55:54"</f>
        <v>2018-12-16 11:55:54</v>
      </c>
    </row>
    <row r="88" spans="1:5" x14ac:dyDescent="0.3">
      <c r="A88" t="s">
        <v>53</v>
      </c>
      <c r="B88" t="str">
        <f>"17873813090"</f>
        <v>17873813090</v>
      </c>
      <c r="C88" t="str">
        <f>"432524199211218327"</f>
        <v>432524199211218327</v>
      </c>
      <c r="D88" t="s">
        <v>54</v>
      </c>
      <c r="E88" t="str">
        <f>"2018-12-16 11:55:38"</f>
        <v>2018-12-16 11:55:38</v>
      </c>
    </row>
    <row r="89" spans="1:5" x14ac:dyDescent="0.3">
      <c r="A89" t="s">
        <v>0</v>
      </c>
      <c r="B89" t="str">
        <f>"18678079230"</f>
        <v>18678079230</v>
      </c>
      <c r="C89" t="s">
        <v>0</v>
      </c>
      <c r="D89" t="s">
        <v>0</v>
      </c>
      <c r="E89" t="str">
        <f>"2018-12-16 11:54:36"</f>
        <v>2018-12-16 11:54:36</v>
      </c>
    </row>
    <row r="90" spans="1:5" x14ac:dyDescent="0.3">
      <c r="A90" t="s">
        <v>55</v>
      </c>
      <c r="B90" t="str">
        <f>"17635142620"</f>
        <v>17635142620</v>
      </c>
      <c r="C90" t="str">
        <f>"142302199904143710"</f>
        <v>142302199904143710</v>
      </c>
      <c r="D90" t="s">
        <v>0</v>
      </c>
      <c r="E90" t="str">
        <f>"2018-12-16 11:54:34"</f>
        <v>2018-12-16 11:54:34</v>
      </c>
    </row>
    <row r="91" spans="1:5" x14ac:dyDescent="0.3">
      <c r="A91" t="s">
        <v>56</v>
      </c>
      <c r="B91" t="str">
        <f>"15543347864"</f>
        <v>15543347864</v>
      </c>
      <c r="C91" t="str">
        <f>"220721197805284024"</f>
        <v>220721197805284024</v>
      </c>
      <c r="D91" t="s">
        <v>0</v>
      </c>
      <c r="E91" t="str">
        <f>"2018-12-16 11:54:31"</f>
        <v>2018-12-16 11:54:31</v>
      </c>
    </row>
    <row r="92" spans="1:5" x14ac:dyDescent="0.3">
      <c r="A92" t="s">
        <v>57</v>
      </c>
      <c r="B92" t="str">
        <f>"15807035138"</f>
        <v>15807035138</v>
      </c>
      <c r="C92" t="str">
        <f>"362301197712050048"</f>
        <v>362301197712050048</v>
      </c>
      <c r="D92" t="s">
        <v>0</v>
      </c>
      <c r="E92" t="str">
        <f>"2018-12-16 11:54:14"</f>
        <v>2018-12-16 11:54:14</v>
      </c>
    </row>
    <row r="93" spans="1:5" x14ac:dyDescent="0.3">
      <c r="A93" t="s">
        <v>58</v>
      </c>
      <c r="B93" t="str">
        <f>"15700041468"</f>
        <v>15700041468</v>
      </c>
      <c r="C93" t="str">
        <f>"330823197610043937"</f>
        <v>330823197610043937</v>
      </c>
      <c r="D93" t="s">
        <v>0</v>
      </c>
      <c r="E93" t="str">
        <f>"2018-12-16 11:53:34"</f>
        <v>2018-12-16 11:53:34</v>
      </c>
    </row>
    <row r="94" spans="1:5" x14ac:dyDescent="0.3">
      <c r="A94" t="s">
        <v>59</v>
      </c>
      <c r="B94" t="str">
        <f>"13645890920"</f>
        <v>13645890920</v>
      </c>
      <c r="C94" t="str">
        <f>"360430197808253910"</f>
        <v>360430197808253910</v>
      </c>
      <c r="D94" t="s">
        <v>0</v>
      </c>
      <c r="E94" t="str">
        <f>"2018-12-16 11:53:32"</f>
        <v>2018-12-16 11:53:32</v>
      </c>
    </row>
    <row r="95" spans="1:5" x14ac:dyDescent="0.3">
      <c r="A95" t="s">
        <v>60</v>
      </c>
      <c r="B95" t="str">
        <f>"15940385187"</f>
        <v>15940385187</v>
      </c>
      <c r="C95" t="str">
        <f>"21018119870211271X"</f>
        <v>21018119870211271X</v>
      </c>
      <c r="D95" t="s">
        <v>0</v>
      </c>
      <c r="E95" t="str">
        <f>"2018-12-16 11:53:13"</f>
        <v>2018-12-16 11:53:13</v>
      </c>
    </row>
    <row r="96" spans="1:5" x14ac:dyDescent="0.3">
      <c r="A96" t="s">
        <v>0</v>
      </c>
      <c r="B96" t="str">
        <f>"13015972810"</f>
        <v>13015972810</v>
      </c>
      <c r="C96" t="s">
        <v>0</v>
      </c>
      <c r="D96" t="s">
        <v>0</v>
      </c>
      <c r="E96" t="str">
        <f>"2018-12-16 11:52:41"</f>
        <v>2018-12-16 11:52:41</v>
      </c>
    </row>
    <row r="97" spans="1:5" x14ac:dyDescent="0.3">
      <c r="A97" t="s">
        <v>0</v>
      </c>
      <c r="B97" t="str">
        <f>"18796370963"</f>
        <v>18796370963</v>
      </c>
      <c r="C97" t="s">
        <v>0</v>
      </c>
      <c r="D97" t="s">
        <v>0</v>
      </c>
      <c r="E97" t="str">
        <f>"2018-12-16 11:52:12"</f>
        <v>2018-12-16 11:52:12</v>
      </c>
    </row>
    <row r="98" spans="1:5" x14ac:dyDescent="0.3">
      <c r="A98" t="s">
        <v>0</v>
      </c>
      <c r="B98" t="str">
        <f>"18485451218"</f>
        <v>18485451218</v>
      </c>
      <c r="C98" t="s">
        <v>0</v>
      </c>
      <c r="D98" t="s">
        <v>0</v>
      </c>
      <c r="E98" t="str">
        <f>"2018-12-16 11:51:35"</f>
        <v>2018-12-16 11:51:35</v>
      </c>
    </row>
    <row r="99" spans="1:5" x14ac:dyDescent="0.3">
      <c r="A99" t="s">
        <v>0</v>
      </c>
      <c r="B99" t="str">
        <f>"18920580787"</f>
        <v>18920580787</v>
      </c>
      <c r="C99" t="s">
        <v>0</v>
      </c>
      <c r="D99" t="s">
        <v>0</v>
      </c>
      <c r="E99" t="str">
        <f>"2018-12-16 11:51:29"</f>
        <v>2018-12-16 11:51:29</v>
      </c>
    </row>
    <row r="100" spans="1:5" x14ac:dyDescent="0.3">
      <c r="A100" t="s">
        <v>61</v>
      </c>
      <c r="B100" t="str">
        <f>"15816468681"</f>
        <v>15816468681</v>
      </c>
      <c r="C100" t="str">
        <f>"441323199102050522"</f>
        <v>441323199102050522</v>
      </c>
      <c r="D100" t="s">
        <v>0</v>
      </c>
      <c r="E100" t="str">
        <f>"2018-12-16 11:51:07"</f>
        <v>2018-12-16 11:51:07</v>
      </c>
    </row>
    <row r="101" spans="1:5" x14ac:dyDescent="0.3">
      <c r="A101" t="s">
        <v>62</v>
      </c>
      <c r="B101" t="str">
        <f>"18885668450"</f>
        <v>18885668450</v>
      </c>
      <c r="C101" t="str">
        <f>"522227199307160021"</f>
        <v>522227199307160021</v>
      </c>
      <c r="D101" t="s">
        <v>0</v>
      </c>
      <c r="E101" t="str">
        <f>"2018-12-16 11:51:05"</f>
        <v>2018-12-16 11:51:05</v>
      </c>
    </row>
    <row r="102" spans="1:5" x14ac:dyDescent="0.3">
      <c r="A102" t="s">
        <v>0</v>
      </c>
      <c r="B102" t="str">
        <f>"18605245730"</f>
        <v>18605245730</v>
      </c>
      <c r="C102" t="s">
        <v>0</v>
      </c>
      <c r="D102" t="s">
        <v>0</v>
      </c>
      <c r="E102" t="str">
        <f>"2018-12-16 11:50:35"</f>
        <v>2018-12-16 11:50:35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2018-12-16T04:20:26Z</dcterms:created>
  <dcterms:modified xsi:type="dcterms:W3CDTF">2018-12-16T04:20:58Z</dcterms:modified>
</cp:coreProperties>
</file>