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信息时代\"/>
    </mc:Choice>
  </mc:AlternateContent>
  <xr:revisionPtr revIDLastSave="0" documentId="8_{4CE5134B-CB42-4C7E-85E4-E6DE8970BCDB}" xr6:coauthVersionLast="36" xr6:coauthVersionMax="36" xr10:uidLastSave="{00000000-0000-0000-0000-000000000000}"/>
  <bookViews>
    <workbookView xWindow="0" yWindow="0" windowWidth="24330" windowHeight="10245" xr2:uid="{5EECD078-54D2-4BBF-BDC8-659C7E8EEC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G1" i="1"/>
  <c r="B2" i="1"/>
  <c r="G2" i="1"/>
  <c r="B3" i="1"/>
  <c r="G3" i="1"/>
  <c r="B4" i="1"/>
  <c r="G4" i="1"/>
  <c r="B5" i="1"/>
  <c r="C5" i="1"/>
  <c r="G5" i="1"/>
  <c r="B6" i="1"/>
  <c r="C6" i="1"/>
  <c r="G6" i="1"/>
  <c r="B7" i="1"/>
  <c r="G7" i="1"/>
  <c r="B8" i="1"/>
  <c r="C8" i="1"/>
  <c r="G8" i="1"/>
  <c r="B9" i="1"/>
  <c r="C9" i="1"/>
  <c r="G9" i="1"/>
  <c r="B10" i="1"/>
  <c r="G10" i="1"/>
  <c r="B11" i="1"/>
  <c r="C11" i="1"/>
  <c r="G11" i="1"/>
  <c r="B12" i="1"/>
  <c r="C12" i="1"/>
  <c r="G12" i="1"/>
  <c r="B13" i="1"/>
  <c r="C13" i="1"/>
  <c r="G13" i="1"/>
  <c r="B14" i="1"/>
  <c r="G14" i="1"/>
  <c r="B15" i="1"/>
  <c r="G15" i="1"/>
  <c r="B16" i="1"/>
  <c r="G16" i="1"/>
  <c r="B17" i="1"/>
  <c r="G17" i="1"/>
  <c r="B18" i="1"/>
  <c r="G18" i="1"/>
  <c r="B19" i="1"/>
  <c r="C19" i="1"/>
  <c r="G19" i="1"/>
  <c r="B20" i="1"/>
  <c r="G20" i="1"/>
  <c r="B21" i="1"/>
  <c r="G21" i="1"/>
  <c r="B22" i="1"/>
  <c r="C22" i="1"/>
  <c r="G22" i="1"/>
  <c r="B23" i="1"/>
  <c r="C23" i="1"/>
  <c r="G23" i="1"/>
  <c r="B24" i="1"/>
  <c r="G24" i="1"/>
  <c r="B25" i="1"/>
  <c r="G25" i="1"/>
  <c r="B26" i="1"/>
  <c r="G26" i="1"/>
  <c r="B27" i="1"/>
  <c r="G27" i="1"/>
  <c r="B28" i="1"/>
  <c r="C28" i="1"/>
  <c r="G28" i="1"/>
  <c r="B29" i="1"/>
  <c r="C29" i="1"/>
  <c r="G29" i="1"/>
  <c r="B30" i="1"/>
  <c r="C30" i="1"/>
  <c r="G30" i="1"/>
  <c r="B31" i="1"/>
  <c r="G31" i="1"/>
  <c r="B32" i="1"/>
  <c r="C32" i="1"/>
  <c r="G32" i="1"/>
  <c r="B33" i="1"/>
  <c r="C33" i="1"/>
  <c r="G33" i="1"/>
  <c r="B34" i="1"/>
  <c r="G34" i="1"/>
  <c r="B35" i="1"/>
  <c r="C35" i="1"/>
  <c r="G35" i="1"/>
  <c r="B36" i="1"/>
  <c r="C36" i="1"/>
  <c r="G36" i="1"/>
  <c r="B37" i="1"/>
  <c r="C37" i="1"/>
  <c r="G37" i="1"/>
  <c r="B38" i="1"/>
  <c r="C38" i="1"/>
  <c r="G38" i="1"/>
  <c r="B39" i="1"/>
  <c r="C39" i="1"/>
  <c r="G39" i="1"/>
  <c r="B40" i="1"/>
  <c r="C40" i="1"/>
  <c r="G40" i="1"/>
  <c r="B41" i="1"/>
  <c r="G41" i="1"/>
  <c r="B42" i="1"/>
  <c r="G42" i="1"/>
  <c r="B43" i="1"/>
  <c r="C43" i="1"/>
  <c r="G43" i="1"/>
  <c r="B44" i="1"/>
  <c r="G44" i="1"/>
  <c r="B45" i="1"/>
  <c r="C45" i="1"/>
  <c r="G45" i="1"/>
  <c r="B46" i="1"/>
  <c r="C46" i="1"/>
  <c r="G46" i="1"/>
  <c r="B47" i="1"/>
  <c r="C47" i="1"/>
  <c r="G47" i="1"/>
  <c r="B48" i="1"/>
  <c r="G48" i="1"/>
  <c r="B49" i="1"/>
  <c r="G49" i="1"/>
  <c r="B50" i="1"/>
  <c r="C50" i="1"/>
  <c r="G50" i="1"/>
  <c r="B51" i="1"/>
  <c r="C51" i="1"/>
  <c r="G51" i="1"/>
  <c r="B52" i="1"/>
  <c r="C52" i="1"/>
  <c r="G52" i="1"/>
  <c r="B53" i="1"/>
  <c r="G53" i="1"/>
  <c r="B54" i="1"/>
  <c r="C54" i="1"/>
  <c r="G54" i="1"/>
  <c r="B55" i="1"/>
  <c r="C55" i="1"/>
  <c r="G55" i="1"/>
  <c r="B56" i="1"/>
  <c r="C56" i="1"/>
  <c r="G56" i="1"/>
  <c r="B57" i="1"/>
  <c r="C57" i="1"/>
  <c r="G57" i="1"/>
  <c r="B58" i="1"/>
  <c r="C58" i="1"/>
  <c r="G58" i="1"/>
  <c r="B59" i="1"/>
  <c r="C59" i="1"/>
  <c r="G59" i="1"/>
  <c r="B60" i="1"/>
  <c r="G60" i="1"/>
  <c r="B61" i="1"/>
  <c r="G61" i="1"/>
  <c r="B62" i="1"/>
  <c r="G62" i="1"/>
  <c r="B63" i="1"/>
  <c r="C63" i="1"/>
  <c r="G63" i="1"/>
  <c r="B64" i="1"/>
  <c r="C64" i="1"/>
  <c r="G64" i="1"/>
  <c r="B65" i="1"/>
  <c r="C65" i="1"/>
  <c r="G65" i="1"/>
  <c r="B66" i="1"/>
  <c r="C66" i="1"/>
  <c r="G66" i="1"/>
  <c r="B67" i="1"/>
  <c r="C67" i="1"/>
  <c r="G67" i="1"/>
  <c r="B68" i="1"/>
  <c r="C68" i="1"/>
  <c r="G68" i="1"/>
  <c r="B69" i="1"/>
  <c r="C69" i="1"/>
  <c r="G69" i="1"/>
  <c r="B70" i="1"/>
  <c r="G70" i="1"/>
  <c r="B71" i="1"/>
  <c r="G71" i="1"/>
  <c r="B72" i="1"/>
  <c r="G72" i="1"/>
  <c r="B73" i="1"/>
  <c r="G73" i="1"/>
  <c r="B74" i="1"/>
  <c r="C74" i="1"/>
  <c r="G74" i="1"/>
  <c r="B75" i="1"/>
  <c r="C75" i="1"/>
  <c r="G75" i="1"/>
  <c r="B76" i="1"/>
  <c r="C76" i="1"/>
  <c r="G76" i="1"/>
  <c r="B77" i="1"/>
  <c r="G77" i="1"/>
  <c r="B78" i="1"/>
  <c r="G78" i="1"/>
  <c r="B79" i="1"/>
  <c r="C79" i="1"/>
  <c r="G79" i="1"/>
  <c r="B80" i="1"/>
  <c r="G80" i="1"/>
  <c r="B81" i="1"/>
  <c r="G81" i="1"/>
  <c r="B82" i="1"/>
  <c r="G82" i="1"/>
  <c r="B83" i="1"/>
  <c r="G83" i="1"/>
  <c r="B84" i="1"/>
  <c r="G84" i="1"/>
  <c r="B85" i="1"/>
  <c r="C85" i="1"/>
  <c r="G85" i="1"/>
  <c r="B86" i="1"/>
  <c r="C86" i="1"/>
  <c r="G86" i="1"/>
  <c r="B87" i="1"/>
  <c r="C87" i="1"/>
  <c r="G87" i="1"/>
  <c r="B88" i="1"/>
  <c r="G88" i="1"/>
  <c r="B89" i="1"/>
  <c r="G89" i="1"/>
  <c r="B90" i="1"/>
  <c r="C90" i="1"/>
  <c r="G90" i="1"/>
  <c r="B91" i="1"/>
  <c r="G91" i="1"/>
  <c r="B92" i="1"/>
  <c r="C92" i="1"/>
  <c r="G92" i="1"/>
  <c r="B93" i="1"/>
  <c r="G93" i="1"/>
  <c r="B94" i="1"/>
  <c r="C94" i="1"/>
  <c r="G94" i="1"/>
  <c r="B95" i="1"/>
  <c r="C95" i="1"/>
  <c r="G95" i="1"/>
  <c r="B96" i="1"/>
  <c r="C96" i="1"/>
  <c r="G96" i="1"/>
  <c r="B97" i="1"/>
  <c r="C97" i="1"/>
  <c r="G97" i="1"/>
  <c r="B98" i="1"/>
  <c r="G98" i="1"/>
  <c r="B99" i="1"/>
  <c r="G99" i="1"/>
  <c r="B100" i="1"/>
  <c r="C100" i="1"/>
  <c r="G100" i="1"/>
  <c r="B101" i="1"/>
  <c r="C101" i="1"/>
  <c r="G101" i="1"/>
  <c r="B102" i="1"/>
  <c r="G102" i="1"/>
  <c r="B103" i="1"/>
  <c r="G103" i="1"/>
</calcChain>
</file>

<file path=xl/sharedStrings.xml><?xml version="1.0" encoding="utf-8"?>
<sst xmlns="http://schemas.openxmlformats.org/spreadsheetml/2006/main" count="459" uniqueCount="70">
  <si>
    <t>是</t>
  </si>
  <si>
    <t>-</t>
  </si>
  <si>
    <t>何林松</t>
  </si>
  <si>
    <t>程治忠</t>
  </si>
  <si>
    <t>梁景炜</t>
  </si>
  <si>
    <t>王云杰</t>
  </si>
  <si>
    <t>何况球</t>
  </si>
  <si>
    <t>高艳奎</t>
  </si>
  <si>
    <t>敖金萍</t>
  </si>
  <si>
    <t>韩杨</t>
  </si>
  <si>
    <t>刘世星</t>
  </si>
  <si>
    <t>陈孝奎</t>
  </si>
  <si>
    <t>孙吉先</t>
  </si>
  <si>
    <t>山东省日照市东港区教授花园3期92号楼4单元302</t>
  </si>
  <si>
    <t>山东省日照市东港区秦楼街道98号</t>
  </si>
  <si>
    <t>崔晓斐</t>
  </si>
  <si>
    <t>山东省临沂市兰山区银雀山街道宝鼎西园</t>
  </si>
  <si>
    <t>山东省临沂市经开区</t>
  </si>
  <si>
    <t>孙传道</t>
  </si>
  <si>
    <t>田周锋</t>
  </si>
  <si>
    <t>张伟来</t>
  </si>
  <si>
    <t>赵现锋</t>
  </si>
  <si>
    <t>袁鑫</t>
  </si>
  <si>
    <t>河北省唐山市路北区河北路和泓阳光北岸</t>
  </si>
  <si>
    <t>河北省唐山市开平区银河路国大36524</t>
  </si>
  <si>
    <t>周玉荣</t>
  </si>
  <si>
    <t>湖北省随州市广水市广水办事处中山街150-1号</t>
  </si>
  <si>
    <t>湖北省随州市广水市广水沿河大道特1号</t>
  </si>
  <si>
    <t>梅星</t>
  </si>
  <si>
    <t>刘凯</t>
  </si>
  <si>
    <t>毛孟德</t>
  </si>
  <si>
    <t>周标</t>
  </si>
  <si>
    <t>马永杰</t>
  </si>
  <si>
    <t>夏威</t>
  </si>
  <si>
    <t>韩焜然</t>
  </si>
  <si>
    <t>贾华宇</t>
  </si>
  <si>
    <t>白洋</t>
  </si>
  <si>
    <t>胡金梅</t>
  </si>
  <si>
    <t>张河旺</t>
  </si>
  <si>
    <t>吴朋</t>
  </si>
  <si>
    <t>郝小平</t>
  </si>
  <si>
    <t>田夏鸣</t>
  </si>
  <si>
    <t>安水珍</t>
  </si>
  <si>
    <t>黄连成</t>
  </si>
  <si>
    <t>吴淼</t>
  </si>
  <si>
    <t>袁满</t>
  </si>
  <si>
    <t>蔡剑邑</t>
  </si>
  <si>
    <t>山东省滨州市阳信县水落坡镇后闫马村183号</t>
  </si>
  <si>
    <t>山东省滨州市滨城区黄河三路渤海二十四路交叉口</t>
  </si>
  <si>
    <t>李希祥</t>
  </si>
  <si>
    <t>曹健</t>
  </si>
  <si>
    <t>张薛</t>
  </si>
  <si>
    <t>陕西省咸阳市彬县公刘街中段</t>
  </si>
  <si>
    <t>陕西省咸阳市彬县公刘街49号</t>
  </si>
  <si>
    <t>库琪山</t>
  </si>
  <si>
    <t>刘影</t>
  </si>
  <si>
    <t>王彦平</t>
  </si>
  <si>
    <t>陈俊成</t>
  </si>
  <si>
    <t>张恩平</t>
  </si>
  <si>
    <t>许大广</t>
  </si>
  <si>
    <t>刘璇</t>
  </si>
  <si>
    <t>赵璐璐</t>
  </si>
  <si>
    <t>温培裕</t>
  </si>
  <si>
    <t>何燕</t>
  </si>
  <si>
    <t>张泽云</t>
  </si>
  <si>
    <t>阮石姜</t>
  </si>
  <si>
    <t>巩海永</t>
  </si>
  <si>
    <t>李利顺</t>
  </si>
  <si>
    <t>安朝娟</t>
  </si>
  <si>
    <t>杜建浩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</si>
</sst>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3AD7-4B70-476D-AD0E-41C120828419}">
  <dimension ref="A1:G103"/>
  <sheetViews>
    <sheetView tabSelected="1" workbookViewId="0">
      <selection sqref="A1:XFD103"/>
    </sheetView>
  </sheetViews>
  <sheetFormatPr defaultRowHeight="14.25" x14ac:dyDescent="0.2"/>
  <sheetData>
    <row r="1" spans="1:7" x14ac:dyDescent="0.2">
      <c r="A1" t="s">
        <v>1</v>
      </c>
      <c r="B1" t="str">
        <f>"13597687003"</f>
        <v>13597687003</v>
      </c>
      <c r="C1" t="s">
        <v>1</v>
      </c>
      <c r="D1" t="s">
        <v>1</v>
      </c>
      <c r="E1" t="s">
        <v>1</v>
      </c>
      <c r="F1" t="s">
        <v>0</v>
      </c>
      <c r="G1" t="str">
        <f>"2018-11-20 15:47:59"</f>
        <v>2018-11-20 15:47:59</v>
      </c>
    </row>
    <row r="2" spans="1:7" x14ac:dyDescent="0.2">
      <c r="A2" t="s">
        <v>1</v>
      </c>
      <c r="B2" t="str">
        <f>"15504541141"</f>
        <v>15504541141</v>
      </c>
      <c r="C2" t="s">
        <v>1</v>
      </c>
      <c r="D2" t="s">
        <v>1</v>
      </c>
      <c r="E2" t="s">
        <v>1</v>
      </c>
      <c r="F2" t="s">
        <v>0</v>
      </c>
      <c r="G2" t="str">
        <f>"2018-11-20 15:47:46"</f>
        <v>2018-11-20 15:47:46</v>
      </c>
    </row>
    <row r="3" spans="1:7" x14ac:dyDescent="0.2">
      <c r="A3" t="s">
        <v>1</v>
      </c>
      <c r="B3" t="str">
        <f>"13152903865"</f>
        <v>13152903865</v>
      </c>
      <c r="C3" t="s">
        <v>1</v>
      </c>
      <c r="D3" t="s">
        <v>1</v>
      </c>
      <c r="E3" t="s">
        <v>1</v>
      </c>
      <c r="F3" t="s">
        <v>0</v>
      </c>
      <c r="G3" t="str">
        <f>"2018-11-20 15:47:24"</f>
        <v>2018-11-20 15:47:24</v>
      </c>
    </row>
    <row r="4" spans="1:7" x14ac:dyDescent="0.2">
      <c r="A4" t="s">
        <v>1</v>
      </c>
      <c r="B4" t="str">
        <f>"13166333280"</f>
        <v>13166333280</v>
      </c>
      <c r="C4" t="s">
        <v>1</v>
      </c>
      <c r="D4" t="s">
        <v>1</v>
      </c>
      <c r="E4" t="s">
        <v>1</v>
      </c>
      <c r="F4" t="s">
        <v>0</v>
      </c>
      <c r="G4" t="str">
        <f>"2018-11-20 15:47:05"</f>
        <v>2018-11-20 15:47:05</v>
      </c>
    </row>
    <row r="5" spans="1:7" x14ac:dyDescent="0.2">
      <c r="A5" t="s">
        <v>69</v>
      </c>
      <c r="B5" t="str">
        <f>"13523646597"</f>
        <v>13523646597</v>
      </c>
      <c r="C5" t="str">
        <f>"411325198007020758"</f>
        <v>411325198007020758</v>
      </c>
      <c r="D5" t="s">
        <v>1</v>
      </c>
      <c r="E5" t="s">
        <v>1</v>
      </c>
      <c r="F5" t="s">
        <v>0</v>
      </c>
      <c r="G5" t="str">
        <f>"2018-11-20 15:46:57"</f>
        <v>2018-11-20 15:46:57</v>
      </c>
    </row>
    <row r="6" spans="1:7" x14ac:dyDescent="0.2">
      <c r="A6" t="s">
        <v>68</v>
      </c>
      <c r="B6" t="str">
        <f>"18332097787"</f>
        <v>18332097787</v>
      </c>
      <c r="C6" t="str">
        <f>"130184198508102023"</f>
        <v>130184198508102023</v>
      </c>
      <c r="D6" t="s">
        <v>1</v>
      </c>
      <c r="E6" t="s">
        <v>1</v>
      </c>
      <c r="F6" t="s">
        <v>0</v>
      </c>
      <c r="G6" t="str">
        <f>"2018-11-20 15:46:48"</f>
        <v>2018-11-20 15:46:48</v>
      </c>
    </row>
    <row r="7" spans="1:7" x14ac:dyDescent="0.2">
      <c r="A7" t="s">
        <v>1</v>
      </c>
      <c r="B7" t="str">
        <f>"18263009488"</f>
        <v>18263009488</v>
      </c>
      <c r="C7" t="s">
        <v>1</v>
      </c>
      <c r="D7" t="s">
        <v>1</v>
      </c>
      <c r="E7" t="s">
        <v>1</v>
      </c>
      <c r="F7" t="s">
        <v>0</v>
      </c>
      <c r="G7" t="str">
        <f>"2018-11-20 15:46:41"</f>
        <v>2018-11-20 15:46:41</v>
      </c>
    </row>
    <row r="8" spans="1:7" x14ac:dyDescent="0.2">
      <c r="A8" t="s">
        <v>67</v>
      </c>
      <c r="B8" t="str">
        <f>"15830078138"</f>
        <v>15830078138</v>
      </c>
      <c r="C8" t="str">
        <f>"130431199501090873"</f>
        <v>130431199501090873</v>
      </c>
      <c r="D8" t="s">
        <v>1</v>
      </c>
      <c r="E8" t="s">
        <v>1</v>
      </c>
      <c r="F8" t="s">
        <v>0</v>
      </c>
      <c r="G8" t="str">
        <f>"2018-11-20 15:46:26"</f>
        <v>2018-11-20 15:46:26</v>
      </c>
    </row>
    <row r="9" spans="1:7" x14ac:dyDescent="0.2">
      <c r="A9" t="s">
        <v>66</v>
      </c>
      <c r="B9" t="str">
        <f>"18766378999"</f>
        <v>18766378999</v>
      </c>
      <c r="C9" t="str">
        <f>"370404197711080653"</f>
        <v>370404197711080653</v>
      </c>
      <c r="D9" t="s">
        <v>1</v>
      </c>
      <c r="E9" t="s">
        <v>1</v>
      </c>
      <c r="F9" t="s">
        <v>0</v>
      </c>
      <c r="G9" t="str">
        <f>"2018-11-20 15:46:23"</f>
        <v>2018-11-20 15:46:23</v>
      </c>
    </row>
    <row r="10" spans="1:7" x14ac:dyDescent="0.2">
      <c r="A10" t="s">
        <v>1</v>
      </c>
      <c r="B10" t="str">
        <f>"13953965589"</f>
        <v>13953965589</v>
      </c>
      <c r="C10" t="s">
        <v>1</v>
      </c>
      <c r="D10" t="s">
        <v>1</v>
      </c>
      <c r="E10" t="s">
        <v>1</v>
      </c>
      <c r="F10" t="s">
        <v>0</v>
      </c>
      <c r="G10" t="str">
        <f>"2018-11-20 15:46:22"</f>
        <v>2018-11-20 15:46:22</v>
      </c>
    </row>
    <row r="11" spans="1:7" x14ac:dyDescent="0.2">
      <c r="A11" t="s">
        <v>65</v>
      </c>
      <c r="B11" t="str">
        <f>"15287483035"</f>
        <v>15287483035</v>
      </c>
      <c r="C11" t="str">
        <f>"530323199302270715"</f>
        <v>530323199302270715</v>
      </c>
      <c r="D11" t="s">
        <v>1</v>
      </c>
      <c r="E11" t="s">
        <v>1</v>
      </c>
      <c r="F11" t="s">
        <v>0</v>
      </c>
      <c r="G11" t="str">
        <f>"2018-11-20 15:46:20"</f>
        <v>2018-11-20 15:46:20</v>
      </c>
    </row>
    <row r="12" spans="1:7" x14ac:dyDescent="0.2">
      <c r="A12" t="s">
        <v>64</v>
      </c>
      <c r="B12" t="str">
        <f>"18064867728"</f>
        <v>18064867728</v>
      </c>
      <c r="C12" t="str">
        <f>"532124199803290033"</f>
        <v>532124199803290033</v>
      </c>
      <c r="D12" t="s">
        <v>1</v>
      </c>
      <c r="E12" t="s">
        <v>1</v>
      </c>
      <c r="F12" t="s">
        <v>0</v>
      </c>
      <c r="G12" t="str">
        <f>"2018-11-20 15:45:58"</f>
        <v>2018-11-20 15:45:58</v>
      </c>
    </row>
    <row r="13" spans="1:7" x14ac:dyDescent="0.2">
      <c r="A13" t="s">
        <v>63</v>
      </c>
      <c r="B13" t="str">
        <f>"13980971939"</f>
        <v>13980971939</v>
      </c>
      <c r="C13" t="str">
        <f>"510823199011234726"</f>
        <v>510823199011234726</v>
      </c>
      <c r="D13" t="s">
        <v>1</v>
      </c>
      <c r="E13" t="s">
        <v>1</v>
      </c>
      <c r="F13" t="s">
        <v>0</v>
      </c>
      <c r="G13" t="str">
        <f>"2018-11-20 15:45:58"</f>
        <v>2018-11-20 15:45:58</v>
      </c>
    </row>
    <row r="14" spans="1:7" x14ac:dyDescent="0.2">
      <c r="A14" t="s">
        <v>1</v>
      </c>
      <c r="B14" t="str">
        <f>"15105735809"</f>
        <v>15105735809</v>
      </c>
      <c r="C14" t="s">
        <v>1</v>
      </c>
      <c r="D14" t="s">
        <v>1</v>
      </c>
      <c r="E14" t="s">
        <v>1</v>
      </c>
      <c r="F14" t="s">
        <v>0</v>
      </c>
      <c r="G14" t="str">
        <f>"2018-11-20 15:45:37"</f>
        <v>2018-11-20 15:45:37</v>
      </c>
    </row>
    <row r="15" spans="1:7" x14ac:dyDescent="0.2">
      <c r="A15" t="s">
        <v>1</v>
      </c>
      <c r="B15" t="str">
        <f>"17639336664"</f>
        <v>17639336664</v>
      </c>
      <c r="C15" t="s">
        <v>1</v>
      </c>
      <c r="D15" t="s">
        <v>1</v>
      </c>
      <c r="E15" t="s">
        <v>1</v>
      </c>
      <c r="F15" t="s">
        <v>0</v>
      </c>
      <c r="G15" t="str">
        <f>"2018-11-20 15:45:29"</f>
        <v>2018-11-20 15:45:29</v>
      </c>
    </row>
    <row r="16" spans="1:7" x14ac:dyDescent="0.2">
      <c r="A16" t="s">
        <v>1</v>
      </c>
      <c r="B16" t="str">
        <f>"18361666111"</f>
        <v>18361666111</v>
      </c>
      <c r="C16" t="s">
        <v>1</v>
      </c>
      <c r="D16" t="s">
        <v>1</v>
      </c>
      <c r="E16" t="s">
        <v>1</v>
      </c>
      <c r="F16" t="s">
        <v>0</v>
      </c>
      <c r="G16" t="str">
        <f>"2018-11-20 15:45:28"</f>
        <v>2018-11-20 15:45:28</v>
      </c>
    </row>
    <row r="17" spans="1:7" x14ac:dyDescent="0.2">
      <c r="A17" t="s">
        <v>1</v>
      </c>
      <c r="B17" t="str">
        <f>"15242415226"</f>
        <v>15242415226</v>
      </c>
      <c r="C17" t="s">
        <v>1</v>
      </c>
      <c r="D17" t="s">
        <v>1</v>
      </c>
      <c r="E17" t="s">
        <v>1</v>
      </c>
      <c r="F17" t="s">
        <v>0</v>
      </c>
      <c r="G17" t="str">
        <f>"2018-11-20 15:45:11"</f>
        <v>2018-11-20 15:45:11</v>
      </c>
    </row>
    <row r="18" spans="1:7" x14ac:dyDescent="0.2">
      <c r="A18" t="s">
        <v>1</v>
      </c>
      <c r="B18" t="str">
        <f>"18904794233"</f>
        <v>18904794233</v>
      </c>
      <c r="C18" t="s">
        <v>1</v>
      </c>
      <c r="D18" t="s">
        <v>1</v>
      </c>
      <c r="E18" t="s">
        <v>1</v>
      </c>
      <c r="F18" t="s">
        <v>0</v>
      </c>
      <c r="G18" t="str">
        <f>"2018-11-20 15:44:34"</f>
        <v>2018-11-20 15:44:34</v>
      </c>
    </row>
    <row r="19" spans="1:7" x14ac:dyDescent="0.2">
      <c r="A19" t="s">
        <v>62</v>
      </c>
      <c r="B19" t="str">
        <f>"14767712439"</f>
        <v>14767712439</v>
      </c>
      <c r="C19" t="str">
        <f>"440881199508105730"</f>
        <v>440881199508105730</v>
      </c>
      <c r="D19" t="s">
        <v>1</v>
      </c>
      <c r="E19" t="s">
        <v>1</v>
      </c>
      <c r="F19" t="s">
        <v>0</v>
      </c>
      <c r="G19" t="str">
        <f>"2018-11-20 15:44:31"</f>
        <v>2018-11-20 15:44:31</v>
      </c>
    </row>
    <row r="20" spans="1:7" x14ac:dyDescent="0.2">
      <c r="A20" t="s">
        <v>1</v>
      </c>
      <c r="B20" t="str">
        <f>"15971783222"</f>
        <v>15971783222</v>
      </c>
      <c r="C20" t="s">
        <v>1</v>
      </c>
      <c r="D20" t="s">
        <v>1</v>
      </c>
      <c r="E20" t="s">
        <v>1</v>
      </c>
      <c r="F20" t="s">
        <v>0</v>
      </c>
      <c r="G20" t="str">
        <f>"2018-11-20 15:44:14"</f>
        <v>2018-11-20 15:44:14</v>
      </c>
    </row>
    <row r="21" spans="1:7" x14ac:dyDescent="0.2">
      <c r="A21" t="s">
        <v>1</v>
      </c>
      <c r="B21" t="str">
        <f>"13607713342"</f>
        <v>13607713342</v>
      </c>
      <c r="C21" t="s">
        <v>1</v>
      </c>
      <c r="D21" t="s">
        <v>1</v>
      </c>
      <c r="E21" t="s">
        <v>1</v>
      </c>
      <c r="F21" t="s">
        <v>0</v>
      </c>
      <c r="G21" t="str">
        <f>"2018-11-20 15:44:07"</f>
        <v>2018-11-20 15:44:07</v>
      </c>
    </row>
    <row r="22" spans="1:7" x14ac:dyDescent="0.2">
      <c r="A22" t="s">
        <v>61</v>
      </c>
      <c r="B22" t="str">
        <f>"15239716761"</f>
        <v>15239716761</v>
      </c>
      <c r="C22" t="str">
        <f>"410881198605152563"</f>
        <v>410881198605152563</v>
      </c>
      <c r="D22" t="s">
        <v>1</v>
      </c>
      <c r="E22" t="s">
        <v>1</v>
      </c>
      <c r="F22" t="s">
        <v>0</v>
      </c>
      <c r="G22" t="str">
        <f>"2018-11-20 15:44:03"</f>
        <v>2018-11-20 15:44:03</v>
      </c>
    </row>
    <row r="23" spans="1:7" x14ac:dyDescent="0.2">
      <c r="A23" t="s">
        <v>60</v>
      </c>
      <c r="B23" t="str">
        <f>"17635562255"</f>
        <v>17635562255</v>
      </c>
      <c r="C23" t="str">
        <f>"142730199002280465"</f>
        <v>142730199002280465</v>
      </c>
      <c r="D23" t="s">
        <v>1</v>
      </c>
      <c r="E23" t="s">
        <v>1</v>
      </c>
      <c r="F23" t="s">
        <v>0</v>
      </c>
      <c r="G23" t="str">
        <f>"2018-11-20 15:43:39"</f>
        <v>2018-11-20 15:43:39</v>
      </c>
    </row>
    <row r="24" spans="1:7" x14ac:dyDescent="0.2">
      <c r="A24" t="s">
        <v>1</v>
      </c>
      <c r="B24" t="str">
        <f>"13084636749"</f>
        <v>13084636749</v>
      </c>
      <c r="C24" t="s">
        <v>1</v>
      </c>
      <c r="D24" t="s">
        <v>1</v>
      </c>
      <c r="E24" t="s">
        <v>1</v>
      </c>
      <c r="F24" t="s">
        <v>0</v>
      </c>
      <c r="G24" t="str">
        <f>"2018-11-20 15:43:37"</f>
        <v>2018-11-20 15:43:37</v>
      </c>
    </row>
    <row r="25" spans="1:7" x14ac:dyDescent="0.2">
      <c r="A25" t="s">
        <v>1</v>
      </c>
      <c r="B25" t="str">
        <f>"18710877832"</f>
        <v>18710877832</v>
      </c>
      <c r="C25" t="s">
        <v>1</v>
      </c>
      <c r="D25" t="s">
        <v>1</v>
      </c>
      <c r="E25" t="s">
        <v>1</v>
      </c>
      <c r="F25" t="s">
        <v>0</v>
      </c>
      <c r="G25" t="str">
        <f>"2018-11-20 15:43:18"</f>
        <v>2018-11-20 15:43:18</v>
      </c>
    </row>
    <row r="26" spans="1:7" x14ac:dyDescent="0.2">
      <c r="A26" t="s">
        <v>1</v>
      </c>
      <c r="B26" t="str">
        <f>"15392238072"</f>
        <v>15392238072</v>
      </c>
      <c r="C26" t="s">
        <v>1</v>
      </c>
      <c r="D26" t="s">
        <v>1</v>
      </c>
      <c r="E26" t="s">
        <v>1</v>
      </c>
      <c r="F26" t="s">
        <v>0</v>
      </c>
      <c r="G26" t="str">
        <f>"2018-11-20 15:42:56"</f>
        <v>2018-11-20 15:42:56</v>
      </c>
    </row>
    <row r="27" spans="1:7" x14ac:dyDescent="0.2">
      <c r="A27" t="s">
        <v>1</v>
      </c>
      <c r="B27" t="str">
        <f>"15977959329"</f>
        <v>15977959329</v>
      </c>
      <c r="C27" t="s">
        <v>1</v>
      </c>
      <c r="D27" t="s">
        <v>1</v>
      </c>
      <c r="E27" t="s">
        <v>1</v>
      </c>
      <c r="F27" t="s">
        <v>0</v>
      </c>
      <c r="G27" t="str">
        <f>"2018-11-20 15:42:54"</f>
        <v>2018-11-20 15:42:54</v>
      </c>
    </row>
    <row r="28" spans="1:7" x14ac:dyDescent="0.2">
      <c r="A28" t="s">
        <v>59</v>
      </c>
      <c r="B28" t="str">
        <f>"15755926555"</f>
        <v>15755926555</v>
      </c>
      <c r="C28" t="str">
        <f>"342221199906120011"</f>
        <v>342221199906120011</v>
      </c>
      <c r="D28" t="s">
        <v>1</v>
      </c>
      <c r="E28" t="s">
        <v>1</v>
      </c>
      <c r="F28" t="s">
        <v>0</v>
      </c>
      <c r="G28" t="str">
        <f>"2018-11-20 15:42:30"</f>
        <v>2018-11-20 15:42:30</v>
      </c>
    </row>
    <row r="29" spans="1:7" x14ac:dyDescent="0.2">
      <c r="A29" t="s">
        <v>58</v>
      </c>
      <c r="B29" t="str">
        <f>"18567125972"</f>
        <v>18567125972</v>
      </c>
      <c r="C29" t="str">
        <f>"411122199310088135"</f>
        <v>411122199310088135</v>
      </c>
      <c r="D29" t="s">
        <v>1</v>
      </c>
      <c r="E29" t="s">
        <v>1</v>
      </c>
      <c r="F29" t="s">
        <v>0</v>
      </c>
      <c r="G29" t="str">
        <f>"2018-11-20 15:42:28"</f>
        <v>2018-11-20 15:42:28</v>
      </c>
    </row>
    <row r="30" spans="1:7" x14ac:dyDescent="0.2">
      <c r="A30" t="s">
        <v>57</v>
      </c>
      <c r="B30" t="str">
        <f>"18377961588"</f>
        <v>18377961588</v>
      </c>
      <c r="C30" t="str">
        <f>"45052119941118489X"</f>
        <v>45052119941118489X</v>
      </c>
      <c r="D30" t="s">
        <v>1</v>
      </c>
      <c r="E30" t="s">
        <v>1</v>
      </c>
      <c r="F30" t="s">
        <v>0</v>
      </c>
      <c r="G30" t="str">
        <f>"2018-11-20 15:42:22"</f>
        <v>2018-11-20 15:42:22</v>
      </c>
    </row>
    <row r="31" spans="1:7" x14ac:dyDescent="0.2">
      <c r="A31" t="s">
        <v>1</v>
      </c>
      <c r="B31" t="str">
        <f>"15159567776"</f>
        <v>15159567776</v>
      </c>
      <c r="C31" t="s">
        <v>1</v>
      </c>
      <c r="D31" t="s">
        <v>1</v>
      </c>
      <c r="E31" t="s">
        <v>1</v>
      </c>
      <c r="F31" t="s">
        <v>0</v>
      </c>
      <c r="G31" t="str">
        <f>"2018-11-20 15:41:55"</f>
        <v>2018-11-20 15:41:55</v>
      </c>
    </row>
    <row r="32" spans="1:7" x14ac:dyDescent="0.2">
      <c r="A32" t="s">
        <v>56</v>
      </c>
      <c r="B32" t="str">
        <f>"18235961296"</f>
        <v>18235961296</v>
      </c>
      <c r="C32" t="str">
        <f>"142731198106044821"</f>
        <v>142731198106044821</v>
      </c>
      <c r="D32" t="s">
        <v>1</v>
      </c>
      <c r="E32" t="s">
        <v>1</v>
      </c>
      <c r="F32" t="s">
        <v>0</v>
      </c>
      <c r="G32" t="str">
        <f>"2018-11-20 15:41:54"</f>
        <v>2018-11-20 15:41:54</v>
      </c>
    </row>
    <row r="33" spans="1:7" x14ac:dyDescent="0.2">
      <c r="A33" t="s">
        <v>55</v>
      </c>
      <c r="B33" t="str">
        <f>"13177138703"</f>
        <v>13177138703</v>
      </c>
      <c r="C33" t="str">
        <f>"422801199504070426"</f>
        <v>422801199504070426</v>
      </c>
      <c r="D33" t="s">
        <v>1</v>
      </c>
      <c r="E33" t="s">
        <v>1</v>
      </c>
      <c r="F33" t="s">
        <v>0</v>
      </c>
      <c r="G33" t="str">
        <f>"2018-11-20 15:41:44"</f>
        <v>2018-11-20 15:41:44</v>
      </c>
    </row>
    <row r="34" spans="1:7" x14ac:dyDescent="0.2">
      <c r="A34" t="s">
        <v>1</v>
      </c>
      <c r="B34" t="str">
        <f>"15140475727"</f>
        <v>15140475727</v>
      </c>
      <c r="C34" t="s">
        <v>1</v>
      </c>
      <c r="D34" t="s">
        <v>1</v>
      </c>
      <c r="E34" t="s">
        <v>1</v>
      </c>
      <c r="F34" t="s">
        <v>0</v>
      </c>
      <c r="G34" t="str">
        <f>"2018-11-20 15:41:35"</f>
        <v>2018-11-20 15:41:35</v>
      </c>
    </row>
    <row r="35" spans="1:7" x14ac:dyDescent="0.2">
      <c r="A35" t="s">
        <v>54</v>
      </c>
      <c r="B35" t="str">
        <f>"18082586251"</f>
        <v>18082586251</v>
      </c>
      <c r="C35" t="str">
        <f>"610528199512113315"</f>
        <v>610528199512113315</v>
      </c>
      <c r="D35" t="s">
        <v>53</v>
      </c>
      <c r="E35" t="s">
        <v>52</v>
      </c>
      <c r="F35" t="s">
        <v>0</v>
      </c>
      <c r="G35" t="str">
        <f>"2018-11-20 15:40:52"</f>
        <v>2018-11-20 15:40:52</v>
      </c>
    </row>
    <row r="36" spans="1:7" x14ac:dyDescent="0.2">
      <c r="A36" t="s">
        <v>51</v>
      </c>
      <c r="B36" t="str">
        <f>"13628364715"</f>
        <v>13628364715</v>
      </c>
      <c r="C36" t="str">
        <f>"500102199009145730"</f>
        <v>500102199009145730</v>
      </c>
      <c r="D36" t="s">
        <v>1</v>
      </c>
      <c r="E36" t="s">
        <v>1</v>
      </c>
      <c r="F36" t="s">
        <v>0</v>
      </c>
      <c r="G36" t="str">
        <f>"2018-11-20 15:40:51"</f>
        <v>2018-11-20 15:40:51</v>
      </c>
    </row>
    <row r="37" spans="1:7" x14ac:dyDescent="0.2">
      <c r="A37" t="s">
        <v>50</v>
      </c>
      <c r="B37" t="str">
        <f>"13811973660"</f>
        <v>13811973660</v>
      </c>
      <c r="C37" t="str">
        <f>"11022819830919005X"</f>
        <v>11022819830919005X</v>
      </c>
      <c r="D37" t="s">
        <v>1</v>
      </c>
      <c r="E37" t="s">
        <v>1</v>
      </c>
      <c r="F37" t="s">
        <v>0</v>
      </c>
      <c r="G37" t="str">
        <f>"2018-11-20 15:40:49"</f>
        <v>2018-11-20 15:40:49</v>
      </c>
    </row>
    <row r="38" spans="1:7" x14ac:dyDescent="0.2">
      <c r="A38" t="s">
        <v>49</v>
      </c>
      <c r="B38" t="str">
        <f>"15066933708"</f>
        <v>15066933708</v>
      </c>
      <c r="C38" t="str">
        <f>"372323198708173613"</f>
        <v>372323198708173613</v>
      </c>
      <c r="D38" t="s">
        <v>48</v>
      </c>
      <c r="E38" t="s">
        <v>47</v>
      </c>
      <c r="F38" t="s">
        <v>0</v>
      </c>
      <c r="G38" t="str">
        <f>"2018-11-20 15:40:49"</f>
        <v>2018-11-20 15:40:49</v>
      </c>
    </row>
    <row r="39" spans="1:7" x14ac:dyDescent="0.2">
      <c r="A39" t="s">
        <v>46</v>
      </c>
      <c r="B39" t="str">
        <f>"13737695843"</f>
        <v>13737695843</v>
      </c>
      <c r="C39" t="str">
        <f>"36220219941229063X"</f>
        <v>36220219941229063X</v>
      </c>
      <c r="D39" t="s">
        <v>1</v>
      </c>
      <c r="E39" t="s">
        <v>1</v>
      </c>
      <c r="F39" t="s">
        <v>0</v>
      </c>
      <c r="G39" t="str">
        <f>"2018-11-20 15:40:47"</f>
        <v>2018-11-20 15:40:47</v>
      </c>
    </row>
    <row r="40" spans="1:7" x14ac:dyDescent="0.2">
      <c r="A40" t="s">
        <v>45</v>
      </c>
      <c r="B40" t="str">
        <f>"18500372140"</f>
        <v>18500372140</v>
      </c>
      <c r="C40" t="str">
        <f>"110228199007242154"</f>
        <v>110228199007242154</v>
      </c>
      <c r="D40" t="s">
        <v>1</v>
      </c>
      <c r="E40" t="s">
        <v>1</v>
      </c>
      <c r="F40" t="s">
        <v>0</v>
      </c>
      <c r="G40" t="str">
        <f>"2018-11-20 15:39:48"</f>
        <v>2018-11-20 15:39:48</v>
      </c>
    </row>
    <row r="41" spans="1:7" x14ac:dyDescent="0.2">
      <c r="A41" t="s">
        <v>1</v>
      </c>
      <c r="B41" t="str">
        <f>"13333062971"</f>
        <v>13333062971</v>
      </c>
      <c r="C41" t="s">
        <v>1</v>
      </c>
      <c r="D41" t="s">
        <v>1</v>
      </c>
      <c r="E41" t="s">
        <v>1</v>
      </c>
      <c r="F41" t="s">
        <v>0</v>
      </c>
      <c r="G41" t="str">
        <f>"2018-11-20 15:39:40"</f>
        <v>2018-11-20 15:39:40</v>
      </c>
    </row>
    <row r="42" spans="1:7" x14ac:dyDescent="0.2">
      <c r="A42" t="s">
        <v>1</v>
      </c>
      <c r="B42" t="str">
        <f>"13017714937"</f>
        <v>13017714937</v>
      </c>
      <c r="C42" t="s">
        <v>1</v>
      </c>
      <c r="D42" t="s">
        <v>1</v>
      </c>
      <c r="E42" t="s">
        <v>1</v>
      </c>
      <c r="F42" t="s">
        <v>0</v>
      </c>
      <c r="G42" t="str">
        <f>"2018-11-20 15:39:30"</f>
        <v>2018-11-20 15:39:30</v>
      </c>
    </row>
    <row r="43" spans="1:7" x14ac:dyDescent="0.2">
      <c r="A43" t="s">
        <v>44</v>
      </c>
      <c r="B43" t="str">
        <f>"18980882575"</f>
        <v>18980882575</v>
      </c>
      <c r="C43" t="str">
        <f>"540102198104053511"</f>
        <v>540102198104053511</v>
      </c>
      <c r="D43" t="s">
        <v>1</v>
      </c>
      <c r="E43" t="s">
        <v>1</v>
      </c>
      <c r="F43" t="s">
        <v>0</v>
      </c>
      <c r="G43" t="str">
        <f>"2018-11-20 15:39:21"</f>
        <v>2018-11-20 15:39:21</v>
      </c>
    </row>
    <row r="44" spans="1:7" x14ac:dyDescent="0.2">
      <c r="A44" t="s">
        <v>1</v>
      </c>
      <c r="B44" t="str">
        <f>"15877660132"</f>
        <v>15877660132</v>
      </c>
      <c r="C44" t="s">
        <v>1</v>
      </c>
      <c r="D44" t="s">
        <v>1</v>
      </c>
      <c r="E44" t="s">
        <v>1</v>
      </c>
      <c r="F44" t="s">
        <v>0</v>
      </c>
      <c r="G44" t="str">
        <f>"2018-11-20 15:39:00"</f>
        <v>2018-11-20 15:39:00</v>
      </c>
    </row>
    <row r="45" spans="1:7" x14ac:dyDescent="0.2">
      <c r="A45" t="s">
        <v>43</v>
      </c>
      <c r="B45" t="str">
        <f>"17335906887"</f>
        <v>17335906887</v>
      </c>
      <c r="C45" t="str">
        <f>"411503199601242713"</f>
        <v>411503199601242713</v>
      </c>
      <c r="D45" t="s">
        <v>1</v>
      </c>
      <c r="E45" t="s">
        <v>1</v>
      </c>
      <c r="F45" t="s">
        <v>0</v>
      </c>
      <c r="G45" t="str">
        <f>"2018-11-20 15:38:50"</f>
        <v>2018-11-20 15:38:50</v>
      </c>
    </row>
    <row r="46" spans="1:7" x14ac:dyDescent="0.2">
      <c r="A46" t="s">
        <v>42</v>
      </c>
      <c r="B46" t="str">
        <f>"15002808312"</f>
        <v>15002808312</v>
      </c>
      <c r="C46" t="str">
        <f>"510183198808047948"</f>
        <v>510183198808047948</v>
      </c>
      <c r="D46" t="s">
        <v>1</v>
      </c>
      <c r="E46" t="s">
        <v>1</v>
      </c>
      <c r="F46" t="s">
        <v>0</v>
      </c>
      <c r="G46" t="str">
        <f>"2018-11-20 15:38:43"</f>
        <v>2018-11-20 15:38:43</v>
      </c>
    </row>
    <row r="47" spans="1:7" x14ac:dyDescent="0.2">
      <c r="A47" t="s">
        <v>41</v>
      </c>
      <c r="B47" t="str">
        <f>"18375296632"</f>
        <v>18375296632</v>
      </c>
      <c r="C47" t="str">
        <f>"522634199306290014"</f>
        <v>522634199306290014</v>
      </c>
      <c r="D47" t="s">
        <v>1</v>
      </c>
      <c r="E47" t="s">
        <v>1</v>
      </c>
      <c r="F47" t="s">
        <v>0</v>
      </c>
      <c r="G47" t="str">
        <f>"2018-11-20 15:38:40"</f>
        <v>2018-11-20 15:38:40</v>
      </c>
    </row>
    <row r="48" spans="1:7" x14ac:dyDescent="0.2">
      <c r="A48" t="s">
        <v>1</v>
      </c>
      <c r="B48" t="str">
        <f>"13650590560"</f>
        <v>13650590560</v>
      </c>
      <c r="C48" t="s">
        <v>1</v>
      </c>
      <c r="D48" t="s">
        <v>1</v>
      </c>
      <c r="E48" t="s">
        <v>1</v>
      </c>
      <c r="F48" t="s">
        <v>0</v>
      </c>
      <c r="G48" t="str">
        <f>"2018-11-20 15:38:34"</f>
        <v>2018-11-20 15:38:34</v>
      </c>
    </row>
    <row r="49" spans="1:7" x14ac:dyDescent="0.2">
      <c r="A49" t="s">
        <v>1</v>
      </c>
      <c r="B49" t="str">
        <f>"17620669882"</f>
        <v>17620669882</v>
      </c>
      <c r="C49" t="s">
        <v>1</v>
      </c>
      <c r="D49" t="s">
        <v>1</v>
      </c>
      <c r="E49" t="s">
        <v>1</v>
      </c>
      <c r="F49" t="s">
        <v>0</v>
      </c>
      <c r="G49" t="str">
        <f>"2018-11-20 15:38:24"</f>
        <v>2018-11-20 15:38:24</v>
      </c>
    </row>
    <row r="50" spans="1:7" x14ac:dyDescent="0.2">
      <c r="A50" t="s">
        <v>40</v>
      </c>
      <c r="B50" t="str">
        <f>"13929130585"</f>
        <v>13929130585</v>
      </c>
      <c r="C50" t="str">
        <f>"510321199309113556"</f>
        <v>510321199309113556</v>
      </c>
      <c r="D50" t="s">
        <v>1</v>
      </c>
      <c r="E50" t="s">
        <v>1</v>
      </c>
      <c r="F50" t="s">
        <v>0</v>
      </c>
      <c r="G50" t="str">
        <f>"2018-11-20 15:38:09"</f>
        <v>2018-11-20 15:38:09</v>
      </c>
    </row>
    <row r="51" spans="1:7" x14ac:dyDescent="0.2">
      <c r="A51" t="s">
        <v>39</v>
      </c>
      <c r="B51" t="str">
        <f>"15820077118"</f>
        <v>15820077118</v>
      </c>
      <c r="C51" t="str">
        <f>"370702198207086237"</f>
        <v>370702198207086237</v>
      </c>
      <c r="D51" t="s">
        <v>1</v>
      </c>
      <c r="E51" t="s">
        <v>1</v>
      </c>
      <c r="F51" t="s">
        <v>0</v>
      </c>
      <c r="G51" t="str">
        <f>"2018-11-20 15:37:56"</f>
        <v>2018-11-20 15:37:56</v>
      </c>
    </row>
    <row r="52" spans="1:7" x14ac:dyDescent="0.2">
      <c r="A52" t="s">
        <v>38</v>
      </c>
      <c r="B52" t="str">
        <f>"13576676593"</f>
        <v>13576676593</v>
      </c>
      <c r="C52" t="str">
        <f>"36073519840825161X"</f>
        <v>36073519840825161X</v>
      </c>
      <c r="D52" t="s">
        <v>1</v>
      </c>
      <c r="E52" t="s">
        <v>1</v>
      </c>
      <c r="F52" t="s">
        <v>0</v>
      </c>
      <c r="G52" t="str">
        <f>"2018-11-20 15:37:48"</f>
        <v>2018-11-20 15:37:48</v>
      </c>
    </row>
    <row r="53" spans="1:7" x14ac:dyDescent="0.2">
      <c r="A53" t="s">
        <v>1</v>
      </c>
      <c r="B53" t="str">
        <f>"13541027955"</f>
        <v>13541027955</v>
      </c>
      <c r="C53" t="s">
        <v>1</v>
      </c>
      <c r="D53" t="s">
        <v>1</v>
      </c>
      <c r="E53" t="s">
        <v>1</v>
      </c>
      <c r="F53" t="s">
        <v>0</v>
      </c>
      <c r="G53" t="str">
        <f>"2018-11-20 15:36:53"</f>
        <v>2018-11-20 15:36:53</v>
      </c>
    </row>
    <row r="54" spans="1:7" x14ac:dyDescent="0.2">
      <c r="A54" t="s">
        <v>37</v>
      </c>
      <c r="B54" t="str">
        <f>"18885919298"</f>
        <v>18885919298</v>
      </c>
      <c r="C54" t="str">
        <f>"522328199708120823"</f>
        <v>522328199708120823</v>
      </c>
      <c r="D54" t="s">
        <v>1</v>
      </c>
      <c r="E54" t="s">
        <v>1</v>
      </c>
      <c r="F54" t="s">
        <v>0</v>
      </c>
      <c r="G54" t="str">
        <f>"2018-11-20 15:36:33"</f>
        <v>2018-11-20 15:36:33</v>
      </c>
    </row>
    <row r="55" spans="1:7" x14ac:dyDescent="0.2">
      <c r="A55" t="s">
        <v>36</v>
      </c>
      <c r="B55" t="str">
        <f>"15832665241"</f>
        <v>15832665241</v>
      </c>
      <c r="C55" t="str">
        <f>"131023199103142630"</f>
        <v>131023199103142630</v>
      </c>
      <c r="D55" t="s">
        <v>1</v>
      </c>
      <c r="E55" t="s">
        <v>1</v>
      </c>
      <c r="F55" t="s">
        <v>0</v>
      </c>
      <c r="G55" t="str">
        <f>"2018-11-20 15:36:25"</f>
        <v>2018-11-20 15:36:25</v>
      </c>
    </row>
    <row r="56" spans="1:7" x14ac:dyDescent="0.2">
      <c r="A56" t="s">
        <v>35</v>
      </c>
      <c r="B56" t="str">
        <f>"18288401061"</f>
        <v>18288401061</v>
      </c>
      <c r="C56" t="str">
        <f>"530302199401030336"</f>
        <v>530302199401030336</v>
      </c>
      <c r="D56" t="s">
        <v>1</v>
      </c>
      <c r="E56" t="s">
        <v>1</v>
      </c>
      <c r="F56" t="s">
        <v>0</v>
      </c>
      <c r="G56" t="str">
        <f>"2018-11-20 15:36:16"</f>
        <v>2018-11-20 15:36:16</v>
      </c>
    </row>
    <row r="57" spans="1:7" x14ac:dyDescent="0.2">
      <c r="A57" t="s">
        <v>34</v>
      </c>
      <c r="B57" t="str">
        <f>"13589244802"</f>
        <v>13589244802</v>
      </c>
      <c r="C57" t="str">
        <f>"37068419931005101X"</f>
        <v>37068419931005101X</v>
      </c>
      <c r="D57" t="s">
        <v>1</v>
      </c>
      <c r="E57" t="s">
        <v>1</v>
      </c>
      <c r="F57" t="s">
        <v>0</v>
      </c>
      <c r="G57" t="str">
        <f>"2018-11-20 15:36:09"</f>
        <v>2018-11-20 15:36:09</v>
      </c>
    </row>
    <row r="58" spans="1:7" x14ac:dyDescent="0.2">
      <c r="A58" t="s">
        <v>33</v>
      </c>
      <c r="B58" t="str">
        <f>"15237646526"</f>
        <v>15237646526</v>
      </c>
      <c r="C58" t="str">
        <f>"413023198104255332"</f>
        <v>413023198104255332</v>
      </c>
      <c r="D58" t="s">
        <v>1</v>
      </c>
      <c r="E58" t="s">
        <v>1</v>
      </c>
      <c r="F58" t="s">
        <v>0</v>
      </c>
      <c r="G58" t="str">
        <f>"2018-11-20 15:36:02"</f>
        <v>2018-11-20 15:36:02</v>
      </c>
    </row>
    <row r="59" spans="1:7" x14ac:dyDescent="0.2">
      <c r="A59" t="s">
        <v>32</v>
      </c>
      <c r="B59" t="str">
        <f>"18742059970"</f>
        <v>18742059970</v>
      </c>
      <c r="C59" t="str">
        <f>"230402198508310311"</f>
        <v>230402198508310311</v>
      </c>
      <c r="D59" t="s">
        <v>1</v>
      </c>
      <c r="E59" t="s">
        <v>1</v>
      </c>
      <c r="F59" t="s">
        <v>0</v>
      </c>
      <c r="G59" t="str">
        <f>"2018-11-20 15:35:54"</f>
        <v>2018-11-20 15:35:54</v>
      </c>
    </row>
    <row r="60" spans="1:7" x14ac:dyDescent="0.2">
      <c r="A60" t="s">
        <v>1</v>
      </c>
      <c r="B60" t="str">
        <f>"13990610550"</f>
        <v>13990610550</v>
      </c>
      <c r="C60" t="s">
        <v>1</v>
      </c>
      <c r="D60" t="s">
        <v>1</v>
      </c>
      <c r="E60" t="s">
        <v>1</v>
      </c>
      <c r="F60" t="s">
        <v>0</v>
      </c>
      <c r="G60" t="str">
        <f>"2018-11-20 15:35:52"</f>
        <v>2018-11-20 15:35:52</v>
      </c>
    </row>
    <row r="61" spans="1:7" x14ac:dyDescent="0.2">
      <c r="A61" t="s">
        <v>1</v>
      </c>
      <c r="B61" t="str">
        <f>"13530409610"</f>
        <v>13530409610</v>
      </c>
      <c r="C61" t="s">
        <v>1</v>
      </c>
      <c r="D61" t="s">
        <v>1</v>
      </c>
      <c r="E61" t="s">
        <v>1</v>
      </c>
      <c r="F61" t="s">
        <v>0</v>
      </c>
      <c r="G61" t="str">
        <f>"2018-11-20 15:35:49"</f>
        <v>2018-11-20 15:35:49</v>
      </c>
    </row>
    <row r="62" spans="1:7" x14ac:dyDescent="0.2">
      <c r="A62" t="s">
        <v>1</v>
      </c>
      <c r="B62" t="str">
        <f>"13538997618"</f>
        <v>13538997618</v>
      </c>
      <c r="C62" t="s">
        <v>1</v>
      </c>
      <c r="D62" t="s">
        <v>1</v>
      </c>
      <c r="E62" t="s">
        <v>1</v>
      </c>
      <c r="F62" t="s">
        <v>0</v>
      </c>
      <c r="G62" t="str">
        <f>"2018-11-20 15:35:35"</f>
        <v>2018-11-20 15:35:35</v>
      </c>
    </row>
    <row r="63" spans="1:7" x14ac:dyDescent="0.2">
      <c r="A63" t="s">
        <v>31</v>
      </c>
      <c r="B63" t="str">
        <f>"18258703073"</f>
        <v>18258703073</v>
      </c>
      <c r="C63" t="str">
        <f>"342224199206151799"</f>
        <v>342224199206151799</v>
      </c>
      <c r="D63" t="s">
        <v>1</v>
      </c>
      <c r="E63" t="s">
        <v>1</v>
      </c>
      <c r="F63" t="s">
        <v>0</v>
      </c>
      <c r="G63" t="str">
        <f>"2018-11-20 15:35:32"</f>
        <v>2018-11-20 15:35:32</v>
      </c>
    </row>
    <row r="64" spans="1:7" x14ac:dyDescent="0.2">
      <c r="A64" t="s">
        <v>30</v>
      </c>
      <c r="B64" t="str">
        <f>"17828185691"</f>
        <v>17828185691</v>
      </c>
      <c r="C64" t="str">
        <f>"621121199407203438"</f>
        <v>621121199407203438</v>
      </c>
      <c r="D64" t="s">
        <v>1</v>
      </c>
      <c r="E64" t="s">
        <v>1</v>
      </c>
      <c r="F64" t="s">
        <v>0</v>
      </c>
      <c r="G64" t="str">
        <f>"2018-11-20 15:35:25"</f>
        <v>2018-11-20 15:35:25</v>
      </c>
    </row>
    <row r="65" spans="1:7" x14ac:dyDescent="0.2">
      <c r="A65" t="s">
        <v>29</v>
      </c>
      <c r="B65" t="str">
        <f>"13018766101"</f>
        <v>13018766101</v>
      </c>
      <c r="C65" t="str">
        <f>"412829199104170414"</f>
        <v>412829199104170414</v>
      </c>
      <c r="D65" t="s">
        <v>1</v>
      </c>
      <c r="E65" t="s">
        <v>1</v>
      </c>
      <c r="F65" t="s">
        <v>0</v>
      </c>
      <c r="G65" t="str">
        <f>"2018-11-20 15:34:45"</f>
        <v>2018-11-20 15:34:45</v>
      </c>
    </row>
    <row r="66" spans="1:7" x14ac:dyDescent="0.2">
      <c r="A66" t="s">
        <v>28</v>
      </c>
      <c r="B66" t="str">
        <f>"15826736365"</f>
        <v>15826736365</v>
      </c>
      <c r="C66" t="str">
        <f>"420983198701129216"</f>
        <v>420983198701129216</v>
      </c>
      <c r="D66" t="s">
        <v>27</v>
      </c>
      <c r="E66" t="s">
        <v>26</v>
      </c>
      <c r="F66" t="s">
        <v>0</v>
      </c>
      <c r="G66" t="str">
        <f>"2018-11-20 15:34:23"</f>
        <v>2018-11-20 15:34:23</v>
      </c>
    </row>
    <row r="67" spans="1:7" x14ac:dyDescent="0.2">
      <c r="A67" t="s">
        <v>25</v>
      </c>
      <c r="B67" t="str">
        <f>"15176650232"</f>
        <v>15176650232</v>
      </c>
      <c r="C67" t="str">
        <f>"130227199612315240"</f>
        <v>130227199612315240</v>
      </c>
      <c r="D67" t="s">
        <v>24</v>
      </c>
      <c r="E67" t="s">
        <v>23</v>
      </c>
      <c r="F67" t="s">
        <v>0</v>
      </c>
      <c r="G67" t="str">
        <f>"2018-11-20 15:34:08"</f>
        <v>2018-11-20 15:34:08</v>
      </c>
    </row>
    <row r="68" spans="1:7" x14ac:dyDescent="0.2">
      <c r="A68" t="s">
        <v>22</v>
      </c>
      <c r="B68" t="str">
        <f>"13028758272"</f>
        <v>13028758272</v>
      </c>
      <c r="C68" t="str">
        <f>"622102198704278919"</f>
        <v>622102198704278919</v>
      </c>
      <c r="D68" t="s">
        <v>1</v>
      </c>
      <c r="E68" t="s">
        <v>1</v>
      </c>
      <c r="F68" t="s">
        <v>0</v>
      </c>
      <c r="G68" t="str">
        <f>"2018-11-20 15:34:01"</f>
        <v>2018-11-20 15:34:01</v>
      </c>
    </row>
    <row r="69" spans="1:7" x14ac:dyDescent="0.2">
      <c r="A69" t="s">
        <v>21</v>
      </c>
      <c r="B69" t="str">
        <f>"13513714201"</f>
        <v>13513714201</v>
      </c>
      <c r="C69" t="str">
        <f>"410123197711017617"</f>
        <v>410123197711017617</v>
      </c>
      <c r="D69" t="s">
        <v>1</v>
      </c>
      <c r="E69" t="s">
        <v>1</v>
      </c>
      <c r="F69" t="s">
        <v>0</v>
      </c>
      <c r="G69" t="str">
        <f>"2018-11-20 15:33:12"</f>
        <v>2018-11-20 15:33:12</v>
      </c>
    </row>
    <row r="70" spans="1:7" x14ac:dyDescent="0.2">
      <c r="A70" t="s">
        <v>1</v>
      </c>
      <c r="B70" t="str">
        <f>"15872620555"</f>
        <v>15872620555</v>
      </c>
      <c r="C70" t="s">
        <v>1</v>
      </c>
      <c r="D70" t="s">
        <v>1</v>
      </c>
      <c r="E70" t="s">
        <v>1</v>
      </c>
      <c r="F70" t="s">
        <v>0</v>
      </c>
      <c r="G70" t="str">
        <f>"2018-11-20 15:32:34"</f>
        <v>2018-11-20 15:32:34</v>
      </c>
    </row>
    <row r="71" spans="1:7" x14ac:dyDescent="0.2">
      <c r="A71" t="s">
        <v>1</v>
      </c>
      <c r="B71" t="str">
        <f>"13252214018"</f>
        <v>13252214018</v>
      </c>
      <c r="C71" t="s">
        <v>1</v>
      </c>
      <c r="D71" t="s">
        <v>1</v>
      </c>
      <c r="E71" t="s">
        <v>1</v>
      </c>
      <c r="F71" t="s">
        <v>0</v>
      </c>
      <c r="G71" t="str">
        <f>"2018-11-20 15:32:19"</f>
        <v>2018-11-20 15:32:19</v>
      </c>
    </row>
    <row r="72" spans="1:7" x14ac:dyDescent="0.2">
      <c r="A72" t="s">
        <v>1</v>
      </c>
      <c r="B72" t="str">
        <f>"18750225535"</f>
        <v>18750225535</v>
      </c>
      <c r="C72" t="s">
        <v>1</v>
      </c>
      <c r="D72" t="s">
        <v>1</v>
      </c>
      <c r="E72" t="s">
        <v>1</v>
      </c>
      <c r="F72" t="s">
        <v>0</v>
      </c>
      <c r="G72" t="str">
        <f>"2018-11-20 15:32:12"</f>
        <v>2018-11-20 15:32:12</v>
      </c>
    </row>
    <row r="73" spans="1:7" x14ac:dyDescent="0.2">
      <c r="A73" t="s">
        <v>1</v>
      </c>
      <c r="B73" t="str">
        <f>"13992531759"</f>
        <v>13992531759</v>
      </c>
      <c r="C73" t="s">
        <v>1</v>
      </c>
      <c r="D73" t="s">
        <v>1</v>
      </c>
      <c r="E73" t="s">
        <v>1</v>
      </c>
      <c r="F73" t="s">
        <v>0</v>
      </c>
      <c r="G73" t="str">
        <f>"2018-11-20 15:32:00"</f>
        <v>2018-11-20 15:32:00</v>
      </c>
    </row>
    <row r="74" spans="1:7" x14ac:dyDescent="0.2">
      <c r="A74" t="s">
        <v>20</v>
      </c>
      <c r="B74" t="str">
        <f>"17507011911"</f>
        <v>17507011911</v>
      </c>
      <c r="C74" t="str">
        <f>"360622198109256632"</f>
        <v>360622198109256632</v>
      </c>
      <c r="D74" t="s">
        <v>1</v>
      </c>
      <c r="E74" t="s">
        <v>1</v>
      </c>
      <c r="F74" t="s">
        <v>0</v>
      </c>
      <c r="G74" t="str">
        <f>"2018-11-20 15:31:46"</f>
        <v>2018-11-20 15:31:46</v>
      </c>
    </row>
    <row r="75" spans="1:7" x14ac:dyDescent="0.2">
      <c r="A75" t="s">
        <v>19</v>
      </c>
      <c r="B75" t="str">
        <f>"17349050890"</f>
        <v>17349050890</v>
      </c>
      <c r="C75" t="str">
        <f>"610122197611212811"</f>
        <v>610122197611212811</v>
      </c>
      <c r="D75" t="s">
        <v>1</v>
      </c>
      <c r="E75" t="s">
        <v>1</v>
      </c>
      <c r="F75" t="s">
        <v>0</v>
      </c>
      <c r="G75" t="str">
        <f>"2018-11-20 15:31:31"</f>
        <v>2018-11-20 15:31:31</v>
      </c>
    </row>
    <row r="76" spans="1:7" x14ac:dyDescent="0.2">
      <c r="A76" t="s">
        <v>18</v>
      </c>
      <c r="B76" t="str">
        <f>"15053933212"</f>
        <v>15053933212</v>
      </c>
      <c r="C76" t="str">
        <f>"371322198511220212"</f>
        <v>371322198511220212</v>
      </c>
      <c r="D76" t="s">
        <v>17</v>
      </c>
      <c r="E76" t="s">
        <v>16</v>
      </c>
      <c r="F76" t="s">
        <v>0</v>
      </c>
      <c r="G76" t="str">
        <f>"2018-11-20 15:31:29"</f>
        <v>2018-11-20 15:31:29</v>
      </c>
    </row>
    <row r="77" spans="1:7" x14ac:dyDescent="0.2">
      <c r="A77" t="s">
        <v>1</v>
      </c>
      <c r="B77" t="str">
        <f>"15539140369"</f>
        <v>15539140369</v>
      </c>
      <c r="C77" t="s">
        <v>1</v>
      </c>
      <c r="D77" t="s">
        <v>1</v>
      </c>
      <c r="E77" t="s">
        <v>1</v>
      </c>
      <c r="F77" t="s">
        <v>0</v>
      </c>
      <c r="G77" t="str">
        <f>"2018-11-20 15:31:20"</f>
        <v>2018-11-20 15:31:20</v>
      </c>
    </row>
    <row r="78" spans="1:7" x14ac:dyDescent="0.2">
      <c r="A78" t="s">
        <v>1</v>
      </c>
      <c r="B78" t="str">
        <f>"13679361828"</f>
        <v>13679361828</v>
      </c>
      <c r="C78" t="s">
        <v>1</v>
      </c>
      <c r="D78" t="s">
        <v>1</v>
      </c>
      <c r="E78" t="s">
        <v>1</v>
      </c>
      <c r="F78" t="s">
        <v>0</v>
      </c>
      <c r="G78" t="str">
        <f>"2018-11-20 15:31:16"</f>
        <v>2018-11-20 15:31:16</v>
      </c>
    </row>
    <row r="79" spans="1:7" x14ac:dyDescent="0.2">
      <c r="A79" t="s">
        <v>15</v>
      </c>
      <c r="B79" t="str">
        <f>"17853589079"</f>
        <v>17853589079</v>
      </c>
      <c r="C79" t="str">
        <f>"372330199605015450"</f>
        <v>372330199605015450</v>
      </c>
      <c r="D79" t="s">
        <v>14</v>
      </c>
      <c r="E79" t="s">
        <v>13</v>
      </c>
      <c r="F79" t="s">
        <v>0</v>
      </c>
      <c r="G79" t="str">
        <f>"2018-11-20 15:31:09"</f>
        <v>2018-11-20 15:31:09</v>
      </c>
    </row>
    <row r="80" spans="1:7" x14ac:dyDescent="0.2">
      <c r="A80" t="s">
        <v>1</v>
      </c>
      <c r="B80" t="str">
        <f>"18280135550"</f>
        <v>18280135550</v>
      </c>
      <c r="C80" t="s">
        <v>1</v>
      </c>
      <c r="D80" t="s">
        <v>1</v>
      </c>
      <c r="E80" t="s">
        <v>1</v>
      </c>
      <c r="F80" t="s">
        <v>0</v>
      </c>
      <c r="G80" t="str">
        <f>"2018-11-20 15:31:02"</f>
        <v>2018-11-20 15:31:02</v>
      </c>
    </row>
    <row r="81" spans="1:7" x14ac:dyDescent="0.2">
      <c r="A81" t="s">
        <v>1</v>
      </c>
      <c r="B81" t="str">
        <f>"13119455553"</f>
        <v>13119455553</v>
      </c>
      <c r="C81" t="s">
        <v>1</v>
      </c>
      <c r="D81" t="s">
        <v>1</v>
      </c>
      <c r="E81" t="s">
        <v>1</v>
      </c>
      <c r="F81" t="s">
        <v>0</v>
      </c>
      <c r="G81" t="str">
        <f>"2018-11-20 15:30:54"</f>
        <v>2018-11-20 15:30:54</v>
      </c>
    </row>
    <row r="82" spans="1:7" x14ac:dyDescent="0.2">
      <c r="A82" t="s">
        <v>1</v>
      </c>
      <c r="B82" t="str">
        <f>"15134978889"</f>
        <v>15134978889</v>
      </c>
      <c r="C82" t="s">
        <v>1</v>
      </c>
      <c r="D82" t="s">
        <v>1</v>
      </c>
      <c r="E82" t="s">
        <v>1</v>
      </c>
      <c r="F82" t="s">
        <v>0</v>
      </c>
      <c r="G82" t="str">
        <f>"2018-11-20 15:30:48"</f>
        <v>2018-11-20 15:30:48</v>
      </c>
    </row>
    <row r="83" spans="1:7" x14ac:dyDescent="0.2">
      <c r="A83" t="s">
        <v>1</v>
      </c>
      <c r="B83" t="str">
        <f>"13433265234"</f>
        <v>13433265234</v>
      </c>
      <c r="C83" t="s">
        <v>1</v>
      </c>
      <c r="D83" t="s">
        <v>1</v>
      </c>
      <c r="E83" t="s">
        <v>1</v>
      </c>
      <c r="F83" t="s">
        <v>0</v>
      </c>
      <c r="G83" t="str">
        <f>"2018-11-20 15:30:19"</f>
        <v>2018-11-20 15:30:19</v>
      </c>
    </row>
    <row r="84" spans="1:7" x14ac:dyDescent="0.2">
      <c r="A84" t="s">
        <v>1</v>
      </c>
      <c r="B84" t="str">
        <f>"13309867373"</f>
        <v>13309867373</v>
      </c>
      <c r="C84" t="s">
        <v>1</v>
      </c>
      <c r="D84" t="s">
        <v>1</v>
      </c>
      <c r="E84" t="s">
        <v>1</v>
      </c>
      <c r="F84" t="s">
        <v>0</v>
      </c>
      <c r="G84" t="str">
        <f>"2018-11-20 15:30:01"</f>
        <v>2018-11-20 15:30:01</v>
      </c>
    </row>
    <row r="85" spans="1:7" x14ac:dyDescent="0.2">
      <c r="A85" t="s">
        <v>12</v>
      </c>
      <c r="B85" t="str">
        <f>"18963628859"</f>
        <v>18963628859</v>
      </c>
      <c r="C85" t="str">
        <f>"513027197510173513"</f>
        <v>513027197510173513</v>
      </c>
      <c r="D85" t="s">
        <v>1</v>
      </c>
      <c r="E85" t="s">
        <v>1</v>
      </c>
      <c r="F85" t="s">
        <v>0</v>
      </c>
      <c r="G85" t="str">
        <f>"2018-11-20 15:29:57"</f>
        <v>2018-11-20 15:29:57</v>
      </c>
    </row>
    <row r="86" spans="1:7" x14ac:dyDescent="0.2">
      <c r="A86" t="s">
        <v>11</v>
      </c>
      <c r="B86" t="str">
        <f>"18113844308"</f>
        <v>18113844308</v>
      </c>
      <c r="C86" t="str">
        <f>"512530197811301173"</f>
        <v>512530197811301173</v>
      </c>
      <c r="D86" t="s">
        <v>1</v>
      </c>
      <c r="E86" t="s">
        <v>1</v>
      </c>
      <c r="F86" t="s">
        <v>0</v>
      </c>
      <c r="G86" t="str">
        <f>"2018-11-20 15:29:39"</f>
        <v>2018-11-20 15:29:39</v>
      </c>
    </row>
    <row r="87" spans="1:7" x14ac:dyDescent="0.2">
      <c r="A87" t="s">
        <v>10</v>
      </c>
      <c r="B87" t="str">
        <f>"13572983868"</f>
        <v>13572983868</v>
      </c>
      <c r="C87" t="str">
        <f>"610111200005034010"</f>
        <v>610111200005034010</v>
      </c>
      <c r="D87" t="s">
        <v>1</v>
      </c>
      <c r="E87" t="s">
        <v>1</v>
      </c>
      <c r="F87" t="s">
        <v>0</v>
      </c>
      <c r="G87" t="str">
        <f>"2018-11-20 15:29:37"</f>
        <v>2018-11-20 15:29:37</v>
      </c>
    </row>
    <row r="88" spans="1:7" x14ac:dyDescent="0.2">
      <c r="A88" t="s">
        <v>1</v>
      </c>
      <c r="B88" t="str">
        <f>"13459680232"</f>
        <v>13459680232</v>
      </c>
      <c r="C88" t="s">
        <v>1</v>
      </c>
      <c r="D88" t="s">
        <v>1</v>
      </c>
      <c r="E88" t="s">
        <v>1</v>
      </c>
      <c r="F88" t="s">
        <v>0</v>
      </c>
      <c r="G88" t="str">
        <f>"2018-11-20 15:29:17"</f>
        <v>2018-11-20 15:29:17</v>
      </c>
    </row>
    <row r="89" spans="1:7" x14ac:dyDescent="0.2">
      <c r="A89" t="s">
        <v>1</v>
      </c>
      <c r="B89" t="str">
        <f>"17671338229"</f>
        <v>17671338229</v>
      </c>
      <c r="C89" t="s">
        <v>1</v>
      </c>
      <c r="D89" t="s">
        <v>1</v>
      </c>
      <c r="E89" t="s">
        <v>1</v>
      </c>
      <c r="F89" t="s">
        <v>0</v>
      </c>
      <c r="G89" t="str">
        <f>"2018-11-20 15:29:16"</f>
        <v>2018-11-20 15:29:16</v>
      </c>
    </row>
    <row r="90" spans="1:7" x14ac:dyDescent="0.2">
      <c r="A90" t="s">
        <v>9</v>
      </c>
      <c r="B90" t="str">
        <f>"18585021102"</f>
        <v>18585021102</v>
      </c>
      <c r="C90" t="str">
        <f>"520181199511025231"</f>
        <v>520181199511025231</v>
      </c>
      <c r="D90" t="s">
        <v>1</v>
      </c>
      <c r="E90" t="s">
        <v>1</v>
      </c>
      <c r="F90" t="s">
        <v>0</v>
      </c>
      <c r="G90" t="str">
        <f>"2018-11-20 15:29:08"</f>
        <v>2018-11-20 15:29:08</v>
      </c>
    </row>
    <row r="91" spans="1:7" x14ac:dyDescent="0.2">
      <c r="A91" t="s">
        <v>1</v>
      </c>
      <c r="B91" t="str">
        <f>"14705154343"</f>
        <v>14705154343</v>
      </c>
      <c r="C91" t="s">
        <v>1</v>
      </c>
      <c r="D91" t="s">
        <v>1</v>
      </c>
      <c r="E91" t="s">
        <v>1</v>
      </c>
      <c r="F91" t="s">
        <v>0</v>
      </c>
      <c r="G91" t="str">
        <f>"2018-11-20 15:29:01"</f>
        <v>2018-11-20 15:29:01</v>
      </c>
    </row>
    <row r="92" spans="1:7" x14ac:dyDescent="0.2">
      <c r="A92" t="s">
        <v>8</v>
      </c>
      <c r="B92" t="str">
        <f>"17685244638"</f>
        <v>17685244638</v>
      </c>
      <c r="C92" t="str">
        <f>"511622199510061632"</f>
        <v>511622199510061632</v>
      </c>
      <c r="D92" t="s">
        <v>1</v>
      </c>
      <c r="E92" t="s">
        <v>1</v>
      </c>
      <c r="F92" t="s">
        <v>0</v>
      </c>
      <c r="G92" t="str">
        <f>"2018-11-20 15:28:45"</f>
        <v>2018-11-20 15:28:45</v>
      </c>
    </row>
    <row r="93" spans="1:7" x14ac:dyDescent="0.2">
      <c r="A93" t="s">
        <v>1</v>
      </c>
      <c r="B93" t="str">
        <f>"15012939938"</f>
        <v>15012939938</v>
      </c>
      <c r="C93" t="s">
        <v>1</v>
      </c>
      <c r="D93" t="s">
        <v>1</v>
      </c>
      <c r="E93" t="s">
        <v>1</v>
      </c>
      <c r="F93" t="s">
        <v>0</v>
      </c>
      <c r="G93" t="str">
        <f>"2018-11-20 15:28:42"</f>
        <v>2018-11-20 15:28:42</v>
      </c>
    </row>
    <row r="94" spans="1:7" x14ac:dyDescent="0.2">
      <c r="A94" t="s">
        <v>7</v>
      </c>
      <c r="B94" t="str">
        <f>"18280086191"</f>
        <v>18280086191</v>
      </c>
      <c r="C94" t="str">
        <f>"51390219881102231X"</f>
        <v>51390219881102231X</v>
      </c>
      <c r="D94" t="s">
        <v>1</v>
      </c>
      <c r="E94" t="s">
        <v>1</v>
      </c>
      <c r="F94" t="s">
        <v>0</v>
      </c>
      <c r="G94" t="str">
        <f>"2018-11-20 15:28:32"</f>
        <v>2018-11-20 15:28:32</v>
      </c>
    </row>
    <row r="95" spans="1:7" x14ac:dyDescent="0.2">
      <c r="A95" t="s">
        <v>6</v>
      </c>
      <c r="B95" t="str">
        <f>"18802092689"</f>
        <v>18802092689</v>
      </c>
      <c r="C95" t="str">
        <f>"431026198710121642"</f>
        <v>431026198710121642</v>
      </c>
      <c r="D95" t="s">
        <v>1</v>
      </c>
      <c r="E95" t="s">
        <v>1</v>
      </c>
      <c r="F95" t="s">
        <v>0</v>
      </c>
      <c r="G95" t="str">
        <f>"2018-11-20 15:28:14"</f>
        <v>2018-11-20 15:28:14</v>
      </c>
    </row>
    <row r="96" spans="1:7" x14ac:dyDescent="0.2">
      <c r="A96" t="s">
        <v>5</v>
      </c>
      <c r="B96" t="str">
        <f>"17681222973"</f>
        <v>17681222973</v>
      </c>
      <c r="C96" t="str">
        <f>"340321200005107978"</f>
        <v>340321200005107978</v>
      </c>
      <c r="D96" t="s">
        <v>1</v>
      </c>
      <c r="E96" t="s">
        <v>1</v>
      </c>
      <c r="F96" t="s">
        <v>0</v>
      </c>
      <c r="G96" t="str">
        <f>"2018-11-20 15:28:08"</f>
        <v>2018-11-20 15:28:08</v>
      </c>
    </row>
    <row r="97" spans="1:7" x14ac:dyDescent="0.2">
      <c r="A97" t="s">
        <v>4</v>
      </c>
      <c r="B97" t="str">
        <f>"18825095384"</f>
        <v>18825095384</v>
      </c>
      <c r="C97" t="str">
        <f>"440181199308213659"</f>
        <v>440181199308213659</v>
      </c>
      <c r="D97" t="s">
        <v>1</v>
      </c>
      <c r="E97" t="s">
        <v>1</v>
      </c>
      <c r="F97" t="s">
        <v>0</v>
      </c>
      <c r="G97" t="str">
        <f>"2018-11-20 15:28:03"</f>
        <v>2018-11-20 15:28:03</v>
      </c>
    </row>
    <row r="98" spans="1:7" x14ac:dyDescent="0.2">
      <c r="A98" t="s">
        <v>1</v>
      </c>
      <c r="B98" t="str">
        <f>"13726121983"</f>
        <v>13726121983</v>
      </c>
      <c r="C98" t="s">
        <v>1</v>
      </c>
      <c r="D98" t="s">
        <v>1</v>
      </c>
      <c r="E98" t="s">
        <v>1</v>
      </c>
      <c r="F98" t="s">
        <v>0</v>
      </c>
      <c r="G98" t="str">
        <f>"2018-11-20 15:28:02"</f>
        <v>2018-11-20 15:28:02</v>
      </c>
    </row>
    <row r="99" spans="1:7" x14ac:dyDescent="0.2">
      <c r="A99" t="s">
        <v>1</v>
      </c>
      <c r="B99" t="str">
        <f>"15061359988"</f>
        <v>15061359988</v>
      </c>
      <c r="C99" t="s">
        <v>1</v>
      </c>
      <c r="D99" t="s">
        <v>1</v>
      </c>
      <c r="E99" t="s">
        <v>1</v>
      </c>
      <c r="F99" t="s">
        <v>0</v>
      </c>
      <c r="G99" t="str">
        <f>"2018-11-20 15:27:42"</f>
        <v>2018-11-20 15:27:42</v>
      </c>
    </row>
    <row r="100" spans="1:7" x14ac:dyDescent="0.2">
      <c r="A100" t="s">
        <v>3</v>
      </c>
      <c r="B100" t="str">
        <f>"18505956080"</f>
        <v>18505956080</v>
      </c>
      <c r="C100" t="str">
        <f>"362330198612091754"</f>
        <v>362330198612091754</v>
      </c>
      <c r="D100" t="s">
        <v>1</v>
      </c>
      <c r="E100" t="s">
        <v>1</v>
      </c>
      <c r="F100" t="s">
        <v>0</v>
      </c>
      <c r="G100" t="str">
        <f>"2018-11-20 15:27:11"</f>
        <v>2018-11-20 15:27:11</v>
      </c>
    </row>
    <row r="101" spans="1:7" x14ac:dyDescent="0.2">
      <c r="A101" t="s">
        <v>2</v>
      </c>
      <c r="B101" t="str">
        <f>"18602092077"</f>
        <v>18602092077</v>
      </c>
      <c r="C101" t="str">
        <f>"500243198903025555"</f>
        <v>500243198903025555</v>
      </c>
      <c r="D101" t="s">
        <v>1</v>
      </c>
      <c r="E101" t="s">
        <v>1</v>
      </c>
      <c r="F101" t="s">
        <v>0</v>
      </c>
      <c r="G101" t="str">
        <f>"2018-11-20 15:26:53"</f>
        <v>2018-11-20 15:26:53</v>
      </c>
    </row>
    <row r="102" spans="1:7" x14ac:dyDescent="0.2">
      <c r="A102" t="s">
        <v>1</v>
      </c>
      <c r="B102" t="str">
        <f>"18300033645"</f>
        <v>18300033645</v>
      </c>
      <c r="C102" t="s">
        <v>1</v>
      </c>
      <c r="D102" t="s">
        <v>1</v>
      </c>
      <c r="E102" t="s">
        <v>1</v>
      </c>
      <c r="F102" t="s">
        <v>0</v>
      </c>
      <c r="G102" t="str">
        <f>"2018-11-20 15:26:35"</f>
        <v>2018-11-20 15:26:35</v>
      </c>
    </row>
    <row r="103" spans="1:7" x14ac:dyDescent="0.2">
      <c r="A103" t="s">
        <v>1</v>
      </c>
      <c r="B103" t="str">
        <f>"18215360611"</f>
        <v>18215360611</v>
      </c>
      <c r="C103" t="s">
        <v>1</v>
      </c>
      <c r="D103" t="s">
        <v>1</v>
      </c>
      <c r="E103" t="s">
        <v>1</v>
      </c>
      <c r="F103" t="s">
        <v>0</v>
      </c>
      <c r="G103" t="str">
        <f>"2018-11-20 15:26:35"</f>
        <v>2018-11-20 15:26:35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2018-11-20T07:56:35Z</dcterms:created>
  <dcterms:modified xsi:type="dcterms:W3CDTF">2018-11-20T07:56:51Z</dcterms:modified>
</cp:coreProperties>
</file>