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13626745-F002-460C-9F85-7C8A89C1356F}" xr6:coauthVersionLast="41" xr6:coauthVersionMax="41" xr10:uidLastSave="{00000000-0000-0000-0000-000000000000}"/>
  <bookViews>
    <workbookView xWindow="17980" yWindow="5280" windowWidth="18570" windowHeight="14380" xr2:uid="{F2F8782F-00F0-45DB-ACD4-1F7D14749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3" i="1" l="1"/>
  <c r="B243" i="1"/>
  <c r="E242" i="1"/>
  <c r="B242" i="1"/>
  <c r="E241" i="1"/>
  <c r="B241" i="1"/>
  <c r="E240" i="1"/>
  <c r="B240" i="1"/>
  <c r="E239" i="1"/>
  <c r="B239" i="1"/>
  <c r="E238" i="1"/>
  <c r="B238" i="1"/>
  <c r="E237" i="1"/>
  <c r="B237" i="1"/>
  <c r="E236" i="1"/>
  <c r="B236" i="1"/>
  <c r="E235" i="1"/>
  <c r="B235" i="1"/>
  <c r="E234" i="1"/>
  <c r="B234" i="1"/>
  <c r="E233" i="1"/>
  <c r="B233" i="1"/>
  <c r="E232" i="1"/>
  <c r="B232" i="1"/>
  <c r="E231" i="1"/>
  <c r="B231" i="1"/>
  <c r="E230" i="1"/>
  <c r="B230" i="1"/>
  <c r="E229" i="1"/>
  <c r="B229" i="1"/>
  <c r="E228" i="1"/>
  <c r="B228" i="1"/>
  <c r="E227" i="1"/>
  <c r="B227" i="1"/>
  <c r="E226" i="1"/>
  <c r="B226" i="1"/>
  <c r="E225" i="1"/>
  <c r="B225" i="1"/>
  <c r="E224" i="1"/>
  <c r="B224" i="1"/>
  <c r="E223" i="1"/>
  <c r="B223" i="1"/>
  <c r="E222" i="1"/>
  <c r="B222" i="1"/>
  <c r="E221" i="1"/>
  <c r="B221" i="1"/>
  <c r="E220" i="1"/>
  <c r="B220" i="1"/>
  <c r="E219" i="1"/>
  <c r="B219" i="1"/>
  <c r="E218" i="1"/>
  <c r="B218" i="1"/>
  <c r="E217" i="1"/>
  <c r="B217" i="1"/>
  <c r="E216" i="1"/>
  <c r="B216" i="1"/>
  <c r="E215" i="1"/>
  <c r="B215" i="1"/>
  <c r="E214" i="1"/>
  <c r="B214" i="1"/>
  <c r="E213" i="1"/>
  <c r="B213" i="1"/>
  <c r="E212" i="1"/>
  <c r="B212" i="1"/>
  <c r="E211" i="1"/>
  <c r="B211" i="1"/>
  <c r="E210" i="1"/>
  <c r="B210" i="1"/>
  <c r="E209" i="1"/>
  <c r="B209" i="1"/>
  <c r="E208" i="1"/>
  <c r="B208" i="1"/>
  <c r="E207" i="1"/>
  <c r="B207" i="1"/>
  <c r="E206" i="1"/>
  <c r="B206" i="1"/>
  <c r="E205" i="1"/>
  <c r="B205" i="1"/>
  <c r="E204" i="1"/>
  <c r="B204" i="1"/>
  <c r="E203" i="1"/>
  <c r="B203" i="1"/>
  <c r="E202" i="1"/>
  <c r="B202" i="1"/>
  <c r="E201" i="1"/>
  <c r="B201" i="1"/>
  <c r="E200" i="1"/>
  <c r="B200" i="1"/>
  <c r="E199" i="1"/>
  <c r="B199" i="1"/>
  <c r="E198" i="1"/>
  <c r="B198" i="1"/>
  <c r="E197" i="1"/>
  <c r="B197" i="1"/>
  <c r="E196" i="1"/>
  <c r="B196" i="1"/>
  <c r="E195" i="1"/>
  <c r="B195" i="1"/>
  <c r="E194" i="1"/>
  <c r="B194" i="1"/>
  <c r="E193" i="1"/>
  <c r="B193" i="1"/>
  <c r="E192" i="1"/>
  <c r="B192" i="1"/>
  <c r="E191" i="1"/>
  <c r="B191" i="1"/>
  <c r="E190" i="1"/>
  <c r="B190" i="1"/>
  <c r="E189" i="1"/>
  <c r="B189" i="1"/>
  <c r="E188" i="1"/>
  <c r="B188" i="1"/>
  <c r="E187" i="1"/>
  <c r="B187" i="1"/>
  <c r="E186" i="1"/>
  <c r="B186" i="1"/>
  <c r="E185" i="1"/>
  <c r="B185" i="1"/>
  <c r="E184" i="1"/>
  <c r="B184" i="1"/>
  <c r="E183" i="1"/>
  <c r="B183" i="1"/>
  <c r="E182" i="1"/>
  <c r="B182" i="1"/>
  <c r="E181" i="1"/>
  <c r="B181" i="1"/>
  <c r="E180" i="1"/>
  <c r="B180" i="1"/>
  <c r="E179" i="1"/>
  <c r="B179" i="1"/>
  <c r="E178" i="1"/>
  <c r="B178" i="1"/>
  <c r="E177" i="1"/>
  <c r="B177" i="1"/>
  <c r="E176" i="1"/>
  <c r="B176" i="1"/>
  <c r="E175" i="1"/>
  <c r="B175" i="1"/>
  <c r="E174" i="1"/>
  <c r="B174" i="1"/>
  <c r="E173" i="1"/>
  <c r="B173" i="1"/>
  <c r="E172" i="1"/>
  <c r="B172" i="1"/>
  <c r="E171" i="1"/>
  <c r="B171" i="1"/>
  <c r="E170" i="1"/>
  <c r="B170" i="1"/>
  <c r="E169" i="1"/>
  <c r="B169" i="1"/>
  <c r="E168" i="1"/>
  <c r="B168" i="1"/>
  <c r="E167" i="1"/>
  <c r="B167" i="1"/>
  <c r="E166" i="1"/>
  <c r="B166" i="1"/>
  <c r="E165" i="1"/>
  <c r="B165" i="1"/>
  <c r="E164" i="1"/>
  <c r="B164" i="1"/>
  <c r="E163" i="1"/>
  <c r="B163" i="1"/>
  <c r="E162" i="1"/>
  <c r="B162" i="1"/>
  <c r="E161" i="1"/>
  <c r="B161" i="1"/>
  <c r="E160" i="1"/>
  <c r="B160" i="1"/>
  <c r="E159" i="1"/>
  <c r="B159" i="1"/>
  <c r="E158" i="1"/>
  <c r="B158" i="1"/>
  <c r="E157" i="1"/>
  <c r="B157" i="1"/>
  <c r="E156" i="1"/>
  <c r="B156" i="1"/>
  <c r="E155" i="1"/>
  <c r="B155" i="1"/>
  <c r="E154" i="1"/>
  <c r="B154" i="1"/>
  <c r="E153" i="1"/>
  <c r="B153" i="1"/>
  <c r="E152" i="1"/>
  <c r="B152" i="1"/>
  <c r="E151" i="1"/>
  <c r="B151" i="1"/>
  <c r="E150" i="1"/>
  <c r="B150" i="1"/>
  <c r="E149" i="1"/>
  <c r="B149" i="1"/>
  <c r="E148" i="1"/>
  <c r="B148" i="1"/>
  <c r="E147" i="1"/>
  <c r="B147" i="1"/>
  <c r="E146" i="1"/>
  <c r="B146" i="1"/>
  <c r="E145" i="1"/>
  <c r="B145" i="1"/>
  <c r="E144" i="1"/>
  <c r="B144" i="1"/>
  <c r="E143" i="1"/>
  <c r="B143" i="1"/>
  <c r="E142" i="1"/>
  <c r="B142" i="1"/>
  <c r="E141" i="1"/>
  <c r="B141" i="1"/>
  <c r="E140" i="1"/>
  <c r="B140" i="1"/>
  <c r="E139" i="1"/>
  <c r="B139" i="1"/>
  <c r="E138" i="1"/>
  <c r="B138" i="1"/>
  <c r="E137" i="1"/>
  <c r="B137" i="1"/>
  <c r="E136" i="1"/>
  <c r="B136" i="1"/>
  <c r="E135" i="1"/>
  <c r="B135" i="1"/>
  <c r="E134" i="1"/>
  <c r="B134" i="1"/>
  <c r="E133" i="1"/>
  <c r="B133" i="1"/>
  <c r="E132" i="1"/>
  <c r="B132" i="1"/>
  <c r="E131" i="1"/>
  <c r="B131" i="1"/>
  <c r="E130" i="1"/>
  <c r="B130" i="1"/>
  <c r="E129" i="1"/>
  <c r="B129" i="1"/>
  <c r="E128" i="1"/>
  <c r="B128" i="1"/>
  <c r="E127" i="1"/>
  <c r="B127" i="1"/>
  <c r="E126" i="1"/>
  <c r="B126" i="1"/>
  <c r="E125" i="1"/>
  <c r="B125" i="1"/>
  <c r="E124" i="1"/>
  <c r="B124" i="1"/>
  <c r="E123" i="1"/>
  <c r="B123" i="1"/>
  <c r="E122" i="1"/>
  <c r="B122" i="1"/>
  <c r="E121" i="1"/>
  <c r="B121" i="1"/>
  <c r="E120" i="1"/>
  <c r="B120" i="1"/>
  <c r="E119" i="1"/>
  <c r="B119" i="1"/>
  <c r="E118" i="1"/>
  <c r="B118" i="1"/>
  <c r="E117" i="1"/>
  <c r="B117" i="1"/>
  <c r="E116" i="1"/>
  <c r="B116" i="1"/>
  <c r="E115" i="1"/>
  <c r="B115" i="1"/>
  <c r="E114" i="1"/>
  <c r="B114" i="1"/>
  <c r="E113" i="1"/>
  <c r="B113" i="1"/>
  <c r="E112" i="1"/>
  <c r="B112" i="1"/>
  <c r="E111" i="1"/>
  <c r="B111" i="1"/>
  <c r="E110" i="1"/>
  <c r="B110" i="1"/>
  <c r="E109" i="1"/>
  <c r="B109" i="1"/>
  <c r="E108" i="1"/>
  <c r="B108" i="1"/>
  <c r="E107" i="1"/>
  <c r="B107" i="1"/>
  <c r="E106" i="1"/>
  <c r="B106" i="1"/>
  <c r="E105" i="1"/>
  <c r="B105" i="1"/>
  <c r="E104" i="1"/>
  <c r="B104" i="1"/>
  <c r="E103" i="1"/>
  <c r="B103" i="1"/>
  <c r="E102" i="1"/>
  <c r="B102" i="1"/>
  <c r="E101" i="1"/>
  <c r="B101" i="1"/>
  <c r="E100" i="1"/>
  <c r="B100" i="1"/>
  <c r="E99" i="1"/>
  <c r="B99" i="1"/>
  <c r="E98" i="1"/>
  <c r="B98" i="1"/>
  <c r="E97" i="1"/>
  <c r="B97" i="1"/>
  <c r="E96" i="1"/>
  <c r="B96" i="1"/>
  <c r="E95" i="1"/>
  <c r="B95" i="1"/>
  <c r="E94" i="1"/>
  <c r="B94" i="1"/>
  <c r="E93" i="1"/>
  <c r="B93" i="1"/>
  <c r="E92" i="1"/>
  <c r="B92" i="1"/>
  <c r="E91" i="1"/>
  <c r="B91" i="1"/>
  <c r="E90" i="1"/>
  <c r="B90" i="1"/>
  <c r="E89" i="1"/>
  <c r="B89" i="1"/>
  <c r="E88" i="1"/>
  <c r="B88" i="1"/>
  <c r="E87" i="1"/>
  <c r="B87" i="1"/>
  <c r="E86" i="1"/>
  <c r="B86" i="1"/>
  <c r="E85" i="1"/>
  <c r="B85" i="1"/>
  <c r="E84" i="1"/>
  <c r="B84" i="1"/>
  <c r="E83" i="1"/>
  <c r="B83" i="1"/>
  <c r="E82" i="1"/>
  <c r="B82" i="1"/>
  <c r="E81" i="1"/>
  <c r="B81" i="1"/>
  <c r="E80" i="1"/>
  <c r="B80" i="1"/>
  <c r="E79" i="1"/>
  <c r="B79" i="1"/>
  <c r="E78" i="1"/>
  <c r="B78" i="1"/>
  <c r="E77" i="1"/>
  <c r="B77" i="1"/>
  <c r="E76" i="1"/>
  <c r="B76" i="1"/>
  <c r="E75" i="1"/>
  <c r="B75" i="1"/>
  <c r="E74" i="1"/>
  <c r="B74" i="1"/>
  <c r="E73" i="1"/>
  <c r="B73" i="1"/>
  <c r="E72" i="1"/>
  <c r="B72" i="1"/>
  <c r="E71" i="1"/>
  <c r="B71" i="1"/>
  <c r="E70" i="1"/>
  <c r="B70" i="1"/>
  <c r="E69" i="1"/>
  <c r="B69" i="1"/>
  <c r="E68" i="1"/>
  <c r="B68" i="1"/>
  <c r="E67" i="1"/>
  <c r="B67" i="1"/>
  <c r="E66" i="1"/>
  <c r="B66" i="1"/>
  <c r="E65" i="1"/>
  <c r="B65" i="1"/>
  <c r="E64" i="1"/>
  <c r="B64" i="1"/>
  <c r="E63" i="1"/>
  <c r="B63" i="1"/>
  <c r="E62" i="1"/>
  <c r="B62" i="1"/>
  <c r="E61" i="1"/>
  <c r="B61" i="1"/>
  <c r="E60" i="1"/>
  <c r="B60" i="1"/>
  <c r="E59" i="1"/>
  <c r="B59" i="1"/>
  <c r="E58" i="1"/>
  <c r="B58" i="1"/>
  <c r="E57" i="1"/>
  <c r="B57" i="1"/>
  <c r="E56" i="1"/>
  <c r="B56" i="1"/>
  <c r="E55" i="1"/>
  <c r="B55" i="1"/>
  <c r="E54" i="1"/>
  <c r="B54" i="1"/>
  <c r="E53" i="1"/>
  <c r="B53" i="1"/>
  <c r="E52" i="1"/>
  <c r="B52" i="1"/>
  <c r="E51" i="1"/>
  <c r="B51" i="1"/>
  <c r="E50" i="1"/>
  <c r="B50" i="1"/>
  <c r="E49" i="1"/>
  <c r="B49" i="1"/>
  <c r="E48" i="1"/>
  <c r="B48" i="1"/>
  <c r="E47" i="1"/>
  <c r="B47" i="1"/>
  <c r="E46" i="1"/>
  <c r="B46" i="1"/>
  <c r="E45" i="1"/>
  <c r="B45" i="1"/>
  <c r="E44" i="1"/>
  <c r="B44" i="1"/>
  <c r="E43" i="1"/>
  <c r="B43" i="1"/>
  <c r="E42" i="1"/>
  <c r="B42" i="1"/>
  <c r="E41" i="1"/>
  <c r="B41" i="1"/>
  <c r="E40" i="1"/>
  <c r="B40" i="1"/>
  <c r="E39" i="1"/>
  <c r="B39" i="1"/>
  <c r="E38" i="1"/>
  <c r="B38" i="1"/>
  <c r="E37" i="1"/>
  <c r="B37" i="1"/>
  <c r="E36" i="1"/>
  <c r="B36" i="1"/>
  <c r="E35" i="1"/>
  <c r="B35" i="1"/>
  <c r="E34" i="1"/>
  <c r="B34" i="1"/>
  <c r="E33" i="1"/>
  <c r="B33" i="1"/>
  <c r="E32" i="1"/>
  <c r="B32" i="1"/>
  <c r="E31" i="1"/>
  <c r="B31" i="1"/>
  <c r="E30" i="1"/>
  <c r="B30" i="1"/>
  <c r="E29" i="1"/>
  <c r="B29" i="1"/>
  <c r="E28" i="1"/>
  <c r="B28" i="1"/>
  <c r="E27" i="1"/>
  <c r="B27" i="1"/>
  <c r="E26" i="1"/>
  <c r="B26" i="1"/>
  <c r="E25" i="1"/>
  <c r="B25" i="1"/>
  <c r="E24" i="1"/>
  <c r="B24" i="1"/>
  <c r="E23" i="1"/>
  <c r="B23" i="1"/>
  <c r="E22" i="1"/>
  <c r="B22" i="1"/>
  <c r="E21" i="1"/>
  <c r="B21" i="1"/>
  <c r="E20" i="1"/>
  <c r="B20" i="1"/>
  <c r="E19" i="1"/>
  <c r="B19" i="1"/>
  <c r="E18" i="1"/>
  <c r="B18" i="1"/>
  <c r="E17" i="1"/>
  <c r="B17" i="1"/>
  <c r="E16" i="1"/>
  <c r="B16" i="1"/>
  <c r="E15" i="1"/>
  <c r="B15" i="1"/>
  <c r="E14" i="1"/>
  <c r="B14" i="1"/>
  <c r="E13" i="1"/>
  <c r="B13" i="1"/>
  <c r="E12" i="1"/>
  <c r="B12" i="1"/>
  <c r="E11" i="1"/>
  <c r="B11" i="1"/>
  <c r="E10" i="1"/>
  <c r="B10" i="1"/>
  <c r="E9" i="1"/>
  <c r="B9" i="1"/>
  <c r="E8" i="1"/>
  <c r="B8" i="1"/>
  <c r="E7" i="1"/>
  <c r="B7" i="1"/>
  <c r="E6" i="1"/>
  <c r="B6" i="1"/>
  <c r="E5" i="1"/>
  <c r="B5" i="1"/>
  <c r="E4" i="1"/>
  <c r="B4" i="1"/>
  <c r="E3" i="1"/>
  <c r="B3" i="1"/>
  <c r="E2" i="1"/>
  <c r="B2" i="1"/>
  <c r="E1" i="1"/>
  <c r="B1" i="1"/>
</calcChain>
</file>

<file path=xl/sharedStrings.xml><?xml version="1.0" encoding="utf-8"?>
<sst xmlns="http://schemas.openxmlformats.org/spreadsheetml/2006/main" count="729" uniqueCount="165">
  <si>
    <t>-</t>
  </si>
  <si>
    <t>柴阳阳</t>
  </si>
  <si>
    <t>卢乐乐</t>
  </si>
  <si>
    <t>莫绍琼</t>
  </si>
  <si>
    <t>王艳伟</t>
  </si>
  <si>
    <t>景建国</t>
  </si>
  <si>
    <t>朱明森</t>
  </si>
  <si>
    <t>杨康</t>
  </si>
  <si>
    <t>王露阳</t>
  </si>
  <si>
    <t>刘松</t>
  </si>
  <si>
    <t>黄琴</t>
  </si>
  <si>
    <t>李文靓</t>
  </si>
  <si>
    <t>董琦</t>
  </si>
  <si>
    <t>曹建东</t>
  </si>
  <si>
    <t>王晓丹</t>
  </si>
  <si>
    <t>杨孝灿</t>
  </si>
  <si>
    <t>李胜杨</t>
  </si>
  <si>
    <t>林炎</t>
  </si>
  <si>
    <t>宁良泽</t>
  </si>
  <si>
    <t>黄兵</t>
  </si>
  <si>
    <t>李国铭</t>
  </si>
  <si>
    <t>黄斌师</t>
  </si>
  <si>
    <t>嵇东庆</t>
  </si>
  <si>
    <t>邱海洋</t>
  </si>
  <si>
    <t>武高强</t>
  </si>
  <si>
    <t>丁瑾</t>
  </si>
  <si>
    <t>秦国成</t>
  </si>
  <si>
    <t>余沛瑶</t>
  </si>
  <si>
    <t>王政书</t>
  </si>
  <si>
    <t>徐豪莉</t>
  </si>
  <si>
    <t>薛方杰</t>
  </si>
  <si>
    <t>董松明</t>
  </si>
  <si>
    <t>路禹</t>
  </si>
  <si>
    <t>古运标</t>
  </si>
  <si>
    <t>杨城林</t>
  </si>
  <si>
    <t>黄武</t>
  </si>
  <si>
    <t>孙楚云</t>
  </si>
  <si>
    <t>陈泊西</t>
  </si>
  <si>
    <t>赵政伟</t>
  </si>
  <si>
    <t>张洪</t>
  </si>
  <si>
    <t>吉祥</t>
  </si>
  <si>
    <t>黄永林</t>
  </si>
  <si>
    <t>谢吉洲</t>
  </si>
  <si>
    <t>李沛阳</t>
  </si>
  <si>
    <t>归丽芳</t>
  </si>
  <si>
    <t>高娜</t>
  </si>
  <si>
    <t>马显</t>
  </si>
  <si>
    <t>赖理明</t>
  </si>
  <si>
    <t>秦海刚</t>
  </si>
  <si>
    <t>熊俊</t>
  </si>
  <si>
    <t>耿同柱</t>
  </si>
  <si>
    <t>鲍勇辉</t>
  </si>
  <si>
    <t>欧阳育鹏</t>
  </si>
  <si>
    <t>刘帅</t>
  </si>
  <si>
    <t>哈子鹏</t>
  </si>
  <si>
    <t>韩雨坤</t>
  </si>
  <si>
    <t>王敏</t>
  </si>
  <si>
    <t>刘矢宇</t>
  </si>
  <si>
    <t>潘鹏昊</t>
  </si>
  <si>
    <t>朱彬池</t>
  </si>
  <si>
    <t>夏俊</t>
  </si>
  <si>
    <t>吕仰明</t>
  </si>
  <si>
    <t>宋丹</t>
  </si>
  <si>
    <t>邹航</t>
  </si>
  <si>
    <t>冯明华</t>
  </si>
  <si>
    <t>王疆南</t>
  </si>
  <si>
    <t>郑书禹</t>
  </si>
  <si>
    <t>刘助勤</t>
  </si>
  <si>
    <t>刘好娟</t>
  </si>
  <si>
    <t>贾石山</t>
  </si>
  <si>
    <t>卢永康</t>
  </si>
  <si>
    <t>田野</t>
  </si>
  <si>
    <t>李广富</t>
  </si>
  <si>
    <t>戴铭</t>
  </si>
  <si>
    <t>陈昭峻</t>
  </si>
  <si>
    <t>项剑</t>
  </si>
  <si>
    <t>陈建伟</t>
  </si>
  <si>
    <t>张永全</t>
  </si>
  <si>
    <t>李博</t>
  </si>
  <si>
    <t>时星</t>
  </si>
  <si>
    <t>李沾</t>
  </si>
  <si>
    <t>李茜岚</t>
  </si>
  <si>
    <t>刘萧</t>
  </si>
  <si>
    <t>王林文</t>
  </si>
  <si>
    <t>苏江南</t>
  </si>
  <si>
    <t>刘平</t>
  </si>
  <si>
    <t>张强宝</t>
  </si>
  <si>
    <t>周志伟</t>
  </si>
  <si>
    <t>罗星</t>
  </si>
  <si>
    <t>董学剑</t>
  </si>
  <si>
    <t>蔡志伟</t>
  </si>
  <si>
    <t>张医</t>
  </si>
  <si>
    <t>熊俊洋</t>
  </si>
  <si>
    <t>李江涛</t>
  </si>
  <si>
    <t>吴佼燕</t>
  </si>
  <si>
    <t>丛丹丹</t>
  </si>
  <si>
    <t>郭俊希</t>
  </si>
  <si>
    <t>邓群恩</t>
  </si>
  <si>
    <t>昔正勋</t>
  </si>
  <si>
    <t>杨海</t>
  </si>
  <si>
    <t>钟铭山</t>
  </si>
  <si>
    <t>杨惠忠</t>
  </si>
  <si>
    <t>李明豪</t>
  </si>
  <si>
    <t>覃鹏</t>
  </si>
  <si>
    <t>陈昊</t>
  </si>
  <si>
    <t>林嘉威</t>
  </si>
  <si>
    <t>刘刚</t>
  </si>
  <si>
    <t>傅佳怡</t>
  </si>
  <si>
    <t>胡宸</t>
  </si>
  <si>
    <t>李孝烨</t>
  </si>
  <si>
    <t>沈兴旺</t>
  </si>
  <si>
    <t>赵磊</t>
  </si>
  <si>
    <t>曾秋树</t>
  </si>
  <si>
    <t>罗曼</t>
  </si>
  <si>
    <t>何艳</t>
  </si>
  <si>
    <t>王苑</t>
  </si>
  <si>
    <t>张运锋</t>
  </si>
  <si>
    <t>张昌胜</t>
  </si>
  <si>
    <t>刘定雪</t>
  </si>
  <si>
    <t>叶富官</t>
  </si>
  <si>
    <t>李华波</t>
  </si>
  <si>
    <t>许珂</t>
  </si>
  <si>
    <t>石伟准</t>
  </si>
  <si>
    <t>陈珊</t>
  </si>
  <si>
    <t>潘汉宝</t>
  </si>
  <si>
    <t>裴海军</t>
  </si>
  <si>
    <t>张国辉</t>
  </si>
  <si>
    <t>杨东伟</t>
  </si>
  <si>
    <t>叶婷婷</t>
  </si>
  <si>
    <t>王林</t>
  </si>
  <si>
    <t>杨志勇</t>
  </si>
  <si>
    <t>吴昌旭</t>
  </si>
  <si>
    <t>张琳</t>
  </si>
  <si>
    <t>宋瑜</t>
  </si>
  <si>
    <t>薛超</t>
  </si>
  <si>
    <t>毕景斌</t>
  </si>
  <si>
    <t>王刚</t>
  </si>
  <si>
    <t>黄叙宝</t>
  </si>
  <si>
    <t>韦付</t>
  </si>
  <si>
    <t>庄召强</t>
  </si>
  <si>
    <t>余皓</t>
  </si>
  <si>
    <t>罗科挺</t>
  </si>
  <si>
    <t>黄冠霖</t>
  </si>
  <si>
    <t>席晓林</t>
  </si>
  <si>
    <t>王鑫</t>
  </si>
  <si>
    <t>刘遵</t>
  </si>
  <si>
    <t>支国春</t>
  </si>
  <si>
    <t>许露群</t>
  </si>
  <si>
    <t>吴亮亮</t>
  </si>
  <si>
    <t>吴浪萍</t>
  </si>
  <si>
    <t>盛国良</t>
  </si>
  <si>
    <t>刘珏显</t>
  </si>
  <si>
    <t>高雪松</t>
  </si>
  <si>
    <t>张亚男</t>
  </si>
  <si>
    <t>肖瑶</t>
  </si>
  <si>
    <t>张辰</t>
  </si>
  <si>
    <t>马国新</t>
  </si>
  <si>
    <t>赵朋飞</t>
  </si>
  <si>
    <t>刘燕</t>
  </si>
  <si>
    <t>岳建军</t>
  </si>
  <si>
    <t>任微</t>
  </si>
  <si>
    <t>谭通</t>
  </si>
  <si>
    <t>姚永刚</t>
  </si>
  <si>
    <t>万邹鑫</t>
  </si>
  <si>
    <t>李军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</si>
</sst>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B7F0-5890-4493-A09F-7E99C9DD46FE}">
  <dimension ref="A1:E243"/>
  <sheetViews>
    <sheetView tabSelected="1" topLeftCell="A223" workbookViewId="0">
      <selection activeCell="H231" sqref="H231"/>
    </sheetView>
  </sheetViews>
  <sheetFormatPr defaultRowHeight="14" x14ac:dyDescent="0.3"/>
  <sheetData>
    <row r="1" spans="1:5" x14ac:dyDescent="0.3">
      <c r="A1" t="s">
        <v>0</v>
      </c>
      <c r="B1" t="str">
        <f>"17551544516"</f>
        <v>17551544516</v>
      </c>
      <c r="C1" t="s">
        <v>0</v>
      </c>
      <c r="D1" t="s">
        <v>0</v>
      </c>
      <c r="E1" t="str">
        <f>"2019-03-13 08:27:41"</f>
        <v>2019-03-13 08:27:41</v>
      </c>
    </row>
    <row r="2" spans="1:5" x14ac:dyDescent="0.3">
      <c r="A2" t="s">
        <v>0</v>
      </c>
      <c r="B2" t="str">
        <f>"15807659968"</f>
        <v>15807659968</v>
      </c>
      <c r="C2" t="s">
        <v>0</v>
      </c>
      <c r="D2" t="s">
        <v>0</v>
      </c>
      <c r="E2" t="str">
        <f>"2019-03-13 08:22:59"</f>
        <v>2019-03-13 08:22:59</v>
      </c>
    </row>
    <row r="3" spans="1:5" x14ac:dyDescent="0.3">
      <c r="A3" t="s">
        <v>1</v>
      </c>
      <c r="B3" t="str">
        <f>"15231044089"</f>
        <v>15231044089</v>
      </c>
      <c r="C3" t="s">
        <v>0</v>
      </c>
      <c r="D3" t="s">
        <v>0</v>
      </c>
      <c r="E3" t="str">
        <f>"2019-03-13 08:22:04"</f>
        <v>2019-03-13 08:22:04</v>
      </c>
    </row>
    <row r="4" spans="1:5" x14ac:dyDescent="0.3">
      <c r="A4" t="s">
        <v>0</v>
      </c>
      <c r="B4" t="str">
        <f>"18031840824"</f>
        <v>18031840824</v>
      </c>
      <c r="C4" t="s">
        <v>0</v>
      </c>
      <c r="D4" t="s">
        <v>0</v>
      </c>
      <c r="E4" t="str">
        <f>"2019-03-13 08:21:00"</f>
        <v>2019-03-13 08:21:00</v>
      </c>
    </row>
    <row r="5" spans="1:5" x14ac:dyDescent="0.3">
      <c r="A5" t="s">
        <v>0</v>
      </c>
      <c r="B5" t="str">
        <f>"13327160003"</f>
        <v>13327160003</v>
      </c>
      <c r="C5" t="s">
        <v>0</v>
      </c>
      <c r="D5" t="s">
        <v>0</v>
      </c>
      <c r="E5" t="str">
        <f>"2019-03-13 08:19:36"</f>
        <v>2019-03-13 08:19:36</v>
      </c>
    </row>
    <row r="6" spans="1:5" x14ac:dyDescent="0.3">
      <c r="A6" t="s">
        <v>2</v>
      </c>
      <c r="B6" t="str">
        <f>"18676714349"</f>
        <v>18676714349</v>
      </c>
      <c r="C6" t="s">
        <v>0</v>
      </c>
      <c r="D6" t="s">
        <v>0</v>
      </c>
      <c r="E6" t="str">
        <f>"2019-03-13 08:17:15"</f>
        <v>2019-03-13 08:17:15</v>
      </c>
    </row>
    <row r="7" spans="1:5" x14ac:dyDescent="0.3">
      <c r="A7" t="s">
        <v>3</v>
      </c>
      <c r="B7" t="str">
        <f>"15018467353"</f>
        <v>15018467353</v>
      </c>
      <c r="C7" t="s">
        <v>0</v>
      </c>
      <c r="D7" t="s">
        <v>0</v>
      </c>
      <c r="E7" t="str">
        <f>"2019-03-13 08:15:17"</f>
        <v>2019-03-13 08:15:17</v>
      </c>
    </row>
    <row r="8" spans="1:5" x14ac:dyDescent="0.3">
      <c r="A8" t="s">
        <v>4</v>
      </c>
      <c r="B8" t="str">
        <f>"18232037971"</f>
        <v>18232037971</v>
      </c>
      <c r="C8" t="s">
        <v>0</v>
      </c>
      <c r="D8" t="s">
        <v>0</v>
      </c>
      <c r="E8" t="str">
        <f>"2019-03-13 08:11:49"</f>
        <v>2019-03-13 08:11:49</v>
      </c>
    </row>
    <row r="9" spans="1:5" x14ac:dyDescent="0.3">
      <c r="A9" t="s">
        <v>5</v>
      </c>
      <c r="B9" t="str">
        <f>"17393525001"</f>
        <v>17393525001</v>
      </c>
      <c r="C9" t="s">
        <v>0</v>
      </c>
      <c r="D9" t="s">
        <v>0</v>
      </c>
      <c r="E9" t="str">
        <f>"2019-03-13 08:10:34"</f>
        <v>2019-03-13 08:10:34</v>
      </c>
    </row>
    <row r="10" spans="1:5" x14ac:dyDescent="0.3">
      <c r="A10" t="s">
        <v>0</v>
      </c>
      <c r="B10" t="str">
        <f>"15622956558"</f>
        <v>15622956558</v>
      </c>
      <c r="C10" t="s">
        <v>0</v>
      </c>
      <c r="D10" t="s">
        <v>0</v>
      </c>
      <c r="E10" t="str">
        <f>"2019-03-13 08:01:34"</f>
        <v>2019-03-13 08:01:34</v>
      </c>
    </row>
    <row r="11" spans="1:5" x14ac:dyDescent="0.3">
      <c r="A11" t="s">
        <v>6</v>
      </c>
      <c r="B11" t="str">
        <f>"18777504993"</f>
        <v>18777504993</v>
      </c>
      <c r="C11" t="s">
        <v>0</v>
      </c>
      <c r="D11" t="s">
        <v>0</v>
      </c>
      <c r="E11" t="str">
        <f>"2019-03-13 07:51:58"</f>
        <v>2019-03-13 07:51:58</v>
      </c>
    </row>
    <row r="12" spans="1:5" x14ac:dyDescent="0.3">
      <c r="A12" t="s">
        <v>7</v>
      </c>
      <c r="B12" t="str">
        <f>"15072563442"</f>
        <v>15072563442</v>
      </c>
      <c r="C12" t="s">
        <v>0</v>
      </c>
      <c r="D12" t="s">
        <v>0</v>
      </c>
      <c r="E12" t="str">
        <f>"2019-03-13 05:47:04"</f>
        <v>2019-03-13 05:47:04</v>
      </c>
    </row>
    <row r="13" spans="1:5" x14ac:dyDescent="0.3">
      <c r="A13" t="s">
        <v>8</v>
      </c>
      <c r="B13" t="str">
        <f>"18096210728"</f>
        <v>18096210728</v>
      </c>
      <c r="C13" t="s">
        <v>0</v>
      </c>
      <c r="D13" t="s">
        <v>0</v>
      </c>
      <c r="E13" t="str">
        <f>"2019-03-13 05:40:07"</f>
        <v>2019-03-13 05:40:07</v>
      </c>
    </row>
    <row r="14" spans="1:5" x14ac:dyDescent="0.3">
      <c r="A14" t="s">
        <v>9</v>
      </c>
      <c r="B14" t="str">
        <f>"18827066062"</f>
        <v>18827066062</v>
      </c>
      <c r="C14" t="s">
        <v>0</v>
      </c>
      <c r="D14" t="s">
        <v>0</v>
      </c>
      <c r="E14" t="str">
        <f>"2019-03-13 03:32:18"</f>
        <v>2019-03-13 03:32:18</v>
      </c>
    </row>
    <row r="15" spans="1:5" x14ac:dyDescent="0.3">
      <c r="A15" t="s">
        <v>0</v>
      </c>
      <c r="B15" t="str">
        <f>"15767230522"</f>
        <v>15767230522</v>
      </c>
      <c r="C15" t="s">
        <v>0</v>
      </c>
      <c r="D15" t="s">
        <v>0</v>
      </c>
      <c r="E15" t="str">
        <f>"2019-03-13 03:27:44"</f>
        <v>2019-03-13 03:27:44</v>
      </c>
    </row>
    <row r="16" spans="1:5" x14ac:dyDescent="0.3">
      <c r="A16" t="s">
        <v>10</v>
      </c>
      <c r="B16" t="str">
        <f>"13665291258"</f>
        <v>13665291258</v>
      </c>
      <c r="C16" t="s">
        <v>0</v>
      </c>
      <c r="D16" t="s">
        <v>0</v>
      </c>
      <c r="E16" t="str">
        <f>"2019-03-13 02:52:21"</f>
        <v>2019-03-13 02:52:21</v>
      </c>
    </row>
    <row r="17" spans="1:5" x14ac:dyDescent="0.3">
      <c r="A17" t="s">
        <v>11</v>
      </c>
      <c r="B17" t="str">
        <f>"13579432460"</f>
        <v>13579432460</v>
      </c>
      <c r="C17" t="s">
        <v>0</v>
      </c>
      <c r="D17" t="s">
        <v>0</v>
      </c>
      <c r="E17" t="str">
        <f>"2019-03-13 02:48:14"</f>
        <v>2019-03-13 02:48:14</v>
      </c>
    </row>
    <row r="18" spans="1:5" x14ac:dyDescent="0.3">
      <c r="A18" t="s">
        <v>12</v>
      </c>
      <c r="B18" t="str">
        <f>"13806737713"</f>
        <v>13806737713</v>
      </c>
      <c r="C18" t="s">
        <v>0</v>
      </c>
      <c r="D18" t="s">
        <v>0</v>
      </c>
      <c r="E18" t="str">
        <f>"2019-03-13 01:27:34"</f>
        <v>2019-03-13 01:27:34</v>
      </c>
    </row>
    <row r="19" spans="1:5" x14ac:dyDescent="0.3">
      <c r="A19" t="s">
        <v>13</v>
      </c>
      <c r="B19" t="str">
        <f>"15073896257"</f>
        <v>15073896257</v>
      </c>
      <c r="C19" t="s">
        <v>0</v>
      </c>
      <c r="D19" t="s">
        <v>0</v>
      </c>
      <c r="E19" t="str">
        <f>"2019-03-13 01:22:53"</f>
        <v>2019-03-13 01:22:53</v>
      </c>
    </row>
    <row r="20" spans="1:5" x14ac:dyDescent="0.3">
      <c r="A20" t="s">
        <v>14</v>
      </c>
      <c r="B20" t="str">
        <f>"18545862689"</f>
        <v>18545862689</v>
      </c>
      <c r="C20" t="s">
        <v>0</v>
      </c>
      <c r="D20" t="s">
        <v>0</v>
      </c>
      <c r="E20" t="str">
        <f>"2019-03-13 01:10:12"</f>
        <v>2019-03-13 01:10:12</v>
      </c>
    </row>
    <row r="21" spans="1:5" x14ac:dyDescent="0.3">
      <c r="A21" t="s">
        <v>15</v>
      </c>
      <c r="B21" t="str">
        <f>"13277979275"</f>
        <v>13277979275</v>
      </c>
      <c r="C21" t="s">
        <v>0</v>
      </c>
      <c r="D21" t="s">
        <v>0</v>
      </c>
      <c r="E21" t="str">
        <f>"2019-03-13 01:00:37"</f>
        <v>2019-03-13 01:00:37</v>
      </c>
    </row>
    <row r="22" spans="1:5" x14ac:dyDescent="0.3">
      <c r="A22" t="s">
        <v>16</v>
      </c>
      <c r="B22" t="str">
        <f>"13968601070"</f>
        <v>13968601070</v>
      </c>
      <c r="C22" t="s">
        <v>0</v>
      </c>
      <c r="D22" t="s">
        <v>0</v>
      </c>
      <c r="E22" t="str">
        <f>"2019-03-13 00:49:39"</f>
        <v>2019-03-13 00:49:39</v>
      </c>
    </row>
    <row r="23" spans="1:5" x14ac:dyDescent="0.3">
      <c r="A23" t="s">
        <v>0</v>
      </c>
      <c r="B23" t="str">
        <f>"15588602120"</f>
        <v>15588602120</v>
      </c>
      <c r="C23" t="s">
        <v>0</v>
      </c>
      <c r="D23" t="s">
        <v>0</v>
      </c>
      <c r="E23" t="str">
        <f>"2019-03-13 00:44:52"</f>
        <v>2019-03-13 00:44:52</v>
      </c>
    </row>
    <row r="24" spans="1:5" x14ac:dyDescent="0.3">
      <c r="A24" t="s">
        <v>0</v>
      </c>
      <c r="B24" t="str">
        <f>"15555177272"</f>
        <v>15555177272</v>
      </c>
      <c r="C24" t="s">
        <v>0</v>
      </c>
      <c r="D24" t="s">
        <v>0</v>
      </c>
      <c r="E24" t="str">
        <f>"2019-03-13 00:41:40"</f>
        <v>2019-03-13 00:41:40</v>
      </c>
    </row>
    <row r="25" spans="1:5" x14ac:dyDescent="0.3">
      <c r="A25" t="s">
        <v>17</v>
      </c>
      <c r="B25" t="str">
        <f>"15959325393"</f>
        <v>15959325393</v>
      </c>
      <c r="C25" t="s">
        <v>0</v>
      </c>
      <c r="D25" t="s">
        <v>0</v>
      </c>
      <c r="E25" t="str">
        <f>"2019-03-13 00:40:22"</f>
        <v>2019-03-13 00:40:22</v>
      </c>
    </row>
    <row r="26" spans="1:5" x14ac:dyDescent="0.3">
      <c r="A26" t="s">
        <v>18</v>
      </c>
      <c r="B26" t="str">
        <f>"18378706571"</f>
        <v>18378706571</v>
      </c>
      <c r="C26" t="s">
        <v>0</v>
      </c>
      <c r="D26" t="s">
        <v>0</v>
      </c>
      <c r="E26" t="str">
        <f>"2019-03-13 00:35:03"</f>
        <v>2019-03-13 00:35:03</v>
      </c>
    </row>
    <row r="27" spans="1:5" x14ac:dyDescent="0.3">
      <c r="A27" t="s">
        <v>0</v>
      </c>
      <c r="B27" t="str">
        <f>"13876191415"</f>
        <v>13876191415</v>
      </c>
      <c r="C27" t="s">
        <v>0</v>
      </c>
      <c r="D27" t="s">
        <v>0</v>
      </c>
      <c r="E27" t="str">
        <f>"2019-03-13 00:23:22"</f>
        <v>2019-03-13 00:23:22</v>
      </c>
    </row>
    <row r="28" spans="1:5" x14ac:dyDescent="0.3">
      <c r="A28" t="s">
        <v>0</v>
      </c>
      <c r="B28" t="str">
        <f>"13018011385"</f>
        <v>13018011385</v>
      </c>
      <c r="C28" t="s">
        <v>0</v>
      </c>
      <c r="D28" t="s">
        <v>0</v>
      </c>
      <c r="E28" t="str">
        <f>"2019-03-13 00:21:46"</f>
        <v>2019-03-13 00:21:46</v>
      </c>
    </row>
    <row r="29" spans="1:5" x14ac:dyDescent="0.3">
      <c r="A29" t="s">
        <v>0</v>
      </c>
      <c r="B29" t="str">
        <f>"13672715005"</f>
        <v>13672715005</v>
      </c>
      <c r="C29" t="s">
        <v>0</v>
      </c>
      <c r="D29" t="s">
        <v>0</v>
      </c>
      <c r="E29" t="str">
        <f>"2019-03-13 00:14:08"</f>
        <v>2019-03-13 00:14:08</v>
      </c>
    </row>
    <row r="30" spans="1:5" x14ac:dyDescent="0.3">
      <c r="A30" t="s">
        <v>0</v>
      </c>
      <c r="B30" t="str">
        <f>"18838907843"</f>
        <v>18838907843</v>
      </c>
      <c r="C30" t="s">
        <v>0</v>
      </c>
      <c r="D30" t="s">
        <v>0</v>
      </c>
      <c r="E30" t="str">
        <f>"2019-03-13 00:02:53"</f>
        <v>2019-03-13 00:02:53</v>
      </c>
    </row>
    <row r="31" spans="1:5" x14ac:dyDescent="0.3">
      <c r="A31" t="s">
        <v>19</v>
      </c>
      <c r="B31" t="str">
        <f>"18208135629"</f>
        <v>18208135629</v>
      </c>
      <c r="C31" t="s">
        <v>0</v>
      </c>
      <c r="D31" t="s">
        <v>0</v>
      </c>
      <c r="E31" t="str">
        <f>"2019-03-13 00:02:24"</f>
        <v>2019-03-13 00:02:24</v>
      </c>
    </row>
    <row r="32" spans="1:5" x14ac:dyDescent="0.3">
      <c r="A32" t="s">
        <v>20</v>
      </c>
      <c r="B32" t="str">
        <f>"18293439885"</f>
        <v>18293439885</v>
      </c>
      <c r="C32" t="s">
        <v>0</v>
      </c>
      <c r="D32" t="s">
        <v>0</v>
      </c>
      <c r="E32" t="str">
        <f>"2019-03-12 23:54:32"</f>
        <v>2019-03-12 23:54:32</v>
      </c>
    </row>
    <row r="33" spans="1:5" x14ac:dyDescent="0.3">
      <c r="A33" t="s">
        <v>21</v>
      </c>
      <c r="B33" t="str">
        <f>"18924508727"</f>
        <v>18924508727</v>
      </c>
      <c r="C33" t="s">
        <v>0</v>
      </c>
      <c r="D33" t="s">
        <v>0</v>
      </c>
      <c r="E33" t="str">
        <f>"2019-03-12 23:51:47"</f>
        <v>2019-03-12 23:51:47</v>
      </c>
    </row>
    <row r="34" spans="1:5" x14ac:dyDescent="0.3">
      <c r="A34" t="s">
        <v>22</v>
      </c>
      <c r="B34" t="str">
        <f>"13472852380"</f>
        <v>13472852380</v>
      </c>
      <c r="C34" t="s">
        <v>0</v>
      </c>
      <c r="D34" t="s">
        <v>0</v>
      </c>
      <c r="E34" t="str">
        <f>"2019-03-12 23:46:52"</f>
        <v>2019-03-12 23:46:52</v>
      </c>
    </row>
    <row r="35" spans="1:5" x14ac:dyDescent="0.3">
      <c r="A35" t="s">
        <v>23</v>
      </c>
      <c r="B35" t="str">
        <f>"18651778691"</f>
        <v>18651778691</v>
      </c>
      <c r="C35" t="s">
        <v>0</v>
      </c>
      <c r="D35" t="s">
        <v>0</v>
      </c>
      <c r="E35" t="str">
        <f>"2019-03-12 23:41:25"</f>
        <v>2019-03-12 23:41:25</v>
      </c>
    </row>
    <row r="36" spans="1:5" x14ac:dyDescent="0.3">
      <c r="A36" t="s">
        <v>0</v>
      </c>
      <c r="B36" t="str">
        <f>"18670115525"</f>
        <v>18670115525</v>
      </c>
      <c r="C36" t="s">
        <v>0</v>
      </c>
      <c r="D36" t="s">
        <v>0</v>
      </c>
      <c r="E36" t="str">
        <f>"2019-03-12 23:26:36"</f>
        <v>2019-03-12 23:26:36</v>
      </c>
    </row>
    <row r="37" spans="1:5" x14ac:dyDescent="0.3">
      <c r="A37" t="s">
        <v>24</v>
      </c>
      <c r="B37" t="str">
        <f>"18143690333"</f>
        <v>18143690333</v>
      </c>
      <c r="C37" t="s">
        <v>0</v>
      </c>
      <c r="D37" t="s">
        <v>0</v>
      </c>
      <c r="E37" t="str">
        <f>"2019-03-12 23:26:00"</f>
        <v>2019-03-12 23:26:00</v>
      </c>
    </row>
    <row r="38" spans="1:5" x14ac:dyDescent="0.3">
      <c r="A38" t="s">
        <v>0</v>
      </c>
      <c r="B38" t="str">
        <f>"15134232722"</f>
        <v>15134232722</v>
      </c>
      <c r="C38" t="s">
        <v>0</v>
      </c>
      <c r="D38" t="s">
        <v>0</v>
      </c>
      <c r="E38" t="str">
        <f>"2019-03-12 23:10:16"</f>
        <v>2019-03-12 23:10:16</v>
      </c>
    </row>
    <row r="39" spans="1:5" x14ac:dyDescent="0.3">
      <c r="A39" t="s">
        <v>0</v>
      </c>
      <c r="B39" t="str">
        <f>"17606092552"</f>
        <v>17606092552</v>
      </c>
      <c r="C39" t="s">
        <v>0</v>
      </c>
      <c r="D39" t="s">
        <v>0</v>
      </c>
      <c r="E39" t="str">
        <f>"2019-03-12 23:09:40"</f>
        <v>2019-03-12 23:09:40</v>
      </c>
    </row>
    <row r="40" spans="1:5" x14ac:dyDescent="0.3">
      <c r="A40" t="s">
        <v>0</v>
      </c>
      <c r="B40" t="str">
        <f>"13574866799"</f>
        <v>13574866799</v>
      </c>
      <c r="C40" t="s">
        <v>0</v>
      </c>
      <c r="D40" t="s">
        <v>0</v>
      </c>
      <c r="E40" t="str">
        <f>"2019-03-12 23:01:15"</f>
        <v>2019-03-12 23:01:15</v>
      </c>
    </row>
    <row r="41" spans="1:5" x14ac:dyDescent="0.3">
      <c r="A41" t="s">
        <v>0</v>
      </c>
      <c r="B41" t="str">
        <f>"18764997789"</f>
        <v>18764997789</v>
      </c>
      <c r="C41" t="s">
        <v>0</v>
      </c>
      <c r="D41" t="s">
        <v>0</v>
      </c>
      <c r="E41" t="str">
        <f>"2019-03-12 22:59:21"</f>
        <v>2019-03-12 22:59:21</v>
      </c>
    </row>
    <row r="42" spans="1:5" x14ac:dyDescent="0.3">
      <c r="A42" t="s">
        <v>0</v>
      </c>
      <c r="B42" t="str">
        <f>"15162949516"</f>
        <v>15162949516</v>
      </c>
      <c r="C42" t="s">
        <v>0</v>
      </c>
      <c r="D42" t="s">
        <v>0</v>
      </c>
      <c r="E42" t="str">
        <f>"2019-03-12 22:58:50"</f>
        <v>2019-03-12 22:58:50</v>
      </c>
    </row>
    <row r="43" spans="1:5" x14ac:dyDescent="0.3">
      <c r="A43" t="s">
        <v>25</v>
      </c>
      <c r="B43" t="str">
        <f>"13524319650"</f>
        <v>13524319650</v>
      </c>
      <c r="C43" t="s">
        <v>0</v>
      </c>
      <c r="D43" t="s">
        <v>0</v>
      </c>
      <c r="E43" t="str">
        <f>"2019-03-12 22:53:03"</f>
        <v>2019-03-12 22:53:03</v>
      </c>
    </row>
    <row r="44" spans="1:5" x14ac:dyDescent="0.3">
      <c r="A44" t="s">
        <v>0</v>
      </c>
      <c r="B44" t="str">
        <f>"13517906200"</f>
        <v>13517906200</v>
      </c>
      <c r="C44" t="s">
        <v>0</v>
      </c>
      <c r="D44" t="s">
        <v>0</v>
      </c>
      <c r="E44" t="str">
        <f>"2019-03-12 22:52:17"</f>
        <v>2019-03-12 22:52:17</v>
      </c>
    </row>
    <row r="45" spans="1:5" x14ac:dyDescent="0.3">
      <c r="A45" t="s">
        <v>26</v>
      </c>
      <c r="B45" t="str">
        <f>"15340985011"</f>
        <v>15340985011</v>
      </c>
      <c r="C45" t="s">
        <v>0</v>
      </c>
      <c r="D45" t="s">
        <v>0</v>
      </c>
      <c r="E45" t="str">
        <f>"2019-03-12 22:50:17"</f>
        <v>2019-03-12 22:50:17</v>
      </c>
    </row>
    <row r="46" spans="1:5" x14ac:dyDescent="0.3">
      <c r="A46" t="s">
        <v>27</v>
      </c>
      <c r="B46" t="str">
        <f>"17585301781"</f>
        <v>17585301781</v>
      </c>
      <c r="C46" t="s">
        <v>0</v>
      </c>
      <c r="D46" t="s">
        <v>0</v>
      </c>
      <c r="E46" t="str">
        <f>"2019-03-12 22:47:48"</f>
        <v>2019-03-12 22:47:48</v>
      </c>
    </row>
    <row r="47" spans="1:5" x14ac:dyDescent="0.3">
      <c r="A47" t="s">
        <v>28</v>
      </c>
      <c r="B47" t="str">
        <f>"15234261528"</f>
        <v>15234261528</v>
      </c>
      <c r="C47" t="s">
        <v>0</v>
      </c>
      <c r="D47" t="s">
        <v>0</v>
      </c>
      <c r="E47" t="str">
        <f>"2019-03-12 22:42:44"</f>
        <v>2019-03-12 22:42:44</v>
      </c>
    </row>
    <row r="48" spans="1:5" x14ac:dyDescent="0.3">
      <c r="A48" t="s">
        <v>29</v>
      </c>
      <c r="B48" t="str">
        <f>"15808358257"</f>
        <v>15808358257</v>
      </c>
      <c r="C48" t="s">
        <v>0</v>
      </c>
      <c r="D48" t="s">
        <v>0</v>
      </c>
      <c r="E48" t="str">
        <f>"2019-03-12 22:38:38"</f>
        <v>2019-03-12 22:38:38</v>
      </c>
    </row>
    <row r="49" spans="1:5" x14ac:dyDescent="0.3">
      <c r="A49" t="s">
        <v>0</v>
      </c>
      <c r="B49" t="str">
        <f>"13511301851"</f>
        <v>13511301851</v>
      </c>
      <c r="C49" t="s">
        <v>0</v>
      </c>
      <c r="D49" t="s">
        <v>0</v>
      </c>
      <c r="E49" t="str">
        <f>"2019-03-12 22:37:16"</f>
        <v>2019-03-12 22:37:16</v>
      </c>
    </row>
    <row r="50" spans="1:5" x14ac:dyDescent="0.3">
      <c r="A50" t="s">
        <v>30</v>
      </c>
      <c r="B50" t="str">
        <f>"18681572781"</f>
        <v>18681572781</v>
      </c>
      <c r="C50" t="s">
        <v>0</v>
      </c>
      <c r="D50" t="s">
        <v>0</v>
      </c>
      <c r="E50" t="str">
        <f>"2019-03-12 22:27:49"</f>
        <v>2019-03-12 22:27:49</v>
      </c>
    </row>
    <row r="51" spans="1:5" x14ac:dyDescent="0.3">
      <c r="A51" t="s">
        <v>31</v>
      </c>
      <c r="B51" t="str">
        <f>"18550890507"</f>
        <v>18550890507</v>
      </c>
      <c r="C51" t="s">
        <v>0</v>
      </c>
      <c r="D51" t="s">
        <v>0</v>
      </c>
      <c r="E51" t="str">
        <f>"2019-03-12 22:17:38"</f>
        <v>2019-03-12 22:17:38</v>
      </c>
    </row>
    <row r="52" spans="1:5" x14ac:dyDescent="0.3">
      <c r="A52" t="s">
        <v>32</v>
      </c>
      <c r="B52" t="str">
        <f>"18984804803"</f>
        <v>18984804803</v>
      </c>
      <c r="C52" t="s">
        <v>0</v>
      </c>
      <c r="D52" t="s">
        <v>0</v>
      </c>
      <c r="E52" t="str">
        <f>"2019-03-12 22:16:47"</f>
        <v>2019-03-12 22:16:47</v>
      </c>
    </row>
    <row r="53" spans="1:5" x14ac:dyDescent="0.3">
      <c r="A53" t="s">
        <v>0</v>
      </c>
      <c r="B53" t="str">
        <f>"18575831318"</f>
        <v>18575831318</v>
      </c>
      <c r="C53" t="s">
        <v>0</v>
      </c>
      <c r="D53" t="s">
        <v>0</v>
      </c>
      <c r="E53" t="str">
        <f>"2019-03-12 22:13:11"</f>
        <v>2019-03-12 22:13:11</v>
      </c>
    </row>
    <row r="54" spans="1:5" x14ac:dyDescent="0.3">
      <c r="A54" t="s">
        <v>33</v>
      </c>
      <c r="B54" t="str">
        <f>"14718176833"</f>
        <v>14718176833</v>
      </c>
      <c r="C54" t="s">
        <v>0</v>
      </c>
      <c r="D54" t="s">
        <v>0</v>
      </c>
      <c r="E54" t="str">
        <f>"2019-03-12 22:05:23"</f>
        <v>2019-03-12 22:05:23</v>
      </c>
    </row>
    <row r="55" spans="1:5" x14ac:dyDescent="0.3">
      <c r="A55" t="s">
        <v>34</v>
      </c>
      <c r="B55" t="str">
        <f>"18361907522"</f>
        <v>18361907522</v>
      </c>
      <c r="C55" t="s">
        <v>0</v>
      </c>
      <c r="D55" t="s">
        <v>0</v>
      </c>
      <c r="E55" t="str">
        <f>"2019-03-12 22:01:56"</f>
        <v>2019-03-12 22:01:56</v>
      </c>
    </row>
    <row r="56" spans="1:5" x14ac:dyDescent="0.3">
      <c r="A56" t="s">
        <v>0</v>
      </c>
      <c r="B56" t="str">
        <f>"18341032666"</f>
        <v>18341032666</v>
      </c>
      <c r="C56" t="s">
        <v>0</v>
      </c>
      <c r="D56" t="s">
        <v>0</v>
      </c>
      <c r="E56" t="str">
        <f>"2019-03-12 22:00:35"</f>
        <v>2019-03-12 22:00:35</v>
      </c>
    </row>
    <row r="57" spans="1:5" x14ac:dyDescent="0.3">
      <c r="A57" t="s">
        <v>35</v>
      </c>
      <c r="B57" t="str">
        <f>"15768203501"</f>
        <v>15768203501</v>
      </c>
      <c r="C57" t="s">
        <v>0</v>
      </c>
      <c r="D57" t="s">
        <v>0</v>
      </c>
      <c r="E57" t="str">
        <f>"2019-03-12 21:57:53"</f>
        <v>2019-03-12 21:57:53</v>
      </c>
    </row>
    <row r="58" spans="1:5" x14ac:dyDescent="0.3">
      <c r="A58" t="s">
        <v>36</v>
      </c>
      <c r="B58" t="str">
        <f>"13059255786"</f>
        <v>13059255786</v>
      </c>
      <c r="C58" t="s">
        <v>0</v>
      </c>
      <c r="D58" t="s">
        <v>0</v>
      </c>
      <c r="E58" t="str">
        <f>"2019-03-12 21:50:51"</f>
        <v>2019-03-12 21:50:51</v>
      </c>
    </row>
    <row r="59" spans="1:5" x14ac:dyDescent="0.3">
      <c r="A59" t="s">
        <v>37</v>
      </c>
      <c r="B59" t="str">
        <f>"13681767126"</f>
        <v>13681767126</v>
      </c>
      <c r="C59" t="s">
        <v>0</v>
      </c>
      <c r="D59" t="s">
        <v>0</v>
      </c>
      <c r="E59" t="str">
        <f>"2019-03-12 21:49:17"</f>
        <v>2019-03-12 21:49:17</v>
      </c>
    </row>
    <row r="60" spans="1:5" x14ac:dyDescent="0.3">
      <c r="A60" t="s">
        <v>0</v>
      </c>
      <c r="B60" t="str">
        <f>"13481328640"</f>
        <v>13481328640</v>
      </c>
      <c r="C60" t="s">
        <v>0</v>
      </c>
      <c r="D60" t="s">
        <v>0</v>
      </c>
      <c r="E60" t="str">
        <f>"2019-03-12 21:42:41"</f>
        <v>2019-03-12 21:42:41</v>
      </c>
    </row>
    <row r="61" spans="1:5" x14ac:dyDescent="0.3">
      <c r="A61" t="s">
        <v>38</v>
      </c>
      <c r="B61" t="str">
        <f>"15036518831"</f>
        <v>15036518831</v>
      </c>
      <c r="C61" t="s">
        <v>0</v>
      </c>
      <c r="D61" t="s">
        <v>0</v>
      </c>
      <c r="E61" t="str">
        <f>"2019-03-12 21:41:53"</f>
        <v>2019-03-12 21:41:53</v>
      </c>
    </row>
    <row r="62" spans="1:5" x14ac:dyDescent="0.3">
      <c r="A62" t="s">
        <v>39</v>
      </c>
      <c r="B62" t="str">
        <f>"13456810982"</f>
        <v>13456810982</v>
      </c>
      <c r="C62" t="s">
        <v>0</v>
      </c>
      <c r="D62" t="s">
        <v>0</v>
      </c>
      <c r="E62" t="str">
        <f>"2019-03-12 21:41:27"</f>
        <v>2019-03-12 21:41:27</v>
      </c>
    </row>
    <row r="63" spans="1:5" x14ac:dyDescent="0.3">
      <c r="A63" t="s">
        <v>0</v>
      </c>
      <c r="B63" t="str">
        <f>"15605959318"</f>
        <v>15605959318</v>
      </c>
      <c r="C63" t="s">
        <v>0</v>
      </c>
      <c r="D63" t="s">
        <v>0</v>
      </c>
      <c r="E63" t="str">
        <f>"2019-03-12 21:40:53"</f>
        <v>2019-03-12 21:40:53</v>
      </c>
    </row>
    <row r="64" spans="1:5" x14ac:dyDescent="0.3">
      <c r="A64" t="s">
        <v>0</v>
      </c>
      <c r="B64" t="str">
        <f>"18384294842"</f>
        <v>18384294842</v>
      </c>
      <c r="C64" t="s">
        <v>0</v>
      </c>
      <c r="D64" t="s">
        <v>0</v>
      </c>
      <c r="E64" t="str">
        <f>"2019-03-12 21:40:20"</f>
        <v>2019-03-12 21:40:20</v>
      </c>
    </row>
    <row r="65" spans="1:5" x14ac:dyDescent="0.3">
      <c r="A65" t="s">
        <v>40</v>
      </c>
      <c r="B65" t="str">
        <f>"15035451360"</f>
        <v>15035451360</v>
      </c>
      <c r="C65" t="s">
        <v>0</v>
      </c>
      <c r="D65" t="s">
        <v>0</v>
      </c>
      <c r="E65" t="str">
        <f>"2019-03-12 21:35:57"</f>
        <v>2019-03-12 21:35:57</v>
      </c>
    </row>
    <row r="66" spans="1:5" x14ac:dyDescent="0.3">
      <c r="A66" t="s">
        <v>0</v>
      </c>
      <c r="B66" t="str">
        <f>"13798789189"</f>
        <v>13798789189</v>
      </c>
      <c r="C66" t="s">
        <v>0</v>
      </c>
      <c r="D66" t="s">
        <v>0</v>
      </c>
      <c r="E66" t="str">
        <f>"2019-03-12 21:35:38"</f>
        <v>2019-03-12 21:35:38</v>
      </c>
    </row>
    <row r="67" spans="1:5" x14ac:dyDescent="0.3">
      <c r="A67" t="s">
        <v>0</v>
      </c>
      <c r="B67" t="str">
        <f>"18955571762"</f>
        <v>18955571762</v>
      </c>
      <c r="C67" t="s">
        <v>0</v>
      </c>
      <c r="D67" t="s">
        <v>0</v>
      </c>
      <c r="E67" t="str">
        <f>"2019-03-12 21:31:25"</f>
        <v>2019-03-12 21:31:25</v>
      </c>
    </row>
    <row r="68" spans="1:5" x14ac:dyDescent="0.3">
      <c r="A68" t="s">
        <v>41</v>
      </c>
      <c r="B68" t="str">
        <f>"13678774605"</f>
        <v>13678774605</v>
      </c>
      <c r="C68" t="s">
        <v>0</v>
      </c>
      <c r="D68" t="s">
        <v>0</v>
      </c>
      <c r="E68" t="str">
        <f>"2019-03-12 21:28:00"</f>
        <v>2019-03-12 21:28:00</v>
      </c>
    </row>
    <row r="69" spans="1:5" x14ac:dyDescent="0.3">
      <c r="A69" t="s">
        <v>42</v>
      </c>
      <c r="B69" t="str">
        <f>"13670300270"</f>
        <v>13670300270</v>
      </c>
      <c r="C69" t="s">
        <v>0</v>
      </c>
      <c r="D69" t="s">
        <v>0</v>
      </c>
      <c r="E69" t="str">
        <f>"2019-03-12 21:23:37"</f>
        <v>2019-03-12 21:23:37</v>
      </c>
    </row>
    <row r="70" spans="1:5" x14ac:dyDescent="0.3">
      <c r="A70" t="s">
        <v>43</v>
      </c>
      <c r="B70" t="str">
        <f>"13278790777"</f>
        <v>13278790777</v>
      </c>
      <c r="C70" t="s">
        <v>0</v>
      </c>
      <c r="D70" t="s">
        <v>0</v>
      </c>
      <c r="E70" t="str">
        <f>"2019-03-12 21:22:31"</f>
        <v>2019-03-12 21:22:31</v>
      </c>
    </row>
    <row r="71" spans="1:5" x14ac:dyDescent="0.3">
      <c r="A71" t="s">
        <v>0</v>
      </c>
      <c r="B71" t="str">
        <f>"18277231492"</f>
        <v>18277231492</v>
      </c>
      <c r="C71" t="s">
        <v>0</v>
      </c>
      <c r="D71" t="s">
        <v>0</v>
      </c>
      <c r="E71" t="str">
        <f>"2019-03-12 21:08:08"</f>
        <v>2019-03-12 21:08:08</v>
      </c>
    </row>
    <row r="72" spans="1:5" x14ac:dyDescent="0.3">
      <c r="A72" t="s">
        <v>44</v>
      </c>
      <c r="B72" t="str">
        <f>"13650425735"</f>
        <v>13650425735</v>
      </c>
      <c r="C72" t="s">
        <v>0</v>
      </c>
      <c r="D72" t="s">
        <v>0</v>
      </c>
      <c r="E72" t="str">
        <f>"2019-03-12 21:02:24"</f>
        <v>2019-03-12 21:02:24</v>
      </c>
    </row>
    <row r="73" spans="1:5" x14ac:dyDescent="0.3">
      <c r="A73" t="s">
        <v>0</v>
      </c>
      <c r="B73" t="str">
        <f>"18779331494"</f>
        <v>18779331494</v>
      </c>
      <c r="C73" t="s">
        <v>0</v>
      </c>
      <c r="D73" t="s">
        <v>0</v>
      </c>
      <c r="E73" t="str">
        <f>"2019-03-12 21:01:36"</f>
        <v>2019-03-12 21:01:36</v>
      </c>
    </row>
    <row r="74" spans="1:5" x14ac:dyDescent="0.3">
      <c r="A74" t="s">
        <v>45</v>
      </c>
      <c r="B74" t="str">
        <f>"15801332059"</f>
        <v>15801332059</v>
      </c>
      <c r="C74" t="s">
        <v>0</v>
      </c>
      <c r="D74" t="s">
        <v>0</v>
      </c>
      <c r="E74" t="str">
        <f>"2019-03-12 20:59:43"</f>
        <v>2019-03-12 20:59:43</v>
      </c>
    </row>
    <row r="75" spans="1:5" x14ac:dyDescent="0.3">
      <c r="A75" t="s">
        <v>46</v>
      </c>
      <c r="B75" t="str">
        <f>"15288267767"</f>
        <v>15288267767</v>
      </c>
      <c r="C75" t="s">
        <v>0</v>
      </c>
      <c r="D75" t="s">
        <v>0</v>
      </c>
      <c r="E75" t="str">
        <f>"2019-03-12 20:56:34"</f>
        <v>2019-03-12 20:56:34</v>
      </c>
    </row>
    <row r="76" spans="1:5" x14ac:dyDescent="0.3">
      <c r="A76" t="s">
        <v>0</v>
      </c>
      <c r="B76" t="str">
        <f>"13714921867"</f>
        <v>13714921867</v>
      </c>
      <c r="C76" t="s">
        <v>0</v>
      </c>
      <c r="D76" t="s">
        <v>0</v>
      </c>
      <c r="E76" t="str">
        <f>"2019-03-12 20:48:42"</f>
        <v>2019-03-12 20:48:42</v>
      </c>
    </row>
    <row r="77" spans="1:5" x14ac:dyDescent="0.3">
      <c r="A77" t="s">
        <v>47</v>
      </c>
      <c r="B77" t="str">
        <f>"13927350917"</f>
        <v>13927350917</v>
      </c>
      <c r="C77" t="s">
        <v>0</v>
      </c>
      <c r="D77" t="s">
        <v>0</v>
      </c>
      <c r="E77" t="str">
        <f>"2019-03-12 20:48:37"</f>
        <v>2019-03-12 20:48:37</v>
      </c>
    </row>
    <row r="78" spans="1:5" x14ac:dyDescent="0.3">
      <c r="A78" t="s">
        <v>48</v>
      </c>
      <c r="B78" t="str">
        <f>"15097223906"</f>
        <v>15097223906</v>
      </c>
      <c r="C78" t="s">
        <v>0</v>
      </c>
      <c r="D78" t="s">
        <v>0</v>
      </c>
      <c r="E78" t="str">
        <f>"2019-03-12 20:41:37"</f>
        <v>2019-03-12 20:41:37</v>
      </c>
    </row>
    <row r="79" spans="1:5" x14ac:dyDescent="0.3">
      <c r="A79" t="s">
        <v>49</v>
      </c>
      <c r="B79" t="str">
        <f>"18271763806"</f>
        <v>18271763806</v>
      </c>
      <c r="C79" t="s">
        <v>0</v>
      </c>
      <c r="D79" t="s">
        <v>0</v>
      </c>
      <c r="E79" t="str">
        <f>"2019-03-12 20:40:44"</f>
        <v>2019-03-12 20:40:44</v>
      </c>
    </row>
    <row r="80" spans="1:5" x14ac:dyDescent="0.3">
      <c r="A80" t="s">
        <v>50</v>
      </c>
      <c r="B80" t="str">
        <f>"17521522550"</f>
        <v>17521522550</v>
      </c>
      <c r="C80" t="s">
        <v>0</v>
      </c>
      <c r="D80" t="s">
        <v>0</v>
      </c>
      <c r="E80" t="str">
        <f>"2019-03-12 20:15:50"</f>
        <v>2019-03-12 20:15:50</v>
      </c>
    </row>
    <row r="81" spans="1:5" x14ac:dyDescent="0.3">
      <c r="A81" t="s">
        <v>51</v>
      </c>
      <c r="B81" t="str">
        <f>"15058199306"</f>
        <v>15058199306</v>
      </c>
      <c r="C81" t="s">
        <v>0</v>
      </c>
      <c r="D81" t="s">
        <v>0</v>
      </c>
      <c r="E81" t="str">
        <f>"2019-03-12 20:13:49"</f>
        <v>2019-03-12 20:13:49</v>
      </c>
    </row>
    <row r="82" spans="1:5" x14ac:dyDescent="0.3">
      <c r="A82" t="s">
        <v>52</v>
      </c>
      <c r="B82" t="str">
        <f>"17342036784"</f>
        <v>17342036784</v>
      </c>
      <c r="C82" t="s">
        <v>0</v>
      </c>
      <c r="D82" t="s">
        <v>0</v>
      </c>
      <c r="E82" t="str">
        <f>"2019-03-12 20:13:09"</f>
        <v>2019-03-12 20:13:09</v>
      </c>
    </row>
    <row r="83" spans="1:5" x14ac:dyDescent="0.3">
      <c r="A83" t="s">
        <v>53</v>
      </c>
      <c r="B83" t="str">
        <f>"17605166916"</f>
        <v>17605166916</v>
      </c>
      <c r="C83" t="s">
        <v>0</v>
      </c>
      <c r="D83" t="s">
        <v>0</v>
      </c>
      <c r="E83" t="str">
        <f>"2019-03-12 20:13:08"</f>
        <v>2019-03-12 20:13:08</v>
      </c>
    </row>
    <row r="84" spans="1:5" x14ac:dyDescent="0.3">
      <c r="A84" t="s">
        <v>54</v>
      </c>
      <c r="B84" t="str">
        <f>"15810635896"</f>
        <v>15810635896</v>
      </c>
      <c r="C84" t="s">
        <v>0</v>
      </c>
      <c r="D84" t="s">
        <v>0</v>
      </c>
      <c r="E84" t="str">
        <f>"2019-03-12 20:08:24"</f>
        <v>2019-03-12 20:08:24</v>
      </c>
    </row>
    <row r="85" spans="1:5" x14ac:dyDescent="0.3">
      <c r="A85" t="s">
        <v>55</v>
      </c>
      <c r="B85" t="str">
        <f>"18248280293"</f>
        <v>18248280293</v>
      </c>
      <c r="C85" t="s">
        <v>0</v>
      </c>
      <c r="D85" t="s">
        <v>0</v>
      </c>
      <c r="E85" t="str">
        <f>"2019-03-12 20:07:34"</f>
        <v>2019-03-12 20:07:34</v>
      </c>
    </row>
    <row r="86" spans="1:5" x14ac:dyDescent="0.3">
      <c r="A86" t="s">
        <v>56</v>
      </c>
      <c r="B86" t="str">
        <f>"15967965285"</f>
        <v>15967965285</v>
      </c>
      <c r="C86" t="s">
        <v>0</v>
      </c>
      <c r="D86" t="s">
        <v>0</v>
      </c>
      <c r="E86" t="str">
        <f>"2019-03-12 20:05:30"</f>
        <v>2019-03-12 20:05:30</v>
      </c>
    </row>
    <row r="87" spans="1:5" x14ac:dyDescent="0.3">
      <c r="A87" t="s">
        <v>57</v>
      </c>
      <c r="B87" t="str">
        <f>"17660466320"</f>
        <v>17660466320</v>
      </c>
      <c r="C87" t="s">
        <v>0</v>
      </c>
      <c r="D87" t="s">
        <v>0</v>
      </c>
      <c r="E87" t="str">
        <f>"2019-03-12 20:04:30"</f>
        <v>2019-03-12 20:04:30</v>
      </c>
    </row>
    <row r="88" spans="1:5" x14ac:dyDescent="0.3">
      <c r="A88" t="s">
        <v>0</v>
      </c>
      <c r="B88" t="str">
        <f>"18907331743"</f>
        <v>18907331743</v>
      </c>
      <c r="C88" t="s">
        <v>0</v>
      </c>
      <c r="D88" t="s">
        <v>0</v>
      </c>
      <c r="E88" t="str">
        <f>"2019-03-12 20:03:40"</f>
        <v>2019-03-12 20:03:40</v>
      </c>
    </row>
    <row r="89" spans="1:5" x14ac:dyDescent="0.3">
      <c r="A89" t="s">
        <v>0</v>
      </c>
      <c r="B89" t="str">
        <f>"18251581708"</f>
        <v>18251581708</v>
      </c>
      <c r="C89" t="s">
        <v>0</v>
      </c>
      <c r="D89" t="s">
        <v>0</v>
      </c>
      <c r="E89" t="str">
        <f>"2019-03-12 20:02:21"</f>
        <v>2019-03-12 20:02:21</v>
      </c>
    </row>
    <row r="90" spans="1:5" x14ac:dyDescent="0.3">
      <c r="A90" t="s">
        <v>58</v>
      </c>
      <c r="B90" t="str">
        <f>"13855332072"</f>
        <v>13855332072</v>
      </c>
      <c r="C90" t="s">
        <v>0</v>
      </c>
      <c r="D90" t="s">
        <v>0</v>
      </c>
      <c r="E90" t="str">
        <f>"2019-03-12 19:56:55"</f>
        <v>2019-03-12 19:56:55</v>
      </c>
    </row>
    <row r="91" spans="1:5" x14ac:dyDescent="0.3">
      <c r="A91" t="s">
        <v>0</v>
      </c>
      <c r="B91" t="str">
        <f>"13394805551"</f>
        <v>13394805551</v>
      </c>
      <c r="C91" t="s">
        <v>0</v>
      </c>
      <c r="D91" t="s">
        <v>0</v>
      </c>
      <c r="E91" t="str">
        <f>"2019-03-12 19:50:36"</f>
        <v>2019-03-12 19:50:36</v>
      </c>
    </row>
    <row r="92" spans="1:5" x14ac:dyDescent="0.3">
      <c r="A92" t="s">
        <v>59</v>
      </c>
      <c r="B92" t="str">
        <f>"18344003377"</f>
        <v>18344003377</v>
      </c>
      <c r="C92" t="s">
        <v>0</v>
      </c>
      <c r="D92" t="s">
        <v>0</v>
      </c>
      <c r="E92" t="str">
        <f>"2019-03-12 19:48:05"</f>
        <v>2019-03-12 19:48:05</v>
      </c>
    </row>
    <row r="93" spans="1:5" x14ac:dyDescent="0.3">
      <c r="A93" t="s">
        <v>0</v>
      </c>
      <c r="B93" t="str">
        <f>"18324370317"</f>
        <v>18324370317</v>
      </c>
      <c r="C93" t="s">
        <v>0</v>
      </c>
      <c r="D93" t="s">
        <v>0</v>
      </c>
      <c r="E93" t="str">
        <f>"2019-03-12 19:47:25"</f>
        <v>2019-03-12 19:47:25</v>
      </c>
    </row>
    <row r="94" spans="1:5" x14ac:dyDescent="0.3">
      <c r="A94" t="s">
        <v>60</v>
      </c>
      <c r="B94" t="str">
        <f>"15281175955"</f>
        <v>15281175955</v>
      </c>
      <c r="C94" t="s">
        <v>0</v>
      </c>
      <c r="D94" t="s">
        <v>0</v>
      </c>
      <c r="E94" t="str">
        <f>"2019-03-12 19:45:51"</f>
        <v>2019-03-12 19:45:51</v>
      </c>
    </row>
    <row r="95" spans="1:5" x14ac:dyDescent="0.3">
      <c r="A95" t="s">
        <v>61</v>
      </c>
      <c r="B95" t="str">
        <f>"15089869865"</f>
        <v>15089869865</v>
      </c>
      <c r="C95" t="s">
        <v>0</v>
      </c>
      <c r="D95" t="s">
        <v>0</v>
      </c>
      <c r="E95" t="str">
        <f>"2019-03-12 19:45:49"</f>
        <v>2019-03-12 19:45:49</v>
      </c>
    </row>
    <row r="96" spans="1:5" x14ac:dyDescent="0.3">
      <c r="A96" t="s">
        <v>0</v>
      </c>
      <c r="B96" t="str">
        <f>"15887165929"</f>
        <v>15887165929</v>
      </c>
      <c r="C96" t="s">
        <v>0</v>
      </c>
      <c r="D96" t="s">
        <v>0</v>
      </c>
      <c r="E96" t="str">
        <f>"2019-03-12 19:44:38"</f>
        <v>2019-03-12 19:44:38</v>
      </c>
    </row>
    <row r="97" spans="1:5" x14ac:dyDescent="0.3">
      <c r="A97" t="s">
        <v>0</v>
      </c>
      <c r="B97" t="str">
        <f>"15999919010"</f>
        <v>15999919010</v>
      </c>
      <c r="C97" t="s">
        <v>0</v>
      </c>
      <c r="D97" t="s">
        <v>0</v>
      </c>
      <c r="E97" t="str">
        <f>"2019-03-12 19:44:22"</f>
        <v>2019-03-12 19:44:22</v>
      </c>
    </row>
    <row r="98" spans="1:5" x14ac:dyDescent="0.3">
      <c r="A98" t="s">
        <v>62</v>
      </c>
      <c r="B98" t="str">
        <f>"15517453111"</f>
        <v>15517453111</v>
      </c>
      <c r="C98" t="s">
        <v>0</v>
      </c>
      <c r="D98" t="s">
        <v>0</v>
      </c>
      <c r="E98" t="str">
        <f>"2019-03-12 19:35:14"</f>
        <v>2019-03-12 19:35:14</v>
      </c>
    </row>
    <row r="99" spans="1:5" x14ac:dyDescent="0.3">
      <c r="A99" t="s">
        <v>63</v>
      </c>
      <c r="B99" t="str">
        <f>"13840283297"</f>
        <v>13840283297</v>
      </c>
      <c r="C99" t="s">
        <v>0</v>
      </c>
      <c r="D99" t="s">
        <v>0</v>
      </c>
      <c r="E99" t="str">
        <f>"2019-03-12 19:25:25"</f>
        <v>2019-03-12 19:25:25</v>
      </c>
    </row>
    <row r="100" spans="1:5" x14ac:dyDescent="0.3">
      <c r="A100" t="s">
        <v>64</v>
      </c>
      <c r="B100" t="str">
        <f>"13680619900"</f>
        <v>13680619900</v>
      </c>
      <c r="C100" t="s">
        <v>0</v>
      </c>
      <c r="D100" t="s">
        <v>0</v>
      </c>
      <c r="E100" t="str">
        <f>"2019-03-12 19:25:02"</f>
        <v>2019-03-12 19:25:02</v>
      </c>
    </row>
    <row r="101" spans="1:5" x14ac:dyDescent="0.3">
      <c r="A101" t="s">
        <v>65</v>
      </c>
      <c r="B101" t="str">
        <f>"18072969762"</f>
        <v>18072969762</v>
      </c>
      <c r="C101" t="s">
        <v>0</v>
      </c>
      <c r="D101" t="s">
        <v>0</v>
      </c>
      <c r="E101" t="str">
        <f>"2019-03-12 19:16:42"</f>
        <v>2019-03-12 19:16:42</v>
      </c>
    </row>
    <row r="102" spans="1:5" x14ac:dyDescent="0.3">
      <c r="A102" t="s">
        <v>66</v>
      </c>
      <c r="B102" t="str">
        <f>"15859901533"</f>
        <v>15859901533</v>
      </c>
      <c r="C102" t="s">
        <v>0</v>
      </c>
      <c r="D102" t="s">
        <v>0</v>
      </c>
      <c r="E102" t="str">
        <f>"2019-03-12 19:12:03"</f>
        <v>2019-03-12 19:12:03</v>
      </c>
    </row>
    <row r="103" spans="1:5" x14ac:dyDescent="0.3">
      <c r="A103" t="s">
        <v>67</v>
      </c>
      <c r="B103" t="str">
        <f>"13986866808"</f>
        <v>13986866808</v>
      </c>
      <c r="C103" t="s">
        <v>0</v>
      </c>
      <c r="D103" t="s">
        <v>0</v>
      </c>
      <c r="E103" t="str">
        <f>"2019-03-12 19:10:57"</f>
        <v>2019-03-12 19:10:57</v>
      </c>
    </row>
    <row r="104" spans="1:5" x14ac:dyDescent="0.3">
      <c r="A104" t="s">
        <v>68</v>
      </c>
      <c r="B104" t="str">
        <f>"13592638285"</f>
        <v>13592638285</v>
      </c>
      <c r="C104" t="s">
        <v>0</v>
      </c>
      <c r="D104" t="s">
        <v>0</v>
      </c>
      <c r="E104" t="str">
        <f>"2019-03-12 18:53:37"</f>
        <v>2019-03-12 18:53:37</v>
      </c>
    </row>
    <row r="105" spans="1:5" x14ac:dyDescent="0.3">
      <c r="A105" t="s">
        <v>69</v>
      </c>
      <c r="B105" t="str">
        <f>"18891943298"</f>
        <v>18891943298</v>
      </c>
      <c r="C105" t="s">
        <v>0</v>
      </c>
      <c r="D105" t="s">
        <v>0</v>
      </c>
      <c r="E105" t="str">
        <f>"2019-03-12 18:51:44"</f>
        <v>2019-03-12 18:51:44</v>
      </c>
    </row>
    <row r="106" spans="1:5" x14ac:dyDescent="0.3">
      <c r="A106" t="s">
        <v>70</v>
      </c>
      <c r="B106" t="str">
        <f>"18658319331"</f>
        <v>18658319331</v>
      </c>
      <c r="C106" t="s">
        <v>0</v>
      </c>
      <c r="D106" t="s">
        <v>0</v>
      </c>
      <c r="E106" t="str">
        <f>"2019-03-12 18:51:04"</f>
        <v>2019-03-12 18:51:04</v>
      </c>
    </row>
    <row r="107" spans="1:5" x14ac:dyDescent="0.3">
      <c r="A107" t="s">
        <v>0</v>
      </c>
      <c r="B107" t="str">
        <f>"18829164624"</f>
        <v>18829164624</v>
      </c>
      <c r="C107" t="s">
        <v>0</v>
      </c>
      <c r="D107" t="s">
        <v>0</v>
      </c>
      <c r="E107" t="str">
        <f>"2019-03-12 18:50:36"</f>
        <v>2019-03-12 18:50:36</v>
      </c>
    </row>
    <row r="108" spans="1:5" x14ac:dyDescent="0.3">
      <c r="A108" t="s">
        <v>0</v>
      </c>
      <c r="B108" t="str">
        <f>"18387113287"</f>
        <v>18387113287</v>
      </c>
      <c r="C108" t="s">
        <v>0</v>
      </c>
      <c r="D108" t="s">
        <v>0</v>
      </c>
      <c r="E108" t="str">
        <f>"2019-03-12 18:49:43"</f>
        <v>2019-03-12 18:49:43</v>
      </c>
    </row>
    <row r="109" spans="1:5" x14ac:dyDescent="0.3">
      <c r="A109" t="s">
        <v>0</v>
      </c>
      <c r="B109" t="str">
        <f>"13764213456"</f>
        <v>13764213456</v>
      </c>
      <c r="C109" t="s">
        <v>0</v>
      </c>
      <c r="D109" t="s">
        <v>0</v>
      </c>
      <c r="E109" t="str">
        <f>"2019-03-12 18:48:59"</f>
        <v>2019-03-12 18:48:59</v>
      </c>
    </row>
    <row r="110" spans="1:5" x14ac:dyDescent="0.3">
      <c r="A110" t="s">
        <v>71</v>
      </c>
      <c r="B110" t="str">
        <f>"13864262011"</f>
        <v>13864262011</v>
      </c>
      <c r="C110" t="s">
        <v>0</v>
      </c>
      <c r="D110" t="s">
        <v>0</v>
      </c>
      <c r="E110" t="str">
        <f>"2019-03-12 18:44:44"</f>
        <v>2019-03-12 18:44:44</v>
      </c>
    </row>
    <row r="111" spans="1:5" x14ac:dyDescent="0.3">
      <c r="A111" t="s">
        <v>0</v>
      </c>
      <c r="B111" t="str">
        <f>"15153423311"</f>
        <v>15153423311</v>
      </c>
      <c r="C111" t="s">
        <v>0</v>
      </c>
      <c r="D111" t="s">
        <v>0</v>
      </c>
      <c r="E111" t="str">
        <f>"2019-03-12 18:39:23"</f>
        <v>2019-03-12 18:39:23</v>
      </c>
    </row>
    <row r="112" spans="1:5" x14ac:dyDescent="0.3">
      <c r="A112" t="s">
        <v>72</v>
      </c>
      <c r="B112" t="str">
        <f>"15875580734"</f>
        <v>15875580734</v>
      </c>
      <c r="C112" t="s">
        <v>0</v>
      </c>
      <c r="D112" t="s">
        <v>0</v>
      </c>
      <c r="E112" t="str">
        <f>"2019-03-12 18:38:36"</f>
        <v>2019-03-12 18:38:36</v>
      </c>
    </row>
    <row r="113" spans="1:5" x14ac:dyDescent="0.3">
      <c r="A113" t="s">
        <v>0</v>
      </c>
      <c r="B113" t="str">
        <f>"13013608201"</f>
        <v>13013608201</v>
      </c>
      <c r="C113" t="s">
        <v>0</v>
      </c>
      <c r="D113" t="s">
        <v>0</v>
      </c>
      <c r="E113" t="str">
        <f>"2019-03-12 18:28:40"</f>
        <v>2019-03-12 18:28:40</v>
      </c>
    </row>
    <row r="114" spans="1:5" x14ac:dyDescent="0.3">
      <c r="A114" t="s">
        <v>73</v>
      </c>
      <c r="B114" t="str">
        <f>"17740622892"</f>
        <v>17740622892</v>
      </c>
      <c r="C114" t="s">
        <v>0</v>
      </c>
      <c r="D114" t="s">
        <v>0</v>
      </c>
      <c r="E114" t="str">
        <f>"2019-03-12 18:28:23"</f>
        <v>2019-03-12 18:28:23</v>
      </c>
    </row>
    <row r="115" spans="1:5" x14ac:dyDescent="0.3">
      <c r="A115" t="s">
        <v>74</v>
      </c>
      <c r="B115" t="str">
        <f>"13902627023"</f>
        <v>13902627023</v>
      </c>
      <c r="C115" t="s">
        <v>0</v>
      </c>
      <c r="D115" t="s">
        <v>0</v>
      </c>
      <c r="E115" t="str">
        <f>"2019-03-12 18:26:28"</f>
        <v>2019-03-12 18:26:28</v>
      </c>
    </row>
    <row r="116" spans="1:5" x14ac:dyDescent="0.3">
      <c r="A116" t="s">
        <v>75</v>
      </c>
      <c r="B116" t="str">
        <f>"18179669758"</f>
        <v>18179669758</v>
      </c>
      <c r="C116" t="s">
        <v>0</v>
      </c>
      <c r="D116" t="s">
        <v>0</v>
      </c>
      <c r="E116" t="str">
        <f>"2019-03-12 18:21:40"</f>
        <v>2019-03-12 18:21:40</v>
      </c>
    </row>
    <row r="117" spans="1:5" x14ac:dyDescent="0.3">
      <c r="A117" t="s">
        <v>76</v>
      </c>
      <c r="B117" t="str">
        <f>"18377501754"</f>
        <v>18377501754</v>
      </c>
      <c r="C117" t="s">
        <v>0</v>
      </c>
      <c r="D117" t="s">
        <v>0</v>
      </c>
      <c r="E117" t="str">
        <f>"2019-03-12 18:17:40"</f>
        <v>2019-03-12 18:17:40</v>
      </c>
    </row>
    <row r="118" spans="1:5" x14ac:dyDescent="0.3">
      <c r="A118" t="s">
        <v>0</v>
      </c>
      <c r="B118" t="str">
        <f>"15895301759"</f>
        <v>15895301759</v>
      </c>
      <c r="C118" t="s">
        <v>0</v>
      </c>
      <c r="D118" t="s">
        <v>0</v>
      </c>
      <c r="E118" t="str">
        <f>"2019-03-12 18:11:11"</f>
        <v>2019-03-12 18:11:11</v>
      </c>
    </row>
    <row r="119" spans="1:5" x14ac:dyDescent="0.3">
      <c r="A119" t="s">
        <v>77</v>
      </c>
      <c r="B119" t="str">
        <f>"16652857953"</f>
        <v>16652857953</v>
      </c>
      <c r="C119" t="s">
        <v>0</v>
      </c>
      <c r="D119" t="s">
        <v>0</v>
      </c>
      <c r="E119" t="str">
        <f>"2019-03-12 18:08:44"</f>
        <v>2019-03-12 18:08:44</v>
      </c>
    </row>
    <row r="120" spans="1:5" x14ac:dyDescent="0.3">
      <c r="A120" t="s">
        <v>78</v>
      </c>
      <c r="B120" t="str">
        <f>"17752099961"</f>
        <v>17752099961</v>
      </c>
      <c r="C120" t="s">
        <v>0</v>
      </c>
      <c r="D120" t="s">
        <v>0</v>
      </c>
      <c r="E120" t="str">
        <f>"2019-03-12 18:07:45"</f>
        <v>2019-03-12 18:07:45</v>
      </c>
    </row>
    <row r="121" spans="1:5" x14ac:dyDescent="0.3">
      <c r="A121" t="s">
        <v>0</v>
      </c>
      <c r="B121" t="str">
        <f>"18820583338"</f>
        <v>18820583338</v>
      </c>
      <c r="C121" t="s">
        <v>0</v>
      </c>
      <c r="D121" t="s">
        <v>0</v>
      </c>
      <c r="E121" t="str">
        <f>"2019-03-12 18:07:00"</f>
        <v>2019-03-12 18:07:00</v>
      </c>
    </row>
    <row r="122" spans="1:5" x14ac:dyDescent="0.3">
      <c r="A122" t="s">
        <v>0</v>
      </c>
      <c r="B122" t="str">
        <f>"13163219461"</f>
        <v>13163219461</v>
      </c>
      <c r="C122" t="s">
        <v>0</v>
      </c>
      <c r="D122" t="s">
        <v>0</v>
      </c>
      <c r="E122" t="str">
        <f>"2019-03-12 17:57:31"</f>
        <v>2019-03-12 17:57:31</v>
      </c>
    </row>
    <row r="123" spans="1:5" x14ac:dyDescent="0.3">
      <c r="A123" t="s">
        <v>0</v>
      </c>
      <c r="B123" t="str">
        <f>"18782299702"</f>
        <v>18782299702</v>
      </c>
      <c r="C123" t="s">
        <v>0</v>
      </c>
      <c r="D123" t="s">
        <v>0</v>
      </c>
      <c r="E123" t="str">
        <f>"2019-03-12 17:55:02"</f>
        <v>2019-03-12 17:55:02</v>
      </c>
    </row>
    <row r="124" spans="1:5" x14ac:dyDescent="0.3">
      <c r="A124" t="s">
        <v>79</v>
      </c>
      <c r="B124" t="str">
        <f>"18076775575"</f>
        <v>18076775575</v>
      </c>
      <c r="C124" t="s">
        <v>0</v>
      </c>
      <c r="D124" t="s">
        <v>0</v>
      </c>
      <c r="E124" t="str">
        <f>"2019-03-12 17:53:23"</f>
        <v>2019-03-12 17:53:23</v>
      </c>
    </row>
    <row r="125" spans="1:5" x14ac:dyDescent="0.3">
      <c r="A125" t="s">
        <v>80</v>
      </c>
      <c r="B125" t="str">
        <f>"18612551532"</f>
        <v>18612551532</v>
      </c>
      <c r="C125" t="s">
        <v>0</v>
      </c>
      <c r="D125" t="s">
        <v>0</v>
      </c>
      <c r="E125" t="str">
        <f>"2019-03-12 17:50:21"</f>
        <v>2019-03-12 17:50:21</v>
      </c>
    </row>
    <row r="126" spans="1:5" x14ac:dyDescent="0.3">
      <c r="A126" t="s">
        <v>0</v>
      </c>
      <c r="B126" t="str">
        <f>"15011548161"</f>
        <v>15011548161</v>
      </c>
      <c r="C126" t="s">
        <v>0</v>
      </c>
      <c r="D126" t="s">
        <v>0</v>
      </c>
      <c r="E126" t="str">
        <f>"2019-03-12 17:44:42"</f>
        <v>2019-03-12 17:44:42</v>
      </c>
    </row>
    <row r="127" spans="1:5" x14ac:dyDescent="0.3">
      <c r="A127" t="s">
        <v>81</v>
      </c>
      <c r="B127" t="str">
        <f>"15811367621"</f>
        <v>15811367621</v>
      </c>
      <c r="C127" t="s">
        <v>0</v>
      </c>
      <c r="D127" t="s">
        <v>0</v>
      </c>
      <c r="E127" t="str">
        <f>"2019-03-12 17:43:10"</f>
        <v>2019-03-12 17:43:10</v>
      </c>
    </row>
    <row r="128" spans="1:5" x14ac:dyDescent="0.3">
      <c r="A128" t="s">
        <v>82</v>
      </c>
      <c r="B128" t="str">
        <f>"13468863753"</f>
        <v>13468863753</v>
      </c>
      <c r="C128" t="s">
        <v>0</v>
      </c>
      <c r="D128" t="s">
        <v>0</v>
      </c>
      <c r="E128" t="str">
        <f>"2019-03-12 17:42:42"</f>
        <v>2019-03-12 17:42:42</v>
      </c>
    </row>
    <row r="129" spans="1:5" x14ac:dyDescent="0.3">
      <c r="A129" t="s">
        <v>83</v>
      </c>
      <c r="B129" t="str">
        <f>"17688632647"</f>
        <v>17688632647</v>
      </c>
      <c r="C129" t="s">
        <v>0</v>
      </c>
      <c r="D129" t="s">
        <v>0</v>
      </c>
      <c r="E129" t="str">
        <f>"2019-03-12 17:41:53"</f>
        <v>2019-03-12 17:41:53</v>
      </c>
    </row>
    <row r="130" spans="1:5" x14ac:dyDescent="0.3">
      <c r="A130" t="s">
        <v>84</v>
      </c>
      <c r="B130" t="str">
        <f>"18361924800"</f>
        <v>18361924800</v>
      </c>
      <c r="C130" t="s">
        <v>0</v>
      </c>
      <c r="D130" t="s">
        <v>0</v>
      </c>
      <c r="E130" t="str">
        <f>"2019-03-12 17:40:28"</f>
        <v>2019-03-12 17:40:28</v>
      </c>
    </row>
    <row r="131" spans="1:5" x14ac:dyDescent="0.3">
      <c r="A131" t="s">
        <v>0</v>
      </c>
      <c r="B131" t="str">
        <f>"13641977127"</f>
        <v>13641977127</v>
      </c>
      <c r="C131" t="s">
        <v>0</v>
      </c>
      <c r="D131" t="s">
        <v>0</v>
      </c>
      <c r="E131" t="str">
        <f>"2019-03-12 17:35:10"</f>
        <v>2019-03-12 17:35:10</v>
      </c>
    </row>
    <row r="132" spans="1:5" x14ac:dyDescent="0.3">
      <c r="A132" t="s">
        <v>85</v>
      </c>
      <c r="B132" t="str">
        <f>"13880684603"</f>
        <v>13880684603</v>
      </c>
      <c r="C132" t="s">
        <v>0</v>
      </c>
      <c r="D132" t="s">
        <v>0</v>
      </c>
      <c r="E132" t="str">
        <f>"2019-03-12 17:31:51"</f>
        <v>2019-03-12 17:31:51</v>
      </c>
    </row>
    <row r="133" spans="1:5" x14ac:dyDescent="0.3">
      <c r="A133" t="s">
        <v>86</v>
      </c>
      <c r="B133" t="str">
        <f>"15150993102"</f>
        <v>15150993102</v>
      </c>
      <c r="C133" t="s">
        <v>0</v>
      </c>
      <c r="D133" t="s">
        <v>0</v>
      </c>
      <c r="E133" t="str">
        <f>"2019-03-12 17:28:54"</f>
        <v>2019-03-12 17:28:54</v>
      </c>
    </row>
    <row r="134" spans="1:5" x14ac:dyDescent="0.3">
      <c r="A134" t="s">
        <v>87</v>
      </c>
      <c r="B134" t="str">
        <f>"17602261476"</f>
        <v>17602261476</v>
      </c>
      <c r="C134" t="s">
        <v>0</v>
      </c>
      <c r="D134" t="s">
        <v>0</v>
      </c>
      <c r="E134" t="str">
        <f>"2019-03-12 17:27:44"</f>
        <v>2019-03-12 17:27:44</v>
      </c>
    </row>
    <row r="135" spans="1:5" x14ac:dyDescent="0.3">
      <c r="A135" t="s">
        <v>0</v>
      </c>
      <c r="B135" t="str">
        <f>"15999972880"</f>
        <v>15999972880</v>
      </c>
      <c r="C135" t="s">
        <v>0</v>
      </c>
      <c r="D135" t="s">
        <v>0</v>
      </c>
      <c r="E135" t="str">
        <f>"2019-03-12 17:27:22"</f>
        <v>2019-03-12 17:27:22</v>
      </c>
    </row>
    <row r="136" spans="1:5" x14ac:dyDescent="0.3">
      <c r="A136" t="s">
        <v>88</v>
      </c>
      <c r="B136" t="str">
        <f>"17679107526"</f>
        <v>17679107526</v>
      </c>
      <c r="C136" t="s">
        <v>0</v>
      </c>
      <c r="D136" t="s">
        <v>0</v>
      </c>
      <c r="E136" t="str">
        <f>"2019-03-12 17:24:30"</f>
        <v>2019-03-12 17:24:30</v>
      </c>
    </row>
    <row r="137" spans="1:5" x14ac:dyDescent="0.3">
      <c r="A137" t="s">
        <v>0</v>
      </c>
      <c r="B137" t="str">
        <f>"18298715510"</f>
        <v>18298715510</v>
      </c>
      <c r="C137" t="s">
        <v>0</v>
      </c>
      <c r="D137" t="s">
        <v>0</v>
      </c>
      <c r="E137" t="str">
        <f>"2019-03-12 17:24:24"</f>
        <v>2019-03-12 17:24:24</v>
      </c>
    </row>
    <row r="138" spans="1:5" x14ac:dyDescent="0.3">
      <c r="A138" t="s">
        <v>89</v>
      </c>
      <c r="B138" t="str">
        <f>"18396609977"</f>
        <v>18396609977</v>
      </c>
      <c r="C138" t="s">
        <v>0</v>
      </c>
      <c r="D138" t="s">
        <v>0</v>
      </c>
      <c r="E138" t="str">
        <f>"2019-03-12 17:24:07"</f>
        <v>2019-03-12 17:24:07</v>
      </c>
    </row>
    <row r="139" spans="1:5" x14ac:dyDescent="0.3">
      <c r="A139" t="s">
        <v>0</v>
      </c>
      <c r="B139" t="str">
        <f>"18663070997"</f>
        <v>18663070997</v>
      </c>
      <c r="C139" t="s">
        <v>0</v>
      </c>
      <c r="D139" t="s">
        <v>0</v>
      </c>
      <c r="E139" t="str">
        <f>"2019-03-12 17:20:48"</f>
        <v>2019-03-12 17:20:48</v>
      </c>
    </row>
    <row r="140" spans="1:5" x14ac:dyDescent="0.3">
      <c r="A140" t="s">
        <v>90</v>
      </c>
      <c r="B140" t="str">
        <f>"17601215767"</f>
        <v>17601215767</v>
      </c>
      <c r="C140" t="s">
        <v>0</v>
      </c>
      <c r="D140" t="s">
        <v>0</v>
      </c>
      <c r="E140" t="str">
        <f>"2019-03-12 17:10:52"</f>
        <v>2019-03-12 17:10:52</v>
      </c>
    </row>
    <row r="141" spans="1:5" x14ac:dyDescent="0.3">
      <c r="A141" t="s">
        <v>0</v>
      </c>
      <c r="B141" t="str">
        <f>"15058717847"</f>
        <v>15058717847</v>
      </c>
      <c r="C141" t="s">
        <v>0</v>
      </c>
      <c r="D141" t="s">
        <v>0</v>
      </c>
      <c r="E141" t="str">
        <f>"2019-03-12 17:09:20"</f>
        <v>2019-03-12 17:09:20</v>
      </c>
    </row>
    <row r="142" spans="1:5" x14ac:dyDescent="0.3">
      <c r="A142" t="s">
        <v>91</v>
      </c>
      <c r="B142" t="str">
        <f>"18199233522"</f>
        <v>18199233522</v>
      </c>
      <c r="C142" t="s">
        <v>0</v>
      </c>
      <c r="D142" t="s">
        <v>0</v>
      </c>
      <c r="E142" t="str">
        <f>"2019-03-12 17:09:10"</f>
        <v>2019-03-12 17:09:10</v>
      </c>
    </row>
    <row r="143" spans="1:5" x14ac:dyDescent="0.3">
      <c r="A143" t="s">
        <v>92</v>
      </c>
      <c r="B143" t="str">
        <f>"15112455214"</f>
        <v>15112455214</v>
      </c>
      <c r="C143" t="s">
        <v>0</v>
      </c>
      <c r="D143" t="s">
        <v>0</v>
      </c>
      <c r="E143" t="str">
        <f>"2019-03-12 17:08:40"</f>
        <v>2019-03-12 17:08:40</v>
      </c>
    </row>
    <row r="144" spans="1:5" x14ac:dyDescent="0.3">
      <c r="A144" t="s">
        <v>93</v>
      </c>
      <c r="B144" t="str">
        <f>"15250137093"</f>
        <v>15250137093</v>
      </c>
      <c r="C144" t="s">
        <v>0</v>
      </c>
      <c r="D144" t="s">
        <v>0</v>
      </c>
      <c r="E144" t="str">
        <f>"2019-03-12 17:08:34"</f>
        <v>2019-03-12 17:08:34</v>
      </c>
    </row>
    <row r="145" spans="1:5" x14ac:dyDescent="0.3">
      <c r="A145" t="s">
        <v>94</v>
      </c>
      <c r="B145" t="str">
        <f>"17789839322"</f>
        <v>17789839322</v>
      </c>
      <c r="C145" t="s">
        <v>0</v>
      </c>
      <c r="D145" t="s">
        <v>0</v>
      </c>
      <c r="E145" t="str">
        <f>"2019-03-12 17:08:20"</f>
        <v>2019-03-12 17:08:20</v>
      </c>
    </row>
    <row r="146" spans="1:5" x14ac:dyDescent="0.3">
      <c r="A146" t="s">
        <v>0</v>
      </c>
      <c r="B146" t="str">
        <f>"13916528210"</f>
        <v>13916528210</v>
      </c>
      <c r="C146" t="s">
        <v>0</v>
      </c>
      <c r="D146" t="s">
        <v>0</v>
      </c>
      <c r="E146" t="str">
        <f>"2019-03-12 17:01:33"</f>
        <v>2019-03-12 17:01:33</v>
      </c>
    </row>
    <row r="147" spans="1:5" x14ac:dyDescent="0.3">
      <c r="A147" t="s">
        <v>95</v>
      </c>
      <c r="B147" t="str">
        <f>"18347600052"</f>
        <v>18347600052</v>
      </c>
      <c r="C147" t="s">
        <v>0</v>
      </c>
      <c r="D147" t="s">
        <v>0</v>
      </c>
      <c r="E147" t="str">
        <f>"2019-03-12 17:00:17"</f>
        <v>2019-03-12 17:00:17</v>
      </c>
    </row>
    <row r="148" spans="1:5" x14ac:dyDescent="0.3">
      <c r="A148" t="s">
        <v>96</v>
      </c>
      <c r="B148" t="str">
        <f>"19983299869"</f>
        <v>19983299869</v>
      </c>
      <c r="C148" t="s">
        <v>0</v>
      </c>
      <c r="D148" t="s">
        <v>0</v>
      </c>
      <c r="E148" t="str">
        <f>"2019-03-12 16:58:29"</f>
        <v>2019-03-12 16:58:29</v>
      </c>
    </row>
    <row r="149" spans="1:5" x14ac:dyDescent="0.3">
      <c r="A149" t="s">
        <v>0</v>
      </c>
      <c r="B149" t="str">
        <f>"18653623632"</f>
        <v>18653623632</v>
      </c>
      <c r="C149" t="s">
        <v>0</v>
      </c>
      <c r="D149" t="s">
        <v>0</v>
      </c>
      <c r="E149" t="str">
        <f>"2019-03-12 16:56:56"</f>
        <v>2019-03-12 16:56:56</v>
      </c>
    </row>
    <row r="150" spans="1:5" x14ac:dyDescent="0.3">
      <c r="A150" t="s">
        <v>97</v>
      </c>
      <c r="B150" t="str">
        <f>"13005088996"</f>
        <v>13005088996</v>
      </c>
      <c r="C150" t="s">
        <v>0</v>
      </c>
      <c r="D150" t="s">
        <v>0</v>
      </c>
      <c r="E150" t="str">
        <f>"2019-03-12 16:55:40"</f>
        <v>2019-03-12 16:55:40</v>
      </c>
    </row>
    <row r="151" spans="1:5" x14ac:dyDescent="0.3">
      <c r="A151" t="s">
        <v>0</v>
      </c>
      <c r="B151" t="str">
        <f>"15906498313"</f>
        <v>15906498313</v>
      </c>
      <c r="C151" t="s">
        <v>0</v>
      </c>
      <c r="D151" t="s">
        <v>0</v>
      </c>
      <c r="E151" t="str">
        <f>"2019-03-12 16:54:33"</f>
        <v>2019-03-12 16:54:33</v>
      </c>
    </row>
    <row r="152" spans="1:5" x14ac:dyDescent="0.3">
      <c r="A152" t="s">
        <v>98</v>
      </c>
      <c r="B152" t="str">
        <f>"13521533119"</f>
        <v>13521533119</v>
      </c>
      <c r="C152" t="s">
        <v>0</v>
      </c>
      <c r="D152" t="s">
        <v>0</v>
      </c>
      <c r="E152" t="str">
        <f>"2019-03-12 16:53:10"</f>
        <v>2019-03-12 16:53:10</v>
      </c>
    </row>
    <row r="153" spans="1:5" x14ac:dyDescent="0.3">
      <c r="A153" t="s">
        <v>99</v>
      </c>
      <c r="B153" t="str">
        <f>"18692588308"</f>
        <v>18692588308</v>
      </c>
      <c r="C153" t="s">
        <v>0</v>
      </c>
      <c r="D153" t="s">
        <v>0</v>
      </c>
      <c r="E153" t="str">
        <f>"2019-03-12 16:51:10"</f>
        <v>2019-03-12 16:51:10</v>
      </c>
    </row>
    <row r="154" spans="1:5" x14ac:dyDescent="0.3">
      <c r="A154" t="s">
        <v>100</v>
      </c>
      <c r="B154" t="str">
        <f>"18709447179"</f>
        <v>18709447179</v>
      </c>
      <c r="C154" t="s">
        <v>0</v>
      </c>
      <c r="D154" t="s">
        <v>0</v>
      </c>
      <c r="E154" t="str">
        <f>"2019-03-12 16:48:15"</f>
        <v>2019-03-12 16:48:15</v>
      </c>
    </row>
    <row r="155" spans="1:5" x14ac:dyDescent="0.3">
      <c r="A155" t="s">
        <v>101</v>
      </c>
      <c r="B155" t="str">
        <f>"13661984753"</f>
        <v>13661984753</v>
      </c>
      <c r="C155" t="s">
        <v>0</v>
      </c>
      <c r="D155" t="s">
        <v>0</v>
      </c>
      <c r="E155" t="str">
        <f>"2019-03-12 16:46:07"</f>
        <v>2019-03-12 16:46:07</v>
      </c>
    </row>
    <row r="156" spans="1:5" x14ac:dyDescent="0.3">
      <c r="A156" t="s">
        <v>0</v>
      </c>
      <c r="B156" t="str">
        <f>"13026471826"</f>
        <v>13026471826</v>
      </c>
      <c r="C156" t="s">
        <v>0</v>
      </c>
      <c r="D156" t="s">
        <v>0</v>
      </c>
      <c r="E156" t="str">
        <f>"2019-03-12 16:40:27"</f>
        <v>2019-03-12 16:40:27</v>
      </c>
    </row>
    <row r="157" spans="1:5" x14ac:dyDescent="0.3">
      <c r="A157" t="s">
        <v>102</v>
      </c>
      <c r="B157" t="str">
        <f>"15036619923"</f>
        <v>15036619923</v>
      </c>
      <c r="C157" t="s">
        <v>0</v>
      </c>
      <c r="D157" t="s">
        <v>0</v>
      </c>
      <c r="E157" t="str">
        <f>"2019-03-12 16:36:19"</f>
        <v>2019-03-12 16:36:19</v>
      </c>
    </row>
    <row r="158" spans="1:5" x14ac:dyDescent="0.3">
      <c r="A158" t="s">
        <v>103</v>
      </c>
      <c r="B158" t="str">
        <f>"13872236347"</f>
        <v>13872236347</v>
      </c>
      <c r="C158" t="s">
        <v>0</v>
      </c>
      <c r="D158" t="s">
        <v>0</v>
      </c>
      <c r="E158" t="str">
        <f>"2019-03-12 16:34:43"</f>
        <v>2019-03-12 16:34:43</v>
      </c>
    </row>
    <row r="159" spans="1:5" x14ac:dyDescent="0.3">
      <c r="A159" t="s">
        <v>104</v>
      </c>
      <c r="B159" t="str">
        <f>"18585884920"</f>
        <v>18585884920</v>
      </c>
      <c r="C159" t="s">
        <v>0</v>
      </c>
      <c r="D159" t="s">
        <v>0</v>
      </c>
      <c r="E159" t="str">
        <f>"2019-03-12 16:33:22"</f>
        <v>2019-03-12 16:33:22</v>
      </c>
    </row>
    <row r="160" spans="1:5" x14ac:dyDescent="0.3">
      <c r="A160" t="s">
        <v>105</v>
      </c>
      <c r="B160" t="str">
        <f>"13428056522"</f>
        <v>13428056522</v>
      </c>
      <c r="C160" t="s">
        <v>0</v>
      </c>
      <c r="D160" t="s">
        <v>0</v>
      </c>
      <c r="E160" t="str">
        <f>"2019-03-12 16:32:58"</f>
        <v>2019-03-12 16:32:58</v>
      </c>
    </row>
    <row r="161" spans="1:5" x14ac:dyDescent="0.3">
      <c r="A161" t="s">
        <v>106</v>
      </c>
      <c r="B161" t="str">
        <f>"13948267736"</f>
        <v>13948267736</v>
      </c>
      <c r="C161" t="s">
        <v>0</v>
      </c>
      <c r="D161" t="s">
        <v>0</v>
      </c>
      <c r="E161" t="str">
        <f>"2019-03-12 16:31:14"</f>
        <v>2019-03-12 16:31:14</v>
      </c>
    </row>
    <row r="162" spans="1:5" x14ac:dyDescent="0.3">
      <c r="A162" t="s">
        <v>107</v>
      </c>
      <c r="B162" t="str">
        <f>"13735302933"</f>
        <v>13735302933</v>
      </c>
      <c r="C162" t="s">
        <v>0</v>
      </c>
      <c r="D162" t="s">
        <v>0</v>
      </c>
      <c r="E162" t="str">
        <f>"2019-03-12 16:30:35"</f>
        <v>2019-03-12 16:30:35</v>
      </c>
    </row>
    <row r="163" spans="1:5" x14ac:dyDescent="0.3">
      <c r="A163" t="s">
        <v>0</v>
      </c>
      <c r="B163" t="str">
        <f>"17793325177"</f>
        <v>17793325177</v>
      </c>
      <c r="C163" t="s">
        <v>0</v>
      </c>
      <c r="D163" t="s">
        <v>0</v>
      </c>
      <c r="E163" t="str">
        <f>"2019-03-12 16:28:05"</f>
        <v>2019-03-12 16:28:05</v>
      </c>
    </row>
    <row r="164" spans="1:5" x14ac:dyDescent="0.3">
      <c r="A164" t="s">
        <v>108</v>
      </c>
      <c r="B164" t="str">
        <f>"15071815068"</f>
        <v>15071815068</v>
      </c>
      <c r="C164" t="s">
        <v>0</v>
      </c>
      <c r="D164" t="s">
        <v>0</v>
      </c>
      <c r="E164" t="str">
        <f>"2019-03-12 16:22:10"</f>
        <v>2019-03-12 16:22:10</v>
      </c>
    </row>
    <row r="165" spans="1:5" x14ac:dyDescent="0.3">
      <c r="A165" t="s">
        <v>0</v>
      </c>
      <c r="B165" t="str">
        <f>"18965615015"</f>
        <v>18965615015</v>
      </c>
      <c r="C165" t="s">
        <v>0</v>
      </c>
      <c r="D165" t="s">
        <v>0</v>
      </c>
      <c r="E165" t="str">
        <f>"2019-03-12 16:20:09"</f>
        <v>2019-03-12 16:20:09</v>
      </c>
    </row>
    <row r="166" spans="1:5" x14ac:dyDescent="0.3">
      <c r="A166" t="s">
        <v>109</v>
      </c>
      <c r="B166" t="str">
        <f>"15565837603"</f>
        <v>15565837603</v>
      </c>
      <c r="C166" t="s">
        <v>0</v>
      </c>
      <c r="D166" t="s">
        <v>0</v>
      </c>
      <c r="E166" t="str">
        <f>"2019-03-12 16:19:13"</f>
        <v>2019-03-12 16:19:13</v>
      </c>
    </row>
    <row r="167" spans="1:5" x14ac:dyDescent="0.3">
      <c r="A167" t="s">
        <v>110</v>
      </c>
      <c r="B167" t="str">
        <f>"18871199128"</f>
        <v>18871199128</v>
      </c>
      <c r="C167" t="s">
        <v>0</v>
      </c>
      <c r="D167" t="s">
        <v>0</v>
      </c>
      <c r="E167" t="str">
        <f>"2019-03-12 16:17:31"</f>
        <v>2019-03-12 16:17:31</v>
      </c>
    </row>
    <row r="168" spans="1:5" x14ac:dyDescent="0.3">
      <c r="A168" t="s">
        <v>111</v>
      </c>
      <c r="B168" t="str">
        <f>"13614868777"</f>
        <v>13614868777</v>
      </c>
      <c r="C168" t="s">
        <v>0</v>
      </c>
      <c r="D168" t="s">
        <v>0</v>
      </c>
      <c r="E168" t="str">
        <f>"2019-03-12 16:13:20"</f>
        <v>2019-03-12 16:13:20</v>
      </c>
    </row>
    <row r="169" spans="1:5" x14ac:dyDescent="0.3">
      <c r="A169" t="s">
        <v>112</v>
      </c>
      <c r="B169" t="str">
        <f>"15260326403"</f>
        <v>15260326403</v>
      </c>
      <c r="C169" t="s">
        <v>0</v>
      </c>
      <c r="D169" t="s">
        <v>0</v>
      </c>
      <c r="E169" t="str">
        <f>"2019-03-12 16:12:13"</f>
        <v>2019-03-12 16:12:13</v>
      </c>
    </row>
    <row r="170" spans="1:5" x14ac:dyDescent="0.3">
      <c r="A170" t="s">
        <v>0</v>
      </c>
      <c r="B170" t="str">
        <f>"18300610923"</f>
        <v>18300610923</v>
      </c>
      <c r="C170" t="s">
        <v>0</v>
      </c>
      <c r="D170" t="s">
        <v>0</v>
      </c>
      <c r="E170" t="str">
        <f>"2019-03-12 16:11:27"</f>
        <v>2019-03-12 16:11:27</v>
      </c>
    </row>
    <row r="171" spans="1:5" x14ac:dyDescent="0.3">
      <c r="A171" t="s">
        <v>0</v>
      </c>
      <c r="B171" t="str">
        <f>"17608240661"</f>
        <v>17608240661</v>
      </c>
      <c r="C171" t="s">
        <v>0</v>
      </c>
      <c r="D171" t="s">
        <v>0</v>
      </c>
      <c r="E171" t="str">
        <f>"2019-03-12 16:03:58"</f>
        <v>2019-03-12 16:03:58</v>
      </c>
    </row>
    <row r="172" spans="1:5" x14ac:dyDescent="0.3">
      <c r="A172" t="s">
        <v>113</v>
      </c>
      <c r="B172" t="str">
        <f>"15828097965"</f>
        <v>15828097965</v>
      </c>
      <c r="C172" t="s">
        <v>0</v>
      </c>
      <c r="D172" t="s">
        <v>0</v>
      </c>
      <c r="E172" t="str">
        <f>"2019-03-12 16:03:28"</f>
        <v>2019-03-12 16:03:28</v>
      </c>
    </row>
    <row r="173" spans="1:5" x14ac:dyDescent="0.3">
      <c r="A173" t="s">
        <v>114</v>
      </c>
      <c r="B173" t="str">
        <f>"18256615791"</f>
        <v>18256615791</v>
      </c>
      <c r="C173" t="s">
        <v>0</v>
      </c>
      <c r="D173" t="s">
        <v>0</v>
      </c>
      <c r="E173" t="str">
        <f>"2019-03-12 15:54:24"</f>
        <v>2019-03-12 15:54:24</v>
      </c>
    </row>
    <row r="174" spans="1:5" x14ac:dyDescent="0.3">
      <c r="A174" t="s">
        <v>115</v>
      </c>
      <c r="B174" t="str">
        <f>"17844631858"</f>
        <v>17844631858</v>
      </c>
      <c r="C174" t="s">
        <v>0</v>
      </c>
      <c r="D174" t="s">
        <v>0</v>
      </c>
      <c r="E174" t="str">
        <f>"2019-03-12 15:53:42"</f>
        <v>2019-03-12 15:53:42</v>
      </c>
    </row>
    <row r="175" spans="1:5" x14ac:dyDescent="0.3">
      <c r="A175" t="s">
        <v>116</v>
      </c>
      <c r="B175" t="str">
        <f>"15766018991"</f>
        <v>15766018991</v>
      </c>
      <c r="C175" t="s">
        <v>0</v>
      </c>
      <c r="D175" t="s">
        <v>0</v>
      </c>
      <c r="E175" t="str">
        <f>"2019-03-12 15:52:55"</f>
        <v>2019-03-12 15:52:55</v>
      </c>
    </row>
    <row r="176" spans="1:5" x14ac:dyDescent="0.3">
      <c r="A176" t="s">
        <v>0</v>
      </c>
      <c r="B176" t="str">
        <f>"13935959924"</f>
        <v>13935959924</v>
      </c>
      <c r="C176" t="s">
        <v>0</v>
      </c>
      <c r="D176" t="s">
        <v>0</v>
      </c>
      <c r="E176" t="str">
        <f>"2019-03-12 15:52:38"</f>
        <v>2019-03-12 15:52:38</v>
      </c>
    </row>
    <row r="177" spans="1:5" x14ac:dyDescent="0.3">
      <c r="A177" t="s">
        <v>117</v>
      </c>
      <c r="B177" t="str">
        <f>"13109311341"</f>
        <v>13109311341</v>
      </c>
      <c r="C177" t="s">
        <v>0</v>
      </c>
      <c r="D177" t="s">
        <v>0</v>
      </c>
      <c r="E177" t="str">
        <f>"2019-03-12 15:52:30"</f>
        <v>2019-03-12 15:52:30</v>
      </c>
    </row>
    <row r="178" spans="1:5" x14ac:dyDescent="0.3">
      <c r="A178" t="s">
        <v>0</v>
      </c>
      <c r="B178" t="str">
        <f>"15720953164"</f>
        <v>15720953164</v>
      </c>
      <c r="C178" t="s">
        <v>0</v>
      </c>
      <c r="D178" t="s">
        <v>0</v>
      </c>
      <c r="E178" t="str">
        <f>"2019-03-12 15:52:12"</f>
        <v>2019-03-12 15:52:12</v>
      </c>
    </row>
    <row r="179" spans="1:5" x14ac:dyDescent="0.3">
      <c r="A179" t="s">
        <v>118</v>
      </c>
      <c r="B179" t="str">
        <f>"18018132483"</f>
        <v>18018132483</v>
      </c>
      <c r="C179" t="s">
        <v>0</v>
      </c>
      <c r="D179" t="s">
        <v>0</v>
      </c>
      <c r="E179" t="str">
        <f>"2019-03-12 15:50:32"</f>
        <v>2019-03-12 15:50:32</v>
      </c>
    </row>
    <row r="180" spans="1:5" x14ac:dyDescent="0.3">
      <c r="A180" t="s">
        <v>119</v>
      </c>
      <c r="B180" t="str">
        <f>"15883217862"</f>
        <v>15883217862</v>
      </c>
      <c r="C180" t="s">
        <v>0</v>
      </c>
      <c r="D180" t="s">
        <v>0</v>
      </c>
      <c r="E180" t="str">
        <f>"2019-03-12 15:44:38"</f>
        <v>2019-03-12 15:44:38</v>
      </c>
    </row>
    <row r="181" spans="1:5" x14ac:dyDescent="0.3">
      <c r="A181" t="s">
        <v>120</v>
      </c>
      <c r="B181" t="str">
        <f>"18307037330"</f>
        <v>18307037330</v>
      </c>
      <c r="C181" t="s">
        <v>0</v>
      </c>
      <c r="D181" t="s">
        <v>0</v>
      </c>
      <c r="E181" t="str">
        <f>"2019-03-12 15:41:32"</f>
        <v>2019-03-12 15:41:32</v>
      </c>
    </row>
    <row r="182" spans="1:5" x14ac:dyDescent="0.3">
      <c r="A182" t="s">
        <v>121</v>
      </c>
      <c r="B182" t="str">
        <f>"17857116285"</f>
        <v>17857116285</v>
      </c>
      <c r="C182" t="s">
        <v>0</v>
      </c>
      <c r="D182" t="s">
        <v>0</v>
      </c>
      <c r="E182" t="str">
        <f>"2019-03-12 15:38:23"</f>
        <v>2019-03-12 15:38:23</v>
      </c>
    </row>
    <row r="183" spans="1:5" x14ac:dyDescent="0.3">
      <c r="A183" t="s">
        <v>122</v>
      </c>
      <c r="B183" t="str">
        <f>"13850466241"</f>
        <v>13850466241</v>
      </c>
      <c r="C183" t="s">
        <v>0</v>
      </c>
      <c r="D183" t="s">
        <v>0</v>
      </c>
      <c r="E183" t="str">
        <f>"2019-03-12 15:38:16"</f>
        <v>2019-03-12 15:38:16</v>
      </c>
    </row>
    <row r="184" spans="1:5" x14ac:dyDescent="0.3">
      <c r="A184" t="s">
        <v>123</v>
      </c>
      <c r="B184" t="str">
        <f>"13653310886"</f>
        <v>13653310886</v>
      </c>
      <c r="C184" t="s">
        <v>0</v>
      </c>
      <c r="D184" t="s">
        <v>0</v>
      </c>
      <c r="E184" t="str">
        <f>"2019-03-12 15:37:41"</f>
        <v>2019-03-12 15:37:41</v>
      </c>
    </row>
    <row r="185" spans="1:5" x14ac:dyDescent="0.3">
      <c r="A185" t="s">
        <v>124</v>
      </c>
      <c r="B185" t="str">
        <f>"18906995177"</f>
        <v>18906995177</v>
      </c>
      <c r="C185" t="s">
        <v>0</v>
      </c>
      <c r="D185" t="s">
        <v>0</v>
      </c>
      <c r="E185" t="str">
        <f>"2019-03-12 15:35:50"</f>
        <v>2019-03-12 15:35:50</v>
      </c>
    </row>
    <row r="186" spans="1:5" x14ac:dyDescent="0.3">
      <c r="A186" t="s">
        <v>125</v>
      </c>
      <c r="B186" t="str">
        <f>"13937151987"</f>
        <v>13937151987</v>
      </c>
      <c r="C186" t="s">
        <v>0</v>
      </c>
      <c r="D186" t="s">
        <v>0</v>
      </c>
      <c r="E186" t="str">
        <f>"2019-03-12 15:35:31"</f>
        <v>2019-03-12 15:35:31</v>
      </c>
    </row>
    <row r="187" spans="1:5" x14ac:dyDescent="0.3">
      <c r="A187" t="s">
        <v>0</v>
      </c>
      <c r="B187" t="str">
        <f>"15821214915"</f>
        <v>15821214915</v>
      </c>
      <c r="C187" t="s">
        <v>0</v>
      </c>
      <c r="D187" t="s">
        <v>0</v>
      </c>
      <c r="E187" t="str">
        <f>"2019-03-12 15:34:27"</f>
        <v>2019-03-12 15:34:27</v>
      </c>
    </row>
    <row r="188" spans="1:5" x14ac:dyDescent="0.3">
      <c r="A188" t="s">
        <v>0</v>
      </c>
      <c r="B188" t="str">
        <f>"13926267181"</f>
        <v>13926267181</v>
      </c>
      <c r="C188" t="s">
        <v>0</v>
      </c>
      <c r="D188" t="s">
        <v>0</v>
      </c>
      <c r="E188" t="str">
        <f>"2019-03-12 15:32:58"</f>
        <v>2019-03-12 15:32:58</v>
      </c>
    </row>
    <row r="189" spans="1:5" x14ac:dyDescent="0.3">
      <c r="A189" t="s">
        <v>126</v>
      </c>
      <c r="B189" t="str">
        <f>"13752752527"</f>
        <v>13752752527</v>
      </c>
      <c r="C189" t="s">
        <v>0</v>
      </c>
      <c r="D189" t="s">
        <v>0</v>
      </c>
      <c r="E189" t="str">
        <f>"2019-03-12 15:28:50"</f>
        <v>2019-03-12 15:28:50</v>
      </c>
    </row>
    <row r="190" spans="1:5" x14ac:dyDescent="0.3">
      <c r="A190" t="s">
        <v>0</v>
      </c>
      <c r="B190" t="str">
        <f>"18559085009"</f>
        <v>18559085009</v>
      </c>
      <c r="C190" t="s">
        <v>0</v>
      </c>
      <c r="D190" t="s">
        <v>0</v>
      </c>
      <c r="E190" t="str">
        <f>"2019-03-12 15:28:45"</f>
        <v>2019-03-12 15:28:45</v>
      </c>
    </row>
    <row r="191" spans="1:5" x14ac:dyDescent="0.3">
      <c r="A191" t="s">
        <v>127</v>
      </c>
      <c r="B191" t="str">
        <f>"18902756822"</f>
        <v>18902756822</v>
      </c>
      <c r="C191" t="s">
        <v>0</v>
      </c>
      <c r="D191" t="s">
        <v>0</v>
      </c>
      <c r="E191" t="str">
        <f>"2019-03-12 15:26:14"</f>
        <v>2019-03-12 15:26:14</v>
      </c>
    </row>
    <row r="192" spans="1:5" x14ac:dyDescent="0.3">
      <c r="A192" t="s">
        <v>0</v>
      </c>
      <c r="B192" t="str">
        <f>"18329755605"</f>
        <v>18329755605</v>
      </c>
      <c r="C192" t="s">
        <v>0</v>
      </c>
      <c r="D192" t="s">
        <v>0</v>
      </c>
      <c r="E192" t="str">
        <f>"2019-03-12 15:25:41"</f>
        <v>2019-03-12 15:25:41</v>
      </c>
    </row>
    <row r="193" spans="1:5" x14ac:dyDescent="0.3">
      <c r="A193" t="s">
        <v>128</v>
      </c>
      <c r="B193" t="str">
        <f>"15023433836"</f>
        <v>15023433836</v>
      </c>
      <c r="C193" t="s">
        <v>0</v>
      </c>
      <c r="D193" t="s">
        <v>0</v>
      </c>
      <c r="E193" t="str">
        <f>"2019-03-12 15:24:35"</f>
        <v>2019-03-12 15:24:35</v>
      </c>
    </row>
    <row r="194" spans="1:5" x14ac:dyDescent="0.3">
      <c r="A194" t="s">
        <v>0</v>
      </c>
      <c r="B194" t="str">
        <f>"15364243219"</f>
        <v>15364243219</v>
      </c>
      <c r="C194" t="s">
        <v>0</v>
      </c>
      <c r="D194" t="s">
        <v>0</v>
      </c>
      <c r="E194" t="str">
        <f>"2019-03-12 15:24:05"</f>
        <v>2019-03-12 15:24:05</v>
      </c>
    </row>
    <row r="195" spans="1:5" x14ac:dyDescent="0.3">
      <c r="A195" t="s">
        <v>129</v>
      </c>
      <c r="B195" t="str">
        <f>"18784598864"</f>
        <v>18784598864</v>
      </c>
      <c r="C195" t="s">
        <v>0</v>
      </c>
      <c r="D195" t="s">
        <v>0</v>
      </c>
      <c r="E195" t="str">
        <f>"2019-03-12 15:24:04"</f>
        <v>2019-03-12 15:24:04</v>
      </c>
    </row>
    <row r="196" spans="1:5" x14ac:dyDescent="0.3">
      <c r="A196" t="s">
        <v>130</v>
      </c>
      <c r="B196" t="str">
        <f>"13817101049"</f>
        <v>13817101049</v>
      </c>
      <c r="C196" t="s">
        <v>0</v>
      </c>
      <c r="D196" t="s">
        <v>0</v>
      </c>
      <c r="E196" t="str">
        <f>"2019-03-12 15:23:52"</f>
        <v>2019-03-12 15:23:52</v>
      </c>
    </row>
    <row r="197" spans="1:5" x14ac:dyDescent="0.3">
      <c r="A197" t="s">
        <v>131</v>
      </c>
      <c r="B197" t="str">
        <f>"18955377558"</f>
        <v>18955377558</v>
      </c>
      <c r="C197" t="s">
        <v>0</v>
      </c>
      <c r="D197" t="s">
        <v>0</v>
      </c>
      <c r="E197" t="str">
        <f>"2019-03-12 15:23:02"</f>
        <v>2019-03-12 15:23:02</v>
      </c>
    </row>
    <row r="198" spans="1:5" x14ac:dyDescent="0.3">
      <c r="A198" t="s">
        <v>0</v>
      </c>
      <c r="B198" t="str">
        <f>"15074367999"</f>
        <v>15074367999</v>
      </c>
      <c r="C198" t="s">
        <v>0</v>
      </c>
      <c r="D198" t="s">
        <v>0</v>
      </c>
      <c r="E198" t="str">
        <f>"2019-03-12 15:22:45"</f>
        <v>2019-03-12 15:22:45</v>
      </c>
    </row>
    <row r="199" spans="1:5" x14ac:dyDescent="0.3">
      <c r="A199" t="s">
        <v>132</v>
      </c>
      <c r="B199" t="str">
        <f>"13579893700"</f>
        <v>13579893700</v>
      </c>
      <c r="C199" t="s">
        <v>0</v>
      </c>
      <c r="D199" t="s">
        <v>0</v>
      </c>
      <c r="E199" t="str">
        <f>"2019-03-12 15:22:25"</f>
        <v>2019-03-12 15:22:25</v>
      </c>
    </row>
    <row r="200" spans="1:5" x14ac:dyDescent="0.3">
      <c r="A200" t="s">
        <v>0</v>
      </c>
      <c r="B200" t="str">
        <f>"18212115464"</f>
        <v>18212115464</v>
      </c>
      <c r="C200" t="s">
        <v>0</v>
      </c>
      <c r="D200" t="s">
        <v>0</v>
      </c>
      <c r="E200" t="str">
        <f>"2019-03-12 15:22:21"</f>
        <v>2019-03-12 15:22:21</v>
      </c>
    </row>
    <row r="201" spans="1:5" x14ac:dyDescent="0.3">
      <c r="A201" t="s">
        <v>0</v>
      </c>
      <c r="B201" t="str">
        <f>"13832209113"</f>
        <v>13832209113</v>
      </c>
      <c r="C201" t="s">
        <v>0</v>
      </c>
      <c r="D201" t="s">
        <v>0</v>
      </c>
      <c r="E201" t="str">
        <f>"2019-03-12 15:22:13"</f>
        <v>2019-03-12 15:22:13</v>
      </c>
    </row>
    <row r="202" spans="1:5" x14ac:dyDescent="0.3">
      <c r="A202" t="s">
        <v>133</v>
      </c>
      <c r="B202" t="str">
        <f>"15997218123"</f>
        <v>15997218123</v>
      </c>
      <c r="C202" t="s">
        <v>0</v>
      </c>
      <c r="D202" t="s">
        <v>0</v>
      </c>
      <c r="E202" t="str">
        <f>"2019-03-12 15:21:40"</f>
        <v>2019-03-12 15:21:40</v>
      </c>
    </row>
    <row r="203" spans="1:5" x14ac:dyDescent="0.3">
      <c r="A203" t="s">
        <v>134</v>
      </c>
      <c r="B203" t="str">
        <f>"17602915790"</f>
        <v>17602915790</v>
      </c>
      <c r="C203" t="s">
        <v>0</v>
      </c>
      <c r="D203" t="s">
        <v>0</v>
      </c>
      <c r="E203" t="str">
        <f>"2019-03-12 15:21:31"</f>
        <v>2019-03-12 15:21:31</v>
      </c>
    </row>
    <row r="204" spans="1:5" x14ac:dyDescent="0.3">
      <c r="A204" t="s">
        <v>135</v>
      </c>
      <c r="B204" t="str">
        <f>"17620858184"</f>
        <v>17620858184</v>
      </c>
      <c r="C204" t="s">
        <v>0</v>
      </c>
      <c r="D204" t="s">
        <v>0</v>
      </c>
      <c r="E204" t="str">
        <f>"2019-03-12 15:21:30"</f>
        <v>2019-03-12 15:21:30</v>
      </c>
    </row>
    <row r="205" spans="1:5" x14ac:dyDescent="0.3">
      <c r="A205" t="s">
        <v>136</v>
      </c>
      <c r="B205" t="str">
        <f>"13310869804"</f>
        <v>13310869804</v>
      </c>
      <c r="C205" t="s">
        <v>0</v>
      </c>
      <c r="D205" t="s">
        <v>0</v>
      </c>
      <c r="E205" t="str">
        <f>"2019-03-12 15:21:23"</f>
        <v>2019-03-12 15:21:23</v>
      </c>
    </row>
    <row r="206" spans="1:5" x14ac:dyDescent="0.3">
      <c r="A206" t="s">
        <v>137</v>
      </c>
      <c r="B206" t="str">
        <f>"17338515097"</f>
        <v>17338515097</v>
      </c>
      <c r="C206" t="s">
        <v>0</v>
      </c>
      <c r="D206" t="s">
        <v>0</v>
      </c>
      <c r="E206" t="str">
        <f>"2019-03-12 15:21:10"</f>
        <v>2019-03-12 15:21:10</v>
      </c>
    </row>
    <row r="207" spans="1:5" x14ac:dyDescent="0.3">
      <c r="A207" t="s">
        <v>0</v>
      </c>
      <c r="B207" t="str">
        <f>"15593689092"</f>
        <v>15593689092</v>
      </c>
      <c r="C207" t="s">
        <v>0</v>
      </c>
      <c r="D207" t="s">
        <v>0</v>
      </c>
      <c r="E207" t="str">
        <f>"2019-03-12 15:20:59"</f>
        <v>2019-03-12 15:20:59</v>
      </c>
    </row>
    <row r="208" spans="1:5" x14ac:dyDescent="0.3">
      <c r="A208" t="s">
        <v>138</v>
      </c>
      <c r="B208" t="str">
        <f>"14797719699"</f>
        <v>14797719699</v>
      </c>
      <c r="C208" t="s">
        <v>0</v>
      </c>
      <c r="D208" t="s">
        <v>0</v>
      </c>
      <c r="E208" t="str">
        <f>"2019-03-12 15:20:38"</f>
        <v>2019-03-12 15:20:38</v>
      </c>
    </row>
    <row r="209" spans="1:5" x14ac:dyDescent="0.3">
      <c r="A209" t="s">
        <v>139</v>
      </c>
      <c r="B209" t="str">
        <f>"13655245447"</f>
        <v>13655245447</v>
      </c>
      <c r="C209" t="s">
        <v>0</v>
      </c>
      <c r="D209" t="s">
        <v>0</v>
      </c>
      <c r="E209" t="str">
        <f>"2019-03-12 15:20:19"</f>
        <v>2019-03-12 15:20:19</v>
      </c>
    </row>
    <row r="210" spans="1:5" x14ac:dyDescent="0.3">
      <c r="A210" t="s">
        <v>140</v>
      </c>
      <c r="B210" t="str">
        <f>"18105626666"</f>
        <v>18105626666</v>
      </c>
      <c r="C210" t="s">
        <v>0</v>
      </c>
      <c r="D210" t="s">
        <v>0</v>
      </c>
      <c r="E210" t="str">
        <f>"2019-03-12 15:19:57"</f>
        <v>2019-03-12 15:19:57</v>
      </c>
    </row>
    <row r="211" spans="1:5" x14ac:dyDescent="0.3">
      <c r="A211" t="s">
        <v>0</v>
      </c>
      <c r="B211" t="str">
        <f>"13267071555"</f>
        <v>13267071555</v>
      </c>
      <c r="C211" t="s">
        <v>0</v>
      </c>
      <c r="D211" t="s">
        <v>0</v>
      </c>
      <c r="E211" t="str">
        <f>"2019-03-12 15:19:42"</f>
        <v>2019-03-12 15:19:42</v>
      </c>
    </row>
    <row r="212" spans="1:5" x14ac:dyDescent="0.3">
      <c r="A212" t="s">
        <v>141</v>
      </c>
      <c r="B212" t="str">
        <f>"18668882908"</f>
        <v>18668882908</v>
      </c>
      <c r="C212" t="s">
        <v>0</v>
      </c>
      <c r="D212" t="s">
        <v>0</v>
      </c>
      <c r="E212" t="str">
        <f>"2019-03-12 15:19:05"</f>
        <v>2019-03-12 15:19:05</v>
      </c>
    </row>
    <row r="213" spans="1:5" x14ac:dyDescent="0.3">
      <c r="A213" t="s">
        <v>142</v>
      </c>
      <c r="B213" t="str">
        <f>"18570059950"</f>
        <v>18570059950</v>
      </c>
      <c r="C213" t="s">
        <v>0</v>
      </c>
      <c r="D213" t="s">
        <v>0</v>
      </c>
      <c r="E213" t="str">
        <f>"2019-03-12 15:19:01"</f>
        <v>2019-03-12 15:19:01</v>
      </c>
    </row>
    <row r="214" spans="1:5" x14ac:dyDescent="0.3">
      <c r="A214" t="s">
        <v>143</v>
      </c>
      <c r="B214" t="str">
        <f>"13548029570"</f>
        <v>13548029570</v>
      </c>
      <c r="C214" t="s">
        <v>0</v>
      </c>
      <c r="D214" t="s">
        <v>0</v>
      </c>
      <c r="E214" t="str">
        <f>"2019-03-12 15:18:52"</f>
        <v>2019-03-12 15:18:52</v>
      </c>
    </row>
    <row r="215" spans="1:5" x14ac:dyDescent="0.3">
      <c r="A215" t="s">
        <v>144</v>
      </c>
      <c r="B215" t="str">
        <f>"18345805206"</f>
        <v>18345805206</v>
      </c>
      <c r="C215" t="s">
        <v>0</v>
      </c>
      <c r="D215" t="s">
        <v>0</v>
      </c>
      <c r="E215" t="str">
        <f>"2019-03-12 15:18:26"</f>
        <v>2019-03-12 15:18:26</v>
      </c>
    </row>
    <row r="216" spans="1:5" x14ac:dyDescent="0.3">
      <c r="A216" t="s">
        <v>145</v>
      </c>
      <c r="B216" t="str">
        <f>"15949993337"</f>
        <v>15949993337</v>
      </c>
      <c r="C216" t="s">
        <v>0</v>
      </c>
      <c r="D216" t="s">
        <v>0</v>
      </c>
      <c r="E216" t="str">
        <f>"2019-03-12 15:18:20"</f>
        <v>2019-03-12 15:18:20</v>
      </c>
    </row>
    <row r="217" spans="1:5" x14ac:dyDescent="0.3">
      <c r="A217" t="s">
        <v>146</v>
      </c>
      <c r="B217" t="str">
        <f>"17828485518"</f>
        <v>17828485518</v>
      </c>
      <c r="C217" t="s">
        <v>0</v>
      </c>
      <c r="D217" t="s">
        <v>0</v>
      </c>
      <c r="E217" t="str">
        <f>"2019-03-12 15:18:20"</f>
        <v>2019-03-12 15:18:20</v>
      </c>
    </row>
    <row r="218" spans="1:5" x14ac:dyDescent="0.3">
      <c r="A218" t="s">
        <v>147</v>
      </c>
      <c r="B218" t="str">
        <f>"18121171655"</f>
        <v>18121171655</v>
      </c>
      <c r="C218" t="s">
        <v>0</v>
      </c>
      <c r="D218" t="s">
        <v>0</v>
      </c>
      <c r="E218" t="str">
        <f>"2019-03-12 15:18:11"</f>
        <v>2019-03-12 15:18:11</v>
      </c>
    </row>
    <row r="219" spans="1:5" x14ac:dyDescent="0.3">
      <c r="A219" t="s">
        <v>148</v>
      </c>
      <c r="B219" t="str">
        <f>"15005502680"</f>
        <v>15005502680</v>
      </c>
      <c r="C219" t="s">
        <v>0</v>
      </c>
      <c r="D219" t="s">
        <v>0</v>
      </c>
      <c r="E219" t="str">
        <f>"2019-03-12 15:18:02"</f>
        <v>2019-03-12 15:18:02</v>
      </c>
    </row>
    <row r="220" spans="1:5" x14ac:dyDescent="0.3">
      <c r="A220" t="s">
        <v>149</v>
      </c>
      <c r="B220" t="str">
        <f>"13576859767"</f>
        <v>13576859767</v>
      </c>
      <c r="C220" t="s">
        <v>0</v>
      </c>
      <c r="D220" t="s">
        <v>0</v>
      </c>
      <c r="E220" t="str">
        <f>"2019-03-12 15:18:00"</f>
        <v>2019-03-12 15:18:00</v>
      </c>
    </row>
    <row r="221" spans="1:5" x14ac:dyDescent="0.3">
      <c r="A221" t="s">
        <v>150</v>
      </c>
      <c r="B221" t="str">
        <f>"13914006800"</f>
        <v>13914006800</v>
      </c>
      <c r="C221" t="s">
        <v>0</v>
      </c>
      <c r="D221" t="s">
        <v>0</v>
      </c>
      <c r="E221" t="str">
        <f>"2019-03-12 15:17:41"</f>
        <v>2019-03-12 15:17:41</v>
      </c>
    </row>
    <row r="222" spans="1:5" x14ac:dyDescent="0.3">
      <c r="A222" t="s">
        <v>0</v>
      </c>
      <c r="B222" t="str">
        <f>"18218587430"</f>
        <v>18218587430</v>
      </c>
      <c r="C222" t="s">
        <v>0</v>
      </c>
      <c r="D222" t="s">
        <v>0</v>
      </c>
      <c r="E222" t="str">
        <f>"2019-03-12 15:17:21"</f>
        <v>2019-03-12 15:17:21</v>
      </c>
    </row>
    <row r="223" spans="1:5" x14ac:dyDescent="0.3">
      <c r="A223" t="s">
        <v>151</v>
      </c>
      <c r="B223" t="str">
        <f>"18728268182"</f>
        <v>18728268182</v>
      </c>
      <c r="C223" t="s">
        <v>0</v>
      </c>
      <c r="D223" t="s">
        <v>0</v>
      </c>
      <c r="E223" t="str">
        <f>"2019-03-12 15:17:12"</f>
        <v>2019-03-12 15:17:12</v>
      </c>
    </row>
    <row r="224" spans="1:5" x14ac:dyDescent="0.3">
      <c r="A224" t="s">
        <v>152</v>
      </c>
      <c r="B224" t="str">
        <f>"13315509666"</f>
        <v>13315509666</v>
      </c>
      <c r="C224" t="s">
        <v>0</v>
      </c>
      <c r="D224" t="s">
        <v>0</v>
      </c>
      <c r="E224" t="str">
        <f>"2019-03-12 15:17:03"</f>
        <v>2019-03-12 15:17:03</v>
      </c>
    </row>
    <row r="225" spans="1:5" x14ac:dyDescent="0.3">
      <c r="A225" t="s">
        <v>153</v>
      </c>
      <c r="B225" t="str">
        <f>"15099309910"</f>
        <v>15099309910</v>
      </c>
      <c r="C225" t="s">
        <v>0</v>
      </c>
      <c r="D225" t="s">
        <v>0</v>
      </c>
      <c r="E225" t="str">
        <f>"2019-03-12 15:17:00"</f>
        <v>2019-03-12 15:17:00</v>
      </c>
    </row>
    <row r="226" spans="1:5" x14ac:dyDescent="0.3">
      <c r="A226" t="s">
        <v>0</v>
      </c>
      <c r="B226" t="str">
        <f>"18671592395"</f>
        <v>18671592395</v>
      </c>
      <c r="C226" t="s">
        <v>0</v>
      </c>
      <c r="D226" t="s">
        <v>0</v>
      </c>
      <c r="E226" t="str">
        <f>"2019-03-12 15:16:58"</f>
        <v>2019-03-12 15:16:58</v>
      </c>
    </row>
    <row r="227" spans="1:5" x14ac:dyDescent="0.3">
      <c r="A227" t="s">
        <v>154</v>
      </c>
      <c r="B227" t="str">
        <f>"15142422280"</f>
        <v>15142422280</v>
      </c>
      <c r="C227" t="s">
        <v>0</v>
      </c>
      <c r="D227" t="s">
        <v>0</v>
      </c>
      <c r="E227" t="str">
        <f>"2019-03-12 15:16:52"</f>
        <v>2019-03-12 15:16:52</v>
      </c>
    </row>
    <row r="228" spans="1:5" x14ac:dyDescent="0.3">
      <c r="A228" t="s">
        <v>155</v>
      </c>
      <c r="B228" t="str">
        <f>"18566784324"</f>
        <v>18566784324</v>
      </c>
      <c r="C228" t="s">
        <v>0</v>
      </c>
      <c r="D228" t="s">
        <v>0</v>
      </c>
      <c r="E228" t="str">
        <f>"2019-03-12 15:16:15"</f>
        <v>2019-03-12 15:16:15</v>
      </c>
    </row>
    <row r="229" spans="1:5" x14ac:dyDescent="0.3">
      <c r="A229" t="s">
        <v>156</v>
      </c>
      <c r="B229" t="str">
        <f>"18599391229"</f>
        <v>18599391229</v>
      </c>
      <c r="C229" t="s">
        <v>0</v>
      </c>
      <c r="D229" t="s">
        <v>0</v>
      </c>
      <c r="E229" t="str">
        <f>"2019-03-12 15:15:27"</f>
        <v>2019-03-12 15:15:27</v>
      </c>
    </row>
    <row r="230" spans="1:5" x14ac:dyDescent="0.3">
      <c r="A230" t="s">
        <v>157</v>
      </c>
      <c r="B230" t="str">
        <f>"13781827177"</f>
        <v>13781827177</v>
      </c>
      <c r="C230" t="s">
        <v>0</v>
      </c>
      <c r="D230" t="s">
        <v>0</v>
      </c>
      <c r="E230" t="str">
        <f>"2019-03-12 15:14:38"</f>
        <v>2019-03-12 15:14:38</v>
      </c>
    </row>
    <row r="231" spans="1:5" x14ac:dyDescent="0.3">
      <c r="A231" t="s">
        <v>0</v>
      </c>
      <c r="B231" t="str">
        <f>"15291789334"</f>
        <v>15291789334</v>
      </c>
      <c r="C231" t="s">
        <v>0</v>
      </c>
      <c r="D231" t="s">
        <v>0</v>
      </c>
      <c r="E231" t="str">
        <f>"2019-03-12 15:12:35"</f>
        <v>2019-03-12 15:12:35</v>
      </c>
    </row>
    <row r="232" spans="1:5" x14ac:dyDescent="0.3">
      <c r="A232" t="s">
        <v>0</v>
      </c>
      <c r="B232" t="str">
        <f>"18218489257"</f>
        <v>18218489257</v>
      </c>
      <c r="C232" t="s">
        <v>0</v>
      </c>
      <c r="D232" t="s">
        <v>0</v>
      </c>
      <c r="E232" t="str">
        <f>"2019-03-12 15:11:27"</f>
        <v>2019-03-12 15:11:27</v>
      </c>
    </row>
    <row r="233" spans="1:5" x14ac:dyDescent="0.3">
      <c r="A233" t="s">
        <v>0</v>
      </c>
      <c r="B233" t="str">
        <f>"15125977671"</f>
        <v>15125977671</v>
      </c>
      <c r="C233" t="s">
        <v>0</v>
      </c>
      <c r="D233" t="s">
        <v>0</v>
      </c>
      <c r="E233" t="str">
        <f>"2019-03-12 15:11:11"</f>
        <v>2019-03-12 15:11:11</v>
      </c>
    </row>
    <row r="234" spans="1:5" x14ac:dyDescent="0.3">
      <c r="A234" t="s">
        <v>0</v>
      </c>
      <c r="B234" t="str">
        <f>"15108555411"</f>
        <v>15108555411</v>
      </c>
      <c r="C234" t="s">
        <v>0</v>
      </c>
      <c r="D234" t="s">
        <v>0</v>
      </c>
      <c r="E234" t="str">
        <f>"2019-03-12 15:07:43"</f>
        <v>2019-03-12 15:07:43</v>
      </c>
    </row>
    <row r="235" spans="1:5" x14ac:dyDescent="0.3">
      <c r="A235" t="s">
        <v>0</v>
      </c>
      <c r="B235" t="str">
        <f>"13764851729"</f>
        <v>13764851729</v>
      </c>
      <c r="C235" t="s">
        <v>0</v>
      </c>
      <c r="D235" t="s">
        <v>0</v>
      </c>
      <c r="E235" t="str">
        <f>"2019-03-12 15:07:38"</f>
        <v>2019-03-12 15:07:38</v>
      </c>
    </row>
    <row r="236" spans="1:5" x14ac:dyDescent="0.3">
      <c r="A236" t="s">
        <v>0</v>
      </c>
      <c r="B236" t="str">
        <f>"18206136496"</f>
        <v>18206136496</v>
      </c>
      <c r="C236" t="s">
        <v>0</v>
      </c>
      <c r="D236" t="s">
        <v>0</v>
      </c>
      <c r="E236" t="str">
        <f>"2019-03-12 15:05:12"</f>
        <v>2019-03-12 15:05:12</v>
      </c>
    </row>
    <row r="237" spans="1:5" x14ac:dyDescent="0.3">
      <c r="A237" t="s">
        <v>158</v>
      </c>
      <c r="B237" t="str">
        <f>"13700292971"</f>
        <v>13700292971</v>
      </c>
      <c r="C237" t="s">
        <v>0</v>
      </c>
      <c r="D237" t="s">
        <v>0</v>
      </c>
      <c r="E237" t="str">
        <f>"2019-03-12 15:04:04"</f>
        <v>2019-03-12 15:04:04</v>
      </c>
    </row>
    <row r="238" spans="1:5" x14ac:dyDescent="0.3">
      <c r="A238" t="s">
        <v>159</v>
      </c>
      <c r="B238" t="str">
        <f>"15095666878"</f>
        <v>15095666878</v>
      </c>
      <c r="C238" t="s">
        <v>0</v>
      </c>
      <c r="D238" t="s">
        <v>0</v>
      </c>
      <c r="E238" t="str">
        <f>"2019-03-12 15:03:03"</f>
        <v>2019-03-12 15:03:03</v>
      </c>
    </row>
    <row r="239" spans="1:5" x14ac:dyDescent="0.3">
      <c r="A239" t="s">
        <v>160</v>
      </c>
      <c r="B239" t="str">
        <f>"13700686555"</f>
        <v>13700686555</v>
      </c>
      <c r="C239" t="s">
        <v>0</v>
      </c>
      <c r="D239" t="s">
        <v>0</v>
      </c>
      <c r="E239" t="str">
        <f>"2019-03-12 15:02:24"</f>
        <v>2019-03-12 15:02:24</v>
      </c>
    </row>
    <row r="240" spans="1:5" x14ac:dyDescent="0.3">
      <c r="A240" t="s">
        <v>161</v>
      </c>
      <c r="B240" t="str">
        <f>"18820031541"</f>
        <v>18820031541</v>
      </c>
      <c r="C240" t="s">
        <v>0</v>
      </c>
      <c r="D240" t="s">
        <v>0</v>
      </c>
      <c r="E240" t="str">
        <f>"2019-03-12 15:02:19"</f>
        <v>2019-03-12 15:02:19</v>
      </c>
    </row>
    <row r="241" spans="1:5" x14ac:dyDescent="0.3">
      <c r="A241" t="s">
        <v>162</v>
      </c>
      <c r="B241" t="str">
        <f>"13888936182"</f>
        <v>13888936182</v>
      </c>
      <c r="C241" t="s">
        <v>0</v>
      </c>
      <c r="D241" t="s">
        <v>0</v>
      </c>
      <c r="E241" t="str">
        <f>"2019-03-12 15:02:09"</f>
        <v>2019-03-12 15:02:09</v>
      </c>
    </row>
    <row r="242" spans="1:5" x14ac:dyDescent="0.3">
      <c r="A242" t="s">
        <v>163</v>
      </c>
      <c r="B242" t="str">
        <f>"13419364728"</f>
        <v>13419364728</v>
      </c>
      <c r="C242" t="s">
        <v>0</v>
      </c>
      <c r="D242" t="s">
        <v>0</v>
      </c>
      <c r="E242" t="str">
        <f>"2019-03-12 15:02:00"</f>
        <v>2019-03-12 15:02:00</v>
      </c>
    </row>
    <row r="243" spans="1:5" x14ac:dyDescent="0.3">
      <c r="A243" t="s">
        <v>164</v>
      </c>
      <c r="B243" t="str">
        <f>"18390306262"</f>
        <v>18390306262</v>
      </c>
      <c r="C243" t="s">
        <v>0</v>
      </c>
      <c r="D243" t="s">
        <v>0</v>
      </c>
      <c r="E243" t="str">
        <f>"2019-03-12 15:01:01"</f>
        <v>2019-03-12 15:01:01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2019-03-13T00:45:57Z</dcterms:created>
  <dcterms:modified xsi:type="dcterms:W3CDTF">2019-03-13T01:01:54Z</dcterms:modified>
</cp:coreProperties>
</file>