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往呆\"/>
    </mc:Choice>
  </mc:AlternateContent>
  <xr:revisionPtr revIDLastSave="0" documentId="8_{F28CF7E6-3717-42CC-9DB3-A8320A4F976B}" xr6:coauthVersionLast="40" xr6:coauthVersionMax="40" xr10:uidLastSave="{00000000-0000-0000-0000-000000000000}"/>
  <bookViews>
    <workbookView xWindow="0" yWindow="0" windowWidth="38400" windowHeight="19040" xr2:uid="{8274307C-C537-4FB7-8929-15D5AF6283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C32" i="1"/>
  <c r="B32" i="1"/>
  <c r="E31" i="1"/>
  <c r="B31" i="1"/>
  <c r="E30" i="1"/>
  <c r="C30" i="1"/>
  <c r="B30" i="1"/>
  <c r="E29" i="1"/>
  <c r="C29" i="1"/>
  <c r="B29" i="1"/>
  <c r="E28" i="1"/>
  <c r="B28" i="1"/>
  <c r="E27" i="1"/>
  <c r="C27" i="1"/>
  <c r="B27" i="1"/>
  <c r="E26" i="1"/>
  <c r="C26" i="1"/>
  <c r="B26" i="1"/>
  <c r="E25" i="1"/>
  <c r="B25" i="1"/>
  <c r="E24" i="1"/>
  <c r="B24" i="1"/>
  <c r="E23" i="1"/>
  <c r="C23" i="1"/>
  <c r="B23" i="1"/>
  <c r="E22" i="1"/>
  <c r="B22" i="1"/>
  <c r="E21" i="1"/>
  <c r="C21" i="1"/>
  <c r="B21" i="1"/>
  <c r="E20" i="1"/>
  <c r="C20" i="1"/>
  <c r="B20" i="1"/>
  <c r="E19" i="1"/>
  <c r="B19" i="1"/>
  <c r="E18" i="1"/>
  <c r="B18" i="1"/>
  <c r="E17" i="1"/>
  <c r="B17" i="1"/>
  <c r="E16" i="1"/>
  <c r="B16" i="1"/>
  <c r="E15" i="1"/>
  <c r="B15" i="1"/>
  <c r="E14" i="1"/>
  <c r="C14" i="1"/>
  <c r="B14" i="1"/>
  <c r="E13" i="1"/>
  <c r="B13" i="1"/>
  <c r="E12" i="1"/>
  <c r="C12" i="1"/>
  <c r="B12" i="1"/>
  <c r="E11" i="1"/>
  <c r="B11" i="1"/>
  <c r="E10" i="1"/>
  <c r="C10" i="1"/>
  <c r="B10" i="1"/>
  <c r="E9" i="1"/>
  <c r="C9" i="1"/>
  <c r="B9" i="1"/>
  <c r="E8" i="1"/>
  <c r="B8" i="1"/>
  <c r="E7" i="1"/>
  <c r="B7" i="1"/>
  <c r="E6" i="1"/>
  <c r="C6" i="1"/>
  <c r="B6" i="1"/>
  <c r="E5" i="1"/>
  <c r="B5" i="1"/>
  <c r="E4" i="1"/>
  <c r="B4" i="1"/>
  <c r="E3" i="1"/>
  <c r="C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<sst xmlns="http://schemas.openxmlformats.org/spreadsheetml/2006/main" count="82" uniqueCount="16">
  <si>
    <t>-</t>
  </si>
  <si>
    <t>杜红艺</t>
  </si>
  <si>
    <t>刘鹏</t>
  </si>
  <si>
    <t>赵琳</t>
  </si>
  <si>
    <t>沈文军</t>
  </si>
  <si>
    <t>周黎</t>
  </si>
  <si>
    <t>王建军</t>
  </si>
  <si>
    <t>贺徽</t>
  </si>
  <si>
    <t>钟培堃</t>
  </si>
  <si>
    <t>广东省广州市白云区 嘉禾伊边工业区</t>
  </si>
  <si>
    <t>唐毓实</t>
  </si>
  <si>
    <t>张家福</t>
  </si>
  <si>
    <t>林修国</t>
  </si>
  <si>
    <t>周志强</t>
  </si>
  <si>
    <t>吴新诣</t>
  </si>
  <si>
    <t>翟丽婧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</si>
</sst>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3227-E32F-49CB-A36F-E86F70FE2532}">
  <dimension ref="A1:E32"/>
  <sheetViews>
    <sheetView tabSelected="1" workbookViewId="0">
      <selection sqref="A1:XFD32"/>
    </sheetView>
  </sheetViews>
  <sheetFormatPr defaultRowHeight="14" x14ac:dyDescent="0.3"/>
  <sheetData>
    <row r="1" spans="1:5" x14ac:dyDescent="0.3">
      <c r="A1" t="s">
        <v>0</v>
      </c>
      <c r="B1" t="str">
        <f>"15086783336"</f>
        <v>15086783336</v>
      </c>
      <c r="C1" t="s">
        <v>0</v>
      </c>
      <c r="D1" t="s">
        <v>0</v>
      </c>
      <c r="E1" t="str">
        <f>"2018-12-28 11:51:22"</f>
        <v>2018-12-28 11:51:22</v>
      </c>
    </row>
    <row r="2" spans="1:5" x14ac:dyDescent="0.3">
      <c r="A2" t="s">
        <v>0</v>
      </c>
      <c r="B2" t="str">
        <f>"15922415257"</f>
        <v>15922415257</v>
      </c>
      <c r="C2" t="s">
        <v>0</v>
      </c>
      <c r="D2" t="s">
        <v>0</v>
      </c>
      <c r="E2" t="str">
        <f>"2018-12-28 11:51:14"</f>
        <v>2018-12-28 11:51:14</v>
      </c>
    </row>
    <row r="3" spans="1:5" x14ac:dyDescent="0.3">
      <c r="A3" t="s">
        <v>1</v>
      </c>
      <c r="B3" t="str">
        <f>"15075113528"</f>
        <v>15075113528</v>
      </c>
      <c r="C3" t="str">
        <f>"130131199002010027"</f>
        <v>130131199002010027</v>
      </c>
      <c r="D3" t="s">
        <v>0</v>
      </c>
      <c r="E3" t="str">
        <f>"2018-12-28 11:50:34"</f>
        <v>2018-12-28 11:50:34</v>
      </c>
    </row>
    <row r="4" spans="1:5" x14ac:dyDescent="0.3">
      <c r="A4" t="s">
        <v>0</v>
      </c>
      <c r="B4" t="str">
        <f>"13987684579"</f>
        <v>13987684579</v>
      </c>
      <c r="C4" t="s">
        <v>0</v>
      </c>
      <c r="D4" t="s">
        <v>0</v>
      </c>
      <c r="E4" t="str">
        <f>"2018-12-28 11:50:34"</f>
        <v>2018-12-28 11:50:34</v>
      </c>
    </row>
    <row r="5" spans="1:5" x14ac:dyDescent="0.3">
      <c r="A5" t="s">
        <v>0</v>
      </c>
      <c r="B5" t="str">
        <f>"15233615558"</f>
        <v>15233615558</v>
      </c>
      <c r="C5" t="s">
        <v>0</v>
      </c>
      <c r="D5" t="s">
        <v>0</v>
      </c>
      <c r="E5" t="str">
        <f>"2018-12-28 11:50:34"</f>
        <v>2018-12-28 11:50:34</v>
      </c>
    </row>
    <row r="6" spans="1:5" x14ac:dyDescent="0.3">
      <c r="A6" t="s">
        <v>2</v>
      </c>
      <c r="B6" t="str">
        <f>"17610563210"</f>
        <v>17610563210</v>
      </c>
      <c r="C6" t="str">
        <f>"131002199001251818"</f>
        <v>131002199001251818</v>
      </c>
      <c r="D6" t="s">
        <v>0</v>
      </c>
      <c r="E6" t="str">
        <f>"2018-12-28 11:50:27"</f>
        <v>2018-12-28 11:50:27</v>
      </c>
    </row>
    <row r="7" spans="1:5" x14ac:dyDescent="0.3">
      <c r="A7" t="s">
        <v>0</v>
      </c>
      <c r="B7" t="str">
        <f>"18185885040"</f>
        <v>18185885040</v>
      </c>
      <c r="C7" t="s">
        <v>0</v>
      </c>
      <c r="D7" t="s">
        <v>0</v>
      </c>
      <c r="E7" t="str">
        <f>"2018-12-28 11:50:19"</f>
        <v>2018-12-28 11:50:19</v>
      </c>
    </row>
    <row r="8" spans="1:5" x14ac:dyDescent="0.3">
      <c r="A8" t="s">
        <v>0</v>
      </c>
      <c r="B8" t="str">
        <f>"18692250335"</f>
        <v>18692250335</v>
      </c>
      <c r="C8" t="s">
        <v>0</v>
      </c>
      <c r="D8" t="s">
        <v>0</v>
      </c>
      <c r="E8" t="str">
        <f>"2018-12-28 11:50:10"</f>
        <v>2018-12-28 11:50:10</v>
      </c>
    </row>
    <row r="9" spans="1:5" x14ac:dyDescent="0.3">
      <c r="A9" t="s">
        <v>3</v>
      </c>
      <c r="B9" t="str">
        <f>"18977553585"</f>
        <v>18977553585</v>
      </c>
      <c r="C9" t="str">
        <f>"452528197610250025"</f>
        <v>452528197610250025</v>
      </c>
      <c r="D9" t="s">
        <v>0</v>
      </c>
      <c r="E9" t="str">
        <f>"2018-12-28 11:49:46"</f>
        <v>2018-12-28 11:49:46</v>
      </c>
    </row>
    <row r="10" spans="1:5" x14ac:dyDescent="0.3">
      <c r="A10" t="s">
        <v>4</v>
      </c>
      <c r="B10" t="str">
        <f>"13957409175"</f>
        <v>13957409175</v>
      </c>
      <c r="C10" t="str">
        <f>"33022719720822613X"</f>
        <v>33022719720822613X</v>
      </c>
      <c r="D10" t="s">
        <v>0</v>
      </c>
      <c r="E10" t="str">
        <f>"2018-12-28 11:49:31"</f>
        <v>2018-12-28 11:49:31</v>
      </c>
    </row>
    <row r="11" spans="1:5" x14ac:dyDescent="0.3">
      <c r="A11" t="s">
        <v>0</v>
      </c>
      <c r="B11" t="str">
        <f>"13712294030"</f>
        <v>13712294030</v>
      </c>
      <c r="C11" t="s">
        <v>0</v>
      </c>
      <c r="D11" t="s">
        <v>0</v>
      </c>
      <c r="E11" t="str">
        <f>"2018-12-28 11:49:14"</f>
        <v>2018-12-28 11:49:14</v>
      </c>
    </row>
    <row r="12" spans="1:5" x14ac:dyDescent="0.3">
      <c r="A12" t="s">
        <v>5</v>
      </c>
      <c r="B12" t="str">
        <f>"13527338858"</f>
        <v>13527338858</v>
      </c>
      <c r="C12" t="str">
        <f>"510218198011164571"</f>
        <v>510218198011164571</v>
      </c>
      <c r="D12" t="s">
        <v>0</v>
      </c>
      <c r="E12" t="str">
        <f>"2018-12-28 11:49:08"</f>
        <v>2018-12-28 11:49:08</v>
      </c>
    </row>
    <row r="13" spans="1:5" x14ac:dyDescent="0.3">
      <c r="A13" t="s">
        <v>0</v>
      </c>
      <c r="B13" t="str">
        <f>"13559045551"</f>
        <v>13559045551</v>
      </c>
      <c r="C13" t="s">
        <v>0</v>
      </c>
      <c r="D13" t="s">
        <v>0</v>
      </c>
      <c r="E13" t="str">
        <f>"2018-12-28 11:49:05"</f>
        <v>2018-12-28 11:49:05</v>
      </c>
    </row>
    <row r="14" spans="1:5" x14ac:dyDescent="0.3">
      <c r="A14" t="s">
        <v>6</v>
      </c>
      <c r="B14" t="str">
        <f>"18791770706"</f>
        <v>18791770706</v>
      </c>
      <c r="C14" t="str">
        <f>"610327197605042919"</f>
        <v>610327197605042919</v>
      </c>
      <c r="D14" t="s">
        <v>0</v>
      </c>
      <c r="E14" t="str">
        <f>"2018-12-28 11:49:02"</f>
        <v>2018-12-28 11:49:02</v>
      </c>
    </row>
    <row r="15" spans="1:5" x14ac:dyDescent="0.3">
      <c r="A15" t="s">
        <v>0</v>
      </c>
      <c r="B15" t="str">
        <f>"13792833122"</f>
        <v>13792833122</v>
      </c>
      <c r="C15" t="s">
        <v>0</v>
      </c>
      <c r="D15" t="s">
        <v>0</v>
      </c>
      <c r="E15" t="str">
        <f>"2018-12-28 11:48:54"</f>
        <v>2018-12-28 11:48:54</v>
      </c>
    </row>
    <row r="16" spans="1:5" x14ac:dyDescent="0.3">
      <c r="A16" t="s">
        <v>0</v>
      </c>
      <c r="B16" t="str">
        <f>"15356236107"</f>
        <v>15356236107</v>
      </c>
      <c r="C16" t="s">
        <v>0</v>
      </c>
      <c r="D16" t="s">
        <v>0</v>
      </c>
      <c r="E16" t="str">
        <f>"2018-12-28 11:48:53"</f>
        <v>2018-12-28 11:48:53</v>
      </c>
    </row>
    <row r="17" spans="1:5" x14ac:dyDescent="0.3">
      <c r="A17" t="s">
        <v>0</v>
      </c>
      <c r="B17" t="str">
        <f>"15909329622"</f>
        <v>15909329622</v>
      </c>
      <c r="C17" t="s">
        <v>0</v>
      </c>
      <c r="D17" t="s">
        <v>0</v>
      </c>
      <c r="E17" t="str">
        <f>"2018-12-28 11:48:25"</f>
        <v>2018-12-28 11:48:25</v>
      </c>
    </row>
    <row r="18" spans="1:5" x14ac:dyDescent="0.3">
      <c r="A18" t="s">
        <v>0</v>
      </c>
      <c r="B18" t="str">
        <f>"18723414056"</f>
        <v>18723414056</v>
      </c>
      <c r="C18" t="s">
        <v>0</v>
      </c>
      <c r="D18" t="s">
        <v>0</v>
      </c>
      <c r="E18" t="str">
        <f>"2018-12-28 11:47:38"</f>
        <v>2018-12-28 11:47:38</v>
      </c>
    </row>
    <row r="19" spans="1:5" x14ac:dyDescent="0.3">
      <c r="A19" t="s">
        <v>0</v>
      </c>
      <c r="B19" t="str">
        <f>"15112468682"</f>
        <v>15112468682</v>
      </c>
      <c r="C19" t="s">
        <v>0</v>
      </c>
      <c r="D19" t="s">
        <v>0</v>
      </c>
      <c r="E19" t="str">
        <f>"2018-12-28 11:46:34"</f>
        <v>2018-12-28 11:46:34</v>
      </c>
    </row>
    <row r="20" spans="1:5" x14ac:dyDescent="0.3">
      <c r="A20" t="s">
        <v>7</v>
      </c>
      <c r="B20" t="str">
        <f>"18507003702"</f>
        <v>18507003702</v>
      </c>
      <c r="C20" t="str">
        <f>"432926197911293614"</f>
        <v>432926197911293614</v>
      </c>
      <c r="D20" t="s">
        <v>0</v>
      </c>
      <c r="E20" t="str">
        <f>"2018-12-28 11:46:10"</f>
        <v>2018-12-28 11:46:10</v>
      </c>
    </row>
    <row r="21" spans="1:5" x14ac:dyDescent="0.3">
      <c r="A21" t="s">
        <v>8</v>
      </c>
      <c r="B21" t="str">
        <f>"13631677831"</f>
        <v>13631677831</v>
      </c>
      <c r="C21" t="str">
        <f>"44142419930920229X"</f>
        <v>44142419930920229X</v>
      </c>
      <c r="D21" t="s">
        <v>9</v>
      </c>
      <c r="E21" t="str">
        <f>"2018-12-28 11:45:24"</f>
        <v>2018-12-28 11:45:24</v>
      </c>
    </row>
    <row r="22" spans="1:5" x14ac:dyDescent="0.3">
      <c r="A22" t="s">
        <v>0</v>
      </c>
      <c r="B22" t="str">
        <f>"13824956365"</f>
        <v>13824956365</v>
      </c>
      <c r="C22" t="s">
        <v>0</v>
      </c>
      <c r="D22" t="s">
        <v>0</v>
      </c>
      <c r="E22" t="str">
        <f>"2018-12-28 11:44:54"</f>
        <v>2018-12-28 11:44:54</v>
      </c>
    </row>
    <row r="23" spans="1:5" x14ac:dyDescent="0.3">
      <c r="A23" t="s">
        <v>10</v>
      </c>
      <c r="B23" t="str">
        <f>"18603600607"</f>
        <v>18603600607</v>
      </c>
      <c r="C23" t="str">
        <f>"230302198409304017"</f>
        <v>230302198409304017</v>
      </c>
      <c r="D23" t="s">
        <v>0</v>
      </c>
      <c r="E23" t="str">
        <f>"2018-12-28 11:44:38"</f>
        <v>2018-12-28 11:44:38</v>
      </c>
    </row>
    <row r="24" spans="1:5" x14ac:dyDescent="0.3">
      <c r="A24" t="s">
        <v>0</v>
      </c>
      <c r="B24" t="str">
        <f>"13598078943"</f>
        <v>13598078943</v>
      </c>
      <c r="C24" t="s">
        <v>0</v>
      </c>
      <c r="D24" t="s">
        <v>0</v>
      </c>
      <c r="E24" t="str">
        <f>"2018-12-28 11:44:09"</f>
        <v>2018-12-28 11:44:09</v>
      </c>
    </row>
    <row r="25" spans="1:5" x14ac:dyDescent="0.3">
      <c r="A25" t="s">
        <v>0</v>
      </c>
      <c r="B25" t="str">
        <f>"17181069503"</f>
        <v>17181069503</v>
      </c>
      <c r="C25" t="s">
        <v>0</v>
      </c>
      <c r="D25" t="s">
        <v>0</v>
      </c>
      <c r="E25" t="str">
        <f>"2018-12-28 11:43:58"</f>
        <v>2018-12-28 11:43:58</v>
      </c>
    </row>
    <row r="26" spans="1:5" x14ac:dyDescent="0.3">
      <c r="A26" t="s">
        <v>11</v>
      </c>
      <c r="B26" t="str">
        <f>"15677446625"</f>
        <v>15677446625</v>
      </c>
      <c r="C26" t="str">
        <f>"452402198610031258"</f>
        <v>452402198610031258</v>
      </c>
      <c r="D26" t="s">
        <v>0</v>
      </c>
      <c r="E26" t="str">
        <f>"2018-12-28 11:43:56"</f>
        <v>2018-12-28 11:43:56</v>
      </c>
    </row>
    <row r="27" spans="1:5" x14ac:dyDescent="0.3">
      <c r="A27" t="s">
        <v>12</v>
      </c>
      <c r="B27" t="str">
        <f>"17324488426"</f>
        <v>17324488426</v>
      </c>
      <c r="C27" t="str">
        <f>"440582199207310634"</f>
        <v>440582199207310634</v>
      </c>
      <c r="D27" t="s">
        <v>0</v>
      </c>
      <c r="E27" t="str">
        <f>"2018-12-28 11:41:44"</f>
        <v>2018-12-28 11:41:44</v>
      </c>
    </row>
    <row r="28" spans="1:5" x14ac:dyDescent="0.3">
      <c r="A28" t="s">
        <v>0</v>
      </c>
      <c r="B28" t="str">
        <f>"13757168796"</f>
        <v>13757168796</v>
      </c>
      <c r="C28" t="s">
        <v>0</v>
      </c>
      <c r="D28" t="s">
        <v>0</v>
      </c>
      <c r="E28" t="str">
        <f>"2018-12-28 11:41:43"</f>
        <v>2018-12-28 11:41:43</v>
      </c>
    </row>
    <row r="29" spans="1:5" x14ac:dyDescent="0.3">
      <c r="A29" t="s">
        <v>13</v>
      </c>
      <c r="B29" t="str">
        <f>"13297971036"</f>
        <v>13297971036</v>
      </c>
      <c r="C29" t="str">
        <f>"420116199607071733"</f>
        <v>420116199607071733</v>
      </c>
      <c r="D29" t="s">
        <v>0</v>
      </c>
      <c r="E29" t="str">
        <f>"2018-12-28 11:41:38"</f>
        <v>2018-12-28 11:41:38</v>
      </c>
    </row>
    <row r="30" spans="1:5" x14ac:dyDescent="0.3">
      <c r="A30" t="s">
        <v>14</v>
      </c>
      <c r="B30" t="str">
        <f>"15215752651"</f>
        <v>15215752651</v>
      </c>
      <c r="C30" t="str">
        <f>"332527199404176018"</f>
        <v>332527199404176018</v>
      </c>
      <c r="D30" t="s">
        <v>0</v>
      </c>
      <c r="E30" t="str">
        <f>"2018-12-28 11:41:37"</f>
        <v>2018-12-28 11:41:37</v>
      </c>
    </row>
    <row r="31" spans="1:5" x14ac:dyDescent="0.3">
      <c r="A31" t="s">
        <v>0</v>
      </c>
      <c r="B31" t="str">
        <f>"13548137827"</f>
        <v>13548137827</v>
      </c>
      <c r="C31" t="s">
        <v>0</v>
      </c>
      <c r="D31" t="s">
        <v>0</v>
      </c>
      <c r="E31" t="str">
        <f>"2018-12-28 11:40:30"</f>
        <v>2018-12-28 11:40:30</v>
      </c>
    </row>
    <row r="32" spans="1:5" x14ac:dyDescent="0.3">
      <c r="A32" t="s">
        <v>15</v>
      </c>
      <c r="B32" t="str">
        <f>"18642611233"</f>
        <v>18642611233</v>
      </c>
      <c r="C32" t="str">
        <f>"210212198310091027"</f>
        <v>210212198310091027</v>
      </c>
      <c r="D32" t="s">
        <v>0</v>
      </c>
      <c r="E32" t="str">
        <f>"2018-12-28 11:40:19"</f>
        <v>2018-12-28 11:40:19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2018-12-28T03:56:09Z</dcterms:created>
  <dcterms:modified xsi:type="dcterms:W3CDTF">2018-12-28T03:56:32Z</dcterms:modified>
</cp:coreProperties>
</file>