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cuments\cleron files\"/>
    </mc:Choice>
  </mc:AlternateContent>
  <xr:revisionPtr revIDLastSave="0" documentId="13_ncr:1_{4D70E252-1D42-42DF-97CC-8C546952251E}" xr6:coauthVersionLast="47" xr6:coauthVersionMax="47" xr10:uidLastSave="{00000000-0000-0000-0000-000000000000}"/>
  <bookViews>
    <workbookView xWindow="-108" yWindow="-108" windowWidth="23256" windowHeight="12576" xr2:uid="{A0553A29-CB03-4FB4-82C4-892FAA12D0CE}"/>
  </bookViews>
  <sheets>
    <sheet name="Sensitivity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s="1"/>
  <c r="B7" i="1" s="1"/>
  <c r="E8" i="1" s="1"/>
  <c r="H8" i="1"/>
  <c r="I8" i="1" s="1"/>
  <c r="J8" i="1" s="1"/>
  <c r="K8" i="1" s="1"/>
  <c r="L8" i="1" s="1"/>
  <c r="M8" i="1" s="1"/>
  <c r="N8" i="1" s="1"/>
  <c r="O8" i="1" s="1"/>
</calcChain>
</file>

<file path=xl/sharedStrings.xml><?xml version="1.0" encoding="utf-8"?>
<sst xmlns="http://schemas.openxmlformats.org/spreadsheetml/2006/main" count="36" uniqueCount="31">
  <si>
    <t>Profit%</t>
  </si>
  <si>
    <t>Investment amount</t>
  </si>
  <si>
    <t>Profit in Rs</t>
  </si>
  <si>
    <t>Amount invested</t>
  </si>
  <si>
    <t>Profit margin%</t>
  </si>
  <si>
    <t>High</t>
  </si>
  <si>
    <t>Low</t>
  </si>
  <si>
    <t>Volume</t>
  </si>
  <si>
    <t>Profit margin</t>
  </si>
  <si>
    <t>High Vol , Low mar</t>
  </si>
  <si>
    <t>High Vol,High mar</t>
  </si>
  <si>
    <t>Low Vol,
Low Mar</t>
  </si>
  <si>
    <t>Low Vol,High Mar</t>
  </si>
  <si>
    <t>injection</t>
  </si>
  <si>
    <t>per pice</t>
  </si>
  <si>
    <t>machining</t>
  </si>
  <si>
    <t>per piece</t>
  </si>
  <si>
    <t>pros</t>
  </si>
  <si>
    <t>plastic injection molding</t>
  </si>
  <si>
    <t>repeatability</t>
  </si>
  <si>
    <t>cons</t>
  </si>
  <si>
    <t>Plastic injection mold</t>
  </si>
  <si>
    <t>die cost</t>
  </si>
  <si>
    <t>labour cost</t>
  </si>
  <si>
    <t>plastic cosr</t>
  </si>
  <si>
    <t>per day</t>
  </si>
  <si>
    <t>FD rate %:</t>
  </si>
  <si>
    <t>payment terms:</t>
  </si>
  <si>
    <t>days</t>
  </si>
  <si>
    <t>opportunity cost/month:</t>
  </si>
  <si>
    <t>opportunity cost/45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</si>
</sst>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2" xfId="0" applyNumberFormat="1" applyBorder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355B-6672-451F-95AA-8C5E8FD2564D}">
  <dimension ref="A1:O39"/>
  <sheetViews>
    <sheetView tabSelected="1" workbookViewId="0">
      <selection activeCell="B7" sqref="B7"/>
    </sheetView>
  </sheetViews>
  <sheetFormatPr defaultRowHeight="14.4" x14ac:dyDescent="0.3"/>
  <cols>
    <col min="1" max="1" width="14.77734375" bestFit="1" customWidth="1"/>
    <col min="2" max="2" width="10.44140625" bestFit="1" customWidth="1"/>
    <col min="5" max="5" width="9.44140625" bestFit="1" customWidth="1"/>
    <col min="6" max="7" width="10.44140625" bestFit="1" customWidth="1"/>
    <col min="10" max="10" width="12.33203125" customWidth="1"/>
    <col min="15" max="15" width="14.109375" customWidth="1"/>
    <col min="17" max="17" width="11.44140625" customWidth="1"/>
  </cols>
  <sheetData>
    <row r="1" spans="1:15" x14ac:dyDescent="0.3">
      <c r="A1" t="s">
        <v>3</v>
      </c>
      <c r="B1" s="5">
        <v>20000</v>
      </c>
    </row>
    <row r="2" spans="1:15" x14ac:dyDescent="0.3">
      <c r="A2" t="s">
        <v>0</v>
      </c>
      <c r="B2">
        <v>17</v>
      </c>
    </row>
    <row r="3" spans="1:15" x14ac:dyDescent="0.3">
      <c r="A3" t="s">
        <v>26</v>
      </c>
      <c r="B3">
        <v>5</v>
      </c>
    </row>
    <row r="4" spans="1:15" x14ac:dyDescent="0.3">
      <c r="A4" t="s">
        <v>27</v>
      </c>
      <c r="B4">
        <v>45</v>
      </c>
      <c r="C4" t="s">
        <v>28</v>
      </c>
    </row>
    <row r="5" spans="1:15" ht="28.8" x14ac:dyDescent="0.3">
      <c r="A5" s="4" t="s">
        <v>29</v>
      </c>
      <c r="B5" s="5">
        <f>B1*B3/(100*12)</f>
        <v>83.333333333333329</v>
      </c>
    </row>
    <row r="6" spans="1:15" ht="28.8" x14ac:dyDescent="0.3">
      <c r="A6" s="4" t="s">
        <v>30</v>
      </c>
      <c r="B6" s="5">
        <f>B5*45/30</f>
        <v>125</v>
      </c>
    </row>
    <row r="7" spans="1:15" ht="28.8" x14ac:dyDescent="0.3">
      <c r="A7" t="s">
        <v>2</v>
      </c>
      <c r="B7" s="3">
        <f>(B2*B1/100)-B6</f>
        <v>3275</v>
      </c>
      <c r="J7" s="4" t="s">
        <v>1</v>
      </c>
    </row>
    <row r="8" spans="1:15" x14ac:dyDescent="0.3">
      <c r="E8" s="3">
        <f>B7</f>
        <v>3275</v>
      </c>
      <c r="F8" s="2">
        <v>10000</v>
      </c>
      <c r="G8" s="2">
        <v>20000</v>
      </c>
      <c r="H8" s="2">
        <f t="shared" ref="H8:O8" si="0">G8+10000</f>
        <v>30000</v>
      </c>
      <c r="I8" s="2">
        <f t="shared" si="0"/>
        <v>40000</v>
      </c>
      <c r="J8" s="2">
        <f t="shared" si="0"/>
        <v>50000</v>
      </c>
      <c r="K8" s="2">
        <f t="shared" si="0"/>
        <v>60000</v>
      </c>
      <c r="L8" s="2">
        <f t="shared" si="0"/>
        <v>70000</v>
      </c>
      <c r="M8" s="2">
        <f t="shared" si="0"/>
        <v>80000</v>
      </c>
      <c r="N8" s="2">
        <f t="shared" si="0"/>
        <v>90000</v>
      </c>
      <c r="O8" s="2">
        <f t="shared" si="0"/>
        <v>100000</v>
      </c>
    </row>
    <row r="9" spans="1:15" x14ac:dyDescent="0.3">
      <c r="E9" s="1">
        <v>5</v>
      </c>
      <c r="F9" s="6">
        <f t="dataTable" ref="F9:O32" dt2D="1" dtr="1" r1="B1" r2="B2"/>
        <v>437.5</v>
      </c>
      <c r="G9" s="6">
        <v>875</v>
      </c>
      <c r="H9" s="6">
        <v>1312.5</v>
      </c>
      <c r="I9" s="6">
        <v>1750</v>
      </c>
      <c r="J9" s="6">
        <v>2187.5</v>
      </c>
      <c r="K9" s="6">
        <v>2625</v>
      </c>
      <c r="L9" s="6">
        <v>3062.5</v>
      </c>
      <c r="M9" s="6">
        <v>3500</v>
      </c>
      <c r="N9" s="6">
        <v>3937.5</v>
      </c>
      <c r="O9" s="6">
        <v>4375</v>
      </c>
    </row>
    <row r="10" spans="1:15" x14ac:dyDescent="0.3">
      <c r="E10" s="1">
        <v>7</v>
      </c>
      <c r="F10" s="6">
        <v>637.5</v>
      </c>
      <c r="G10" s="6">
        <v>1275</v>
      </c>
      <c r="H10" s="6">
        <v>1912.5</v>
      </c>
      <c r="I10" s="6">
        <v>2550</v>
      </c>
      <c r="J10" s="6">
        <v>3187.5</v>
      </c>
      <c r="K10" s="6">
        <v>3825</v>
      </c>
      <c r="L10" s="6">
        <v>4462.5</v>
      </c>
      <c r="M10" s="6">
        <v>5100</v>
      </c>
      <c r="N10" s="6">
        <v>5737.5</v>
      </c>
      <c r="O10" s="6">
        <v>6375</v>
      </c>
    </row>
    <row r="11" spans="1:15" x14ac:dyDescent="0.3">
      <c r="E11" s="1">
        <v>9</v>
      </c>
      <c r="F11" s="6">
        <v>837.5</v>
      </c>
      <c r="G11" s="6">
        <v>1675</v>
      </c>
      <c r="H11" s="6">
        <v>2512.5</v>
      </c>
      <c r="I11" s="6">
        <v>3350</v>
      </c>
      <c r="J11" s="6">
        <v>4187.5</v>
      </c>
      <c r="K11" s="6">
        <v>5025</v>
      </c>
      <c r="L11" s="6">
        <v>5862.5</v>
      </c>
      <c r="M11" s="6">
        <v>6700</v>
      </c>
      <c r="N11" s="6">
        <v>7537.5</v>
      </c>
      <c r="O11" s="6">
        <v>8375</v>
      </c>
    </row>
    <row r="12" spans="1:15" ht="28.8" x14ac:dyDescent="0.3">
      <c r="D12" s="4" t="s">
        <v>4</v>
      </c>
      <c r="E12" s="1">
        <v>11</v>
      </c>
      <c r="F12" s="6">
        <v>1037.5</v>
      </c>
      <c r="G12" s="6">
        <v>2075</v>
      </c>
      <c r="H12" s="6">
        <v>3112.5</v>
      </c>
      <c r="I12" s="6">
        <v>4150</v>
      </c>
      <c r="J12" s="6">
        <v>5187.5</v>
      </c>
      <c r="K12" s="6">
        <v>6225</v>
      </c>
      <c r="L12" s="6">
        <v>7262.5</v>
      </c>
      <c r="M12" s="6">
        <v>8300</v>
      </c>
      <c r="N12" s="6">
        <v>9337.5</v>
      </c>
      <c r="O12" s="6">
        <v>10375</v>
      </c>
    </row>
    <row r="13" spans="1:15" x14ac:dyDescent="0.3">
      <c r="E13" s="1">
        <v>13</v>
      </c>
      <c r="F13" s="6">
        <v>1237.5</v>
      </c>
      <c r="G13" s="6">
        <v>2475</v>
      </c>
      <c r="H13" s="6">
        <v>3712.5</v>
      </c>
      <c r="I13" s="6">
        <v>4950</v>
      </c>
      <c r="J13" s="6">
        <v>6187.5</v>
      </c>
      <c r="K13" s="6">
        <v>7425</v>
      </c>
      <c r="L13" s="6">
        <v>8662.5</v>
      </c>
      <c r="M13" s="6">
        <v>9900</v>
      </c>
      <c r="N13" s="6">
        <v>11137.5</v>
      </c>
      <c r="O13" s="6">
        <v>12375</v>
      </c>
    </row>
    <row r="14" spans="1:15" x14ac:dyDescent="0.3">
      <c r="E14" s="1">
        <v>15</v>
      </c>
      <c r="F14" s="6">
        <v>1437.5</v>
      </c>
      <c r="G14" s="6">
        <v>2875</v>
      </c>
      <c r="H14" s="6">
        <v>4312.5</v>
      </c>
      <c r="I14" s="6">
        <v>5750</v>
      </c>
      <c r="J14" s="6">
        <v>7187.5</v>
      </c>
      <c r="K14" s="6">
        <v>8625</v>
      </c>
      <c r="L14" s="6">
        <v>10062.5</v>
      </c>
      <c r="M14" s="6">
        <v>11500</v>
      </c>
      <c r="N14" s="6">
        <v>12937.5</v>
      </c>
      <c r="O14" s="6">
        <v>14375</v>
      </c>
    </row>
    <row r="15" spans="1:15" x14ac:dyDescent="0.3">
      <c r="E15" s="1">
        <v>17</v>
      </c>
      <c r="F15" s="6">
        <v>1637.5</v>
      </c>
      <c r="G15" s="6">
        <v>3275</v>
      </c>
      <c r="H15" s="6">
        <v>4912.5</v>
      </c>
      <c r="I15" s="6">
        <v>6550</v>
      </c>
      <c r="J15" s="6">
        <v>8187.5</v>
      </c>
      <c r="K15" s="6">
        <v>9825</v>
      </c>
      <c r="L15" s="6">
        <v>11462.5</v>
      </c>
      <c r="M15" s="6">
        <v>13100</v>
      </c>
      <c r="N15" s="6">
        <v>14737.5</v>
      </c>
      <c r="O15" s="6">
        <v>16375</v>
      </c>
    </row>
    <row r="16" spans="1:15" x14ac:dyDescent="0.3">
      <c r="E16" s="1">
        <v>19</v>
      </c>
      <c r="F16" s="6">
        <v>1837.5</v>
      </c>
      <c r="G16" s="6">
        <v>3675</v>
      </c>
      <c r="H16" s="6">
        <v>5512.5</v>
      </c>
      <c r="I16" s="6">
        <v>7350</v>
      </c>
      <c r="J16" s="6">
        <v>9187.5</v>
      </c>
      <c r="K16" s="6">
        <v>11025</v>
      </c>
      <c r="L16" s="6">
        <v>12862.5</v>
      </c>
      <c r="M16" s="6">
        <v>14700</v>
      </c>
      <c r="N16" s="6">
        <v>16537.5</v>
      </c>
      <c r="O16" s="6">
        <v>18375</v>
      </c>
    </row>
    <row r="17" spans="5:15" x14ac:dyDescent="0.3">
      <c r="E17" s="1">
        <v>21</v>
      </c>
      <c r="F17" s="6">
        <v>2037.5</v>
      </c>
      <c r="G17" s="6">
        <v>4075</v>
      </c>
      <c r="H17" s="6">
        <v>6112.5</v>
      </c>
      <c r="I17" s="6">
        <v>8150</v>
      </c>
      <c r="J17" s="6">
        <v>10187.5</v>
      </c>
      <c r="K17" s="6">
        <v>12225</v>
      </c>
      <c r="L17" s="6">
        <v>14262.5</v>
      </c>
      <c r="M17" s="6">
        <v>16300</v>
      </c>
      <c r="N17" s="6">
        <v>18337.5</v>
      </c>
      <c r="O17" s="6">
        <v>20375</v>
      </c>
    </row>
    <row r="18" spans="5:15" x14ac:dyDescent="0.3">
      <c r="E18" s="1">
        <v>23</v>
      </c>
      <c r="F18" s="6">
        <v>2237.5</v>
      </c>
      <c r="G18" s="6">
        <v>4475</v>
      </c>
      <c r="H18" s="6">
        <v>6712.5</v>
      </c>
      <c r="I18" s="6">
        <v>8950</v>
      </c>
      <c r="J18" s="6">
        <v>11187.5</v>
      </c>
      <c r="K18" s="6">
        <v>13425</v>
      </c>
      <c r="L18" s="6">
        <v>15662.5</v>
      </c>
      <c r="M18" s="6">
        <v>17900</v>
      </c>
      <c r="N18" s="6">
        <v>20137.5</v>
      </c>
      <c r="O18" s="6">
        <v>22375</v>
      </c>
    </row>
    <row r="19" spans="5:15" x14ac:dyDescent="0.3">
      <c r="E19" s="1">
        <v>25</v>
      </c>
      <c r="F19" s="6">
        <v>2437.5</v>
      </c>
      <c r="G19" s="6">
        <v>4875</v>
      </c>
      <c r="H19" s="6">
        <v>7312.5</v>
      </c>
      <c r="I19" s="6">
        <v>9750</v>
      </c>
      <c r="J19" s="6">
        <v>12187.5</v>
      </c>
      <c r="K19" s="6">
        <v>14625</v>
      </c>
      <c r="L19" s="6">
        <v>17062.5</v>
      </c>
      <c r="M19" s="6">
        <v>19500</v>
      </c>
      <c r="N19" s="6">
        <v>21937.5</v>
      </c>
      <c r="O19" s="6">
        <v>24375</v>
      </c>
    </row>
    <row r="20" spans="5:15" x14ac:dyDescent="0.3">
      <c r="E20" s="1">
        <v>27</v>
      </c>
      <c r="F20" s="6">
        <v>2637.5</v>
      </c>
      <c r="G20" s="6">
        <v>5275</v>
      </c>
      <c r="H20" s="6">
        <v>7912.5</v>
      </c>
      <c r="I20" s="6">
        <v>10550</v>
      </c>
      <c r="J20" s="6">
        <v>13187.5</v>
      </c>
      <c r="K20" s="6">
        <v>15825</v>
      </c>
      <c r="L20" s="6">
        <v>18462.5</v>
      </c>
      <c r="M20" s="6">
        <v>21100</v>
      </c>
      <c r="N20" s="6">
        <v>23737.5</v>
      </c>
      <c r="O20" s="6">
        <v>26375</v>
      </c>
    </row>
    <row r="21" spans="5:15" x14ac:dyDescent="0.3">
      <c r="E21" s="1">
        <v>29</v>
      </c>
      <c r="F21" s="6">
        <v>2837.5</v>
      </c>
      <c r="G21" s="6">
        <v>5675</v>
      </c>
      <c r="H21" s="6">
        <v>8512.5</v>
      </c>
      <c r="I21" s="6">
        <v>11350</v>
      </c>
      <c r="J21" s="6">
        <v>14187.5</v>
      </c>
      <c r="K21" s="6">
        <v>17025</v>
      </c>
      <c r="L21" s="6">
        <v>19862.5</v>
      </c>
      <c r="M21" s="6">
        <v>22700</v>
      </c>
      <c r="N21" s="6">
        <v>25537.5</v>
      </c>
      <c r="O21" s="6">
        <v>28375</v>
      </c>
    </row>
    <row r="22" spans="5:15" x14ac:dyDescent="0.3">
      <c r="E22" s="1">
        <v>31</v>
      </c>
      <c r="F22" s="6">
        <v>3037.5</v>
      </c>
      <c r="G22" s="6">
        <v>6075</v>
      </c>
      <c r="H22" s="6">
        <v>9112.5</v>
      </c>
      <c r="I22" s="6">
        <v>12150</v>
      </c>
      <c r="J22" s="6">
        <v>15187.5</v>
      </c>
      <c r="K22" s="6">
        <v>18225</v>
      </c>
      <c r="L22" s="6">
        <v>21262.5</v>
      </c>
      <c r="M22" s="6">
        <v>24300</v>
      </c>
      <c r="N22" s="6">
        <v>27337.5</v>
      </c>
      <c r="O22" s="6">
        <v>30375</v>
      </c>
    </row>
    <row r="23" spans="5:15" x14ac:dyDescent="0.3">
      <c r="E23" s="1">
        <v>33</v>
      </c>
      <c r="F23" s="6">
        <v>3237.5</v>
      </c>
      <c r="G23" s="6">
        <v>6475</v>
      </c>
      <c r="H23" s="6">
        <v>9712.5</v>
      </c>
      <c r="I23" s="6">
        <v>12950</v>
      </c>
      <c r="J23" s="6">
        <v>16187.5</v>
      </c>
      <c r="K23" s="6">
        <v>19425</v>
      </c>
      <c r="L23" s="6">
        <v>22662.5</v>
      </c>
      <c r="M23" s="6">
        <v>25900</v>
      </c>
      <c r="N23" s="6">
        <v>29137.5</v>
      </c>
      <c r="O23" s="6">
        <v>32375</v>
      </c>
    </row>
    <row r="24" spans="5:15" x14ac:dyDescent="0.3">
      <c r="E24" s="1">
        <v>35</v>
      </c>
      <c r="F24" s="6">
        <v>3437.5</v>
      </c>
      <c r="G24" s="6">
        <v>6875</v>
      </c>
      <c r="H24" s="6">
        <v>10312.5</v>
      </c>
      <c r="I24" s="6">
        <v>13750</v>
      </c>
      <c r="J24" s="6">
        <v>17187.5</v>
      </c>
      <c r="K24" s="6">
        <v>20625</v>
      </c>
      <c r="L24" s="6">
        <v>24062.5</v>
      </c>
      <c r="M24" s="6">
        <v>27500</v>
      </c>
      <c r="N24" s="6">
        <v>30937.5</v>
      </c>
      <c r="O24" s="6">
        <v>34375</v>
      </c>
    </row>
    <row r="25" spans="5:15" x14ac:dyDescent="0.3">
      <c r="E25" s="1">
        <v>37</v>
      </c>
      <c r="F25" s="6">
        <v>3637.5</v>
      </c>
      <c r="G25" s="6">
        <v>7275</v>
      </c>
      <c r="H25" s="6">
        <v>10912.5</v>
      </c>
      <c r="I25" s="6">
        <v>14550</v>
      </c>
      <c r="J25" s="6">
        <v>18187.5</v>
      </c>
      <c r="K25" s="6">
        <v>21825</v>
      </c>
      <c r="L25" s="6">
        <v>25462.5</v>
      </c>
      <c r="M25" s="6">
        <v>29100</v>
      </c>
      <c r="N25" s="6">
        <v>32737.5</v>
      </c>
      <c r="O25" s="6">
        <v>36375</v>
      </c>
    </row>
    <row r="26" spans="5:15" x14ac:dyDescent="0.3">
      <c r="E26" s="1">
        <v>39</v>
      </c>
      <c r="F26" s="6">
        <v>3837.5</v>
      </c>
      <c r="G26" s="6">
        <v>7675</v>
      </c>
      <c r="H26" s="6">
        <v>11512.5</v>
      </c>
      <c r="I26" s="6">
        <v>15350</v>
      </c>
      <c r="J26" s="6">
        <v>19187.5</v>
      </c>
      <c r="K26" s="6">
        <v>23025</v>
      </c>
      <c r="L26" s="6">
        <v>26862.5</v>
      </c>
      <c r="M26" s="6">
        <v>30700</v>
      </c>
      <c r="N26" s="6">
        <v>34537.5</v>
      </c>
      <c r="O26" s="6">
        <v>38375</v>
      </c>
    </row>
    <row r="27" spans="5:15" x14ac:dyDescent="0.3">
      <c r="E27" s="1">
        <v>41</v>
      </c>
      <c r="F27" s="6">
        <v>4037.5</v>
      </c>
      <c r="G27" s="6">
        <v>8075</v>
      </c>
      <c r="H27" s="6">
        <v>12112.5</v>
      </c>
      <c r="I27" s="6">
        <v>16150</v>
      </c>
      <c r="J27" s="6">
        <v>20187.5</v>
      </c>
      <c r="K27" s="6">
        <v>24225</v>
      </c>
      <c r="L27" s="6">
        <v>28262.5</v>
      </c>
      <c r="M27" s="6">
        <v>32300</v>
      </c>
      <c r="N27" s="6">
        <v>36337.5</v>
      </c>
      <c r="O27" s="6">
        <v>40375</v>
      </c>
    </row>
    <row r="28" spans="5:15" x14ac:dyDescent="0.3">
      <c r="E28" s="1">
        <v>43</v>
      </c>
      <c r="F28" s="6">
        <v>4237.5</v>
      </c>
      <c r="G28" s="6">
        <v>8475</v>
      </c>
      <c r="H28" s="6">
        <v>12712.5</v>
      </c>
      <c r="I28" s="6">
        <v>16950</v>
      </c>
      <c r="J28" s="6">
        <v>21187.5</v>
      </c>
      <c r="K28" s="6">
        <v>25425</v>
      </c>
      <c r="L28" s="6">
        <v>29662.5</v>
      </c>
      <c r="M28" s="6">
        <v>33900</v>
      </c>
      <c r="N28" s="6">
        <v>38137.5</v>
      </c>
      <c r="O28" s="6">
        <v>42375</v>
      </c>
    </row>
    <row r="29" spans="5:15" x14ac:dyDescent="0.3">
      <c r="E29" s="1">
        <v>45</v>
      </c>
      <c r="F29" s="6">
        <v>4437.5</v>
      </c>
      <c r="G29" s="6">
        <v>8875</v>
      </c>
      <c r="H29" s="6">
        <v>13312.5</v>
      </c>
      <c r="I29" s="6">
        <v>17750</v>
      </c>
      <c r="J29" s="6">
        <v>22187.5</v>
      </c>
      <c r="K29" s="6">
        <v>26625</v>
      </c>
      <c r="L29" s="6">
        <v>31062.5</v>
      </c>
      <c r="M29" s="6">
        <v>35500</v>
      </c>
      <c r="N29" s="6">
        <v>39937.5</v>
      </c>
      <c r="O29" s="6">
        <v>44375</v>
      </c>
    </row>
    <row r="30" spans="5:15" x14ac:dyDescent="0.3">
      <c r="E30" s="1">
        <v>47</v>
      </c>
      <c r="F30" s="6">
        <v>4637.5</v>
      </c>
      <c r="G30" s="6">
        <v>9275</v>
      </c>
      <c r="H30" s="6">
        <v>13912.5</v>
      </c>
      <c r="I30" s="6">
        <v>18550</v>
      </c>
      <c r="J30" s="6">
        <v>23187.5</v>
      </c>
      <c r="K30" s="6">
        <v>27825</v>
      </c>
      <c r="L30" s="6">
        <v>32462.5</v>
      </c>
      <c r="M30" s="6">
        <v>37100</v>
      </c>
      <c r="N30" s="6">
        <v>41737.5</v>
      </c>
      <c r="O30" s="6">
        <v>46375</v>
      </c>
    </row>
    <row r="31" spans="5:15" x14ac:dyDescent="0.3">
      <c r="E31" s="1">
        <v>49</v>
      </c>
      <c r="F31" s="6">
        <v>4837.5</v>
      </c>
      <c r="G31" s="6">
        <v>9675</v>
      </c>
      <c r="H31" s="6">
        <v>14512.5</v>
      </c>
      <c r="I31" s="6">
        <v>19350</v>
      </c>
      <c r="J31" s="6">
        <v>24187.5</v>
      </c>
      <c r="K31" s="6">
        <v>29025</v>
      </c>
      <c r="L31" s="6">
        <v>33862.5</v>
      </c>
      <c r="M31" s="6">
        <v>38700</v>
      </c>
      <c r="N31" s="6">
        <v>43537.5</v>
      </c>
      <c r="O31" s="6">
        <v>48375</v>
      </c>
    </row>
    <row r="32" spans="5:15" x14ac:dyDescent="0.3">
      <c r="E32" s="1">
        <v>51</v>
      </c>
      <c r="F32" s="6">
        <v>5037.5</v>
      </c>
      <c r="G32" s="6">
        <v>10075</v>
      </c>
      <c r="H32" s="6">
        <v>15112.5</v>
      </c>
      <c r="I32" s="6">
        <v>20150</v>
      </c>
      <c r="J32" s="6">
        <v>25187.5</v>
      </c>
      <c r="K32" s="6">
        <v>30225</v>
      </c>
      <c r="L32" s="6">
        <v>35262.5</v>
      </c>
      <c r="M32" s="6">
        <v>40300</v>
      </c>
      <c r="N32" s="6">
        <v>45337.5</v>
      </c>
      <c r="O32" s="6">
        <v>50375</v>
      </c>
    </row>
    <row r="35" spans="4:9" x14ac:dyDescent="0.3">
      <c r="D35" s="7"/>
      <c r="E35" s="7"/>
      <c r="F35" s="7"/>
      <c r="G35" s="8" t="s">
        <v>8</v>
      </c>
      <c r="H35" s="8"/>
      <c r="I35" s="7"/>
    </row>
    <row r="36" spans="4:9" x14ac:dyDescent="0.3">
      <c r="D36" s="7"/>
      <c r="E36" s="7"/>
      <c r="F36" s="7"/>
      <c r="G36" s="7" t="s">
        <v>6</v>
      </c>
      <c r="H36" s="7" t="s">
        <v>5</v>
      </c>
      <c r="I36" s="7"/>
    </row>
    <row r="37" spans="4:9" ht="43.2" x14ac:dyDescent="0.3">
      <c r="D37" s="7"/>
      <c r="E37" s="8" t="s">
        <v>7</v>
      </c>
      <c r="F37" s="7" t="s">
        <v>5</v>
      </c>
      <c r="G37" s="7" t="s">
        <v>9</v>
      </c>
      <c r="H37" s="7" t="s">
        <v>10</v>
      </c>
      <c r="I37" s="7"/>
    </row>
    <row r="38" spans="4:9" ht="43.2" x14ac:dyDescent="0.3">
      <c r="D38" s="7"/>
      <c r="E38" s="8"/>
      <c r="F38" s="7" t="s">
        <v>6</v>
      </c>
      <c r="G38" s="7" t="s">
        <v>11</v>
      </c>
      <c r="H38" s="7" t="s">
        <v>12</v>
      </c>
      <c r="I38" s="7"/>
    </row>
    <row r="39" spans="4:9" x14ac:dyDescent="0.3">
      <c r="D39" s="7"/>
      <c r="E39" s="7"/>
      <c r="F39" s="7"/>
      <c r="G39" s="7"/>
      <c r="H39" s="7"/>
      <c r="I39" s="7"/>
    </row>
  </sheetData>
  <mergeCells count="2">
    <mergeCell ref="E37:E38"/>
    <mergeCell ref="G35:H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82BB-414A-4871-81F4-570057522211}">
  <dimension ref="A2:G15"/>
  <sheetViews>
    <sheetView workbookViewId="0">
      <selection activeCell="I21" sqref="I21"/>
    </sheetView>
  </sheetViews>
  <sheetFormatPr defaultRowHeight="14.4" x14ac:dyDescent="0.3"/>
  <sheetData>
    <row r="2" spans="1:7" x14ac:dyDescent="0.3">
      <c r="A2" t="s">
        <v>13</v>
      </c>
      <c r="B2">
        <v>4000</v>
      </c>
      <c r="C2" t="s">
        <v>14</v>
      </c>
    </row>
    <row r="3" spans="1:7" x14ac:dyDescent="0.3">
      <c r="A3" t="s">
        <v>15</v>
      </c>
      <c r="B3">
        <v>8000</v>
      </c>
      <c r="C3" t="s">
        <v>16</v>
      </c>
    </row>
    <row r="5" spans="1:7" x14ac:dyDescent="0.3">
      <c r="C5" t="s">
        <v>18</v>
      </c>
      <c r="F5" t="s">
        <v>15</v>
      </c>
    </row>
    <row r="6" spans="1:7" x14ac:dyDescent="0.3">
      <c r="C6" t="s">
        <v>17</v>
      </c>
      <c r="F6" t="s">
        <v>17</v>
      </c>
      <c r="G6" t="s">
        <v>20</v>
      </c>
    </row>
    <row r="7" spans="1:7" x14ac:dyDescent="0.3">
      <c r="C7" t="s">
        <v>19</v>
      </c>
      <c r="G7" t="s">
        <v>19</v>
      </c>
    </row>
    <row r="12" spans="1:7" x14ac:dyDescent="0.3">
      <c r="A12" t="s">
        <v>21</v>
      </c>
    </row>
    <row r="13" spans="1:7" x14ac:dyDescent="0.3">
      <c r="A13" t="s">
        <v>22</v>
      </c>
      <c r="B13">
        <v>20000</v>
      </c>
    </row>
    <row r="14" spans="1:7" x14ac:dyDescent="0.3">
      <c r="A14" t="s">
        <v>23</v>
      </c>
      <c r="B14">
        <v>1000</v>
      </c>
      <c r="C14" t="s">
        <v>25</v>
      </c>
    </row>
    <row r="15" spans="1:7" x14ac:dyDescent="0.3">
      <c r="A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2023-07-19T15:14:41Z</dcterms:created>
  <dcterms:modified xsi:type="dcterms:W3CDTF">2023-07-30T07:01:00Z</dcterms:modified>
</cp:coreProperties>
</file>