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graves\Documents\NetBeansProjects\FlowServe\src\java\resources\excel_input_templates\"/>
    </mc:Choice>
  </mc:AlternateContent>
  <xr:revisionPtr revIDLastSave="0" documentId="13_ncr:1_{FA7A8462-AD23-47F3-8CFE-1C372F02EE6C}" xr6:coauthVersionLast="37" xr6:coauthVersionMax="37" xr10:uidLastSave="{00000000-0000-0000-0000-000000000000}"/>
  <bookViews>
    <workbookView xWindow="0" yWindow="0" windowWidth="21840" windowHeight="12110" firstSheet="8" activeTab="10" xr2:uid="{00000000-000D-0000-FFFF-FFFF00000000}"/>
  </bookViews>
  <sheets>
    <sheet name="Contract Summary" sheetId="1" r:id="rId1"/>
    <sheet name="Contract Summary-1" sheetId="2" r:id="rId2"/>
    <sheet name="Contract Summary-2" sheetId="3" r:id="rId3"/>
    <sheet name="Contract Summary-3" sheetId="5" r:id="rId4"/>
    <sheet name="Contract Summary-4" sheetId="6" r:id="rId5"/>
    <sheet name="Contract Summary-5" sheetId="8" r:id="rId6"/>
    <sheet name="Journal Entry" sheetId="4" r:id="rId7"/>
    <sheet name="Journal Entry-1" sheetId="9" r:id="rId8"/>
    <sheet name="Journal Entry-2" sheetId="30" r:id="rId9"/>
    <sheet name="Financial Summary" sheetId="12" r:id="rId10"/>
    <sheet name="Financial Summary-1" sheetId="13" r:id="rId11"/>
    <sheet name="Financial Summary-2" sheetId="28" r:id="rId12"/>
    <sheet name="Financial Summary-3" sheetId="29" r:id="rId13"/>
    <sheet name="Disclosures" sheetId="14" r:id="rId14"/>
    <sheet name="Disclosures-1" sheetId="15" r:id="rId15"/>
    <sheet name="Disclosures-2" sheetId="16" r:id="rId16"/>
    <sheet name="Disclosures-3" sheetId="17" r:id="rId17"/>
    <sheet name="Disclosures-4" sheetId="18" r:id="rId18"/>
    <sheet name="Disclosures-5" sheetId="19" r:id="rId19"/>
    <sheet name="Disclosures-6" sheetId="26" r:id="rId20"/>
    <sheet name="Disclosures-7" sheetId="27" r:id="rId21"/>
  </sheets>
  <externalReferences>
    <externalReference r:id="rId22"/>
    <externalReference r:id="rId2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13" l="1"/>
  <c r="C66" i="13" s="1"/>
  <c r="D63" i="13"/>
  <c r="D66" i="13" s="1"/>
  <c r="E63" i="13"/>
  <c r="E66" i="13" s="1"/>
  <c r="F63" i="13"/>
  <c r="F66" i="13" s="1"/>
  <c r="G63" i="13"/>
  <c r="G66" i="13" s="1"/>
  <c r="H63" i="13"/>
  <c r="H66" i="13" s="1"/>
  <c r="I63" i="13"/>
  <c r="I66" i="13" s="1"/>
  <c r="J63" i="13"/>
  <c r="J66" i="13" s="1"/>
  <c r="K63" i="13"/>
  <c r="K66" i="13" s="1"/>
  <c r="L63" i="13"/>
  <c r="L66" i="13" s="1"/>
  <c r="M63" i="13"/>
  <c r="M66" i="13" s="1"/>
  <c r="N63" i="13"/>
  <c r="N66" i="13" s="1"/>
  <c r="O63" i="13"/>
  <c r="O66" i="13" s="1"/>
  <c r="P63" i="13"/>
  <c r="P66" i="13" s="1"/>
  <c r="Q63" i="13"/>
  <c r="Q66" i="13" s="1"/>
  <c r="R63" i="13"/>
  <c r="R66" i="13" s="1"/>
  <c r="S63" i="13"/>
  <c r="S66" i="13" s="1"/>
  <c r="B63" i="13"/>
  <c r="B66" i="13" s="1"/>
  <c r="C56" i="13"/>
  <c r="D56" i="13"/>
  <c r="D67" i="13" s="1"/>
  <c r="E56" i="13"/>
  <c r="F56" i="13"/>
  <c r="G56" i="13"/>
  <c r="G67" i="13" s="1"/>
  <c r="H56" i="13"/>
  <c r="I56" i="13"/>
  <c r="I67" i="13" s="1"/>
  <c r="J56" i="13"/>
  <c r="K56" i="13"/>
  <c r="L56" i="13"/>
  <c r="L67" i="13" s="1"/>
  <c r="M56" i="13"/>
  <c r="N56" i="13"/>
  <c r="O56" i="13"/>
  <c r="O67" i="13" s="1"/>
  <c r="P56" i="13"/>
  <c r="P67" i="13" s="1"/>
  <c r="Q56" i="13"/>
  <c r="Q67" i="13" s="1"/>
  <c r="R56" i="13"/>
  <c r="S56" i="13"/>
  <c r="B56" i="13"/>
  <c r="B67" i="13" s="1"/>
  <c r="M15" i="30"/>
  <c r="L15" i="30"/>
  <c r="G42" i="30" s="1"/>
  <c r="O14" i="30"/>
  <c r="N14" i="30"/>
  <c r="K14" i="30"/>
  <c r="J14" i="30"/>
  <c r="I14" i="30"/>
  <c r="H14" i="30"/>
  <c r="H15" i="30" s="1"/>
  <c r="G27" i="30" s="1"/>
  <c r="G14" i="30"/>
  <c r="F14" i="30"/>
  <c r="E14" i="30"/>
  <c r="D14" i="30"/>
  <c r="C14" i="30"/>
  <c r="O13" i="30"/>
  <c r="N13" i="30"/>
  <c r="K13" i="30"/>
  <c r="J13" i="30"/>
  <c r="I13" i="30"/>
  <c r="G13" i="30"/>
  <c r="F13" i="30"/>
  <c r="E13" i="30"/>
  <c r="D13" i="30"/>
  <c r="C13" i="30"/>
  <c r="O12" i="30"/>
  <c r="N12" i="30"/>
  <c r="K12" i="30"/>
  <c r="J12" i="30"/>
  <c r="I12" i="30"/>
  <c r="G12" i="30"/>
  <c r="F12" i="30"/>
  <c r="E12" i="30"/>
  <c r="D12" i="30"/>
  <c r="C12" i="30"/>
  <c r="O11" i="30"/>
  <c r="N11" i="30"/>
  <c r="K11" i="30"/>
  <c r="J11" i="30"/>
  <c r="I11" i="30"/>
  <c r="G11" i="30"/>
  <c r="F11" i="30"/>
  <c r="E11" i="30"/>
  <c r="D11" i="30"/>
  <c r="C11" i="30"/>
  <c r="O10" i="30"/>
  <c r="N10" i="30"/>
  <c r="K10" i="30"/>
  <c r="J10" i="30"/>
  <c r="I10" i="30"/>
  <c r="G10" i="30"/>
  <c r="F10" i="30"/>
  <c r="E10" i="30"/>
  <c r="F24" i="30" s="1"/>
  <c r="D10" i="30"/>
  <c r="C10" i="30"/>
  <c r="G21" i="30" s="1"/>
  <c r="A6" i="30"/>
  <c r="H67" i="13" l="1"/>
  <c r="N67" i="13"/>
  <c r="F67" i="13"/>
  <c r="M67" i="13"/>
  <c r="E67" i="13"/>
  <c r="S67" i="13"/>
  <c r="K67" i="13"/>
  <c r="C67" i="13"/>
  <c r="R67" i="13"/>
  <c r="J67" i="13"/>
  <c r="G15" i="30"/>
  <c r="G26" i="30" s="1"/>
  <c r="J15" i="30"/>
  <c r="K15" i="30"/>
  <c r="F22" i="30"/>
  <c r="N15" i="30"/>
  <c r="G39" i="30" s="1"/>
  <c r="F15" i="30"/>
  <c r="D15" i="30"/>
  <c r="F23" i="30" s="1"/>
  <c r="O15" i="30"/>
  <c r="G29" i="30" s="1"/>
  <c r="C15" i="30"/>
  <c r="G25" i="30"/>
  <c r="I15" i="30"/>
  <c r="G22" i="30"/>
  <c r="G24" i="30"/>
  <c r="G28" i="30"/>
  <c r="F28" i="30"/>
  <c r="F43" i="30"/>
  <c r="G38" i="30"/>
  <c r="F38" i="30"/>
  <c r="G37" i="30"/>
  <c r="F37" i="30"/>
  <c r="G23" i="30"/>
  <c r="G33" i="30"/>
  <c r="F33" i="30"/>
  <c r="F21" i="30"/>
  <c r="F25" i="30"/>
  <c r="F27" i="30"/>
  <c r="F42" i="30"/>
  <c r="E15" i="30"/>
  <c r="F26" i="30"/>
  <c r="A13" i="28"/>
  <c r="A32" i="28"/>
  <c r="B32" i="28"/>
  <c r="C32" i="28"/>
  <c r="A33" i="28"/>
  <c r="B33" i="28"/>
  <c r="C33" i="28"/>
  <c r="A34" i="28"/>
  <c r="B34" i="28"/>
  <c r="C34" i="28"/>
  <c r="A35" i="28"/>
  <c r="B35" i="28"/>
  <c r="C35" i="28"/>
  <c r="A36" i="28"/>
  <c r="B36" i="28"/>
  <c r="C36" i="28"/>
  <c r="A37" i="28"/>
  <c r="B37" i="28"/>
  <c r="C37" i="28"/>
  <c r="A38" i="28"/>
  <c r="B38" i="28"/>
  <c r="C38" i="28"/>
  <c r="A39" i="28"/>
  <c r="B39" i="28"/>
  <c r="C39" i="28"/>
  <c r="A40" i="28"/>
  <c r="B40" i="28"/>
  <c r="C40" i="28"/>
  <c r="A41" i="28"/>
  <c r="B41" i="28"/>
  <c r="C41" i="28"/>
  <c r="A42" i="28"/>
  <c r="B42" i="28"/>
  <c r="C42" i="28"/>
  <c r="A43" i="28"/>
  <c r="B43" i="28"/>
  <c r="C43" i="28"/>
  <c r="A44" i="28"/>
  <c r="B44" i="28"/>
  <c r="C44" i="28"/>
  <c r="A45" i="28"/>
  <c r="B45" i="28"/>
  <c r="C45" i="28"/>
  <c r="A46" i="28"/>
  <c r="B46" i="28"/>
  <c r="C46" i="28"/>
  <c r="A47" i="28"/>
  <c r="B47" i="28"/>
  <c r="C47" i="28"/>
  <c r="A48" i="28"/>
  <c r="B48" i="28"/>
  <c r="C48" i="28"/>
  <c r="A49" i="28"/>
  <c r="B49" i="28"/>
  <c r="C49" i="28"/>
  <c r="A50" i="28"/>
  <c r="B50" i="28"/>
  <c r="C50" i="28"/>
  <c r="A51" i="28"/>
  <c r="B51" i="28"/>
  <c r="C51" i="28"/>
  <c r="A52" i="28"/>
  <c r="B52" i="28"/>
  <c r="C52" i="28"/>
  <c r="A53" i="28"/>
  <c r="B53" i="28"/>
  <c r="C53" i="28"/>
  <c r="A54" i="28"/>
  <c r="B54" i="28"/>
  <c r="C54" i="28"/>
  <c r="A55" i="28"/>
  <c r="B55" i="28"/>
  <c r="C55" i="28"/>
  <c r="A56" i="28"/>
  <c r="B56" i="28"/>
  <c r="C56" i="28"/>
  <c r="A57" i="28"/>
  <c r="B57" i="28"/>
  <c r="C57" i="28"/>
  <c r="A58" i="28"/>
  <c r="B58" i="28"/>
  <c r="C58" i="28"/>
  <c r="A59" i="28"/>
  <c r="B59" i="28"/>
  <c r="C59" i="28"/>
  <c r="A60" i="28"/>
  <c r="B60" i="28"/>
  <c r="C60" i="28"/>
  <c r="A61" i="28"/>
  <c r="B61" i="28"/>
  <c r="C61" i="28"/>
  <c r="A62" i="28"/>
  <c r="B62" i="28"/>
  <c r="C62" i="28"/>
  <c r="A63" i="28"/>
  <c r="B63" i="28"/>
  <c r="C63" i="28"/>
  <c r="A64" i="28"/>
  <c r="B64" i="28"/>
  <c r="C64" i="28"/>
  <c r="A65" i="28"/>
  <c r="B65" i="28"/>
  <c r="C65" i="28"/>
  <c r="A66" i="28"/>
  <c r="B66" i="28"/>
  <c r="C66" i="28"/>
  <c r="A67" i="28"/>
  <c r="B67" i="28"/>
  <c r="C67" i="28"/>
  <c r="A68" i="28"/>
  <c r="B68" i="28"/>
  <c r="C68" i="28"/>
  <c r="A69" i="28"/>
  <c r="B69" i="28"/>
  <c r="C69" i="28"/>
  <c r="A70" i="28"/>
  <c r="B70" i="28"/>
  <c r="C70" i="28"/>
  <c r="A71" i="28"/>
  <c r="B71" i="28"/>
  <c r="C71" i="28"/>
  <c r="A72" i="28"/>
  <c r="B72" i="28"/>
  <c r="C72" i="28"/>
  <c r="A73" i="28"/>
  <c r="B73" i="28"/>
  <c r="C73" i="28"/>
  <c r="A74" i="28"/>
  <c r="B74" i="28"/>
  <c r="C74" i="28"/>
  <c r="A75" i="28"/>
  <c r="B75" i="28"/>
  <c r="C75" i="28"/>
  <c r="A76" i="28"/>
  <c r="B76" i="28"/>
  <c r="C76" i="28"/>
  <c r="A77" i="28"/>
  <c r="B77" i="28"/>
  <c r="C77" i="28"/>
  <c r="A78" i="28"/>
  <c r="B78" i="28"/>
  <c r="C78" i="28"/>
  <c r="A79" i="28"/>
  <c r="B79" i="28"/>
  <c r="C79" i="28"/>
  <c r="A80" i="28"/>
  <c r="B80" i="28"/>
  <c r="C80" i="28"/>
  <c r="A81" i="28"/>
  <c r="B81" i="28"/>
  <c r="C81" i="28"/>
  <c r="A82" i="28"/>
  <c r="B82" i="28"/>
  <c r="C82" i="28"/>
  <c r="A83" i="28"/>
  <c r="B83" i="28"/>
  <c r="C83" i="28"/>
  <c r="A84" i="28"/>
  <c r="B84" i="28"/>
  <c r="C84" i="28"/>
  <c r="A85" i="28"/>
  <c r="B85" i="28"/>
  <c r="C85" i="28"/>
  <c r="A86" i="28"/>
  <c r="B86" i="28"/>
  <c r="C86" i="28"/>
  <c r="A87" i="28"/>
  <c r="B87" i="28"/>
  <c r="C87" i="28"/>
  <c r="A88" i="28"/>
  <c r="B88" i="28"/>
  <c r="C88" i="28"/>
  <c r="A89" i="28"/>
  <c r="B89" i="28"/>
  <c r="C89" i="28"/>
  <c r="A90" i="28"/>
  <c r="B90" i="28"/>
  <c r="C90" i="28"/>
  <c r="A91" i="28"/>
  <c r="B91" i="28"/>
  <c r="C91" i="28"/>
  <c r="A92" i="28"/>
  <c r="B92" i="28"/>
  <c r="C92" i="28"/>
  <c r="A93" i="28"/>
  <c r="B93" i="28"/>
  <c r="C93" i="28"/>
  <c r="A94" i="28"/>
  <c r="B94" i="28"/>
  <c r="C94" i="28"/>
  <c r="A95" i="28"/>
  <c r="B95" i="28"/>
  <c r="C95" i="28"/>
  <c r="A96" i="28"/>
  <c r="B96" i="28"/>
  <c r="C96" i="28"/>
  <c r="A97" i="28"/>
  <c r="B97" i="28"/>
  <c r="C97" i="28"/>
  <c r="A98" i="28"/>
  <c r="B98" i="28"/>
  <c r="C98" i="28"/>
  <c r="A99" i="28"/>
  <c r="B99" i="28"/>
  <c r="C99" i="28"/>
  <c r="A100" i="28"/>
  <c r="B100" i="28"/>
  <c r="C100" i="28"/>
  <c r="A101" i="28"/>
  <c r="B101" i="28"/>
  <c r="C101" i="28"/>
  <c r="A102" i="28"/>
  <c r="B102" i="28"/>
  <c r="C102" i="28"/>
  <c r="A103" i="28"/>
  <c r="B103" i="28"/>
  <c r="C103" i="28"/>
  <c r="A104" i="28"/>
  <c r="B104" i="28"/>
  <c r="C104" i="28"/>
  <c r="A105" i="28"/>
  <c r="B105" i="28"/>
  <c r="C105" i="28"/>
  <c r="A106" i="28"/>
  <c r="B106" i="28"/>
  <c r="C106" i="28"/>
  <c r="A107" i="28"/>
  <c r="B107" i="28"/>
  <c r="C107" i="28"/>
  <c r="A108" i="28"/>
  <c r="B108" i="28"/>
  <c r="C108" i="28"/>
  <c r="A109" i="28"/>
  <c r="B109" i="28"/>
  <c r="C109" i="28"/>
  <c r="A110" i="28"/>
  <c r="B110" i="28"/>
  <c r="C110" i="28"/>
  <c r="A111" i="28"/>
  <c r="B111" i="28"/>
  <c r="C111" i="28"/>
  <c r="A112" i="28"/>
  <c r="B112" i="28"/>
  <c r="C112" i="28"/>
  <c r="A113" i="28"/>
  <c r="B113" i="28"/>
  <c r="C113" i="28"/>
  <c r="A114" i="28"/>
  <c r="B114" i="28"/>
  <c r="C114" i="28"/>
  <c r="A115" i="28"/>
  <c r="B115" i="28"/>
  <c r="C115" i="28"/>
  <c r="A116" i="28"/>
  <c r="B116" i="28"/>
  <c r="C116" i="28"/>
  <c r="A117" i="28"/>
  <c r="B117" i="28"/>
  <c r="C117" i="28"/>
  <c r="A118" i="28"/>
  <c r="B118" i="28"/>
  <c r="C118" i="28"/>
  <c r="A119" i="28"/>
  <c r="B119" i="28"/>
  <c r="C119" i="28"/>
  <c r="A120" i="28"/>
  <c r="B120" i="28"/>
  <c r="C120" i="28"/>
  <c r="A121" i="28"/>
  <c r="B121" i="28"/>
  <c r="C121" i="28"/>
  <c r="A122" i="28"/>
  <c r="B122" i="28"/>
  <c r="C122" i="28"/>
  <c r="A123" i="28"/>
  <c r="B123" i="28"/>
  <c r="C123" i="28"/>
  <c r="A124" i="28"/>
  <c r="B124" i="28"/>
  <c r="C124" i="28"/>
  <c r="A125" i="28"/>
  <c r="B125" i="28"/>
  <c r="C125" i="28"/>
  <c r="A126" i="28"/>
  <c r="B126" i="28"/>
  <c r="C126" i="28"/>
  <c r="A127" i="28"/>
  <c r="B127" i="28"/>
  <c r="C127" i="28"/>
  <c r="A128" i="28"/>
  <c r="B128" i="28"/>
  <c r="C128" i="28"/>
  <c r="A129" i="28"/>
  <c r="B129" i="28"/>
  <c r="C129" i="28"/>
  <c r="A130" i="28"/>
  <c r="B130" i="28"/>
  <c r="C130" i="28"/>
  <c r="A131" i="28"/>
  <c r="B131" i="28"/>
  <c r="C131" i="28"/>
  <c r="A132" i="28"/>
  <c r="B132" i="28"/>
  <c r="C132" i="28"/>
  <c r="A133" i="28"/>
  <c r="B133" i="28"/>
  <c r="C133" i="28"/>
  <c r="A134" i="28"/>
  <c r="B134" i="28"/>
  <c r="C134" i="28"/>
  <c r="A135" i="28"/>
  <c r="B135" i="28"/>
  <c r="C135" i="28"/>
  <c r="A136" i="28"/>
  <c r="B136" i="28"/>
  <c r="C136" i="28"/>
  <c r="A137" i="28"/>
  <c r="B137" i="28"/>
  <c r="C137" i="28"/>
  <c r="A138" i="28"/>
  <c r="B138" i="28"/>
  <c r="C138" i="28"/>
  <c r="A139" i="28"/>
  <c r="B139" i="28"/>
  <c r="C139" i="28"/>
  <c r="A140" i="28"/>
  <c r="B140" i="28"/>
  <c r="C140" i="28"/>
  <c r="A141" i="28"/>
  <c r="B141" i="28"/>
  <c r="C141" i="28"/>
  <c r="A142" i="28"/>
  <c r="B142" i="28"/>
  <c r="C142" i="28"/>
  <c r="A143" i="28"/>
  <c r="B143" i="28"/>
  <c r="C143" i="28"/>
  <c r="A144" i="28"/>
  <c r="B144" i="28"/>
  <c r="C144" i="28"/>
  <c r="A145" i="28"/>
  <c r="B145" i="28"/>
  <c r="C145" i="28"/>
  <c r="A146" i="28"/>
  <c r="B146" i="28"/>
  <c r="C146" i="28"/>
  <c r="A147" i="28"/>
  <c r="B147" i="28"/>
  <c r="C147" i="28"/>
  <c r="A148" i="28"/>
  <c r="B148" i="28"/>
  <c r="C148" i="28"/>
  <c r="A149" i="28"/>
  <c r="B149" i="28"/>
  <c r="C149" i="28"/>
  <c r="A150" i="28"/>
  <c r="B150" i="28"/>
  <c r="C150" i="28"/>
  <c r="A151" i="28"/>
  <c r="B151" i="28"/>
  <c r="C151" i="28"/>
  <c r="A152" i="28"/>
  <c r="B152" i="28"/>
  <c r="C152" i="28"/>
  <c r="A153" i="28"/>
  <c r="B153" i="28"/>
  <c r="C153" i="28"/>
  <c r="A154" i="28"/>
  <c r="B154" i="28"/>
  <c r="C154" i="28"/>
  <c r="A155" i="28"/>
  <c r="B155" i="28"/>
  <c r="C155" i="28"/>
  <c r="A156" i="28"/>
  <c r="B156" i="28"/>
  <c r="C156" i="28"/>
  <c r="A157" i="28"/>
  <c r="B157" i="28"/>
  <c r="C157" i="28"/>
  <c r="A158" i="28"/>
  <c r="B158" i="28"/>
  <c r="C158" i="28"/>
  <c r="A159" i="28"/>
  <c r="B159" i="28"/>
  <c r="C159" i="28"/>
  <c r="A160" i="28"/>
  <c r="B160" i="28"/>
  <c r="C160" i="28"/>
  <c r="A161" i="28"/>
  <c r="B161" i="28"/>
  <c r="C161" i="28"/>
  <c r="A162" i="28"/>
  <c r="B162" i="28"/>
  <c r="C162" i="28"/>
  <c r="A163" i="28"/>
  <c r="B163" i="28"/>
  <c r="C163" i="28"/>
  <c r="A164" i="28"/>
  <c r="B164" i="28"/>
  <c r="C164" i="28"/>
  <c r="A165" i="28"/>
  <c r="B165" i="28"/>
  <c r="C165" i="28"/>
  <c r="A166" i="28"/>
  <c r="B166" i="28"/>
  <c r="C166" i="28"/>
  <c r="A167" i="28"/>
  <c r="B167" i="28"/>
  <c r="C167" i="28"/>
  <c r="A168" i="28"/>
  <c r="B168" i="28"/>
  <c r="C168" i="28"/>
  <c r="A169" i="28"/>
  <c r="B169" i="28"/>
  <c r="C169" i="28"/>
  <c r="A170" i="28"/>
  <c r="B170" i="28"/>
  <c r="C170" i="28"/>
  <c r="A171" i="28"/>
  <c r="B171" i="28"/>
  <c r="C171" i="28"/>
  <c r="A172" i="28"/>
  <c r="B172" i="28"/>
  <c r="C172" i="28"/>
  <c r="A173" i="28"/>
  <c r="B173" i="28"/>
  <c r="C173" i="28"/>
  <c r="A174" i="28"/>
  <c r="B174" i="28"/>
  <c r="C174" i="28"/>
  <c r="A175" i="28"/>
  <c r="B175" i="28"/>
  <c r="C175" i="28"/>
  <c r="A176" i="28"/>
  <c r="B176" i="28"/>
  <c r="C176" i="28"/>
  <c r="A177" i="28"/>
  <c r="B177" i="28"/>
  <c r="C177" i="28"/>
  <c r="A178" i="28"/>
  <c r="B178" i="28"/>
  <c r="C178" i="28"/>
  <c r="A179" i="28"/>
  <c r="B179" i="28"/>
  <c r="C179" i="28"/>
  <c r="A180" i="28"/>
  <c r="B180" i="28"/>
  <c r="C180" i="28"/>
  <c r="A181" i="28"/>
  <c r="B181" i="28"/>
  <c r="C181" i="28"/>
  <c r="A182" i="28"/>
  <c r="B182" i="28"/>
  <c r="C182" i="28"/>
  <c r="A183" i="28"/>
  <c r="B183" i="28"/>
  <c r="C183" i="28"/>
  <c r="A184" i="28"/>
  <c r="B184" i="28"/>
  <c r="C184" i="28"/>
  <c r="A185" i="28"/>
  <c r="B185" i="28"/>
  <c r="C185" i="28"/>
  <c r="A186" i="28"/>
  <c r="B186" i="28"/>
  <c r="C186" i="28"/>
  <c r="A187" i="28"/>
  <c r="B187" i="28"/>
  <c r="C187" i="28"/>
  <c r="A188" i="28"/>
  <c r="B188" i="28"/>
  <c r="C188" i="28"/>
  <c r="A189" i="28"/>
  <c r="B189" i="28"/>
  <c r="C189" i="28"/>
  <c r="A190" i="28"/>
  <c r="B190" i="28"/>
  <c r="C190" i="28"/>
  <c r="A191" i="28"/>
  <c r="B191" i="28"/>
  <c r="C191" i="28"/>
  <c r="A192" i="28"/>
  <c r="B192" i="28"/>
  <c r="C192" i="28"/>
  <c r="A193" i="28"/>
  <c r="B193" i="28"/>
  <c r="C193" i="28"/>
  <c r="A194" i="28"/>
  <c r="B194" i="28"/>
  <c r="C194" i="28"/>
  <c r="A195" i="28"/>
  <c r="B195" i="28"/>
  <c r="C195" i="28"/>
  <c r="A196" i="28"/>
  <c r="B196" i="28"/>
  <c r="C196" i="28"/>
  <c r="A197" i="28"/>
  <c r="B197" i="28"/>
  <c r="C197" i="28"/>
  <c r="A198" i="28"/>
  <c r="B198" i="28"/>
  <c r="C198" i="28"/>
  <c r="A199" i="28"/>
  <c r="B199" i="28"/>
  <c r="C199" i="28"/>
  <c r="A200" i="28"/>
  <c r="B200" i="28"/>
  <c r="C200" i="28"/>
  <c r="A201" i="28"/>
  <c r="B201" i="28"/>
  <c r="C201" i="28"/>
  <c r="A202" i="28"/>
  <c r="B202" i="28"/>
  <c r="C202" i="28"/>
  <c r="A203" i="28"/>
  <c r="B203" i="28"/>
  <c r="C203" i="28"/>
  <c r="A204" i="28"/>
  <c r="B204" i="28"/>
  <c r="C204" i="28"/>
  <c r="A205" i="28"/>
  <c r="B205" i="28"/>
  <c r="C205" i="28"/>
  <c r="A206" i="28"/>
  <c r="B206" i="28"/>
  <c r="C206" i="28"/>
  <c r="A207" i="28"/>
  <c r="B207" i="28"/>
  <c r="C207" i="28"/>
  <c r="A208" i="28"/>
  <c r="B208" i="28"/>
  <c r="C208" i="28"/>
  <c r="A209" i="28"/>
  <c r="B209" i="28"/>
  <c r="C209" i="28"/>
  <c r="A210" i="28"/>
  <c r="B210" i="28"/>
  <c r="C210" i="28"/>
  <c r="A211" i="28"/>
  <c r="B211" i="28"/>
  <c r="C211" i="28"/>
  <c r="A212" i="28"/>
  <c r="B212" i="28"/>
  <c r="C212" i="28"/>
  <c r="A213" i="28"/>
  <c r="B213" i="28"/>
  <c r="C213" i="28"/>
  <c r="A214" i="28"/>
  <c r="B214" i="28"/>
  <c r="C214" i="28"/>
  <c r="A215" i="28"/>
  <c r="B215" i="28"/>
  <c r="C215" i="28"/>
  <c r="A216" i="28"/>
  <c r="B216" i="28"/>
  <c r="C216" i="28"/>
  <c r="A217" i="28"/>
  <c r="B217" i="28"/>
  <c r="C217" i="28"/>
  <c r="A218" i="28"/>
  <c r="B218" i="28"/>
  <c r="C218" i="28"/>
  <c r="A219" i="28"/>
  <c r="B219" i="28"/>
  <c r="C219" i="28"/>
  <c r="A220" i="28"/>
  <c r="B220" i="28"/>
  <c r="C220" i="28"/>
  <c r="A221" i="28"/>
  <c r="B221" i="28"/>
  <c r="C221" i="28"/>
  <c r="A222" i="28"/>
  <c r="B222" i="28"/>
  <c r="C222" i="28"/>
  <c r="A223" i="28"/>
  <c r="B223" i="28"/>
  <c r="C223" i="28"/>
  <c r="A224" i="28"/>
  <c r="B224" i="28"/>
  <c r="C224" i="28"/>
  <c r="A225" i="28"/>
  <c r="B225" i="28"/>
  <c r="C225" i="28"/>
  <c r="A226" i="28"/>
  <c r="B226" i="28"/>
  <c r="C226" i="28"/>
  <c r="A227" i="28"/>
  <c r="B227" i="28"/>
  <c r="C227" i="28"/>
  <c r="A228" i="28"/>
  <c r="B228" i="28"/>
  <c r="C228" i="28"/>
  <c r="A229" i="28"/>
  <c r="B229" i="28"/>
  <c r="C229" i="28"/>
  <c r="A230" i="28"/>
  <c r="B230" i="28"/>
  <c r="C230" i="28"/>
  <c r="A231" i="28"/>
  <c r="B231" i="28"/>
  <c r="C231" i="28"/>
  <c r="A232" i="28"/>
  <c r="B232" i="28"/>
  <c r="C232" i="28"/>
  <c r="A233" i="28"/>
  <c r="B233" i="28"/>
  <c r="C233" i="28"/>
  <c r="A234" i="28"/>
  <c r="B234" i="28"/>
  <c r="C234" i="28"/>
  <c r="A235" i="28"/>
  <c r="B235" i="28"/>
  <c r="C235" i="28"/>
  <c r="A236" i="28"/>
  <c r="B236" i="28"/>
  <c r="C236" i="28"/>
  <c r="A237" i="28"/>
  <c r="B237" i="28"/>
  <c r="C237" i="28"/>
  <c r="A238" i="28"/>
  <c r="B238" i="28"/>
  <c r="C238" i="28"/>
  <c r="A239" i="28"/>
  <c r="B239" i="28"/>
  <c r="C239" i="28"/>
  <c r="A240" i="28"/>
  <c r="B240" i="28"/>
  <c r="C240" i="28"/>
  <c r="A241" i="28"/>
  <c r="B241" i="28"/>
  <c r="C241" i="28"/>
  <c r="A242" i="28"/>
  <c r="B242" i="28"/>
  <c r="C242" i="28"/>
  <c r="A243" i="28"/>
  <c r="B243" i="28"/>
  <c r="C243" i="28"/>
  <c r="A244" i="28"/>
  <c r="B244" i="28"/>
  <c r="C244" i="28"/>
  <c r="A245" i="28"/>
  <c r="B245" i="28"/>
  <c r="C245" i="28"/>
  <c r="A246" i="28"/>
  <c r="B246" i="28"/>
  <c r="C246" i="28"/>
  <c r="A247" i="28"/>
  <c r="B247" i="28"/>
  <c r="C247" i="28"/>
  <c r="A248" i="28"/>
  <c r="B248" i="28"/>
  <c r="C248" i="28"/>
  <c r="A249" i="28"/>
  <c r="B249" i="28"/>
  <c r="C249" i="28"/>
  <c r="A250" i="28"/>
  <c r="B250" i="28"/>
  <c r="C250" i="28"/>
  <c r="A251" i="28"/>
  <c r="B251" i="28"/>
  <c r="C251" i="28"/>
  <c r="A252" i="28"/>
  <c r="B252" i="28"/>
  <c r="C252" i="28"/>
  <c r="A253" i="28"/>
  <c r="B253" i="28"/>
  <c r="C253" i="28"/>
  <c r="A254" i="28"/>
  <c r="B254" i="28"/>
  <c r="C254" i="28"/>
  <c r="A255" i="28"/>
  <c r="B255" i="28"/>
  <c r="C255" i="28"/>
  <c r="A256" i="28"/>
  <c r="B256" i="28"/>
  <c r="C256" i="28"/>
  <c r="A257" i="28"/>
  <c r="B257" i="28"/>
  <c r="C257" i="28"/>
  <c r="A258" i="28"/>
  <c r="B258" i="28"/>
  <c r="C258" i="28"/>
  <c r="A259" i="28"/>
  <c r="B259" i="28"/>
  <c r="C259" i="28"/>
  <c r="A260" i="28"/>
  <c r="B260" i="28"/>
  <c r="C260" i="28"/>
  <c r="A261" i="28"/>
  <c r="B261" i="28"/>
  <c r="C261" i="28"/>
  <c r="A262" i="28"/>
  <c r="B262" i="28"/>
  <c r="C262" i="28"/>
  <c r="A263" i="28"/>
  <c r="B263" i="28"/>
  <c r="C263" i="28"/>
  <c r="A264" i="28"/>
  <c r="B264" i="28"/>
  <c r="C264" i="28"/>
  <c r="A265" i="28"/>
  <c r="B265" i="28"/>
  <c r="C265" i="28"/>
  <c r="A266" i="28"/>
  <c r="B266" i="28"/>
  <c r="C266" i="28"/>
  <c r="A267" i="28"/>
  <c r="B267" i="28"/>
  <c r="C267" i="28"/>
  <c r="A268" i="28"/>
  <c r="B268" i="28"/>
  <c r="C268" i="28"/>
  <c r="F39" i="30" l="1"/>
  <c r="F40" i="30" s="1"/>
  <c r="F29" i="30"/>
  <c r="F30" i="30"/>
  <c r="G30" i="30"/>
  <c r="G31" i="30" s="1"/>
  <c r="F31" i="30"/>
  <c r="F34" i="30"/>
  <c r="F35" i="30" s="1"/>
  <c r="G40" i="30"/>
  <c r="G43" i="30"/>
  <c r="G44" i="30" s="1"/>
  <c r="F44" i="30"/>
  <c r="G34" i="30"/>
  <c r="G35" i="30" s="1"/>
  <c r="D266" i="28"/>
  <c r="D262" i="28"/>
  <c r="D258" i="28"/>
  <c r="D254" i="28"/>
  <c r="D250" i="28"/>
  <c r="D246" i="28"/>
  <c r="D242" i="28"/>
  <c r="D238" i="28"/>
  <c r="D234" i="28"/>
  <c r="D230" i="28"/>
  <c r="D226" i="28"/>
  <c r="D251" i="28"/>
  <c r="D247" i="28"/>
  <c r="D243" i="28"/>
  <c r="D239" i="28"/>
  <c r="D235" i="28"/>
  <c r="D231" i="28"/>
  <c r="D227" i="28"/>
  <c r="D223" i="28"/>
  <c r="D219" i="28"/>
  <c r="D215" i="28"/>
  <c r="D211" i="28"/>
  <c r="D207" i="28"/>
  <c r="D203" i="28"/>
  <c r="D199" i="28"/>
  <c r="D195" i="28"/>
  <c r="D191" i="28"/>
  <c r="D187" i="28"/>
  <c r="D183" i="28"/>
  <c r="D179" i="28"/>
  <c r="D175" i="28"/>
  <c r="D171" i="28"/>
  <c r="D167" i="28"/>
  <c r="D163" i="28"/>
  <c r="D159" i="28"/>
  <c r="D155" i="28"/>
  <c r="D151" i="28"/>
  <c r="D147" i="28"/>
  <c r="D143" i="28"/>
  <c r="D139" i="28"/>
  <c r="D135" i="28"/>
  <c r="D67" i="28"/>
  <c r="D63" i="28"/>
  <c r="D59" i="28"/>
  <c r="D55" i="28"/>
  <c r="D51" i="28"/>
  <c r="D47" i="28"/>
  <c r="D43" i="28"/>
  <c r="D39" i="28"/>
  <c r="D35" i="28"/>
  <c r="D31" i="28"/>
  <c r="D27" i="28"/>
  <c r="D23" i="28"/>
  <c r="D19" i="28"/>
  <c r="D15" i="28"/>
  <c r="D267" i="28"/>
  <c r="D263" i="28"/>
  <c r="D259" i="28"/>
  <c r="D255" i="28"/>
  <c r="D268" i="28"/>
  <c r="D264" i="28"/>
  <c r="D260" i="28"/>
  <c r="D256" i="28"/>
  <c r="D252" i="28"/>
  <c r="D248" i="28"/>
  <c r="D244" i="28"/>
  <c r="D240" i="28"/>
  <c r="D236" i="28"/>
  <c r="D232" i="28"/>
  <c r="D228" i="28"/>
  <c r="D224" i="28"/>
  <c r="D220" i="28"/>
  <c r="D216" i="28"/>
  <c r="D212" i="28"/>
  <c r="D208" i="28"/>
  <c r="D204" i="28"/>
  <c r="D200" i="28"/>
  <c r="D196" i="28"/>
  <c r="D192" i="28"/>
  <c r="D188" i="28"/>
  <c r="D184" i="28"/>
  <c r="D180" i="28"/>
  <c r="D176" i="28"/>
  <c r="D172" i="28"/>
  <c r="D168" i="28"/>
  <c r="D164" i="28"/>
  <c r="D160" i="28"/>
  <c r="D156" i="28"/>
  <c r="D152" i="28"/>
  <c r="D148" i="28"/>
  <c r="D144" i="28"/>
  <c r="D140" i="28"/>
  <c r="D136" i="28"/>
  <c r="D68" i="28"/>
  <c r="D64" i="28"/>
  <c r="D265" i="28"/>
  <c r="D261" i="28"/>
  <c r="D257" i="28"/>
  <c r="D253" i="28"/>
  <c r="D249" i="28"/>
  <c r="D245" i="28"/>
  <c r="D241" i="28"/>
  <c r="D237" i="28"/>
  <c r="D233" i="28"/>
  <c r="D229" i="28"/>
  <c r="D225" i="28"/>
  <c r="D221" i="28"/>
  <c r="D217" i="28"/>
  <c r="D213" i="28"/>
  <c r="D209" i="28"/>
  <c r="D205" i="28"/>
  <c r="D201" i="28"/>
  <c r="D197" i="28"/>
  <c r="D193" i="28"/>
  <c r="D189" i="28"/>
  <c r="D185" i="28"/>
  <c r="D181" i="28"/>
  <c r="D177" i="28"/>
  <c r="D173" i="28"/>
  <c r="D169" i="28"/>
  <c r="D165" i="28"/>
  <c r="D161" i="28"/>
  <c r="D157" i="28"/>
  <c r="D153" i="28"/>
  <c r="D149" i="28"/>
  <c r="D145" i="28"/>
  <c r="D141" i="28"/>
  <c r="D137" i="28"/>
  <c r="D69" i="28"/>
  <c r="D65" i="28"/>
  <c r="D222" i="28"/>
  <c r="D218" i="28"/>
  <c r="D214" i="28"/>
  <c r="D210" i="28"/>
  <c r="D206" i="28"/>
  <c r="D202" i="28"/>
  <c r="D198" i="28"/>
  <c r="D194" i="28"/>
  <c r="D190" i="28"/>
  <c r="D186" i="28"/>
  <c r="D182" i="28"/>
  <c r="D178" i="28"/>
  <c r="D174" i="28"/>
  <c r="D170" i="28"/>
  <c r="D166" i="28"/>
  <c r="D162" i="28"/>
  <c r="D158" i="28"/>
  <c r="D154" i="28"/>
  <c r="D150" i="28"/>
  <c r="D146" i="28"/>
  <c r="D142" i="28"/>
  <c r="D138" i="28"/>
  <c r="D134" i="28"/>
  <c r="D130" i="28"/>
  <c r="D126" i="28"/>
  <c r="D122" i="28"/>
  <c r="D118" i="28"/>
  <c r="D114" i="28"/>
  <c r="D110" i="28"/>
  <c r="D106" i="28"/>
  <c r="D102" i="28"/>
  <c r="D98" i="28"/>
  <c r="D94" i="28"/>
  <c r="D90" i="28"/>
  <c r="D86" i="28"/>
  <c r="D82" i="28"/>
  <c r="D78" i="28"/>
  <c r="D74" i="28"/>
  <c r="D70" i="28"/>
  <c r="D66" i="28"/>
  <c r="D62" i="28"/>
  <c r="D58" i="28"/>
  <c r="D54" i="28"/>
  <c r="D50" i="28"/>
  <c r="D46" i="28"/>
  <c r="D42" i="28"/>
  <c r="D30" i="28"/>
  <c r="D26" i="28"/>
  <c r="D131" i="28"/>
  <c r="D127" i="28"/>
  <c r="D119" i="28"/>
  <c r="D111" i="28"/>
  <c r="D103" i="28"/>
  <c r="D99" i="28"/>
  <c r="D91" i="28"/>
  <c r="D83" i="28"/>
  <c r="D75" i="28"/>
  <c r="D132" i="28"/>
  <c r="D128" i="28"/>
  <c r="D124" i="28"/>
  <c r="D120" i="28"/>
  <c r="D116" i="28"/>
  <c r="D112" i="28"/>
  <c r="D108" i="28"/>
  <c r="D104" i="28"/>
  <c r="D100" i="28"/>
  <c r="D96" i="28"/>
  <c r="D92" i="28"/>
  <c r="D88" i="28"/>
  <c r="D84" i="28"/>
  <c r="D80" i="28"/>
  <c r="D76" i="28"/>
  <c r="D72" i="28"/>
  <c r="D60" i="28"/>
  <c r="D56" i="28"/>
  <c r="D52" i="28"/>
  <c r="D48" i="28"/>
  <c r="D44" i="28"/>
  <c r="D40" i="28"/>
  <c r="D36" i="28"/>
  <c r="D32" i="28"/>
  <c r="D28" i="28"/>
  <c r="D24" i="28"/>
  <c r="D20" i="28"/>
  <c r="D16" i="28"/>
  <c r="D123" i="28"/>
  <c r="D115" i="28"/>
  <c r="D107" i="28"/>
  <c r="D95" i="28"/>
  <c r="D87" i="28"/>
  <c r="D79" i="28"/>
  <c r="D71" i="28"/>
  <c r="D133" i="28"/>
  <c r="D129" i="28"/>
  <c r="D125" i="28"/>
  <c r="D121" i="28"/>
  <c r="D117" i="28"/>
  <c r="D113" i="28"/>
  <c r="D109" i="28"/>
  <c r="D105" i="28"/>
  <c r="D101" i="28"/>
  <c r="D97" i="28"/>
  <c r="D93" i="28"/>
  <c r="D89" i="28"/>
  <c r="D85" i="28"/>
  <c r="D81" i="28"/>
  <c r="D77" i="28"/>
  <c r="D73" i="28"/>
  <c r="D38" i="28"/>
  <c r="D34" i="28"/>
  <c r="D22" i="28"/>
  <c r="D18" i="28"/>
  <c r="D61" i="28"/>
  <c r="D57" i="28"/>
  <c r="D53" i="28"/>
  <c r="D49" i="28"/>
  <c r="D45" i="28"/>
  <c r="D41" i="28"/>
  <c r="D37" i="28"/>
  <c r="D33" i="28"/>
  <c r="D29" i="28"/>
  <c r="D25" i="28"/>
  <c r="D21" i="28"/>
  <c r="D17" i="28"/>
  <c r="G46" i="30" l="1"/>
  <c r="F46" i="30"/>
  <c r="M15" i="9"/>
  <c r="L15" i="9"/>
  <c r="G41" i="9" s="1"/>
  <c r="O14" i="9"/>
  <c r="N14" i="9"/>
  <c r="K14" i="9"/>
  <c r="J14" i="9"/>
  <c r="I14" i="9"/>
  <c r="H14" i="9"/>
  <c r="H15" i="9" s="1"/>
  <c r="G26" i="9" s="1"/>
  <c r="G14" i="9"/>
  <c r="F14" i="9"/>
  <c r="E14" i="9"/>
  <c r="D14" i="9"/>
  <c r="C14" i="9"/>
  <c r="O13" i="9"/>
  <c r="N13" i="9"/>
  <c r="K13" i="9"/>
  <c r="J13" i="9"/>
  <c r="I13" i="9"/>
  <c r="G13" i="9"/>
  <c r="F13" i="9"/>
  <c r="E13" i="9"/>
  <c r="D13" i="9"/>
  <c r="C13" i="9"/>
  <c r="O12" i="9"/>
  <c r="N12" i="9"/>
  <c r="K12" i="9"/>
  <c r="J12" i="9"/>
  <c r="I12" i="9"/>
  <c r="G12" i="9"/>
  <c r="F12" i="9"/>
  <c r="E12" i="9"/>
  <c r="D12" i="9"/>
  <c r="C12" i="9"/>
  <c r="O11" i="9"/>
  <c r="N11" i="9"/>
  <c r="K11" i="9"/>
  <c r="J11" i="9"/>
  <c r="I11" i="9"/>
  <c r="G11" i="9"/>
  <c r="F11" i="9"/>
  <c r="E11" i="9"/>
  <c r="D11" i="9"/>
  <c r="C11" i="9"/>
  <c r="G21" i="9" s="1"/>
  <c r="O10" i="9"/>
  <c r="N10" i="9"/>
  <c r="K10" i="9"/>
  <c r="J10" i="9"/>
  <c r="I10" i="9"/>
  <c r="G10" i="9"/>
  <c r="F10" i="9"/>
  <c r="E10" i="9"/>
  <c r="G23" i="9" s="1"/>
  <c r="D10" i="9"/>
  <c r="C10" i="9"/>
  <c r="G20" i="9" s="1"/>
  <c r="A6" i="9"/>
  <c r="A7" i="8"/>
  <c r="C6" i="8"/>
  <c r="D6" i="8" s="1"/>
  <c r="E6" i="8" s="1"/>
  <c r="F6" i="8" s="1"/>
  <c r="G6" i="8" s="1"/>
  <c r="H6" i="8" s="1"/>
  <c r="I6" i="8" s="1"/>
  <c r="C6" i="6"/>
  <c r="D6" i="6" s="1"/>
  <c r="E6" i="6" s="1"/>
  <c r="F6" i="6" s="1"/>
  <c r="G6" i="6" s="1"/>
  <c r="H6" i="6" s="1"/>
  <c r="I6" i="6" s="1"/>
  <c r="A7" i="6"/>
  <c r="C6" i="5"/>
  <c r="D6" i="5" s="1"/>
  <c r="E6" i="5" s="1"/>
  <c r="F6" i="5" s="1"/>
  <c r="G6" i="5" s="1"/>
  <c r="H6" i="5" s="1"/>
  <c r="I6" i="5" s="1"/>
  <c r="A7" i="5"/>
  <c r="H6" i="3"/>
  <c r="I6" i="3" s="1"/>
  <c r="J6" i="3" s="1"/>
  <c r="K6" i="3" s="1"/>
  <c r="L6" i="3" s="1"/>
  <c r="M6" i="3" s="1"/>
  <c r="C6" i="3"/>
  <c r="D6" i="3" s="1"/>
  <c r="E6" i="3" s="1"/>
  <c r="A7" i="3"/>
  <c r="C6" i="2"/>
  <c r="D6" i="2" s="1"/>
  <c r="E6" i="2" s="1"/>
  <c r="F6" i="2" s="1"/>
  <c r="G6" i="2" s="1"/>
  <c r="A7" i="2"/>
  <c r="K15" i="9" l="1"/>
  <c r="F15" i="9"/>
  <c r="G36" i="9" s="1"/>
  <c r="N15" i="9"/>
  <c r="D15" i="9"/>
  <c r="G22" i="9" s="1"/>
  <c r="O15" i="9"/>
  <c r="G28" i="9" s="1"/>
  <c r="G24" i="9"/>
  <c r="I15" i="9"/>
  <c r="F32" i="9" s="1"/>
  <c r="J15" i="9"/>
  <c r="G27" i="9" s="1"/>
  <c r="G15" i="9"/>
  <c r="G25" i="9" s="1"/>
  <c r="G37" i="9"/>
  <c r="F37" i="9"/>
  <c r="F22" i="9"/>
  <c r="F28" i="9"/>
  <c r="F29" i="9"/>
  <c r="F42" i="9"/>
  <c r="G38" i="9"/>
  <c r="F38" i="9"/>
  <c r="F20" i="9"/>
  <c r="F24" i="9"/>
  <c r="F26" i="9"/>
  <c r="F36" i="9"/>
  <c r="F41" i="9"/>
  <c r="E15" i="9"/>
  <c r="F21" i="9"/>
  <c r="F23" i="9"/>
  <c r="C15" i="9"/>
  <c r="G32" i="9" l="1"/>
  <c r="G39" i="9"/>
  <c r="F25" i="9"/>
  <c r="F27" i="9"/>
  <c r="G42" i="9"/>
  <c r="G43" i="9" s="1"/>
  <c r="F43" i="9"/>
  <c r="G29" i="9"/>
  <c r="G30" i="9" s="1"/>
  <c r="F30" i="9"/>
  <c r="F39" i="9"/>
  <c r="G33" i="9"/>
  <c r="G34" i="9"/>
  <c r="F33" i="9"/>
  <c r="F34" i="9" s="1"/>
  <c r="F45" i="9" l="1"/>
  <c r="G4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 shapeId="0" xr:uid="{00000000-0006-0000-0100-000002000000}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1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Currently NO contract closure included in POCC; therefore, no FX impact is calculated. Need to address. Or is this a required monthly calc? Similar to imputed FX gain/loss.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26" authorId="0" shapeId="0" xr:uid="{00000000-0006-0000-1300-000001000000}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26" authorId="0" shapeId="0" xr:uid="{00000000-0006-0000-1400-000001000000}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sharedStrings.xml><?xml version="1.0" encoding="utf-8"?>
<sst xmlns="http://schemas.openxmlformats.org/spreadsheetml/2006/main" count="777" uniqueCount="354">
  <si>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</si>
  <si>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</si>
  <si>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</si>
  <si>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</si>
  <si>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</si>
  <si>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</si>
  <si>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</si>
  <si>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</si>
  <si>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</si>
  <si>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</si>
  <si>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</si>
  <si>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</si>
  <si>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</si>
  <si>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</si>
  <si>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</si>
  <si>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</si>
  <si>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</si>
  <si>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</si>
  <si>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</si>
  <si>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</si>
  <si>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</si>
  <si>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</si>
  <si>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</si>
  <si>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</si>
  <si>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</si>
  <si>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</si>
  <si>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</si>
  <si>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</si>
  <si>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</si>
  <si>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</si>
  <si>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</si>
  <si>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</si>
  <si>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</si>
  <si>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</si>
  <si>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</si>
  <si>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</si>
  <si>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</si>
  <si>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</si>
  <si>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</si>
  <si>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</si>
  <si>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</si>
  <si>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</si>
  <si>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</si>
  <si>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</si>
  <si>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</si>
  <si>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</si>
  <si>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</si>
  <si>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</si>
  <si>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</si>
  <si>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</si>
  <si>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</si>
  <si>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</si>
  <si>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</si>
  <si>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</si>
  <si>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</si>
  <si>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</si>
  <si>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</si>
  <si>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</si>
  <si>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</si>
  <si>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</si>
  <si>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</si>
  <si>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</si>
  <si>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</si>
  <si>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</si>
  <si>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</si>
  <si>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</si>
  <si>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</si>
  <si>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</si>
  <si>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</si>
  <si>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</si>
  <si>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</si>
  <si>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</si>
  <si>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</si>
  <si>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</si>
  <si>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</si>
  <si>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</si>
  <si>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</si>
  <si>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</si>
  <si>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</si>
  <si>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</si>
  <si>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</si>
  <si>
    <t>Journal Entries presented as Debits and (Credits)</t>
  </si>
  <si>
    <t>Monthly Journal Entry Components - Debit/(Credits)</t>
  </si>
  <si>
    <t>Income Statement</t>
  </si>
  <si>
    <t>Balance Sheet</t>
  </si>
  <si>
    <t>Cost of Goods Sold</t>
  </si>
  <si>
    <t>AR</t>
  </si>
  <si>
    <t>Accrued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</si>
  <si>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</si>
  <si>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</si>
  <si>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</si>
  <si>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</si>
  <si>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</si>
  <si>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</si>
  <si>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</si>
  <si>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</si>
  <si>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Penalty</t>
  </si>
  <si>
    <t>Adjustment</t>
  </si>
  <si>
    <t>Expense</t>
  </si>
  <si>
    <t>OIE</t>
  </si>
  <si>
    <t>Billings</t>
  </si>
  <si>
    <t>Asset</t>
  </si>
  <si>
    <t>Liability</t>
  </si>
  <si>
    <t>Contract Billings</t>
  </si>
  <si>
    <t>Contract Totals</t>
  </si>
  <si>
    <t>Journal Entries</t>
  </si>
  <si>
    <t>&lt;&lt; Does not include journal entry required for contract closure (i.e., reversal of system generated JE upon shipment, write off of Contract Liability and AR upon settlement of LDs, etc.)</t>
  </si>
  <si>
    <t>Account Name</t>
  </si>
  <si>
    <t>Account Description</t>
  </si>
  <si>
    <t>Debit</t>
  </si>
  <si>
    <t>Credit</t>
  </si>
  <si>
    <t>Monthly Revenue, COS and SG&amp;A Entry</t>
  </si>
  <si>
    <t>SALESPOC.IN</t>
  </si>
  <si>
    <t>Sales_POC - In</t>
  </si>
  <si>
    <t>SALESOC</t>
  </si>
  <si>
    <t>Sales - Outside Customers</t>
  </si>
  <si>
    <t>SALESLDPENALTY</t>
  </si>
  <si>
    <t>Sales - Liquidated Damage Penalty</t>
  </si>
  <si>
    <t>COSPOC.IN</t>
  </si>
  <si>
    <t>COS_POC - In</t>
  </si>
  <si>
    <t>COSOC</t>
  </si>
  <si>
    <t>Cost of Sales - Outside Customers</t>
  </si>
  <si>
    <t>COMMISH.EXP</t>
  </si>
  <si>
    <t>Commissions - Expense External</t>
  </si>
  <si>
    <t>OTHEXP.GLEXCH</t>
  </si>
  <si>
    <t>OthExp - (Gain) Loss on Foreign Exchange</t>
  </si>
  <si>
    <t>INV.WIP</t>
  </si>
  <si>
    <t>Inventory - Work in Progress</t>
  </si>
  <si>
    <t>ACCOTHEXP.ROYALTY</t>
  </si>
  <si>
    <t>AccLiab.OthExp - Accrued Royalties &amp; Commissions</t>
  </si>
  <si>
    <t>STCONTLIAB</t>
  </si>
  <si>
    <t>Current Contract Liability</t>
  </si>
  <si>
    <t>Monthly Billing Entry</t>
  </si>
  <si>
    <t>TRADEREC.TRADE</t>
  </si>
  <si>
    <t>RecNet.TradeRec - Trade Receivables</t>
  </si>
  <si>
    <t>Monthly Contract Loss Entry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</si>
  <si>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</si>
  <si>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</si>
  <si>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</si>
  <si>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</si>
  <si>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</si>
  <si>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</si>
  <si>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Monthly Contract Asset / Liability Reclass</t>
  </si>
  <si>
    <t>STCONTRACT.REC.GROSS</t>
  </si>
  <si>
    <t>Current Contract Asset - Gross</t>
  </si>
  <si>
    <t>All Entries Total ---&gt;</t>
  </si>
  <si>
    <t>Contract Booking Date</t>
  </si>
  <si>
    <t>Income Statement Summary</t>
  </si>
  <si>
    <t>Percentage-of-Completion</t>
  </si>
  <si>
    <t>Point-in-Time</t>
  </si>
  <si>
    <t>Straight-Line</t>
  </si>
  <si>
    <t>Liquidated Damages</t>
  </si>
  <si>
    <t>COGS (Costs Incurred)</t>
  </si>
  <si>
    <t>COGS (LCM Reserve)</t>
  </si>
  <si>
    <t>Total COGS</t>
  </si>
  <si>
    <t>Third Party Commissions (Accelerated)</t>
  </si>
  <si>
    <t>Total Third Party Commissions</t>
  </si>
  <si>
    <t>Operating Income</t>
  </si>
  <si>
    <t>Monthly Fx (Gain) / Loss</t>
  </si>
  <si>
    <t>Net Income</t>
  </si>
  <si>
    <t>Assets</t>
  </si>
  <si>
    <t>Billings (AR - No Collections Assumed)</t>
  </si>
  <si>
    <t>Contract Asset</t>
  </si>
  <si>
    <t>Total Assets</t>
  </si>
  <si>
    <t>Liabilities</t>
  </si>
  <si>
    <t>Accrued Costs (AP, WIP, Payroll, etc.)</t>
  </si>
  <si>
    <t>Contract Liability</t>
  </si>
  <si>
    <t>Accrued TPCs</t>
  </si>
  <si>
    <t>Total Liabilities</t>
  </si>
  <si>
    <t>Retained Earnings</t>
  </si>
  <si>
    <t>Total Equity and Liabilities</t>
  </si>
  <si>
    <t>check ---&gt;</t>
  </si>
  <si>
    <t>Contract Asset/(Liability) Breakout</t>
  </si>
  <si>
    <t>Revenue Recognized</t>
  </si>
  <si>
    <t>Cumulative Billings</t>
  </si>
  <si>
    <t>Cumulative Fx Gain/(Loss)</t>
  </si>
  <si>
    <t>Accumulated WIP (PIT POb's)</t>
  </si>
  <si>
    <t>LCM Reserve</t>
  </si>
  <si>
    <t>Gross Margin Backlog</t>
  </si>
  <si>
    <t>Estimated Transaction Price</t>
  </si>
  <si>
    <t>Revenue Recognized to Date</t>
  </si>
  <si>
    <t>Backlog (Transaction Price)</t>
  </si>
  <si>
    <t>Total Identified LDs</t>
  </si>
  <si>
    <t>LDs Recognized to Date</t>
  </si>
  <si>
    <t>Identified LDs in Backlog</t>
  </si>
  <si>
    <t>Backlog (Net Transaction Price)</t>
  </si>
  <si>
    <t>Estimated At Completion ("EAC")</t>
  </si>
  <si>
    <t>Costs Incurred to Date (Net of LCM)</t>
  </si>
  <si>
    <t>Costs in Backlog</t>
  </si>
  <si>
    <t>Gross Margin $ in Backlog</t>
  </si>
  <si>
    <t>Gross Margin % in Backlog</t>
  </si>
  <si>
    <t>Cash Flow in Backlog</t>
  </si>
  <si>
    <t>Billings in Backlog</t>
  </si>
  <si>
    <t>Net Billings in Backlog</t>
  </si>
  <si>
    <t>Estimate at Completion ("EAC")</t>
  </si>
  <si>
    <t>Costs Incurred to Date</t>
  </si>
  <si>
    <t>Estimate to Completion ("ETC") in Backlog</t>
  </si>
  <si>
    <t>Estimated Cash Flow in Backlog</t>
  </si>
  <si>
    <t>FX Gain/(Loss) on Imputed Rates</t>
  </si>
  <si>
    <t>Billings Remaining in Backlog, net of LDs and Fx Impact</t>
  </si>
  <si>
    <t>Fx Gain (Loss) on Imputed Rates</t>
  </si>
  <si>
    <t>Net Revenue at Contract / Foreign Currency</t>
  </si>
  <si>
    <t>Net Revenue at Functional / Local Currency</t>
  </si>
  <si>
    <t>Revenue Imputed Rates</t>
  </si>
  <si>
    <t>Billings at Contract / Foreign Currency</t>
  </si>
  <si>
    <t>Billings at Functional / Local Currency</t>
  </si>
  <si>
    <t>Billings Imputed Rates</t>
  </si>
  <si>
    <t>Imputed Rate Variance</t>
  </si>
  <si>
    <t>Cumulative Fx (Gain) / Loss</t>
  </si>
  <si>
    <t>Financials and Backlog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</si>
  <si>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</si>
  <si>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</si>
  <si>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</si>
  <si>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</si>
  <si>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</si>
  <si>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</si>
  <si>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</si>
  <si>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</si>
  <si>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</si>
  <si>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</si>
  <si>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</si>
  <si>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</si>
  <si>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Year 1</t>
  </si>
  <si>
    <t>Year 2</t>
  </si>
  <si>
    <t>Year 3</t>
  </si>
  <si>
    <t>Year 4</t>
  </si>
  <si>
    <t>Year 5</t>
  </si>
  <si>
    <t>Formulas based on Monthly Inputs</t>
  </si>
  <si>
    <t>Contract Asset / (Liability) Rollforward</t>
  </si>
  <si>
    <t>Beginning Balance</t>
  </si>
  <si>
    <t>F_OPE</t>
  </si>
  <si>
    <t>Contract Revenue</t>
  </si>
  <si>
    <t>RF_CAREVENUE</t>
  </si>
  <si>
    <t>Contract Adj on Prior POb's Satisfied</t>
  </si>
  <si>
    <t>RF_PRPOB</t>
  </si>
  <si>
    <t>Contract LDs</t>
  </si>
  <si>
    <t>RF_LD</t>
  </si>
  <si>
    <t>RF_CABILLINGS</t>
  </si>
  <si>
    <t>Foreign Exchange Impact</t>
  </si>
  <si>
    <t>RF_FX</t>
  </si>
  <si>
    <t>Ending Balance</t>
  </si>
  <si>
    <t>F_CLO</t>
  </si>
  <si>
    <t>RF_CLREVENUE</t>
  </si>
  <si>
    <t>Contract Revenue on Existing Contract Liability</t>
  </si>
  <si>
    <t>RF_PRCLOPE</t>
  </si>
  <si>
    <t>Contract Adj on Prior Pob's Satisfied</t>
  </si>
  <si>
    <t>RF_CLBILLINGS</t>
  </si>
  <si>
    <t>Revenue Recognized from Contract Liability Beg. Balance</t>
  </si>
  <si>
    <t>Current Period Contract Liability</t>
  </si>
  <si>
    <t>Less: Prior Period Contract Liability</t>
  </si>
  <si>
    <t>Period Change in Contract Liability</t>
  </si>
  <si>
    <t>Less: Current Period Billings</t>
  </si>
  <si>
    <t>Period Change Associated with Revenue Recognition</t>
  </si>
  <si>
    <t>Total Revenue Recognized from Contract Liability Beg. Balance</t>
  </si>
  <si>
    <t>Billings Issued on Contract Asset Beg. Balance</t>
  </si>
  <si>
    <t>Current Period Contract Asset (excl. Loss Reserve)</t>
  </si>
  <si>
    <t>Less: Prior Period Contract Asset (excl. Loss Reserve)</t>
  </si>
  <si>
    <t>Period Change in Contract Asset (excl. Loss Reserve)</t>
  </si>
  <si>
    <t>Less: Current Period Revenue</t>
  </si>
  <si>
    <t>Plus: Current Period LDs</t>
  </si>
  <si>
    <t>Period Change Associated with Billings</t>
  </si>
  <si>
    <t>Total Billings Issued on Contract Asset Beg. Balance</t>
  </si>
  <si>
    <t>Current Period Loss Reserve</t>
  </si>
  <si>
    <t>Less: Prior Period Loss Reserve</t>
  </si>
  <si>
    <t>Period Change in Loss Reserve</t>
  </si>
  <si>
    <t>Revenue Recognized from PObs satisfied in prior periods</t>
  </si>
  <si>
    <t>Change in Transaction Price</t>
  </si>
  <si>
    <t>Change in LDs</t>
  </si>
  <si>
    <t>Change in EAC</t>
  </si>
  <si>
    <t>Change in Fx Rates</t>
  </si>
  <si>
    <t>Total Revenue Recognized from POBs satisfied in prior periods</t>
  </si>
  <si>
    <t>RF_FX - Change in Balance due to FX Translations</t>
  </si>
  <si>
    <t>Monthly Fx Gain / (Loss)</t>
  </si>
  <si>
    <t>YTD</t>
  </si>
  <si>
    <t>Balances and Totals</t>
  </si>
  <si>
    <t>Sales Destination</t>
  </si>
  <si>
    <t>Destination per 'Oringal Contract Data' tab --&gt;</t>
  </si>
  <si>
    <t>Sales by Market</t>
  </si>
  <si>
    <t>Original Equipment (OE)</t>
  </si>
  <si>
    <t>After Market (AM)</t>
  </si>
  <si>
    <t>Total Revenue</t>
  </si>
  <si>
    <t>Total LDs</t>
  </si>
  <si>
    <t>QTD TOTALS</t>
  </si>
  <si>
    <t>YTD TOTALS</t>
  </si>
  <si>
    <t>Disaggregated Revenue - Disclosure</t>
  </si>
  <si>
    <t>Customer Backlog - Disclosure</t>
  </si>
  <si>
    <t>Contract Backlog by Market</t>
  </si>
  <si>
    <t>OE.POC</t>
  </si>
  <si>
    <t>AM.POC</t>
  </si>
  <si>
    <t>Total Contract Backlog</t>
  </si>
  <si>
    <t>Backlog Rollforward - Disclosure</t>
  </si>
  <si>
    <t>Backlog Rollforward</t>
  </si>
  <si>
    <t>Opening Balance (Prior Year End Balance)</t>
  </si>
  <si>
    <t>FOPE</t>
  </si>
  <si>
    <t>Current Year Bookings</t>
  </si>
  <si>
    <t>RF_BOOK</t>
  </si>
  <si>
    <t>Current Year Revenue</t>
  </si>
  <si>
    <t>RF_SALESOC</t>
  </si>
  <si>
    <t>RF Exchange Rate Effects</t>
  </si>
  <si>
    <t>RF Liquidated Damages Effects</t>
  </si>
  <si>
    <t>RF_ LD</t>
  </si>
  <si>
    <t>RF Other Effects</t>
  </si>
  <si>
    <t>RF_OTHER</t>
  </si>
  <si>
    <t>Ending Balance (Current Year End Balance)</t>
  </si>
  <si>
    <t>Backlog Rollforward Calculations</t>
  </si>
  <si>
    <t>Remaining Backlog (Local/Functional Currency)</t>
  </si>
  <si>
    <t>Month End Rate</t>
  </si>
  <si>
    <t>Total Change in Transaction Price</t>
  </si>
  <si>
    <t>Attributed to Change Contract Value</t>
  </si>
  <si>
    <t>Attributed to Change in Fx Rates</t>
  </si>
  <si>
    <t>Total Change in LDs</t>
  </si>
  <si>
    <t>Attributed to Change in LDs Identified</t>
  </si>
  <si>
    <t>New Section:
Journal Entry</t>
  </si>
  <si>
    <t>New Section: 
Contract Summary</t>
  </si>
  <si>
    <t>New Section: 
Financial Summary</t>
  </si>
  <si>
    <t>New Section: 
Disclosures</t>
  </si>
  <si>
    <t>Current Reporting Period:</t>
  </si>
  <si>
    <t>Net Contract Position Components</t>
  </si>
  <si>
    <t>Cumulative Revenue Recognized</t>
  </si>
  <si>
    <t>Net Contract Position</t>
  </si>
  <si>
    <t>File Name</t>
  </si>
  <si>
    <t>Cum. Revenue</t>
  </si>
  <si>
    <t>Cum. Billings</t>
  </si>
  <si>
    <t>Asset / (Liab)</t>
  </si>
  <si>
    <t>RU1200 BP EXPLORATION  PRODUCTION INC 4692.xlsm</t>
  </si>
  <si>
    <t>RU1200 EQUILON ENTERPRISES LLC 18663.xlsm</t>
  </si>
  <si>
    <t>RU1200 FLUOR ENTERPRISES INC 26153.xlsm</t>
  </si>
  <si>
    <t>RU1200 HENGLI PETROCHEMICAL DALIAN REFINERY CO LTD 4707.xlsm</t>
  </si>
  <si>
    <t>RU1200 HYUNDAI ENG  CONSTRUCTION CO LTD 18664.xlsm</t>
  </si>
  <si>
    <t>RU1200 ICA FLUOR DANIEL S DE RL DE CV 18665.xlsm</t>
  </si>
  <si>
    <t>RU1200 KIEWIT OFFSHORE SERVICES LTD 11514.xlsm</t>
  </si>
  <si>
    <t>RU1200 MOTIVA ENTERPRISES LLC 18666.xlsm</t>
  </si>
  <si>
    <t>RU1200 NATIONAL PETROLEUM CONSTRUCTION COMPANY NPCC 26341.xlsm</t>
  </si>
  <si>
    <t>RU1200 SHELL DEER PARK REFINING 18671.xlsm</t>
  </si>
  <si>
    <t>RU1200 SLOVNOFT AS 7456.xlsm</t>
  </si>
  <si>
    <t>RU1200 SUNCOR ENERGY OIL SANDS LIMITED PARTNERSHIP 11516 FX.xlsm</t>
  </si>
  <si>
    <t>RU1200 SUNCOR ENERGY OIL SANDS LTD 17933 FX.xlsm</t>
  </si>
  <si>
    <t>RU1200 SUNCOR ENERGY OIL SANDS LTD PART 7099 FX.xlsm</t>
  </si>
  <si>
    <t>RU1200 TESORO REFINING AND MARKETING COMPANY LLC 18673.xlsm</t>
  </si>
  <si>
    <t>RU1200 UTE TSGI 23256.xlsm</t>
  </si>
  <si>
    <t>RU1200 WOLVERINE PIPELINE COMPANY 18668.xlsm</t>
  </si>
  <si>
    <t>Contract Asset / (Liability) Balance</t>
  </si>
  <si>
    <t>Month End Journal Entry</t>
  </si>
  <si>
    <t>Contract-Additional Drilldown Detail</t>
  </si>
  <si>
    <t xml:space="preserve">RU Level </t>
  </si>
  <si>
    <t>See the other version from Bill trumps these</t>
  </si>
  <si>
    <t>Qtr 1</t>
  </si>
  <si>
    <t>Qtr 3</t>
  </si>
  <si>
    <t>Qtr 4</t>
  </si>
  <si>
    <t>CTD</t>
  </si>
  <si>
    <t>Qtr 2</t>
  </si>
  <si>
    <t>Gross Profit incl. LCM</t>
  </si>
  <si>
    <t>Gross Margin incl. LCM</t>
  </si>
  <si>
    <t>Inventory (WIP Offset before Shipment)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</si>
</sst>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125">
        <fgColor auto="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0" fontId="8" fillId="0" borderId="0"/>
  </cellStyleXfs>
  <cellXfs count="235">
    <xf numFmtId="0" fontId="0" fillId="0" borderId="0" xfId="0"/>
    <xf numFmtId="38" fontId="5" fillId="0" borderId="0" xfId="0" applyNumberFormat="1" applyFont="1" applyAlignment="1" applyProtection="1">
      <alignment horizontal="left"/>
    </xf>
    <xf numFmtId="0" fontId="6" fillId="0" borderId="0" xfId="5" applyProtection="1"/>
    <xf numFmtId="0" fontId="5" fillId="0" borderId="0" xfId="0" applyFont="1" applyProtection="1"/>
    <xf numFmtId="164" fontId="7" fillId="3" borderId="1" xfId="3" applyNumberFormat="1" applyFont="1" applyFill="1" applyAlignment="1" applyProtection="1">
      <alignment horizontal="center"/>
      <protection locked="0"/>
    </xf>
    <xf numFmtId="0" fontId="9" fillId="0" borderId="0" xfId="6" applyFont="1" applyBorder="1" applyAlignment="1" applyProtection="1">
      <alignment horizontal="right"/>
    </xf>
    <xf numFmtId="0" fontId="10" fillId="0" borderId="0" xfId="6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9" fillId="0" borderId="2" xfId="6" applyFont="1" applyBorder="1" applyProtection="1"/>
    <xf numFmtId="0" fontId="7" fillId="0" borderId="0" xfId="3" applyFont="1" applyFill="1" applyBorder="1" applyAlignment="1" applyProtection="1">
      <alignment horizontal="left" indent="1"/>
    </xf>
    <xf numFmtId="0" fontId="9" fillId="0" borderId="3" xfId="6" applyFont="1" applyBorder="1" applyProtection="1"/>
    <xf numFmtId="0" fontId="0" fillId="0" borderId="0" xfId="0" applyFont="1" applyProtection="1"/>
    <xf numFmtId="0" fontId="11" fillId="0" borderId="0" xfId="0" applyFont="1" applyBorder="1" applyProtection="1"/>
    <xf numFmtId="0" fontId="5" fillId="0" borderId="3" xfId="0" applyFont="1" applyBorder="1" applyProtection="1"/>
    <xf numFmtId="0" fontId="5" fillId="0" borderId="0" xfId="0" applyFont="1" applyBorder="1" applyProtection="1"/>
    <xf numFmtId="0" fontId="0" fillId="0" borderId="0" xfId="0" applyFont="1" applyBorder="1" applyProtection="1"/>
    <xf numFmtId="165" fontId="13" fillId="0" borderId="0" xfId="0" applyNumberFormat="1" applyFont="1" applyBorder="1" applyProtection="1"/>
    <xf numFmtId="0" fontId="14" fillId="0" borderId="0" xfId="6" applyFont="1" applyBorder="1" applyAlignment="1" applyProtection="1"/>
    <xf numFmtId="0" fontId="9" fillId="0" borderId="0" xfId="6" applyFont="1" applyFill="1" applyBorder="1" applyAlignment="1" applyProtection="1">
      <alignment horizontal="center"/>
    </xf>
    <xf numFmtId="0" fontId="9" fillId="0" borderId="0" xfId="6" applyFont="1" applyFill="1" applyAlignment="1" applyProtection="1">
      <alignment horizontal="center"/>
    </xf>
    <xf numFmtId="0" fontId="9" fillId="5" borderId="7" xfId="6" applyFont="1" applyFill="1" applyBorder="1" applyAlignment="1" applyProtection="1">
      <alignment horizontal="center"/>
    </xf>
    <xf numFmtId="0" fontId="9" fillId="5" borderId="8" xfId="6" applyFont="1" applyFill="1" applyBorder="1" applyAlignment="1" applyProtection="1">
      <alignment horizontal="center"/>
    </xf>
    <xf numFmtId="0" fontId="9" fillId="5" borderId="9" xfId="6" applyFont="1" applyFill="1" applyBorder="1" applyAlignment="1" applyProtection="1">
      <alignment horizontal="center"/>
    </xf>
    <xf numFmtId="0" fontId="9" fillId="5" borderId="10" xfId="6" applyFont="1" applyFill="1" applyBorder="1" applyAlignment="1" applyProtection="1">
      <alignment horizontal="center"/>
    </xf>
    <xf numFmtId="0" fontId="9" fillId="5" borderId="11" xfId="6" applyFont="1" applyFill="1" applyBorder="1" applyAlignment="1" applyProtection="1">
      <alignment horizontal="center"/>
    </xf>
    <xf numFmtId="0" fontId="9" fillId="5" borderId="12" xfId="6" applyFont="1" applyFill="1" applyBorder="1" applyAlignment="1" applyProtection="1">
      <alignment horizontal="center"/>
    </xf>
    <xf numFmtId="0" fontId="4" fillId="0" borderId="0" xfId="0" applyFont="1" applyFill="1" applyProtection="1"/>
    <xf numFmtId="165" fontId="0" fillId="0" borderId="0" xfId="0" applyNumberFormat="1" applyFont="1" applyProtection="1"/>
    <xf numFmtId="0" fontId="9" fillId="7" borderId="7" xfId="6" applyFont="1" applyFill="1" applyBorder="1" applyProtection="1"/>
    <xf numFmtId="0" fontId="9" fillId="7" borderId="7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 vertical="center" wrapText="1"/>
    </xf>
    <xf numFmtId="0" fontId="9" fillId="7" borderId="11" xfId="6" applyFont="1" applyFill="1" applyBorder="1" applyAlignment="1" applyProtection="1">
      <alignment horizontal="center"/>
    </xf>
    <xf numFmtId="0" fontId="9" fillId="7" borderId="11" xfId="6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9" fillId="0" borderId="0" xfId="2" applyFont="1" applyFill="1" applyAlignment="1" applyProtection="1">
      <alignment horizontal="center"/>
    </xf>
    <xf numFmtId="165" fontId="9" fillId="10" borderId="7" xfId="2" applyNumberFormat="1" applyFont="1" applyFill="1" applyBorder="1" applyAlignment="1" applyProtection="1">
      <alignment horizontal="center"/>
    </xf>
    <xf numFmtId="165" fontId="9" fillId="10" borderId="20" xfId="2" applyNumberFormat="1" applyFont="1" applyFill="1" applyBorder="1" applyAlignment="1" applyProtection="1">
      <alignment horizontal="center"/>
    </xf>
    <xf numFmtId="165" fontId="9" fillId="11" borderId="21" xfId="2" applyNumberFormat="1" applyFont="1" applyFill="1" applyBorder="1" applyAlignment="1" applyProtection="1">
      <alignment horizontal="center"/>
    </xf>
    <xf numFmtId="165" fontId="9" fillId="11" borderId="6" xfId="2" applyNumberFormat="1" applyFont="1" applyFill="1" applyBorder="1" applyAlignment="1" applyProtection="1">
      <alignment horizontal="center"/>
    </xf>
    <xf numFmtId="0" fontId="9" fillId="11" borderId="6" xfId="6" applyFont="1" applyFill="1" applyBorder="1" applyAlignment="1" applyProtection="1">
      <alignment horizontal="center"/>
    </xf>
    <xf numFmtId="0" fontId="9" fillId="11" borderId="4" xfId="6" applyFont="1" applyFill="1" applyBorder="1" applyAlignment="1" applyProtection="1">
      <alignment horizontal="center"/>
    </xf>
    <xf numFmtId="0" fontId="9" fillId="10" borderId="11" xfId="6" applyFont="1" applyFill="1" applyBorder="1" applyAlignment="1" applyProtection="1">
      <alignment horizontal="center"/>
    </xf>
    <xf numFmtId="0" fontId="9" fillId="10" borderId="22" xfId="6" applyFont="1" applyFill="1" applyBorder="1" applyAlignment="1" applyProtection="1">
      <alignment horizontal="center"/>
    </xf>
    <xf numFmtId="0" fontId="15" fillId="0" borderId="0" xfId="0" applyFont="1" applyProtection="1"/>
    <xf numFmtId="0" fontId="16" fillId="0" borderId="0" xfId="0" applyFont="1" applyAlignment="1" applyProtection="1">
      <alignment horizontal="left"/>
    </xf>
    <xf numFmtId="0" fontId="5" fillId="8" borderId="4" xfId="0" applyFont="1" applyFill="1" applyBorder="1" applyAlignment="1" applyProtection="1">
      <alignment horizontal="centerContinuous"/>
    </xf>
    <xf numFmtId="0" fontId="5" fillId="8" borderId="5" xfId="0" applyFont="1" applyFill="1" applyBorder="1" applyAlignment="1" applyProtection="1">
      <alignment horizontal="centerContinuous"/>
    </xf>
    <xf numFmtId="0" fontId="5" fillId="8" borderId="6" xfId="0" applyFont="1" applyFill="1" applyBorder="1" applyAlignment="1" applyProtection="1">
      <alignment horizontal="centerContinuous"/>
    </xf>
    <xf numFmtId="0" fontId="5" fillId="12" borderId="4" xfId="0" applyFont="1" applyFill="1" applyBorder="1" applyAlignment="1" applyProtection="1">
      <alignment horizontal="centerContinuous"/>
    </xf>
    <xf numFmtId="0" fontId="5" fillId="12" borderId="5" xfId="0" applyFont="1" applyFill="1" applyBorder="1" applyAlignment="1" applyProtection="1">
      <alignment horizontal="centerContinuous"/>
    </xf>
    <xf numFmtId="0" fontId="5" fillId="12" borderId="6" xfId="0" applyFont="1" applyFill="1" applyBorder="1" applyAlignment="1" applyProtection="1">
      <alignment horizontal="centerContinuous"/>
    </xf>
    <xf numFmtId="0" fontId="5" fillId="13" borderId="4" xfId="0" applyFont="1" applyFill="1" applyBorder="1" applyAlignment="1" applyProtection="1">
      <alignment horizontal="centerContinuous"/>
    </xf>
    <xf numFmtId="0" fontId="5" fillId="13" borderId="5" xfId="0" applyFont="1" applyFill="1" applyBorder="1" applyAlignment="1" applyProtection="1">
      <alignment horizontal="centerContinuous"/>
    </xf>
    <xf numFmtId="0" fontId="5" fillId="13" borderId="6" xfId="0" applyFont="1" applyFill="1" applyBorder="1" applyAlignment="1" applyProtection="1">
      <alignment horizontal="centerContinuous"/>
    </xf>
    <xf numFmtId="164" fontId="9" fillId="0" borderId="23" xfId="3" applyNumberFormat="1" applyFont="1" applyFill="1" applyBorder="1" applyAlignment="1" applyProtection="1">
      <alignment horizontal="center"/>
    </xf>
    <xf numFmtId="0" fontId="5" fillId="5" borderId="7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Continuous"/>
    </xf>
    <xf numFmtId="0" fontId="5" fillId="4" borderId="5" xfId="0" applyFont="1" applyFill="1" applyBorder="1" applyAlignment="1" applyProtection="1">
      <alignment horizontal="centerContinuous"/>
    </xf>
    <xf numFmtId="0" fontId="5" fillId="5" borderId="24" xfId="0" applyFont="1" applyFill="1" applyBorder="1" applyAlignment="1" applyProtection="1">
      <alignment horizontal="center"/>
    </xf>
    <xf numFmtId="0" fontId="5" fillId="7" borderId="24" xfId="0" applyFont="1" applyFill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14" fillId="0" borderId="0" xfId="6" applyFont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/>
    </xf>
    <xf numFmtId="0" fontId="5" fillId="5" borderId="25" xfId="0" applyFont="1" applyFill="1" applyBorder="1" applyAlignment="1" applyProtection="1">
      <alignment horizontal="center"/>
    </xf>
    <xf numFmtId="0" fontId="5" fillId="7" borderId="25" xfId="0" applyFont="1" applyFill="1" applyBorder="1" applyAlignment="1" applyProtection="1">
      <alignment horizontal="center"/>
    </xf>
    <xf numFmtId="0" fontId="5" fillId="7" borderId="9" xfId="0" applyFont="1" applyFill="1" applyBorder="1" applyAlignment="1" applyProtection="1">
      <alignment horizontal="center"/>
    </xf>
    <xf numFmtId="0" fontId="5" fillId="5" borderId="11" xfId="0" applyFont="1" applyFill="1" applyBorder="1" applyAlignment="1" applyProtection="1">
      <alignment horizontal="center"/>
    </xf>
    <xf numFmtId="0" fontId="5" fillId="5" borderId="26" xfId="0" applyFont="1" applyFill="1" applyBorder="1" applyAlignment="1" applyProtection="1">
      <alignment horizontal="center"/>
    </xf>
    <xf numFmtId="0" fontId="5" fillId="7" borderId="26" xfId="0" applyFont="1" applyFill="1" applyBorder="1" applyAlignment="1" applyProtection="1">
      <alignment horizontal="center"/>
    </xf>
    <xf numFmtId="0" fontId="5" fillId="7" borderId="11" xfId="0" applyFont="1" applyFill="1" applyBorder="1" applyAlignment="1" applyProtection="1">
      <alignment horizontal="center"/>
    </xf>
    <xf numFmtId="0" fontId="9" fillId="0" borderId="0" xfId="6" applyFont="1" applyBorder="1" applyAlignment="1" applyProtection="1">
      <alignment horizontal="left"/>
    </xf>
    <xf numFmtId="165" fontId="14" fillId="0" borderId="0" xfId="2" applyNumberFormat="1" applyFont="1" applyFill="1" applyBorder="1" applyAlignment="1" applyProtection="1">
      <alignment horizontal="left"/>
    </xf>
    <xf numFmtId="0" fontId="14" fillId="0" borderId="0" xfId="6" applyFont="1" applyBorder="1" applyAlignment="1" applyProtection="1">
      <alignment horizontal="left" indent="1"/>
    </xf>
    <xf numFmtId="166" fontId="14" fillId="0" borderId="0" xfId="1" applyNumberFormat="1" applyFont="1" applyFill="1" applyBorder="1" applyAlignment="1" applyProtection="1">
      <alignment horizontal="left"/>
    </xf>
    <xf numFmtId="166" fontId="14" fillId="14" borderId="0" xfId="1" applyNumberFormat="1" applyFont="1" applyFill="1" applyBorder="1" applyProtection="1"/>
    <xf numFmtId="166" fontId="14" fillId="0" borderId="0" xfId="1" applyNumberFormat="1" applyFont="1" applyFill="1" applyBorder="1" applyProtection="1"/>
    <xf numFmtId="0" fontId="9" fillId="0" borderId="2" xfId="6" applyFont="1" applyBorder="1" applyAlignment="1" applyProtection="1">
      <alignment horizontal="left"/>
    </xf>
    <xf numFmtId="166" fontId="9" fillId="0" borderId="2" xfId="1" applyNumberFormat="1" applyFont="1" applyFill="1" applyBorder="1" applyAlignment="1" applyProtection="1">
      <alignment horizontal="left"/>
    </xf>
    <xf numFmtId="0" fontId="5" fillId="8" borderId="24" xfId="0" applyFont="1" applyFill="1" applyBorder="1" applyProtection="1"/>
    <xf numFmtId="0" fontId="0" fillId="8" borderId="3" xfId="0" applyFont="1" applyFill="1" applyBorder="1" applyProtection="1"/>
    <xf numFmtId="0" fontId="0" fillId="8" borderId="8" xfId="0" applyFont="1" applyFill="1" applyBorder="1" applyProtection="1"/>
    <xf numFmtId="0" fontId="5" fillId="8" borderId="26" xfId="0" applyFont="1" applyFill="1" applyBorder="1" applyProtection="1"/>
    <xf numFmtId="0" fontId="5" fillId="8" borderId="27" xfId="0" applyFont="1" applyFill="1" applyBorder="1" applyProtection="1"/>
    <xf numFmtId="0" fontId="0" fillId="8" borderId="27" xfId="0" applyFont="1" applyFill="1" applyBorder="1" applyProtection="1"/>
    <xf numFmtId="0" fontId="5" fillId="8" borderId="27" xfId="0" applyFont="1" applyFill="1" applyBorder="1" applyAlignment="1" applyProtection="1">
      <alignment horizontal="center"/>
    </xf>
    <xf numFmtId="0" fontId="5" fillId="8" borderId="12" xfId="0" applyFont="1" applyFill="1" applyBorder="1" applyAlignment="1" applyProtection="1">
      <alignment horizontal="center"/>
    </xf>
    <xf numFmtId="0" fontId="11" fillId="8" borderId="25" xfId="0" applyFont="1" applyFill="1" applyBorder="1" applyProtection="1"/>
    <xf numFmtId="0" fontId="5" fillId="8" borderId="0" xfId="0" applyFont="1" applyFill="1" applyBorder="1" applyProtection="1"/>
    <xf numFmtId="0" fontId="0" fillId="8" borderId="0" xfId="0" applyFont="1" applyFill="1" applyBorder="1" applyProtection="1"/>
    <xf numFmtId="0" fontId="5" fillId="8" borderId="0" xfId="0" applyFont="1" applyFill="1" applyBorder="1" applyAlignment="1" applyProtection="1">
      <alignment horizontal="center"/>
    </xf>
    <xf numFmtId="0" fontId="5" fillId="8" borderId="10" xfId="0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wrapText="1"/>
    </xf>
    <xf numFmtId="0" fontId="0" fillId="8" borderId="25" xfId="0" applyFont="1" applyFill="1" applyBorder="1" applyAlignment="1" applyProtection="1">
      <alignment horizontal="left" indent="1"/>
    </xf>
    <xf numFmtId="0" fontId="0" fillId="8" borderId="0" xfId="0" applyFont="1" applyFill="1" applyBorder="1" applyAlignment="1" applyProtection="1">
      <alignment horizontal="left" indent="1"/>
    </xf>
    <xf numFmtId="43" fontId="0" fillId="8" borderId="0" xfId="1" applyNumberFormat="1" applyFont="1" applyFill="1" applyBorder="1" applyProtection="1"/>
    <xf numFmtId="43" fontId="0" fillId="8" borderId="10" xfId="1" applyNumberFormat="1" applyFont="1" applyFill="1" applyBorder="1" applyProtection="1"/>
    <xf numFmtId="166" fontId="0" fillId="16" borderId="0" xfId="1" applyNumberFormat="1" applyFont="1" applyFill="1" applyBorder="1" applyProtection="1"/>
    <xf numFmtId="43" fontId="17" fillId="8" borderId="0" xfId="1" applyFont="1" applyFill="1" applyBorder="1" applyProtection="1"/>
    <xf numFmtId="43" fontId="17" fillId="8" borderId="10" xfId="1" applyFont="1" applyFill="1" applyBorder="1" applyProtection="1"/>
    <xf numFmtId="43" fontId="5" fillId="8" borderId="0" xfId="1" applyNumberFormat="1" applyFont="1" applyFill="1" applyBorder="1" applyProtection="1"/>
    <xf numFmtId="43" fontId="5" fillId="8" borderId="10" xfId="1" applyNumberFormat="1" applyFont="1" applyFill="1" applyBorder="1" applyProtection="1"/>
    <xf numFmtId="0" fontId="11" fillId="8" borderId="25" xfId="0" applyFont="1" applyFill="1" applyBorder="1" applyAlignment="1" applyProtection="1">
      <alignment horizontal="left"/>
    </xf>
    <xf numFmtId="166" fontId="5" fillId="16" borderId="0" xfId="0" applyNumberFormat="1" applyFont="1" applyFill="1" applyBorder="1" applyProtection="1"/>
    <xf numFmtId="43" fontId="0" fillId="0" borderId="0" xfId="0" applyNumberFormat="1" applyFont="1" applyProtection="1"/>
    <xf numFmtId="0" fontId="5" fillId="8" borderId="27" xfId="0" applyFont="1" applyFill="1" applyBorder="1" applyAlignment="1" applyProtection="1">
      <alignment horizontal="right"/>
    </xf>
    <xf numFmtId="43" fontId="13" fillId="8" borderId="27" xfId="0" applyNumberFormat="1" applyFont="1" applyFill="1" applyBorder="1" applyProtection="1"/>
    <xf numFmtId="43" fontId="13" fillId="8" borderId="12" xfId="0" applyNumberFormat="1" applyFont="1" applyFill="1" applyBorder="1" applyProtection="1"/>
    <xf numFmtId="0" fontId="5" fillId="0" borderId="0" xfId="0" applyFont="1" applyBorder="1"/>
    <xf numFmtId="0" fontId="5" fillId="0" borderId="23" xfId="0" applyFont="1" applyBorder="1" applyAlignment="1">
      <alignment horizontal="center"/>
    </xf>
    <xf numFmtId="0" fontId="0" fillId="0" borderId="0" xfId="0" applyFont="1"/>
    <xf numFmtId="0" fontId="18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0" fillId="0" borderId="0" xfId="0" applyFont="1" applyFill="1" applyAlignment="1">
      <alignment horizontal="left"/>
    </xf>
    <xf numFmtId="0" fontId="5" fillId="0" borderId="2" xfId="0" applyFont="1" applyBorder="1" applyAlignment="1">
      <alignment horizontal="left" indent="1"/>
    </xf>
    <xf numFmtId="0" fontId="0" fillId="10" borderId="0" xfId="0" applyFill="1"/>
    <xf numFmtId="0" fontId="0" fillId="0" borderId="0" xfId="0" applyFont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5" fillId="0" borderId="2" xfId="0" applyFont="1" applyBorder="1" applyAlignment="1">
      <alignment horizontal="left"/>
    </xf>
    <xf numFmtId="0" fontId="18" fillId="10" borderId="0" xfId="0" applyFont="1" applyFill="1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5" fillId="0" borderId="3" xfId="0" applyFont="1" applyFill="1" applyBorder="1" applyAlignment="1">
      <alignment horizontal="left" indent="2"/>
    </xf>
    <xf numFmtId="0" fontId="5" fillId="0" borderId="2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 indent="2"/>
    </xf>
    <xf numFmtId="0" fontId="0" fillId="0" borderId="3" xfId="0" applyFont="1" applyFill="1" applyBorder="1" applyAlignment="1">
      <alignment horizontal="left" indent="1"/>
    </xf>
    <xf numFmtId="0" fontId="5" fillId="8" borderId="28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49" fontId="5" fillId="0" borderId="0" xfId="0" applyNumberFormat="1" applyFont="1"/>
    <xf numFmtId="164" fontId="9" fillId="0" borderId="0" xfId="3" applyNumberFormat="1" applyFont="1" applyFill="1" applyBorder="1" applyAlignment="1" applyProtection="1">
      <alignment horizontal="center"/>
    </xf>
    <xf numFmtId="0" fontId="3" fillId="9" borderId="0" xfId="0" applyFont="1" applyFill="1"/>
    <xf numFmtId="0" fontId="5" fillId="4" borderId="4" xfId="0" applyFont="1" applyFill="1" applyBorder="1" applyAlignment="1">
      <alignment horizontal="centerContinuous"/>
    </xf>
    <xf numFmtId="0" fontId="5" fillId="4" borderId="6" xfId="0" applyFont="1" applyFill="1" applyBorder="1" applyAlignment="1">
      <alignment horizontal="centerContinuous"/>
    </xf>
    <xf numFmtId="0" fontId="5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15" borderId="0" xfId="0" applyFont="1" applyFill="1" applyBorder="1" applyAlignment="1">
      <alignment horizontal="left" indent="1"/>
    </xf>
    <xf numFmtId="0" fontId="0" fillId="15" borderId="0" xfId="0" applyFill="1" applyBorder="1"/>
    <xf numFmtId="0" fontId="18" fillId="0" borderId="0" xfId="0" applyFont="1" applyFill="1" applyBorder="1" applyAlignment="1">
      <alignment horizontal="right" indent="1"/>
    </xf>
    <xf numFmtId="167" fontId="5" fillId="0" borderId="0" xfId="0" applyNumberFormat="1" applyFont="1" applyFill="1" applyBorder="1" applyAlignment="1" applyProtection="1">
      <alignment horizontal="center"/>
    </xf>
    <xf numFmtId="0" fontId="5" fillId="17" borderId="4" xfId="0" applyFont="1" applyFill="1" applyBorder="1" applyAlignment="1">
      <alignment horizontal="centerContinuous"/>
    </xf>
    <xf numFmtId="0" fontId="5" fillId="17" borderId="6" xfId="0" applyFont="1" applyFill="1" applyBorder="1" applyAlignment="1">
      <alignment horizontal="centerContinuous"/>
    </xf>
    <xf numFmtId="0" fontId="5" fillId="0" borderId="23" xfId="0" applyFont="1" applyFill="1" applyBorder="1" applyAlignment="1">
      <alignment horizontal="left" indent="1"/>
    </xf>
    <xf numFmtId="0" fontId="5" fillId="0" borderId="6" xfId="0" applyFont="1" applyFill="1" applyBorder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1"/>
    </xf>
    <xf numFmtId="0" fontId="0" fillId="0" borderId="3" xfId="0" applyFill="1" applyBorder="1" applyAlignment="1">
      <alignment horizontal="left" indent="3"/>
    </xf>
    <xf numFmtId="0" fontId="0" fillId="0" borderId="3" xfId="0" applyFill="1" applyBorder="1" applyAlignment="1">
      <alignment horizontal="left" indent="2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3" xfId="0" applyFill="1" applyBorder="1" applyAlignment="1">
      <alignment horizontal="left" indent="4"/>
    </xf>
    <xf numFmtId="0" fontId="5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left" indent="1"/>
    </xf>
    <xf numFmtId="0" fontId="5" fillId="0" borderId="6" xfId="0" applyFont="1" applyFill="1" applyBorder="1" applyAlignment="1"/>
    <xf numFmtId="0" fontId="5" fillId="0" borderId="0" xfId="0" applyFont="1" applyFill="1"/>
    <xf numFmtId="0" fontId="5" fillId="0" borderId="3" xfId="0" applyFont="1" applyFill="1" applyBorder="1" applyAlignment="1">
      <alignment horizontal="left" indent="1"/>
    </xf>
    <xf numFmtId="0" fontId="5" fillId="0" borderId="3" xfId="0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2"/>
    </xf>
    <xf numFmtId="0" fontId="5" fillId="8" borderId="7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15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2"/>
    </xf>
    <xf numFmtId="0" fontId="5" fillId="0" borderId="2" xfId="0" applyFont="1" applyBorder="1" applyAlignment="1">
      <alignment horizontal="left" indent="3"/>
    </xf>
    <xf numFmtId="0" fontId="5" fillId="0" borderId="0" xfId="0" applyFont="1" applyBorder="1" applyAlignment="1">
      <alignment horizontal="left" indent="2"/>
    </xf>
    <xf numFmtId="0" fontId="0" fillId="0" borderId="0" xfId="0" applyFont="1" applyBorder="1" applyAlignment="1">
      <alignment horizontal="left" indent="3"/>
    </xf>
    <xf numFmtId="0" fontId="5" fillId="0" borderId="3" xfId="0" applyFont="1" applyBorder="1" applyAlignment="1">
      <alignment horizontal="left" indent="4"/>
    </xf>
    <xf numFmtId="0" fontId="5" fillId="0" borderId="0" xfId="0" applyFont="1" applyBorder="1" applyAlignment="1">
      <alignment horizontal="left" indent="3"/>
    </xf>
    <xf numFmtId="0" fontId="5" fillId="0" borderId="0" xfId="0" applyFont="1" applyBorder="1" applyAlignment="1">
      <alignment horizontal="left" indent="4"/>
    </xf>
    <xf numFmtId="0" fontId="0" fillId="0" borderId="0" xfId="0" applyFont="1" applyFill="1" applyBorder="1" applyAlignment="1">
      <alignment horizontal="left" indent="4"/>
    </xf>
    <xf numFmtId="38" fontId="5" fillId="8" borderId="2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left" indent="1"/>
    </xf>
    <xf numFmtId="0" fontId="5" fillId="0" borderId="6" xfId="0" applyFont="1" applyBorder="1" applyAlignment="1">
      <alignment horizontal="left"/>
    </xf>
    <xf numFmtId="0" fontId="5" fillId="0" borderId="2" xfId="0" applyFont="1" applyFill="1" applyBorder="1" applyAlignment="1">
      <alignment horizontal="left" indent="2"/>
    </xf>
    <xf numFmtId="0" fontId="0" fillId="0" borderId="6" xfId="0" applyBorder="1"/>
    <xf numFmtId="0" fontId="5" fillId="0" borderId="0" xfId="0" applyFont="1"/>
    <xf numFmtId="164" fontId="9" fillId="16" borderId="23" xfId="3" applyNumberFormat="1" applyFont="1" applyFill="1" applyBorder="1" applyAlignment="1" applyProtection="1">
      <alignment horizontal="left"/>
    </xf>
    <xf numFmtId="0" fontId="3" fillId="18" borderId="0" xfId="0" applyFont="1" applyFill="1"/>
    <xf numFmtId="0" fontId="3" fillId="18" borderId="0" xfId="0" applyFont="1" applyFill="1" applyAlignment="1">
      <alignment horizontal="center"/>
    </xf>
    <xf numFmtId="38" fontId="5" fillId="16" borderId="0" xfId="0" applyNumberFormat="1" applyFont="1" applyFill="1" applyAlignment="1" applyProtection="1">
      <alignment horizontal="left"/>
    </xf>
    <xf numFmtId="0" fontId="20" fillId="16" borderId="0" xfId="0" applyFont="1" applyFill="1"/>
    <xf numFmtId="0" fontId="5" fillId="16" borderId="0" xfId="0" applyFont="1" applyFill="1"/>
    <xf numFmtId="17" fontId="5" fillId="0" borderId="23" xfId="0" applyNumberFormat="1" applyFont="1" applyBorder="1" applyAlignment="1">
      <alignment horizontal="center"/>
    </xf>
    <xf numFmtId="0" fontId="0" fillId="16" borderId="0" xfId="0" applyFont="1" applyFill="1"/>
    <xf numFmtId="0" fontId="0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/>
    </xf>
    <xf numFmtId="38" fontId="0" fillId="16" borderId="0" xfId="0" applyNumberFormat="1" applyFont="1" applyFill="1"/>
    <xf numFmtId="0" fontId="5" fillId="6" borderId="33" xfId="0" applyFont="1" applyFill="1" applyBorder="1" applyAlignment="1">
      <alignment horizontal="left" indent="3"/>
    </xf>
    <xf numFmtId="38" fontId="0" fillId="6" borderId="33" xfId="0" applyNumberFormat="1" applyFont="1" applyFill="1" applyBorder="1"/>
    <xf numFmtId="0" fontId="0" fillId="8" borderId="10" xfId="0" applyFont="1" applyFill="1" applyBorder="1" applyProtection="1"/>
    <xf numFmtId="0" fontId="0" fillId="16" borderId="0" xfId="0" applyFill="1"/>
    <xf numFmtId="0" fontId="15" fillId="8" borderId="25" xfId="0" applyFont="1" applyFill="1" applyBorder="1" applyProtection="1"/>
    <xf numFmtId="38" fontId="4" fillId="0" borderId="0" xfId="0" applyNumberFormat="1" applyFont="1" applyAlignment="1" applyProtection="1">
      <alignment horizontal="left"/>
    </xf>
    <xf numFmtId="0" fontId="15" fillId="15" borderId="0" xfId="6" applyFont="1" applyFill="1" applyBorder="1" applyAlignment="1" applyProtection="1">
      <alignment horizontal="left" indent="1"/>
    </xf>
    <xf numFmtId="166" fontId="0" fillId="0" borderId="0" xfId="0" applyNumberFormat="1"/>
    <xf numFmtId="0" fontId="21" fillId="15" borderId="0" xfId="0" applyFont="1" applyFill="1" applyAlignment="1">
      <alignment horizontal="center" wrapText="1"/>
    </xf>
    <xf numFmtId="0" fontId="4" fillId="0" borderId="0" xfId="4" applyAlignment="1" applyProtection="1">
      <alignment horizontal="center" vertical="center" wrapText="1"/>
    </xf>
    <xf numFmtId="0" fontId="9" fillId="4" borderId="4" xfId="6" applyFont="1" applyFill="1" applyBorder="1" applyAlignment="1" applyProtection="1">
      <alignment horizontal="center"/>
    </xf>
    <xf numFmtId="0" fontId="9" fillId="4" borderId="5" xfId="6" applyFont="1" applyFill="1" applyBorder="1" applyAlignment="1" applyProtection="1">
      <alignment horizontal="center"/>
    </xf>
    <xf numFmtId="0" fontId="9" fillId="4" borderId="6" xfId="6" applyFont="1" applyFill="1" applyBorder="1" applyAlignment="1" applyProtection="1">
      <alignment horizontal="center"/>
    </xf>
    <xf numFmtId="0" fontId="9" fillId="6" borderId="4" xfId="6" applyFont="1" applyFill="1" applyBorder="1" applyAlignment="1" applyProtection="1">
      <alignment horizontal="center"/>
    </xf>
    <xf numFmtId="0" fontId="9" fillId="6" borderId="5" xfId="6" applyFont="1" applyFill="1" applyBorder="1" applyAlignment="1" applyProtection="1">
      <alignment horizontal="center"/>
    </xf>
    <xf numFmtId="0" fontId="9" fillId="6" borderId="6" xfId="6" applyFont="1" applyFill="1" applyBorder="1" applyAlignment="1" applyProtection="1">
      <alignment horizontal="center"/>
    </xf>
    <xf numFmtId="49" fontId="9" fillId="8" borderId="13" xfId="2" applyNumberFormat="1" applyFont="1" applyFill="1" applyBorder="1" applyAlignment="1" applyProtection="1">
      <alignment horizontal="center"/>
    </xf>
    <xf numFmtId="49" fontId="9" fillId="8" borderId="14" xfId="2" applyNumberFormat="1" applyFont="1" applyFill="1" applyBorder="1" applyAlignment="1" applyProtection="1">
      <alignment horizontal="center"/>
    </xf>
    <xf numFmtId="49" fontId="9" fillId="8" borderId="15" xfId="2" applyNumberFormat="1" applyFont="1" applyFill="1" applyBorder="1" applyAlignment="1" applyProtection="1">
      <alignment horizontal="center"/>
    </xf>
    <xf numFmtId="165" fontId="9" fillId="9" borderId="16" xfId="2" applyNumberFormat="1" applyFont="1" applyFill="1" applyBorder="1" applyAlignment="1" applyProtection="1">
      <alignment horizontal="center"/>
    </xf>
    <xf numFmtId="165" fontId="9" fillId="9" borderId="17" xfId="2" applyNumberFormat="1" applyFont="1" applyFill="1" applyBorder="1" applyAlignment="1" applyProtection="1">
      <alignment horizontal="center"/>
    </xf>
    <xf numFmtId="165" fontId="9" fillId="9" borderId="18" xfId="2" applyNumberFormat="1" applyFont="1" applyFill="1" applyBorder="1" applyAlignment="1" applyProtection="1">
      <alignment horizontal="center"/>
    </xf>
    <xf numFmtId="165" fontId="9" fillId="10" borderId="19" xfId="2" applyNumberFormat="1" applyFont="1" applyFill="1" applyBorder="1" applyAlignment="1" applyProtection="1">
      <alignment horizontal="center"/>
    </xf>
    <xf numFmtId="165" fontId="9" fillId="10" borderId="6" xfId="2" applyNumberFormat="1" applyFont="1" applyFill="1" applyBorder="1" applyAlignment="1" applyProtection="1">
      <alignment horizontal="center"/>
    </xf>
    <xf numFmtId="165" fontId="9" fillId="10" borderId="4" xfId="2" applyNumberFormat="1" applyFont="1" applyFill="1" applyBorder="1" applyAlignment="1" applyProtection="1">
      <alignment horizontal="center"/>
    </xf>
    <xf numFmtId="165" fontId="9" fillId="10" borderId="5" xfId="2" applyNumberFormat="1" applyFont="1" applyFill="1" applyBorder="1" applyAlignment="1" applyProtection="1">
      <alignment horizontal="center"/>
    </xf>
    <xf numFmtId="0" fontId="4" fillId="15" borderId="25" xfId="0" applyFont="1" applyFill="1" applyBorder="1" applyAlignment="1" applyProtection="1">
      <alignment horizontal="left" vertical="top" wrapText="1"/>
    </xf>
    <xf numFmtId="0" fontId="4" fillId="15" borderId="0" xfId="0" applyFont="1" applyFill="1" applyBorder="1" applyAlignment="1" applyProtection="1">
      <alignment horizontal="left" vertical="top" wrapText="1"/>
    </xf>
    <xf numFmtId="0" fontId="0" fillId="0" borderId="32" xfId="0" applyBorder="1" applyAlignment="1">
      <alignment horizontal="center"/>
    </xf>
  </cellXfs>
  <cellStyles count="10">
    <cellStyle name="Comma" xfId="1" builtinId="3"/>
    <cellStyle name="Comma 2" xfId="7" xr:uid="{00000000-0005-0000-0000-000001000000}"/>
    <cellStyle name="Currency" xfId="2" builtinId="4"/>
    <cellStyle name="Hyperlink" xfId="5" builtinId="8"/>
    <cellStyle name="Input" xfId="3" builtinId="20"/>
    <cellStyle name="Normal" xfId="0" builtinId="0"/>
    <cellStyle name="Normal 2" xfId="6" xr:uid="{00000000-0005-0000-0000-000006000000}"/>
    <cellStyle name="Normal 41" xfId="9" xr:uid="{00000000-0005-0000-0000-000007000000}"/>
    <cellStyle name="Normal 45" xfId="8" xr:uid="{00000000-0005-0000-0000-000008000000}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50052748/Documents/1-POC%20Workbooks/RU8120%20SERVICIOS%20DE%20INGENIERIA%20BLACK%20Y%20VEATCH%20CHILE%20LTDA%2017011%20FX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10154676/AppData/Local/Microsoft/Windows/Temporary%20Internet%20Files/Content.Outlook/17P91IPT/ACCUM%20RU1200%205.31.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C Accumulator Overview"/>
      <sheetName val="JE Output Summary"/>
      <sheetName val="Contract Performance Summaries"/>
      <sheetName val="CP R&amp;R Shell"/>
      <sheetName val="Contract Asset and Liability RF"/>
      <sheetName val="Financial Summary"/>
      <sheetName val="Dual Reporting Summary"/>
      <sheetName val="Dual Reporting by Period"/>
      <sheetName val="Dual Rptg Worksheet"/>
      <sheetName val="Cumulative Catch JE"/>
      <sheetName val="Disaggregated Revenue &amp; Backlog"/>
      <sheetName val="Backlog Rollforward"/>
      <sheetName val="_SSC"/>
      <sheetName val="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8:K17"/>
  <sheetViews>
    <sheetView workbookViewId="0"/>
  </sheetViews>
  <sheetFormatPr defaultRowHeight="14.5" x14ac:dyDescent="0.35"/>
  <sheetData>
    <row r="8" spans="2:11" x14ac:dyDescent="0.35">
      <c r="B8" s="214" t="s">
        <v>313</v>
      </c>
      <c r="C8" s="214"/>
      <c r="D8" s="214"/>
      <c r="E8" s="214"/>
      <c r="F8" s="214"/>
      <c r="G8" s="214"/>
      <c r="H8" s="214"/>
      <c r="I8" s="214"/>
      <c r="J8" s="214"/>
      <c r="K8" s="214"/>
    </row>
    <row r="9" spans="2:11" x14ac:dyDescent="0.35">
      <c r="B9" s="214"/>
      <c r="C9" s="214"/>
      <c r="D9" s="214"/>
      <c r="E9" s="214"/>
      <c r="F9" s="214"/>
      <c r="G9" s="214"/>
      <c r="H9" s="214"/>
      <c r="I9" s="214"/>
      <c r="J9" s="214"/>
      <c r="K9" s="214"/>
    </row>
    <row r="10" spans="2:11" x14ac:dyDescent="0.35">
      <c r="B10" s="214"/>
      <c r="C10" s="214"/>
      <c r="D10" s="214"/>
      <c r="E10" s="214"/>
      <c r="F10" s="214"/>
      <c r="G10" s="214"/>
      <c r="H10" s="214"/>
      <c r="I10" s="214"/>
      <c r="J10" s="214"/>
      <c r="K10" s="214"/>
    </row>
    <row r="11" spans="2:11" x14ac:dyDescent="0.35">
      <c r="B11" s="214"/>
      <c r="C11" s="214"/>
      <c r="D11" s="214"/>
      <c r="E11" s="214"/>
      <c r="F11" s="214"/>
      <c r="G11" s="214"/>
      <c r="H11" s="214"/>
      <c r="I11" s="214"/>
      <c r="J11" s="214"/>
      <c r="K11" s="214"/>
    </row>
    <row r="12" spans="2:11" x14ac:dyDescent="0.35">
      <c r="B12" s="214"/>
      <c r="C12" s="214"/>
      <c r="D12" s="214"/>
      <c r="E12" s="214"/>
      <c r="F12" s="214"/>
      <c r="G12" s="214"/>
      <c r="H12" s="214"/>
      <c r="I12" s="214"/>
      <c r="J12" s="214"/>
      <c r="K12" s="214"/>
    </row>
    <row r="13" spans="2:11" x14ac:dyDescent="0.35">
      <c r="B13" s="214"/>
      <c r="C13" s="214"/>
      <c r="D13" s="214"/>
      <c r="E13" s="214"/>
      <c r="F13" s="214"/>
      <c r="G13" s="214"/>
      <c r="H13" s="214"/>
      <c r="I13" s="214"/>
      <c r="J13" s="214"/>
      <c r="K13" s="214"/>
    </row>
    <row r="14" spans="2:11" x14ac:dyDescent="0.35">
      <c r="B14" s="214"/>
      <c r="C14" s="214"/>
      <c r="D14" s="214"/>
      <c r="E14" s="214"/>
      <c r="F14" s="214"/>
      <c r="G14" s="214"/>
      <c r="H14" s="214"/>
      <c r="I14" s="214"/>
      <c r="J14" s="214"/>
      <c r="K14" s="214"/>
    </row>
    <row r="15" spans="2:11" x14ac:dyDescent="0.35">
      <c r="B15" s="214"/>
      <c r="C15" s="214"/>
      <c r="D15" s="214"/>
      <c r="E15" s="214"/>
      <c r="F15" s="214"/>
      <c r="G15" s="214"/>
      <c r="H15" s="214"/>
      <c r="I15" s="214"/>
      <c r="J15" s="214"/>
      <c r="K15" s="214"/>
    </row>
    <row r="16" spans="2:11" x14ac:dyDescent="0.35">
      <c r="B16" s="214"/>
      <c r="C16" s="214"/>
      <c r="D16" s="214"/>
      <c r="E16" s="214"/>
      <c r="F16" s="214"/>
      <c r="G16" s="214"/>
      <c r="H16" s="214"/>
      <c r="I16" s="214"/>
      <c r="J16" s="214"/>
      <c r="K16" s="214"/>
    </row>
    <row r="17" spans="2:11" x14ac:dyDescent="0.35">
      <c r="B17" s="214"/>
      <c r="C17" s="214"/>
      <c r="D17" s="214"/>
      <c r="E17" s="214"/>
      <c r="F17" s="214"/>
      <c r="G17" s="214"/>
      <c r="H17" s="214"/>
      <c r="I17" s="214"/>
      <c r="J17" s="214"/>
      <c r="K17" s="214"/>
    </row>
  </sheetData>
  <mergeCells count="1">
    <mergeCell ref="B8:K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8:K17"/>
  <sheetViews>
    <sheetView workbookViewId="0"/>
  </sheetViews>
  <sheetFormatPr defaultRowHeight="14.5" x14ac:dyDescent="0.35"/>
  <sheetData>
    <row r="8" spans="2:11" x14ac:dyDescent="0.35">
      <c r="B8" s="214" t="s">
        <v>314</v>
      </c>
      <c r="C8" s="214"/>
      <c r="D8" s="214"/>
      <c r="E8" s="214"/>
      <c r="F8" s="214"/>
      <c r="G8" s="214"/>
      <c r="H8" s="214"/>
      <c r="I8" s="214"/>
      <c r="J8" s="214"/>
      <c r="K8" s="214"/>
    </row>
    <row r="9" spans="2:11" x14ac:dyDescent="0.35">
      <c r="B9" s="214"/>
      <c r="C9" s="214"/>
      <c r="D9" s="214"/>
      <c r="E9" s="214"/>
      <c r="F9" s="214"/>
      <c r="G9" s="214"/>
      <c r="H9" s="214"/>
      <c r="I9" s="214"/>
      <c r="J9" s="214"/>
      <c r="K9" s="214"/>
    </row>
    <row r="10" spans="2:11" x14ac:dyDescent="0.35">
      <c r="B10" s="214"/>
      <c r="C10" s="214"/>
      <c r="D10" s="214"/>
      <c r="E10" s="214"/>
      <c r="F10" s="214"/>
      <c r="G10" s="214"/>
      <c r="H10" s="214"/>
      <c r="I10" s="214"/>
      <c r="J10" s="214"/>
      <c r="K10" s="214"/>
    </row>
    <row r="11" spans="2:11" x14ac:dyDescent="0.35">
      <c r="B11" s="214"/>
      <c r="C11" s="214"/>
      <c r="D11" s="214"/>
      <c r="E11" s="214"/>
      <c r="F11" s="214"/>
      <c r="G11" s="214"/>
      <c r="H11" s="214"/>
      <c r="I11" s="214"/>
      <c r="J11" s="214"/>
      <c r="K11" s="214"/>
    </row>
    <row r="12" spans="2:11" x14ac:dyDescent="0.35">
      <c r="B12" s="214"/>
      <c r="C12" s="214"/>
      <c r="D12" s="214"/>
      <c r="E12" s="214"/>
      <c r="F12" s="214"/>
      <c r="G12" s="214"/>
      <c r="H12" s="214"/>
      <c r="I12" s="214"/>
      <c r="J12" s="214"/>
      <c r="K12" s="214"/>
    </row>
    <row r="13" spans="2:11" x14ac:dyDescent="0.35">
      <c r="B13" s="214"/>
      <c r="C13" s="214"/>
      <c r="D13" s="214"/>
      <c r="E13" s="214"/>
      <c r="F13" s="214"/>
      <c r="G13" s="214"/>
      <c r="H13" s="214"/>
      <c r="I13" s="214"/>
      <c r="J13" s="214"/>
      <c r="K13" s="214"/>
    </row>
    <row r="14" spans="2:11" x14ac:dyDescent="0.35">
      <c r="B14" s="214"/>
      <c r="C14" s="214"/>
      <c r="D14" s="214"/>
      <c r="E14" s="214"/>
      <c r="F14" s="214"/>
      <c r="G14" s="214"/>
      <c r="H14" s="214"/>
      <c r="I14" s="214"/>
      <c r="J14" s="214"/>
      <c r="K14" s="214"/>
    </row>
    <row r="15" spans="2:11" x14ac:dyDescent="0.35">
      <c r="B15" s="214"/>
      <c r="C15" s="214"/>
      <c r="D15" s="214"/>
      <c r="E15" s="214"/>
      <c r="F15" s="214"/>
      <c r="G15" s="214"/>
      <c r="H15" s="214"/>
      <c r="I15" s="214"/>
      <c r="J15" s="214"/>
      <c r="K15" s="214"/>
    </row>
    <row r="16" spans="2:11" x14ac:dyDescent="0.35">
      <c r="B16" s="214"/>
      <c r="C16" s="214"/>
      <c r="D16" s="214"/>
      <c r="E16" s="214"/>
      <c r="F16" s="214"/>
      <c r="G16" s="214"/>
      <c r="H16" s="214"/>
      <c r="I16" s="214"/>
      <c r="J16" s="214"/>
      <c r="K16" s="214"/>
    </row>
    <row r="17" spans="2:11" x14ac:dyDescent="0.35">
      <c r="B17" s="214"/>
      <c r="C17" s="214"/>
      <c r="D17" s="214"/>
      <c r="E17" s="214"/>
      <c r="F17" s="214"/>
      <c r="G17" s="214"/>
      <c r="H17" s="214"/>
      <c r="I17" s="214"/>
      <c r="J17" s="214"/>
      <c r="K17" s="214"/>
    </row>
  </sheetData>
  <mergeCells count="1">
    <mergeCell ref="B8:K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6"/>
  <sheetViews>
    <sheetView tabSelected="1" workbookViewId="0"/>
  </sheetViews>
  <sheetFormatPr defaultRowHeight="14.5" x14ac:dyDescent="0.35"/>
  <cols>
    <col min="1" max="1" width="52.90625" bestFit="1" customWidth="1"/>
  </cols>
  <sheetData>
    <row r="1" spans="1:19" x14ac:dyDescent="0.35">
      <c r="A1" s="1" t="s">
        <v>209</v>
      </c>
    </row>
    <row r="2" spans="1:19" x14ac:dyDescent="0.35">
      <c r="A2" s="211" t="s">
        <v>345</v>
      </c>
    </row>
    <row r="3" spans="1:19" ht="15" thickBot="1" x14ac:dyDescent="0.4">
      <c r="A3" t="s">
        <v>146</v>
      </c>
      <c r="N3" s="234" t="s">
        <v>227</v>
      </c>
      <c r="O3" s="234"/>
      <c r="P3" s="234"/>
      <c r="Q3" s="234"/>
      <c r="R3" s="234"/>
      <c r="S3" s="234"/>
    </row>
    <row r="4" spans="1:19" ht="15" thickBot="1" x14ac:dyDescent="0.4">
      <c r="A4" s="57">
        <v>43131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39" t="s">
        <v>346</v>
      </c>
      <c r="O4" s="140" t="s">
        <v>350</v>
      </c>
      <c r="P4" s="139" t="s">
        <v>347</v>
      </c>
      <c r="Q4" s="140" t="s">
        <v>348</v>
      </c>
      <c r="R4" s="139" t="s">
        <v>273</v>
      </c>
      <c r="S4" s="140" t="s">
        <v>349</v>
      </c>
    </row>
    <row r="5" spans="1:19" x14ac:dyDescent="0.35">
      <c r="A5" s="111"/>
      <c r="N5" s="141"/>
      <c r="O5" s="142"/>
      <c r="P5" s="143"/>
      <c r="Q5" s="142"/>
      <c r="R5" s="143"/>
      <c r="S5" s="144"/>
    </row>
    <row r="6" spans="1:19" x14ac:dyDescent="0.35">
      <c r="A6" s="112" t="s">
        <v>147</v>
      </c>
    </row>
    <row r="7" spans="1:19" x14ac:dyDescent="0.35">
      <c r="A7" s="113" t="s">
        <v>67</v>
      </c>
    </row>
    <row r="8" spans="1:19" x14ac:dyDescent="0.35">
      <c r="A8" s="114" t="s">
        <v>148</v>
      </c>
    </row>
    <row r="9" spans="1:19" x14ac:dyDescent="0.35">
      <c r="A9" s="114" t="s">
        <v>149</v>
      </c>
    </row>
    <row r="10" spans="1:19" x14ac:dyDescent="0.35">
      <c r="A10" s="114" t="s">
        <v>150</v>
      </c>
    </row>
    <row r="12" spans="1:19" x14ac:dyDescent="0.35">
      <c r="A12" s="115" t="s">
        <v>151</v>
      </c>
    </row>
    <row r="13" spans="1:19" x14ac:dyDescent="0.35">
      <c r="A13" s="114" t="s">
        <v>148</v>
      </c>
    </row>
    <row r="14" spans="1:19" x14ac:dyDescent="0.35">
      <c r="A14" s="114" t="s">
        <v>149</v>
      </c>
    </row>
    <row r="15" spans="1:19" x14ac:dyDescent="0.35">
      <c r="A15" s="114" t="s">
        <v>150</v>
      </c>
    </row>
    <row r="16" spans="1:19" x14ac:dyDescent="0.35">
      <c r="A16" s="116"/>
    </row>
    <row r="17" spans="1:1" x14ac:dyDescent="0.35">
      <c r="A17" s="117" t="s">
        <v>63</v>
      </c>
    </row>
    <row r="18" spans="1:1" x14ac:dyDescent="0.35">
      <c r="A18" s="114" t="s">
        <v>148</v>
      </c>
    </row>
    <row r="19" spans="1:1" x14ac:dyDescent="0.35">
      <c r="A19" s="114" t="s">
        <v>149</v>
      </c>
    </row>
    <row r="20" spans="1:1" x14ac:dyDescent="0.35">
      <c r="A20" s="114" t="s">
        <v>150</v>
      </c>
    </row>
    <row r="21" spans="1:1" x14ac:dyDescent="0.35">
      <c r="A21" s="116"/>
    </row>
    <row r="22" spans="1:1" x14ac:dyDescent="0.35">
      <c r="A22" s="115" t="s">
        <v>152</v>
      </c>
    </row>
    <row r="23" spans="1:1" x14ac:dyDescent="0.35">
      <c r="A23" s="114" t="s">
        <v>148</v>
      </c>
    </row>
    <row r="24" spans="1:1" x14ac:dyDescent="0.35">
      <c r="A24" s="114" t="s">
        <v>149</v>
      </c>
    </row>
    <row r="25" spans="1:1" x14ac:dyDescent="0.35">
      <c r="A25" s="114" t="s">
        <v>150</v>
      </c>
    </row>
    <row r="27" spans="1:1" x14ac:dyDescent="0.35">
      <c r="A27" s="115" t="s">
        <v>153</v>
      </c>
    </row>
    <row r="28" spans="1:1" x14ac:dyDescent="0.35">
      <c r="A28" s="118"/>
    </row>
    <row r="29" spans="1:1" x14ac:dyDescent="0.35">
      <c r="A29" s="117" t="s">
        <v>154</v>
      </c>
    </row>
    <row r="30" spans="1:1" x14ac:dyDescent="0.35">
      <c r="A30" s="119"/>
    </row>
    <row r="31" spans="1:1" x14ac:dyDescent="0.35">
      <c r="A31" s="120" t="s">
        <v>351</v>
      </c>
    </row>
    <row r="32" spans="1:1" x14ac:dyDescent="0.35">
      <c r="A32" s="114" t="s">
        <v>148</v>
      </c>
    </row>
    <row r="33" spans="1:1" x14ac:dyDescent="0.35">
      <c r="A33" s="114" t="s">
        <v>149</v>
      </c>
    </row>
    <row r="34" spans="1:1" x14ac:dyDescent="0.35">
      <c r="A34" s="114" t="s">
        <v>150</v>
      </c>
    </row>
    <row r="35" spans="1:1" x14ac:dyDescent="0.35">
      <c r="A35" s="118"/>
    </row>
    <row r="36" spans="1:1" x14ac:dyDescent="0.35">
      <c r="A36" s="121" t="s">
        <v>352</v>
      </c>
    </row>
    <row r="37" spans="1:1" x14ac:dyDescent="0.35">
      <c r="A37" s="114" t="s">
        <v>148</v>
      </c>
    </row>
    <row r="38" spans="1:1" x14ac:dyDescent="0.35">
      <c r="A38" s="114" t="s">
        <v>149</v>
      </c>
    </row>
    <row r="39" spans="1:1" x14ac:dyDescent="0.35">
      <c r="A39" s="114" t="s">
        <v>150</v>
      </c>
    </row>
    <row r="40" spans="1:1" x14ac:dyDescent="0.35">
      <c r="A40" s="118"/>
    </row>
    <row r="41" spans="1:1" x14ac:dyDescent="0.35">
      <c r="A41" s="115" t="s">
        <v>7</v>
      </c>
    </row>
    <row r="42" spans="1:1" x14ac:dyDescent="0.35">
      <c r="A42" s="115" t="s">
        <v>155</v>
      </c>
    </row>
    <row r="43" spans="1:1" x14ac:dyDescent="0.35">
      <c r="A43" s="122" t="s">
        <v>156</v>
      </c>
    </row>
    <row r="45" spans="1:1" x14ac:dyDescent="0.35">
      <c r="A45" s="123" t="s">
        <v>157</v>
      </c>
    </row>
    <row r="46" spans="1:1" x14ac:dyDescent="0.35">
      <c r="A46" s="119"/>
    </row>
    <row r="47" spans="1:1" x14ac:dyDescent="0.35">
      <c r="A47" s="124" t="s">
        <v>158</v>
      </c>
    </row>
    <row r="48" spans="1:1" ht="15" thickBot="1" x14ac:dyDescent="0.4">
      <c r="A48" s="125" t="s">
        <v>159</v>
      </c>
    </row>
    <row r="49" spans="1:19" ht="15" thickTop="1" x14ac:dyDescent="0.35"/>
    <row r="50" spans="1:19" x14ac:dyDescent="0.35">
      <c r="A50" s="126"/>
    </row>
    <row r="51" spans="1:19" x14ac:dyDescent="0.35">
      <c r="A51" s="112" t="s">
        <v>84</v>
      </c>
    </row>
    <row r="52" spans="1:19" x14ac:dyDescent="0.35">
      <c r="A52" s="121" t="s">
        <v>160</v>
      </c>
    </row>
    <row r="53" spans="1:19" x14ac:dyDescent="0.35">
      <c r="A53" s="127" t="s">
        <v>161</v>
      </c>
    </row>
    <row r="54" spans="1:19" x14ac:dyDescent="0.35">
      <c r="A54" s="128" t="s">
        <v>353</v>
      </c>
    </row>
    <row r="55" spans="1:19" x14ac:dyDescent="0.35">
      <c r="A55" s="127" t="s">
        <v>162</v>
      </c>
    </row>
    <row r="56" spans="1:19" ht="15" thickBot="1" x14ac:dyDescent="0.4">
      <c r="A56" s="129" t="s">
        <v>163</v>
      </c>
      <c r="B56" s="213">
        <f>SUM(B53:B55)</f>
        <v>0</v>
      </c>
      <c r="C56" s="213">
        <f t="shared" ref="C56:S56" si="0">SUM(C53:C55)</f>
        <v>0</v>
      </c>
      <c r="D56" s="213">
        <f t="shared" si="0"/>
        <v>0</v>
      </c>
      <c r="E56" s="213">
        <f t="shared" si="0"/>
        <v>0</v>
      </c>
      <c r="F56" s="213">
        <f t="shared" si="0"/>
        <v>0</v>
      </c>
      <c r="G56" s="213">
        <f t="shared" si="0"/>
        <v>0</v>
      </c>
      <c r="H56" s="213">
        <f t="shared" si="0"/>
        <v>0</v>
      </c>
      <c r="I56" s="213">
        <f t="shared" si="0"/>
        <v>0</v>
      </c>
      <c r="J56" s="213">
        <f t="shared" si="0"/>
        <v>0</v>
      </c>
      <c r="K56" s="213">
        <f t="shared" si="0"/>
        <v>0</v>
      </c>
      <c r="L56" s="213">
        <f t="shared" si="0"/>
        <v>0</v>
      </c>
      <c r="M56" s="213">
        <f t="shared" si="0"/>
        <v>0</v>
      </c>
      <c r="N56" s="213">
        <f t="shared" si="0"/>
        <v>0</v>
      </c>
      <c r="O56" s="213">
        <f t="shared" si="0"/>
        <v>0</v>
      </c>
      <c r="P56" s="213">
        <f t="shared" si="0"/>
        <v>0</v>
      </c>
      <c r="Q56" s="213">
        <f t="shared" si="0"/>
        <v>0</v>
      </c>
      <c r="R56" s="213">
        <f t="shared" si="0"/>
        <v>0</v>
      </c>
      <c r="S56" s="213">
        <f t="shared" si="0"/>
        <v>0</v>
      </c>
    </row>
    <row r="57" spans="1:19" ht="15" thickTop="1" x14ac:dyDescent="0.35">
      <c r="A57" s="116"/>
    </row>
    <row r="58" spans="1:19" x14ac:dyDescent="0.35">
      <c r="A58" s="121" t="s">
        <v>164</v>
      </c>
    </row>
    <row r="59" spans="1:19" x14ac:dyDescent="0.35">
      <c r="A59" s="127" t="s">
        <v>165</v>
      </c>
    </row>
    <row r="60" spans="1:19" x14ac:dyDescent="0.35">
      <c r="A60" s="127" t="s">
        <v>166</v>
      </c>
    </row>
    <row r="61" spans="1:19" x14ac:dyDescent="0.35">
      <c r="A61" s="127" t="s">
        <v>88</v>
      </c>
    </row>
    <row r="62" spans="1:19" x14ac:dyDescent="0.35">
      <c r="A62" s="127" t="s">
        <v>167</v>
      </c>
    </row>
    <row r="63" spans="1:19" x14ac:dyDescent="0.35">
      <c r="A63" s="120" t="s">
        <v>168</v>
      </c>
      <c r="B63" s="213">
        <f>SUM(B59:B62)</f>
        <v>0</v>
      </c>
      <c r="C63" s="213">
        <f t="shared" ref="C63:S63" si="1">SUM(C59:C62)</f>
        <v>0</v>
      </c>
      <c r="D63" s="213">
        <f t="shared" si="1"/>
        <v>0</v>
      </c>
      <c r="E63" s="213">
        <f t="shared" si="1"/>
        <v>0</v>
      </c>
      <c r="F63" s="213">
        <f t="shared" si="1"/>
        <v>0</v>
      </c>
      <c r="G63" s="213">
        <f t="shared" si="1"/>
        <v>0</v>
      </c>
      <c r="H63" s="213">
        <f t="shared" si="1"/>
        <v>0</v>
      </c>
      <c r="I63" s="213">
        <f t="shared" si="1"/>
        <v>0</v>
      </c>
      <c r="J63" s="213">
        <f t="shared" si="1"/>
        <v>0</v>
      </c>
      <c r="K63" s="213">
        <f t="shared" si="1"/>
        <v>0</v>
      </c>
      <c r="L63" s="213">
        <f t="shared" si="1"/>
        <v>0</v>
      </c>
      <c r="M63" s="213">
        <f t="shared" si="1"/>
        <v>0</v>
      </c>
      <c r="N63" s="213">
        <f t="shared" si="1"/>
        <v>0</v>
      </c>
      <c r="O63" s="213">
        <f t="shared" si="1"/>
        <v>0</v>
      </c>
      <c r="P63" s="213">
        <f t="shared" si="1"/>
        <v>0</v>
      </c>
      <c r="Q63" s="213">
        <f t="shared" si="1"/>
        <v>0</v>
      </c>
      <c r="R63" s="213">
        <f t="shared" si="1"/>
        <v>0</v>
      </c>
      <c r="S63" s="213">
        <f t="shared" si="1"/>
        <v>0</v>
      </c>
    </row>
    <row r="64" spans="1:19" x14ac:dyDescent="0.35">
      <c r="A64" s="116"/>
    </row>
    <row r="65" spans="1:19" x14ac:dyDescent="0.35">
      <c r="A65" s="116" t="s">
        <v>169</v>
      </c>
    </row>
    <row r="66" spans="1:19" ht="15" thickBot="1" x14ac:dyDescent="0.4">
      <c r="A66" s="129" t="s">
        <v>170</v>
      </c>
      <c r="B66" s="213">
        <f>SUM(B63:B65)</f>
        <v>0</v>
      </c>
      <c r="C66" s="213">
        <f t="shared" ref="C66:S66" si="2">SUM(C63:C65)</f>
        <v>0</v>
      </c>
      <c r="D66" s="213">
        <f t="shared" si="2"/>
        <v>0</v>
      </c>
      <c r="E66" s="213">
        <f t="shared" si="2"/>
        <v>0</v>
      </c>
      <c r="F66" s="213">
        <f t="shared" si="2"/>
        <v>0</v>
      </c>
      <c r="G66" s="213">
        <f t="shared" si="2"/>
        <v>0</v>
      </c>
      <c r="H66" s="213">
        <f t="shared" si="2"/>
        <v>0</v>
      </c>
      <c r="I66" s="213">
        <f t="shared" si="2"/>
        <v>0</v>
      </c>
      <c r="J66" s="213">
        <f t="shared" si="2"/>
        <v>0</v>
      </c>
      <c r="K66" s="213">
        <f t="shared" si="2"/>
        <v>0</v>
      </c>
      <c r="L66" s="213">
        <f t="shared" si="2"/>
        <v>0</v>
      </c>
      <c r="M66" s="213">
        <f t="shared" si="2"/>
        <v>0</v>
      </c>
      <c r="N66" s="213">
        <f t="shared" si="2"/>
        <v>0</v>
      </c>
      <c r="O66" s="213">
        <f t="shared" si="2"/>
        <v>0</v>
      </c>
      <c r="P66" s="213">
        <f t="shared" si="2"/>
        <v>0</v>
      </c>
      <c r="Q66" s="213">
        <f t="shared" si="2"/>
        <v>0</v>
      </c>
      <c r="R66" s="213">
        <f t="shared" si="2"/>
        <v>0</v>
      </c>
      <c r="S66" s="213">
        <f t="shared" si="2"/>
        <v>0</v>
      </c>
    </row>
    <row r="67" spans="1:19" ht="15" thickTop="1" x14ac:dyDescent="0.35">
      <c r="A67" s="114" t="s">
        <v>171</v>
      </c>
      <c r="B67" s="213">
        <f>B56-B66</f>
        <v>0</v>
      </c>
      <c r="C67" s="213">
        <f t="shared" ref="C67:S67" si="3">C56-C66</f>
        <v>0</v>
      </c>
      <c r="D67" s="213">
        <f t="shared" si="3"/>
        <v>0</v>
      </c>
      <c r="E67" s="213">
        <f t="shared" si="3"/>
        <v>0</v>
      </c>
      <c r="F67" s="213">
        <f t="shared" si="3"/>
        <v>0</v>
      </c>
      <c r="G67" s="213">
        <f t="shared" si="3"/>
        <v>0</v>
      </c>
      <c r="H67" s="213">
        <f t="shared" si="3"/>
        <v>0</v>
      </c>
      <c r="I67" s="213">
        <f t="shared" si="3"/>
        <v>0</v>
      </c>
      <c r="J67" s="213">
        <f t="shared" si="3"/>
        <v>0</v>
      </c>
      <c r="K67" s="213">
        <f t="shared" si="3"/>
        <v>0</v>
      </c>
      <c r="L67" s="213">
        <f t="shared" si="3"/>
        <v>0</v>
      </c>
      <c r="M67" s="213">
        <f t="shared" si="3"/>
        <v>0</v>
      </c>
      <c r="N67" s="213">
        <f t="shared" si="3"/>
        <v>0</v>
      </c>
      <c r="O67" s="213">
        <f t="shared" si="3"/>
        <v>0</v>
      </c>
      <c r="P67" s="213">
        <f t="shared" si="3"/>
        <v>0</v>
      </c>
      <c r="Q67" s="213">
        <f t="shared" si="3"/>
        <v>0</v>
      </c>
      <c r="R67" s="213">
        <f t="shared" si="3"/>
        <v>0</v>
      </c>
      <c r="S67" s="213">
        <f t="shared" si="3"/>
        <v>0</v>
      </c>
    </row>
    <row r="68" spans="1:19" x14ac:dyDescent="0.35">
      <c r="A68" s="116"/>
    </row>
    <row r="69" spans="1:19" x14ac:dyDescent="0.35">
      <c r="A69" s="121" t="s">
        <v>172</v>
      </c>
    </row>
    <row r="70" spans="1:19" x14ac:dyDescent="0.35">
      <c r="A70" s="127" t="s">
        <v>173</v>
      </c>
    </row>
    <row r="71" spans="1:19" x14ac:dyDescent="0.35">
      <c r="A71" s="127" t="s">
        <v>174</v>
      </c>
    </row>
    <row r="72" spans="1:19" x14ac:dyDescent="0.35">
      <c r="A72" s="127" t="s">
        <v>175</v>
      </c>
    </row>
    <row r="73" spans="1:19" x14ac:dyDescent="0.35">
      <c r="A73" s="128" t="s">
        <v>176</v>
      </c>
    </row>
    <row r="74" spans="1:19" x14ac:dyDescent="0.35">
      <c r="A74" s="127" t="s">
        <v>177</v>
      </c>
    </row>
    <row r="75" spans="1:19" x14ac:dyDescent="0.35">
      <c r="A75" s="114"/>
    </row>
    <row r="76" spans="1:19" x14ac:dyDescent="0.35">
      <c r="A76" s="130"/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68"/>
  <sheetViews>
    <sheetView workbookViewId="0">
      <selection activeCell="A23" sqref="A23"/>
    </sheetView>
  </sheetViews>
  <sheetFormatPr defaultColWidth="9.08984375" defaultRowHeight="14.5" x14ac:dyDescent="0.35"/>
  <cols>
    <col min="1" max="1" width="68.453125" style="201" customWidth="1"/>
    <col min="2" max="7" width="16.36328125" style="201" customWidth="1"/>
    <col min="8" max="8" width="13" style="201" bestFit="1" customWidth="1"/>
    <col min="9" max="12" width="13.90625" style="201" bestFit="1" customWidth="1"/>
    <col min="13" max="13" width="3.6328125" style="198" customWidth="1"/>
    <col min="14" max="14" width="13.90625" style="201" bestFit="1" customWidth="1"/>
    <col min="15" max="15" width="10.90625" style="201" bestFit="1" customWidth="1"/>
    <col min="16" max="16" width="13.90625" style="201" bestFit="1" customWidth="1"/>
    <col min="17" max="17" width="12" style="201" bestFit="1" customWidth="1"/>
    <col min="18" max="18" width="13.54296875" style="201" bestFit="1" customWidth="1"/>
    <col min="19" max="19" width="12.36328125" style="201" bestFit="1" customWidth="1"/>
    <col min="20" max="20" width="11.6328125" style="201" bestFit="1" customWidth="1"/>
    <col min="21" max="21" width="12.36328125" style="201" bestFit="1" customWidth="1"/>
    <col min="22" max="22" width="3.6328125" style="198" customWidth="1"/>
    <col min="23" max="23" width="13.90625" style="201" bestFit="1" customWidth="1"/>
    <col min="24" max="24" width="12" style="201" bestFit="1" customWidth="1"/>
    <col min="25" max="25" width="13.90625" style="201" bestFit="1" customWidth="1"/>
    <col min="26" max="26" width="12" style="201" bestFit="1" customWidth="1"/>
    <col min="27" max="27" width="13.54296875" style="201" bestFit="1" customWidth="1"/>
    <col min="28" max="28" width="12.36328125" style="201" bestFit="1" customWidth="1"/>
    <col min="29" max="29" width="12" style="201" bestFit="1" customWidth="1"/>
    <col min="30" max="30" width="13" style="201" bestFit="1" customWidth="1"/>
    <col min="31" max="31" width="9.08984375" style="198"/>
    <col min="32" max="16384" width="9.08984375" style="201"/>
  </cols>
  <sheetData>
    <row r="1" spans="1:7" x14ac:dyDescent="0.35">
      <c r="A1" s="204" t="s">
        <v>341</v>
      </c>
    </row>
    <row r="2" spans="1:7" x14ac:dyDescent="0.35">
      <c r="A2" s="197"/>
    </row>
    <row r="3" spans="1:7" x14ac:dyDescent="0.35">
      <c r="A3" s="197"/>
    </row>
    <row r="4" spans="1:7" x14ac:dyDescent="0.35">
      <c r="A4" s="199" t="s">
        <v>316</v>
      </c>
    </row>
    <row r="5" spans="1:7" x14ac:dyDescent="0.35">
      <c r="A5" s="194">
        <v>43251</v>
      </c>
    </row>
    <row r="6" spans="1:7" x14ac:dyDescent="0.35">
      <c r="A6" s="197"/>
    </row>
    <row r="7" spans="1:7" x14ac:dyDescent="0.35">
      <c r="A7" s="203"/>
      <c r="B7" s="200">
        <v>43131</v>
      </c>
      <c r="C7" s="200">
        <v>43159</v>
      </c>
      <c r="D7" s="200">
        <v>43190</v>
      </c>
      <c r="E7" s="200">
        <v>43220</v>
      </c>
      <c r="F7" s="200">
        <v>43251</v>
      </c>
      <c r="G7" s="200">
        <v>43281</v>
      </c>
    </row>
    <row r="8" spans="1:7" x14ac:dyDescent="0.35">
      <c r="A8" s="204" t="s">
        <v>317</v>
      </c>
      <c r="B8" s="205"/>
      <c r="C8" s="205"/>
      <c r="D8" s="205"/>
      <c r="E8" s="205"/>
      <c r="F8" s="205"/>
      <c r="G8" s="205"/>
    </row>
    <row r="9" spans="1:7" x14ac:dyDescent="0.35">
      <c r="A9" s="202" t="s">
        <v>318</v>
      </c>
      <c r="B9" s="205">
        <v>54929019.960310191</v>
      </c>
      <c r="C9" s="205">
        <v>56565312.936868273</v>
      </c>
      <c r="D9" s="205">
        <v>61225408.496506855</v>
      </c>
      <c r="E9" s="205">
        <v>64137701.963103354</v>
      </c>
      <c r="F9" s="205">
        <v>66632283.596773177</v>
      </c>
      <c r="G9" s="205">
        <v>0</v>
      </c>
    </row>
    <row r="10" spans="1:7" x14ac:dyDescent="0.35">
      <c r="A10" s="202" t="s">
        <v>174</v>
      </c>
      <c r="B10" s="205">
        <v>34982882.478752002</v>
      </c>
      <c r="C10" s="205">
        <v>35735573.782105997</v>
      </c>
      <c r="D10" s="205">
        <v>36888492.917042002</v>
      </c>
      <c r="E10" s="205">
        <v>38821546.008042</v>
      </c>
      <c r="F10" s="205">
        <v>39395904.208042003</v>
      </c>
      <c r="G10" s="205">
        <v>0</v>
      </c>
    </row>
    <row r="11" spans="1:7" ht="15" thickBot="1" x14ac:dyDescent="0.4">
      <c r="A11" s="206" t="s">
        <v>319</v>
      </c>
      <c r="B11" s="207">
        <v>19946137.481558189</v>
      </c>
      <c r="C11" s="207">
        <v>20829739.154762276</v>
      </c>
      <c r="D11" s="207">
        <v>24336915.579464857</v>
      </c>
      <c r="E11" s="207">
        <v>25316155.955061357</v>
      </c>
      <c r="F11" s="207">
        <v>27236379.388731174</v>
      </c>
      <c r="G11" s="207">
        <v>0</v>
      </c>
    </row>
    <row r="12" spans="1:7" x14ac:dyDescent="0.35">
      <c r="A12" s="202"/>
      <c r="B12" s="205"/>
      <c r="C12" s="205"/>
      <c r="D12" s="205"/>
      <c r="E12" s="205"/>
      <c r="F12" s="205"/>
      <c r="G12" s="205"/>
    </row>
    <row r="13" spans="1:7" x14ac:dyDescent="0.35">
      <c r="A13" s="204" t="str">
        <f>CONCATENATE(TEXT(A5,"m/d/yyyy")," Contract Asset / (Liability) Balance")</f>
        <v>5/31/2018 Contract Asset / (Liability) Balance</v>
      </c>
      <c r="B13" s="205"/>
      <c r="C13" s="205"/>
      <c r="D13" s="205"/>
      <c r="E13" s="205"/>
      <c r="F13" s="205"/>
      <c r="G13" s="205"/>
    </row>
    <row r="14" spans="1:7" x14ac:dyDescent="0.35">
      <c r="A14" s="195" t="s">
        <v>320</v>
      </c>
      <c r="B14" s="196" t="s">
        <v>321</v>
      </c>
      <c r="C14" s="196" t="s">
        <v>322</v>
      </c>
      <c r="D14" s="196" t="s">
        <v>323</v>
      </c>
    </row>
    <row r="15" spans="1:7" x14ac:dyDescent="0.35">
      <c r="A15" s="201" t="s">
        <v>324</v>
      </c>
      <c r="B15" s="205">
        <v>7754807.7374252165</v>
      </c>
      <c r="C15" s="205">
        <v>-5683029.4000000004</v>
      </c>
      <c r="D15" s="205">
        <f>IFERROR(B15+C15,"")</f>
        <v>2071778.3374252161</v>
      </c>
    </row>
    <row r="16" spans="1:7" x14ac:dyDescent="0.35">
      <c r="A16" s="201" t="s">
        <v>325</v>
      </c>
      <c r="B16" s="205">
        <v>2367693.8785882266</v>
      </c>
      <c r="C16" s="205">
        <v>-1380000</v>
      </c>
      <c r="D16" s="205">
        <f t="shared" ref="D16:D79" si="0">IFERROR(B16+C16,"")</f>
        <v>987693.87858822662</v>
      </c>
    </row>
    <row r="17" spans="1:4" x14ac:dyDescent="0.35">
      <c r="A17" s="201" t="s">
        <v>326</v>
      </c>
      <c r="B17" s="205">
        <v>77942.630909090905</v>
      </c>
      <c r="C17" s="205">
        <v>0</v>
      </c>
      <c r="D17" s="205">
        <f t="shared" si="0"/>
        <v>77942.630909090905</v>
      </c>
    </row>
    <row r="18" spans="1:4" x14ac:dyDescent="0.35">
      <c r="A18" s="201" t="s">
        <v>327</v>
      </c>
      <c r="B18" s="205">
        <v>25602379.761743035</v>
      </c>
      <c r="C18" s="205">
        <v>-12413288</v>
      </c>
      <c r="D18" s="205">
        <f t="shared" si="0"/>
        <v>13189091.761743035</v>
      </c>
    </row>
    <row r="19" spans="1:4" x14ac:dyDescent="0.35">
      <c r="A19" s="201" t="s">
        <v>328</v>
      </c>
      <c r="B19" s="205">
        <v>1294133.029228156</v>
      </c>
      <c r="C19" s="205">
        <v>-1000000</v>
      </c>
      <c r="D19" s="205">
        <f t="shared" si="0"/>
        <v>294133.02922815597</v>
      </c>
    </row>
    <row r="20" spans="1:4" x14ac:dyDescent="0.35">
      <c r="A20" s="201" t="s">
        <v>329</v>
      </c>
      <c r="B20" s="205">
        <v>12407035.667355498</v>
      </c>
      <c r="C20" s="205">
        <v>-7305888</v>
      </c>
      <c r="D20" s="205">
        <f t="shared" si="0"/>
        <v>5101147.6673554983</v>
      </c>
    </row>
    <row r="21" spans="1:4" x14ac:dyDescent="0.35">
      <c r="A21" s="201" t="s">
        <v>330</v>
      </c>
      <c r="B21" s="205">
        <v>5045737.310814702</v>
      </c>
      <c r="C21" s="205">
        <v>-2019491</v>
      </c>
      <c r="D21" s="205">
        <f t="shared" si="0"/>
        <v>3026246.310814702</v>
      </c>
    </row>
    <row r="22" spans="1:4" x14ac:dyDescent="0.35">
      <c r="A22" s="201" t="s">
        <v>331</v>
      </c>
      <c r="B22" s="205">
        <v>4170801.7002099063</v>
      </c>
      <c r="C22" s="205">
        <v>-2427115</v>
      </c>
      <c r="D22" s="205">
        <f t="shared" si="0"/>
        <v>1743686.7002099063</v>
      </c>
    </row>
    <row r="23" spans="1:4" x14ac:dyDescent="0.35">
      <c r="A23" s="201" t="s">
        <v>332</v>
      </c>
      <c r="B23" s="205">
        <v>75781.6183829043</v>
      </c>
      <c r="C23" s="205">
        <v>-402613.88</v>
      </c>
      <c r="D23" s="205">
        <f t="shared" si="0"/>
        <v>-326832.26161709568</v>
      </c>
    </row>
    <row r="24" spans="1:4" x14ac:dyDescent="0.35">
      <c r="A24" s="201" t="s">
        <v>333</v>
      </c>
      <c r="B24" s="205">
        <v>959083.3063802931</v>
      </c>
      <c r="C24" s="205">
        <v>-1598888.15</v>
      </c>
      <c r="D24" s="205">
        <f t="shared" si="0"/>
        <v>-639804.84361970681</v>
      </c>
    </row>
    <row r="25" spans="1:4" x14ac:dyDescent="0.35">
      <c r="A25" s="201" t="s">
        <v>334</v>
      </c>
      <c r="B25" s="205">
        <v>3323558.4390093684</v>
      </c>
      <c r="C25" s="205">
        <v>-1720745</v>
      </c>
      <c r="D25" s="205">
        <f t="shared" si="0"/>
        <v>1602813.4390093684</v>
      </c>
    </row>
    <row r="26" spans="1:4" x14ac:dyDescent="0.35">
      <c r="A26" s="201" t="s">
        <v>335</v>
      </c>
      <c r="B26" s="205">
        <v>580261.94942943088</v>
      </c>
      <c r="C26" s="205">
        <v>-585784.47297800006</v>
      </c>
      <c r="D26" s="205">
        <f t="shared" si="0"/>
        <v>-5522.523548569181</v>
      </c>
    </row>
    <row r="27" spans="1:4" x14ac:dyDescent="0.35">
      <c r="A27" s="201" t="s">
        <v>336</v>
      </c>
      <c r="B27" s="205">
        <v>262554.76660970657</v>
      </c>
      <c r="C27" s="205">
        <v>-257778.63493599999</v>
      </c>
      <c r="D27" s="205">
        <f t="shared" si="0"/>
        <v>4776.131673706579</v>
      </c>
    </row>
    <row r="28" spans="1:4" x14ac:dyDescent="0.35">
      <c r="A28" s="201" t="s">
        <v>337</v>
      </c>
      <c r="B28" s="205">
        <v>392176.20919675572</v>
      </c>
      <c r="C28" s="205">
        <v>-392176.20912800002</v>
      </c>
      <c r="D28" s="205">
        <f t="shared" si="0"/>
        <v>6.875570397824049E-5</v>
      </c>
    </row>
    <row r="29" spans="1:4" x14ac:dyDescent="0.35">
      <c r="A29" s="201" t="s">
        <v>338</v>
      </c>
      <c r="B29" s="205">
        <v>1345246</v>
      </c>
      <c r="C29" s="205">
        <v>-1345246</v>
      </c>
      <c r="D29" s="205">
        <f t="shared" si="0"/>
        <v>0</v>
      </c>
    </row>
    <row r="30" spans="1:4" x14ac:dyDescent="0.35">
      <c r="A30" s="201" t="s">
        <v>339</v>
      </c>
      <c r="B30" s="205">
        <v>443586.59149088792</v>
      </c>
      <c r="C30" s="205">
        <v>-387307.46100000001</v>
      </c>
      <c r="D30" s="205">
        <f t="shared" si="0"/>
        <v>56279.13049088791</v>
      </c>
    </row>
    <row r="31" spans="1:4" x14ac:dyDescent="0.35">
      <c r="A31" s="201" t="s">
        <v>340</v>
      </c>
      <c r="B31" s="205">
        <v>529503</v>
      </c>
      <c r="C31" s="205">
        <v>-476553</v>
      </c>
      <c r="D31" s="205">
        <f t="shared" si="0"/>
        <v>52950</v>
      </c>
    </row>
    <row r="32" spans="1:4" x14ac:dyDescent="0.35">
      <c r="A32" s="201" t="str">
        <f>IF('[2]Contract Performance Summaries'!A31="","",'[2]Contract Performance Summaries'!A31)</f>
        <v/>
      </c>
      <c r="B32" s="205" t="str">
        <f>IF('[2]Contract Performance Summaries'!A31="","",'[2]Contract Performance Summaries'!U31)</f>
        <v/>
      </c>
      <c r="C32" s="205" t="str">
        <f>IF('[2]Contract Performance Summaries'!A31="","",'[2]Contract Performance Summaries'!T31)</f>
        <v/>
      </c>
      <c r="D32" s="205" t="str">
        <f t="shared" si="0"/>
        <v/>
      </c>
    </row>
    <row r="33" spans="1:4" x14ac:dyDescent="0.35">
      <c r="A33" s="201" t="str">
        <f>IF('[2]Contract Performance Summaries'!A32="","",'[2]Contract Performance Summaries'!A32)</f>
        <v/>
      </c>
      <c r="B33" s="205" t="str">
        <f>IF('[2]Contract Performance Summaries'!A32="","",'[2]Contract Performance Summaries'!U32)</f>
        <v/>
      </c>
      <c r="C33" s="205" t="str">
        <f>IF('[2]Contract Performance Summaries'!A32="","",'[2]Contract Performance Summaries'!T32)</f>
        <v/>
      </c>
      <c r="D33" s="205" t="str">
        <f t="shared" si="0"/>
        <v/>
      </c>
    </row>
    <row r="34" spans="1:4" x14ac:dyDescent="0.35">
      <c r="A34" s="201" t="str">
        <f>IF('[2]Contract Performance Summaries'!A33="","",'[2]Contract Performance Summaries'!A33)</f>
        <v/>
      </c>
      <c r="B34" s="205" t="str">
        <f>IF('[2]Contract Performance Summaries'!A33="","",'[2]Contract Performance Summaries'!U33)</f>
        <v/>
      </c>
      <c r="C34" s="205" t="str">
        <f>IF('[2]Contract Performance Summaries'!A33="","",'[2]Contract Performance Summaries'!T33)</f>
        <v/>
      </c>
      <c r="D34" s="205" t="str">
        <f t="shared" si="0"/>
        <v/>
      </c>
    </row>
    <row r="35" spans="1:4" x14ac:dyDescent="0.35">
      <c r="A35" s="201" t="str">
        <f>IF('[2]Contract Performance Summaries'!A34="","",'[2]Contract Performance Summaries'!A34)</f>
        <v/>
      </c>
      <c r="B35" s="205" t="str">
        <f>IF('[2]Contract Performance Summaries'!A34="","",'[2]Contract Performance Summaries'!U34)</f>
        <v/>
      </c>
      <c r="C35" s="205" t="str">
        <f>IF('[2]Contract Performance Summaries'!A34="","",'[2]Contract Performance Summaries'!T34)</f>
        <v/>
      </c>
      <c r="D35" s="205" t="str">
        <f t="shared" si="0"/>
        <v/>
      </c>
    </row>
    <row r="36" spans="1:4" x14ac:dyDescent="0.35">
      <c r="A36" s="201" t="str">
        <f>IF('[2]Contract Performance Summaries'!A35="","",'[2]Contract Performance Summaries'!A35)</f>
        <v/>
      </c>
      <c r="B36" s="205" t="str">
        <f>IF('[2]Contract Performance Summaries'!A35="","",'[2]Contract Performance Summaries'!U35)</f>
        <v/>
      </c>
      <c r="C36" s="205" t="str">
        <f>IF('[2]Contract Performance Summaries'!A35="","",'[2]Contract Performance Summaries'!T35)</f>
        <v/>
      </c>
      <c r="D36" s="205" t="str">
        <f t="shared" si="0"/>
        <v/>
      </c>
    </row>
    <row r="37" spans="1:4" x14ac:dyDescent="0.35">
      <c r="A37" s="201" t="str">
        <f>IF('[2]Contract Performance Summaries'!A36="","",'[2]Contract Performance Summaries'!A36)</f>
        <v/>
      </c>
      <c r="B37" s="205" t="str">
        <f>IF('[2]Contract Performance Summaries'!A36="","",'[2]Contract Performance Summaries'!U36)</f>
        <v/>
      </c>
      <c r="C37" s="205" t="str">
        <f>IF('[2]Contract Performance Summaries'!A36="","",'[2]Contract Performance Summaries'!T36)</f>
        <v/>
      </c>
      <c r="D37" s="205" t="str">
        <f t="shared" si="0"/>
        <v/>
      </c>
    </row>
    <row r="38" spans="1:4" x14ac:dyDescent="0.35">
      <c r="A38" s="201" t="str">
        <f>IF('[2]Contract Performance Summaries'!A37="","",'[2]Contract Performance Summaries'!A37)</f>
        <v/>
      </c>
      <c r="B38" s="205" t="str">
        <f>IF('[2]Contract Performance Summaries'!A37="","",'[2]Contract Performance Summaries'!U37)</f>
        <v/>
      </c>
      <c r="C38" s="205" t="str">
        <f>IF('[2]Contract Performance Summaries'!A37="","",'[2]Contract Performance Summaries'!T37)</f>
        <v/>
      </c>
      <c r="D38" s="205" t="str">
        <f t="shared" si="0"/>
        <v/>
      </c>
    </row>
    <row r="39" spans="1:4" x14ac:dyDescent="0.35">
      <c r="A39" s="201" t="str">
        <f>IF('[2]Contract Performance Summaries'!A38="","",'[2]Contract Performance Summaries'!A38)</f>
        <v/>
      </c>
      <c r="B39" s="205" t="str">
        <f>IF('[2]Contract Performance Summaries'!A38="","",'[2]Contract Performance Summaries'!U38)</f>
        <v/>
      </c>
      <c r="C39" s="205" t="str">
        <f>IF('[2]Contract Performance Summaries'!A38="","",'[2]Contract Performance Summaries'!T38)</f>
        <v/>
      </c>
      <c r="D39" s="205" t="str">
        <f t="shared" si="0"/>
        <v/>
      </c>
    </row>
    <row r="40" spans="1:4" x14ac:dyDescent="0.35">
      <c r="A40" s="201" t="str">
        <f>IF('[2]Contract Performance Summaries'!A39="","",'[2]Contract Performance Summaries'!A39)</f>
        <v/>
      </c>
      <c r="B40" s="205" t="str">
        <f>IF('[2]Contract Performance Summaries'!A39="","",'[2]Contract Performance Summaries'!U39)</f>
        <v/>
      </c>
      <c r="C40" s="205" t="str">
        <f>IF('[2]Contract Performance Summaries'!A39="","",'[2]Contract Performance Summaries'!T39)</f>
        <v/>
      </c>
      <c r="D40" s="205" t="str">
        <f t="shared" si="0"/>
        <v/>
      </c>
    </row>
    <row r="41" spans="1:4" x14ac:dyDescent="0.35">
      <c r="A41" s="201" t="str">
        <f>IF('[2]Contract Performance Summaries'!A40="","",'[2]Contract Performance Summaries'!A40)</f>
        <v/>
      </c>
      <c r="B41" s="205" t="str">
        <f>IF('[2]Contract Performance Summaries'!A40="","",'[2]Contract Performance Summaries'!U40)</f>
        <v/>
      </c>
      <c r="C41" s="205" t="str">
        <f>IF('[2]Contract Performance Summaries'!A40="","",'[2]Contract Performance Summaries'!T40)</f>
        <v/>
      </c>
      <c r="D41" s="205" t="str">
        <f t="shared" si="0"/>
        <v/>
      </c>
    </row>
    <row r="42" spans="1:4" x14ac:dyDescent="0.35">
      <c r="A42" s="201" t="str">
        <f>IF('[2]Contract Performance Summaries'!A41="","",'[2]Contract Performance Summaries'!A41)</f>
        <v/>
      </c>
      <c r="B42" s="205" t="str">
        <f>IF('[2]Contract Performance Summaries'!A41="","",'[2]Contract Performance Summaries'!U41)</f>
        <v/>
      </c>
      <c r="C42" s="205" t="str">
        <f>IF('[2]Contract Performance Summaries'!A41="","",'[2]Contract Performance Summaries'!T41)</f>
        <v/>
      </c>
      <c r="D42" s="205" t="str">
        <f t="shared" si="0"/>
        <v/>
      </c>
    </row>
    <row r="43" spans="1:4" x14ac:dyDescent="0.35">
      <c r="A43" s="201" t="str">
        <f>IF('[2]Contract Performance Summaries'!A42="","",'[2]Contract Performance Summaries'!A42)</f>
        <v/>
      </c>
      <c r="B43" s="205" t="str">
        <f>IF('[2]Contract Performance Summaries'!A42="","",'[2]Contract Performance Summaries'!U42)</f>
        <v/>
      </c>
      <c r="C43" s="205" t="str">
        <f>IF('[2]Contract Performance Summaries'!A42="","",'[2]Contract Performance Summaries'!T42)</f>
        <v/>
      </c>
      <c r="D43" s="205" t="str">
        <f t="shared" si="0"/>
        <v/>
      </c>
    </row>
    <row r="44" spans="1:4" x14ac:dyDescent="0.35">
      <c r="A44" s="201" t="str">
        <f>IF('[2]Contract Performance Summaries'!A43="","",'[2]Contract Performance Summaries'!A43)</f>
        <v/>
      </c>
      <c r="B44" s="205" t="str">
        <f>IF('[2]Contract Performance Summaries'!A43="","",'[2]Contract Performance Summaries'!U43)</f>
        <v/>
      </c>
      <c r="C44" s="205" t="str">
        <f>IF('[2]Contract Performance Summaries'!A43="","",'[2]Contract Performance Summaries'!T43)</f>
        <v/>
      </c>
      <c r="D44" s="205" t="str">
        <f t="shared" si="0"/>
        <v/>
      </c>
    </row>
    <row r="45" spans="1:4" x14ac:dyDescent="0.35">
      <c r="A45" s="201" t="str">
        <f>IF('[2]Contract Performance Summaries'!A44="","",'[2]Contract Performance Summaries'!A44)</f>
        <v/>
      </c>
      <c r="B45" s="205" t="str">
        <f>IF('[2]Contract Performance Summaries'!A44="","",'[2]Contract Performance Summaries'!U44)</f>
        <v/>
      </c>
      <c r="C45" s="205" t="str">
        <f>IF('[2]Contract Performance Summaries'!A44="","",'[2]Contract Performance Summaries'!T44)</f>
        <v/>
      </c>
      <c r="D45" s="205" t="str">
        <f t="shared" si="0"/>
        <v/>
      </c>
    </row>
    <row r="46" spans="1:4" x14ac:dyDescent="0.35">
      <c r="A46" s="201" t="str">
        <f>IF('[2]Contract Performance Summaries'!A45="","",'[2]Contract Performance Summaries'!A45)</f>
        <v/>
      </c>
      <c r="B46" s="205" t="str">
        <f>IF('[2]Contract Performance Summaries'!A45="","",'[2]Contract Performance Summaries'!U45)</f>
        <v/>
      </c>
      <c r="C46" s="205" t="str">
        <f>IF('[2]Contract Performance Summaries'!A45="","",'[2]Contract Performance Summaries'!T45)</f>
        <v/>
      </c>
      <c r="D46" s="205" t="str">
        <f t="shared" si="0"/>
        <v/>
      </c>
    </row>
    <row r="47" spans="1:4" x14ac:dyDescent="0.35">
      <c r="A47" s="201" t="str">
        <f>IF('[2]Contract Performance Summaries'!A46="","",'[2]Contract Performance Summaries'!A46)</f>
        <v/>
      </c>
      <c r="B47" s="205" t="str">
        <f>IF('[2]Contract Performance Summaries'!A46="","",'[2]Contract Performance Summaries'!U46)</f>
        <v/>
      </c>
      <c r="C47" s="205" t="str">
        <f>IF('[2]Contract Performance Summaries'!A46="","",'[2]Contract Performance Summaries'!T46)</f>
        <v/>
      </c>
      <c r="D47" s="205" t="str">
        <f t="shared" si="0"/>
        <v/>
      </c>
    </row>
    <row r="48" spans="1:4" x14ac:dyDescent="0.35">
      <c r="A48" s="201" t="str">
        <f>IF('[2]Contract Performance Summaries'!A47="","",'[2]Contract Performance Summaries'!A47)</f>
        <v/>
      </c>
      <c r="B48" s="205" t="str">
        <f>IF('[2]Contract Performance Summaries'!A47="","",'[2]Contract Performance Summaries'!U47)</f>
        <v/>
      </c>
      <c r="C48" s="205" t="str">
        <f>IF('[2]Contract Performance Summaries'!A47="","",'[2]Contract Performance Summaries'!T47)</f>
        <v/>
      </c>
      <c r="D48" s="205" t="str">
        <f t="shared" si="0"/>
        <v/>
      </c>
    </row>
    <row r="49" spans="1:4" x14ac:dyDescent="0.35">
      <c r="A49" s="201" t="str">
        <f>IF('[2]Contract Performance Summaries'!A48="","",'[2]Contract Performance Summaries'!A48)</f>
        <v/>
      </c>
      <c r="B49" s="205" t="str">
        <f>IF('[2]Contract Performance Summaries'!A48="","",'[2]Contract Performance Summaries'!U48)</f>
        <v/>
      </c>
      <c r="C49" s="205" t="str">
        <f>IF('[2]Contract Performance Summaries'!A48="","",'[2]Contract Performance Summaries'!T48)</f>
        <v/>
      </c>
      <c r="D49" s="205" t="str">
        <f t="shared" si="0"/>
        <v/>
      </c>
    </row>
    <row r="50" spans="1:4" x14ac:dyDescent="0.35">
      <c r="A50" s="201" t="str">
        <f>IF('[2]Contract Performance Summaries'!A49="","",'[2]Contract Performance Summaries'!A49)</f>
        <v/>
      </c>
      <c r="B50" s="205" t="str">
        <f>IF('[2]Contract Performance Summaries'!A49="","",'[2]Contract Performance Summaries'!U49)</f>
        <v/>
      </c>
      <c r="C50" s="205" t="str">
        <f>IF('[2]Contract Performance Summaries'!A49="","",'[2]Contract Performance Summaries'!T49)</f>
        <v/>
      </c>
      <c r="D50" s="205" t="str">
        <f t="shared" si="0"/>
        <v/>
      </c>
    </row>
    <row r="51" spans="1:4" x14ac:dyDescent="0.35">
      <c r="A51" s="201" t="str">
        <f>IF('[2]Contract Performance Summaries'!A50="","",'[2]Contract Performance Summaries'!A50)</f>
        <v/>
      </c>
      <c r="B51" s="205" t="str">
        <f>IF('[2]Contract Performance Summaries'!A50="","",'[2]Contract Performance Summaries'!U50)</f>
        <v/>
      </c>
      <c r="C51" s="205" t="str">
        <f>IF('[2]Contract Performance Summaries'!A50="","",'[2]Contract Performance Summaries'!T50)</f>
        <v/>
      </c>
      <c r="D51" s="205" t="str">
        <f t="shared" si="0"/>
        <v/>
      </c>
    </row>
    <row r="52" spans="1:4" x14ac:dyDescent="0.35">
      <c r="A52" s="201" t="str">
        <f>IF('[2]Contract Performance Summaries'!A51="","",'[2]Contract Performance Summaries'!A51)</f>
        <v/>
      </c>
      <c r="B52" s="205" t="str">
        <f>IF('[2]Contract Performance Summaries'!A51="","",'[2]Contract Performance Summaries'!U51)</f>
        <v/>
      </c>
      <c r="C52" s="205" t="str">
        <f>IF('[2]Contract Performance Summaries'!A51="","",'[2]Contract Performance Summaries'!T51)</f>
        <v/>
      </c>
      <c r="D52" s="205" t="str">
        <f t="shared" si="0"/>
        <v/>
      </c>
    </row>
    <row r="53" spans="1:4" x14ac:dyDescent="0.35">
      <c r="A53" s="201" t="str">
        <f>IF('[2]Contract Performance Summaries'!A52="","",'[2]Contract Performance Summaries'!A52)</f>
        <v/>
      </c>
      <c r="B53" s="205" t="str">
        <f>IF('[2]Contract Performance Summaries'!A52="","",'[2]Contract Performance Summaries'!U52)</f>
        <v/>
      </c>
      <c r="C53" s="205" t="str">
        <f>IF('[2]Contract Performance Summaries'!A52="","",'[2]Contract Performance Summaries'!T52)</f>
        <v/>
      </c>
      <c r="D53" s="205" t="str">
        <f t="shared" si="0"/>
        <v/>
      </c>
    </row>
    <row r="54" spans="1:4" x14ac:dyDescent="0.35">
      <c r="A54" s="201" t="str">
        <f>IF('[2]Contract Performance Summaries'!A53="","",'[2]Contract Performance Summaries'!A53)</f>
        <v/>
      </c>
      <c r="B54" s="205" t="str">
        <f>IF('[2]Contract Performance Summaries'!A53="","",'[2]Contract Performance Summaries'!U53)</f>
        <v/>
      </c>
      <c r="C54" s="205" t="str">
        <f>IF('[2]Contract Performance Summaries'!A53="","",'[2]Contract Performance Summaries'!T53)</f>
        <v/>
      </c>
      <c r="D54" s="205" t="str">
        <f t="shared" si="0"/>
        <v/>
      </c>
    </row>
    <row r="55" spans="1:4" x14ac:dyDescent="0.35">
      <c r="A55" s="201" t="str">
        <f>IF('[2]Contract Performance Summaries'!A54="","",'[2]Contract Performance Summaries'!A54)</f>
        <v/>
      </c>
      <c r="B55" s="205" t="str">
        <f>IF('[2]Contract Performance Summaries'!A54="","",'[2]Contract Performance Summaries'!U54)</f>
        <v/>
      </c>
      <c r="C55" s="205" t="str">
        <f>IF('[2]Contract Performance Summaries'!A54="","",'[2]Contract Performance Summaries'!T54)</f>
        <v/>
      </c>
      <c r="D55" s="205" t="str">
        <f t="shared" si="0"/>
        <v/>
      </c>
    </row>
    <row r="56" spans="1:4" x14ac:dyDescent="0.35">
      <c r="A56" s="201" t="str">
        <f>IF('[2]Contract Performance Summaries'!A55="","",'[2]Contract Performance Summaries'!A55)</f>
        <v/>
      </c>
      <c r="B56" s="205" t="str">
        <f>IF('[2]Contract Performance Summaries'!A55="","",'[2]Contract Performance Summaries'!U55)</f>
        <v/>
      </c>
      <c r="C56" s="205" t="str">
        <f>IF('[2]Contract Performance Summaries'!A55="","",'[2]Contract Performance Summaries'!T55)</f>
        <v/>
      </c>
      <c r="D56" s="205" t="str">
        <f t="shared" si="0"/>
        <v/>
      </c>
    </row>
    <row r="57" spans="1:4" x14ac:dyDescent="0.35">
      <c r="A57" s="201" t="str">
        <f>IF('[2]Contract Performance Summaries'!A56="","",'[2]Contract Performance Summaries'!A56)</f>
        <v/>
      </c>
      <c r="B57" s="205" t="str">
        <f>IF('[2]Contract Performance Summaries'!A56="","",'[2]Contract Performance Summaries'!U56)</f>
        <v/>
      </c>
      <c r="C57" s="205" t="str">
        <f>IF('[2]Contract Performance Summaries'!A56="","",'[2]Contract Performance Summaries'!T56)</f>
        <v/>
      </c>
      <c r="D57" s="205" t="str">
        <f t="shared" si="0"/>
        <v/>
      </c>
    </row>
    <row r="58" spans="1:4" x14ac:dyDescent="0.35">
      <c r="A58" s="201" t="str">
        <f>IF('[2]Contract Performance Summaries'!A57="","",'[2]Contract Performance Summaries'!A57)</f>
        <v/>
      </c>
      <c r="B58" s="205" t="str">
        <f>IF('[2]Contract Performance Summaries'!A57="","",'[2]Contract Performance Summaries'!U57)</f>
        <v/>
      </c>
      <c r="C58" s="205" t="str">
        <f>IF('[2]Contract Performance Summaries'!A57="","",'[2]Contract Performance Summaries'!T57)</f>
        <v/>
      </c>
      <c r="D58" s="205" t="str">
        <f t="shared" si="0"/>
        <v/>
      </c>
    </row>
    <row r="59" spans="1:4" x14ac:dyDescent="0.35">
      <c r="A59" s="201" t="str">
        <f>IF('[2]Contract Performance Summaries'!A58="","",'[2]Contract Performance Summaries'!A58)</f>
        <v/>
      </c>
      <c r="B59" s="205" t="str">
        <f>IF('[2]Contract Performance Summaries'!A58="","",'[2]Contract Performance Summaries'!U58)</f>
        <v/>
      </c>
      <c r="C59" s="205" t="str">
        <f>IF('[2]Contract Performance Summaries'!A58="","",'[2]Contract Performance Summaries'!T58)</f>
        <v/>
      </c>
      <c r="D59" s="205" t="str">
        <f t="shared" si="0"/>
        <v/>
      </c>
    </row>
    <row r="60" spans="1:4" x14ac:dyDescent="0.35">
      <c r="A60" s="201" t="str">
        <f>IF('[2]Contract Performance Summaries'!A59="","",'[2]Contract Performance Summaries'!A59)</f>
        <v/>
      </c>
      <c r="B60" s="205" t="str">
        <f>IF('[2]Contract Performance Summaries'!A59="","",'[2]Contract Performance Summaries'!U59)</f>
        <v/>
      </c>
      <c r="C60" s="205" t="str">
        <f>IF('[2]Contract Performance Summaries'!A59="","",'[2]Contract Performance Summaries'!T59)</f>
        <v/>
      </c>
      <c r="D60" s="205" t="str">
        <f t="shared" si="0"/>
        <v/>
      </c>
    </row>
    <row r="61" spans="1:4" x14ac:dyDescent="0.35">
      <c r="A61" s="201" t="str">
        <f>IF('[2]Contract Performance Summaries'!A60="","",'[2]Contract Performance Summaries'!A60)</f>
        <v/>
      </c>
      <c r="B61" s="205" t="str">
        <f>IF('[2]Contract Performance Summaries'!A60="","",'[2]Contract Performance Summaries'!U60)</f>
        <v/>
      </c>
      <c r="C61" s="205" t="str">
        <f>IF('[2]Contract Performance Summaries'!A60="","",'[2]Contract Performance Summaries'!T60)</f>
        <v/>
      </c>
      <c r="D61" s="205" t="str">
        <f t="shared" si="0"/>
        <v/>
      </c>
    </row>
    <row r="62" spans="1:4" x14ac:dyDescent="0.35">
      <c r="A62" s="201" t="str">
        <f>IF('[2]Contract Performance Summaries'!A61="","",'[2]Contract Performance Summaries'!A61)</f>
        <v/>
      </c>
      <c r="B62" s="205" t="str">
        <f>IF('[2]Contract Performance Summaries'!A61="","",'[2]Contract Performance Summaries'!U61)</f>
        <v/>
      </c>
      <c r="C62" s="205" t="str">
        <f>IF('[2]Contract Performance Summaries'!A61="","",'[2]Contract Performance Summaries'!T61)</f>
        <v/>
      </c>
      <c r="D62" s="205" t="str">
        <f t="shared" si="0"/>
        <v/>
      </c>
    </row>
    <row r="63" spans="1:4" x14ac:dyDescent="0.35">
      <c r="A63" s="201" t="str">
        <f>IF('[2]Contract Performance Summaries'!A62="","",'[2]Contract Performance Summaries'!A62)</f>
        <v/>
      </c>
      <c r="B63" s="205" t="str">
        <f>IF('[2]Contract Performance Summaries'!A62="","",'[2]Contract Performance Summaries'!U62)</f>
        <v/>
      </c>
      <c r="C63" s="205" t="str">
        <f>IF('[2]Contract Performance Summaries'!A62="","",'[2]Contract Performance Summaries'!T62)</f>
        <v/>
      </c>
      <c r="D63" s="205" t="str">
        <f t="shared" si="0"/>
        <v/>
      </c>
    </row>
    <row r="64" spans="1:4" x14ac:dyDescent="0.35">
      <c r="A64" s="201" t="str">
        <f>IF('[2]Contract Performance Summaries'!A63="","",'[2]Contract Performance Summaries'!A63)</f>
        <v/>
      </c>
      <c r="B64" s="205" t="str">
        <f>IF('[2]Contract Performance Summaries'!A63="","",'[2]Contract Performance Summaries'!U63)</f>
        <v/>
      </c>
      <c r="C64" s="205" t="str">
        <f>IF('[2]Contract Performance Summaries'!A63="","",'[2]Contract Performance Summaries'!T63)</f>
        <v/>
      </c>
      <c r="D64" s="205" t="str">
        <f t="shared" si="0"/>
        <v/>
      </c>
    </row>
    <row r="65" spans="1:4" x14ac:dyDescent="0.35">
      <c r="A65" s="201" t="str">
        <f>IF('[2]Contract Performance Summaries'!A64="","",'[2]Contract Performance Summaries'!A64)</f>
        <v/>
      </c>
      <c r="B65" s="205" t="str">
        <f>IF('[2]Contract Performance Summaries'!A64="","",'[2]Contract Performance Summaries'!U64)</f>
        <v/>
      </c>
      <c r="C65" s="205" t="str">
        <f>IF('[2]Contract Performance Summaries'!A64="","",'[2]Contract Performance Summaries'!T64)</f>
        <v/>
      </c>
      <c r="D65" s="205" t="str">
        <f t="shared" si="0"/>
        <v/>
      </c>
    </row>
    <row r="66" spans="1:4" x14ac:dyDescent="0.35">
      <c r="A66" s="201" t="str">
        <f>IF('[2]Contract Performance Summaries'!A65="","",'[2]Contract Performance Summaries'!A65)</f>
        <v/>
      </c>
      <c r="B66" s="205" t="str">
        <f>IF('[2]Contract Performance Summaries'!A65="","",'[2]Contract Performance Summaries'!U65)</f>
        <v/>
      </c>
      <c r="C66" s="205" t="str">
        <f>IF('[2]Contract Performance Summaries'!A65="","",'[2]Contract Performance Summaries'!T65)</f>
        <v/>
      </c>
      <c r="D66" s="205" t="str">
        <f t="shared" si="0"/>
        <v/>
      </c>
    </row>
    <row r="67" spans="1:4" x14ac:dyDescent="0.35">
      <c r="A67" s="201" t="str">
        <f>IF('[2]Contract Performance Summaries'!A66="","",'[2]Contract Performance Summaries'!A66)</f>
        <v/>
      </c>
      <c r="B67" s="205" t="str">
        <f>IF('[2]Contract Performance Summaries'!A66="","",'[2]Contract Performance Summaries'!U66)</f>
        <v/>
      </c>
      <c r="C67" s="205" t="str">
        <f>IF('[2]Contract Performance Summaries'!A66="","",'[2]Contract Performance Summaries'!T66)</f>
        <v/>
      </c>
      <c r="D67" s="205" t="str">
        <f t="shared" si="0"/>
        <v/>
      </c>
    </row>
    <row r="68" spans="1:4" x14ac:dyDescent="0.35">
      <c r="A68" s="201" t="str">
        <f>IF('[2]Contract Performance Summaries'!A67="","",'[2]Contract Performance Summaries'!A67)</f>
        <v/>
      </c>
      <c r="B68" s="205" t="str">
        <f>IF('[2]Contract Performance Summaries'!A67="","",'[2]Contract Performance Summaries'!U67)</f>
        <v/>
      </c>
      <c r="C68" s="205" t="str">
        <f>IF('[2]Contract Performance Summaries'!A67="","",'[2]Contract Performance Summaries'!T67)</f>
        <v/>
      </c>
      <c r="D68" s="205" t="str">
        <f t="shared" si="0"/>
        <v/>
      </c>
    </row>
    <row r="69" spans="1:4" x14ac:dyDescent="0.35">
      <c r="A69" s="201" t="str">
        <f>IF('[2]Contract Performance Summaries'!A68="","",'[2]Contract Performance Summaries'!A68)</f>
        <v/>
      </c>
      <c r="B69" s="205" t="str">
        <f>IF('[2]Contract Performance Summaries'!A68="","",'[2]Contract Performance Summaries'!U68)</f>
        <v/>
      </c>
      <c r="C69" s="205" t="str">
        <f>IF('[2]Contract Performance Summaries'!A68="","",'[2]Contract Performance Summaries'!T68)</f>
        <v/>
      </c>
      <c r="D69" s="205" t="str">
        <f t="shared" si="0"/>
        <v/>
      </c>
    </row>
    <row r="70" spans="1:4" x14ac:dyDescent="0.35">
      <c r="A70" s="201" t="str">
        <f>IF('[2]Contract Performance Summaries'!A69="","",'[2]Contract Performance Summaries'!A69)</f>
        <v/>
      </c>
      <c r="B70" s="205" t="str">
        <f>IF('[2]Contract Performance Summaries'!A69="","",'[2]Contract Performance Summaries'!U69)</f>
        <v/>
      </c>
      <c r="C70" s="205" t="str">
        <f>IF('[2]Contract Performance Summaries'!A69="","",'[2]Contract Performance Summaries'!T69)</f>
        <v/>
      </c>
      <c r="D70" s="205" t="str">
        <f t="shared" si="0"/>
        <v/>
      </c>
    </row>
    <row r="71" spans="1:4" x14ac:dyDescent="0.35">
      <c r="A71" s="201" t="str">
        <f>IF('[2]Contract Performance Summaries'!A70="","",'[2]Contract Performance Summaries'!A70)</f>
        <v/>
      </c>
      <c r="B71" s="205" t="str">
        <f>IF('[2]Contract Performance Summaries'!A70="","",'[2]Contract Performance Summaries'!U70)</f>
        <v/>
      </c>
      <c r="C71" s="205" t="str">
        <f>IF('[2]Contract Performance Summaries'!A70="","",'[2]Contract Performance Summaries'!T70)</f>
        <v/>
      </c>
      <c r="D71" s="205" t="str">
        <f t="shared" si="0"/>
        <v/>
      </c>
    </row>
    <row r="72" spans="1:4" x14ac:dyDescent="0.35">
      <c r="A72" s="201" t="str">
        <f>IF('[2]Contract Performance Summaries'!A71="","",'[2]Contract Performance Summaries'!A71)</f>
        <v/>
      </c>
      <c r="B72" s="205" t="str">
        <f>IF('[2]Contract Performance Summaries'!A71="","",'[2]Contract Performance Summaries'!U71)</f>
        <v/>
      </c>
      <c r="C72" s="205" t="str">
        <f>IF('[2]Contract Performance Summaries'!A71="","",'[2]Contract Performance Summaries'!T71)</f>
        <v/>
      </c>
      <c r="D72" s="205" t="str">
        <f t="shared" si="0"/>
        <v/>
      </c>
    </row>
    <row r="73" spans="1:4" x14ac:dyDescent="0.35">
      <c r="A73" s="201" t="str">
        <f>IF('[2]Contract Performance Summaries'!A72="","",'[2]Contract Performance Summaries'!A72)</f>
        <v/>
      </c>
      <c r="B73" s="205" t="str">
        <f>IF('[2]Contract Performance Summaries'!A72="","",'[2]Contract Performance Summaries'!U72)</f>
        <v/>
      </c>
      <c r="C73" s="205" t="str">
        <f>IF('[2]Contract Performance Summaries'!A72="","",'[2]Contract Performance Summaries'!T72)</f>
        <v/>
      </c>
      <c r="D73" s="205" t="str">
        <f t="shared" si="0"/>
        <v/>
      </c>
    </row>
    <row r="74" spans="1:4" x14ac:dyDescent="0.35">
      <c r="A74" s="201" t="str">
        <f>IF('[2]Contract Performance Summaries'!A73="","",'[2]Contract Performance Summaries'!A73)</f>
        <v/>
      </c>
      <c r="B74" s="205" t="str">
        <f>IF('[2]Contract Performance Summaries'!A73="","",'[2]Contract Performance Summaries'!U73)</f>
        <v/>
      </c>
      <c r="C74" s="205" t="str">
        <f>IF('[2]Contract Performance Summaries'!A73="","",'[2]Contract Performance Summaries'!T73)</f>
        <v/>
      </c>
      <c r="D74" s="205" t="str">
        <f t="shared" si="0"/>
        <v/>
      </c>
    </row>
    <row r="75" spans="1:4" x14ac:dyDescent="0.35">
      <c r="A75" s="201" t="str">
        <f>IF('[2]Contract Performance Summaries'!A74="","",'[2]Contract Performance Summaries'!A74)</f>
        <v/>
      </c>
      <c r="B75" s="205" t="str">
        <f>IF('[2]Contract Performance Summaries'!A74="","",'[2]Contract Performance Summaries'!U74)</f>
        <v/>
      </c>
      <c r="C75" s="205" t="str">
        <f>IF('[2]Contract Performance Summaries'!A74="","",'[2]Contract Performance Summaries'!T74)</f>
        <v/>
      </c>
      <c r="D75" s="205" t="str">
        <f t="shared" si="0"/>
        <v/>
      </c>
    </row>
    <row r="76" spans="1:4" x14ac:dyDescent="0.35">
      <c r="A76" s="201" t="str">
        <f>IF('[2]Contract Performance Summaries'!A75="","",'[2]Contract Performance Summaries'!A75)</f>
        <v/>
      </c>
      <c r="B76" s="205" t="str">
        <f>IF('[2]Contract Performance Summaries'!A75="","",'[2]Contract Performance Summaries'!U75)</f>
        <v/>
      </c>
      <c r="C76" s="205" t="str">
        <f>IF('[2]Contract Performance Summaries'!A75="","",'[2]Contract Performance Summaries'!T75)</f>
        <v/>
      </c>
      <c r="D76" s="205" t="str">
        <f t="shared" si="0"/>
        <v/>
      </c>
    </row>
    <row r="77" spans="1:4" x14ac:dyDescent="0.35">
      <c r="A77" s="201" t="str">
        <f>IF('[2]Contract Performance Summaries'!A76="","",'[2]Contract Performance Summaries'!A76)</f>
        <v/>
      </c>
      <c r="B77" s="205" t="str">
        <f>IF('[2]Contract Performance Summaries'!A76="","",'[2]Contract Performance Summaries'!U76)</f>
        <v/>
      </c>
      <c r="C77" s="205" t="str">
        <f>IF('[2]Contract Performance Summaries'!A76="","",'[2]Contract Performance Summaries'!T76)</f>
        <v/>
      </c>
      <c r="D77" s="205" t="str">
        <f t="shared" si="0"/>
        <v/>
      </c>
    </row>
    <row r="78" spans="1:4" x14ac:dyDescent="0.35">
      <c r="A78" s="201" t="str">
        <f>IF('[2]Contract Performance Summaries'!A77="","",'[2]Contract Performance Summaries'!A77)</f>
        <v/>
      </c>
      <c r="B78" s="205" t="str">
        <f>IF('[2]Contract Performance Summaries'!A77="","",'[2]Contract Performance Summaries'!U77)</f>
        <v/>
      </c>
      <c r="C78" s="205" t="str">
        <f>IF('[2]Contract Performance Summaries'!A77="","",'[2]Contract Performance Summaries'!T77)</f>
        <v/>
      </c>
      <c r="D78" s="205" t="str">
        <f t="shared" si="0"/>
        <v/>
      </c>
    </row>
    <row r="79" spans="1:4" x14ac:dyDescent="0.35">
      <c r="A79" s="201" t="str">
        <f>IF('[2]Contract Performance Summaries'!A78="","",'[2]Contract Performance Summaries'!A78)</f>
        <v/>
      </c>
      <c r="B79" s="205" t="str">
        <f>IF('[2]Contract Performance Summaries'!A78="","",'[2]Contract Performance Summaries'!U78)</f>
        <v/>
      </c>
      <c r="C79" s="205" t="str">
        <f>IF('[2]Contract Performance Summaries'!A78="","",'[2]Contract Performance Summaries'!T78)</f>
        <v/>
      </c>
      <c r="D79" s="205" t="str">
        <f t="shared" si="0"/>
        <v/>
      </c>
    </row>
    <row r="80" spans="1:4" x14ac:dyDescent="0.35">
      <c r="A80" s="201" t="str">
        <f>IF('[2]Contract Performance Summaries'!A79="","",'[2]Contract Performance Summaries'!A79)</f>
        <v/>
      </c>
      <c r="B80" s="205" t="str">
        <f>IF('[2]Contract Performance Summaries'!A79="","",'[2]Contract Performance Summaries'!U79)</f>
        <v/>
      </c>
      <c r="C80" s="205" t="str">
        <f>IF('[2]Contract Performance Summaries'!A79="","",'[2]Contract Performance Summaries'!T79)</f>
        <v/>
      </c>
      <c r="D80" s="205" t="str">
        <f t="shared" ref="D80:D143" si="1">IFERROR(B80+C80,"")</f>
        <v/>
      </c>
    </row>
    <row r="81" spans="1:4" x14ac:dyDescent="0.35">
      <c r="A81" s="201" t="str">
        <f>IF('[2]Contract Performance Summaries'!A80="","",'[2]Contract Performance Summaries'!A80)</f>
        <v/>
      </c>
      <c r="B81" s="205" t="str">
        <f>IF('[2]Contract Performance Summaries'!A80="","",'[2]Contract Performance Summaries'!U80)</f>
        <v/>
      </c>
      <c r="C81" s="205" t="str">
        <f>IF('[2]Contract Performance Summaries'!A80="","",'[2]Contract Performance Summaries'!T80)</f>
        <v/>
      </c>
      <c r="D81" s="205" t="str">
        <f t="shared" si="1"/>
        <v/>
      </c>
    </row>
    <row r="82" spans="1:4" x14ac:dyDescent="0.35">
      <c r="A82" s="201" t="str">
        <f>IF('[2]Contract Performance Summaries'!A81="","",'[2]Contract Performance Summaries'!A81)</f>
        <v/>
      </c>
      <c r="B82" s="205" t="str">
        <f>IF('[2]Contract Performance Summaries'!A81="","",'[2]Contract Performance Summaries'!U81)</f>
        <v/>
      </c>
      <c r="C82" s="205" t="str">
        <f>IF('[2]Contract Performance Summaries'!A81="","",'[2]Contract Performance Summaries'!T81)</f>
        <v/>
      </c>
      <c r="D82" s="205" t="str">
        <f t="shared" si="1"/>
        <v/>
      </c>
    </row>
    <row r="83" spans="1:4" x14ac:dyDescent="0.35">
      <c r="A83" s="201" t="str">
        <f>IF('[2]Contract Performance Summaries'!A82="","",'[2]Contract Performance Summaries'!A82)</f>
        <v/>
      </c>
      <c r="B83" s="205" t="str">
        <f>IF('[2]Contract Performance Summaries'!A82="","",'[2]Contract Performance Summaries'!U82)</f>
        <v/>
      </c>
      <c r="C83" s="205" t="str">
        <f>IF('[2]Contract Performance Summaries'!A82="","",'[2]Contract Performance Summaries'!T82)</f>
        <v/>
      </c>
      <c r="D83" s="205" t="str">
        <f t="shared" si="1"/>
        <v/>
      </c>
    </row>
    <row r="84" spans="1:4" x14ac:dyDescent="0.35">
      <c r="A84" s="201" t="str">
        <f>IF('[2]Contract Performance Summaries'!A83="","",'[2]Contract Performance Summaries'!A83)</f>
        <v/>
      </c>
      <c r="B84" s="205" t="str">
        <f>IF('[2]Contract Performance Summaries'!A83="","",'[2]Contract Performance Summaries'!U83)</f>
        <v/>
      </c>
      <c r="C84" s="205" t="str">
        <f>IF('[2]Contract Performance Summaries'!A83="","",'[2]Contract Performance Summaries'!T83)</f>
        <v/>
      </c>
      <c r="D84" s="205" t="str">
        <f t="shared" si="1"/>
        <v/>
      </c>
    </row>
    <row r="85" spans="1:4" x14ac:dyDescent="0.35">
      <c r="A85" s="201" t="str">
        <f>IF('[2]Contract Performance Summaries'!A84="","",'[2]Contract Performance Summaries'!A84)</f>
        <v/>
      </c>
      <c r="B85" s="205" t="str">
        <f>IF('[2]Contract Performance Summaries'!A84="","",'[2]Contract Performance Summaries'!U84)</f>
        <v/>
      </c>
      <c r="C85" s="205" t="str">
        <f>IF('[2]Contract Performance Summaries'!A84="","",'[2]Contract Performance Summaries'!T84)</f>
        <v/>
      </c>
      <c r="D85" s="205" t="str">
        <f t="shared" si="1"/>
        <v/>
      </c>
    </row>
    <row r="86" spans="1:4" x14ac:dyDescent="0.35">
      <c r="A86" s="201" t="str">
        <f>IF('[2]Contract Performance Summaries'!A85="","",'[2]Contract Performance Summaries'!A85)</f>
        <v/>
      </c>
      <c r="B86" s="205" t="str">
        <f>IF('[2]Contract Performance Summaries'!A85="","",'[2]Contract Performance Summaries'!U85)</f>
        <v/>
      </c>
      <c r="C86" s="205" t="str">
        <f>IF('[2]Contract Performance Summaries'!A85="","",'[2]Contract Performance Summaries'!T85)</f>
        <v/>
      </c>
      <c r="D86" s="205" t="str">
        <f t="shared" si="1"/>
        <v/>
      </c>
    </row>
    <row r="87" spans="1:4" x14ac:dyDescent="0.35">
      <c r="A87" s="201" t="str">
        <f>IF('[2]Contract Performance Summaries'!A86="","",'[2]Contract Performance Summaries'!A86)</f>
        <v/>
      </c>
      <c r="B87" s="205" t="str">
        <f>IF('[2]Contract Performance Summaries'!A86="","",'[2]Contract Performance Summaries'!U86)</f>
        <v/>
      </c>
      <c r="C87" s="205" t="str">
        <f>IF('[2]Contract Performance Summaries'!A86="","",'[2]Contract Performance Summaries'!T86)</f>
        <v/>
      </c>
      <c r="D87" s="205" t="str">
        <f t="shared" si="1"/>
        <v/>
      </c>
    </row>
    <row r="88" spans="1:4" x14ac:dyDescent="0.35">
      <c r="A88" s="201" t="str">
        <f>IF('[2]Contract Performance Summaries'!A87="","",'[2]Contract Performance Summaries'!A87)</f>
        <v/>
      </c>
      <c r="B88" s="205" t="str">
        <f>IF('[2]Contract Performance Summaries'!A87="","",'[2]Contract Performance Summaries'!U87)</f>
        <v/>
      </c>
      <c r="C88" s="205" t="str">
        <f>IF('[2]Contract Performance Summaries'!A87="","",'[2]Contract Performance Summaries'!T87)</f>
        <v/>
      </c>
      <c r="D88" s="205" t="str">
        <f t="shared" si="1"/>
        <v/>
      </c>
    </row>
    <row r="89" spans="1:4" x14ac:dyDescent="0.35">
      <c r="A89" s="201" t="str">
        <f>IF('[2]Contract Performance Summaries'!A88="","",'[2]Contract Performance Summaries'!A88)</f>
        <v/>
      </c>
      <c r="B89" s="205" t="str">
        <f>IF('[2]Contract Performance Summaries'!A88="","",'[2]Contract Performance Summaries'!U88)</f>
        <v/>
      </c>
      <c r="C89" s="205" t="str">
        <f>IF('[2]Contract Performance Summaries'!A88="","",'[2]Contract Performance Summaries'!T88)</f>
        <v/>
      </c>
      <c r="D89" s="205" t="str">
        <f t="shared" si="1"/>
        <v/>
      </c>
    </row>
    <row r="90" spans="1:4" x14ac:dyDescent="0.35">
      <c r="A90" s="201" t="str">
        <f>IF('[2]Contract Performance Summaries'!A89="","",'[2]Contract Performance Summaries'!A89)</f>
        <v/>
      </c>
      <c r="B90" s="205" t="str">
        <f>IF('[2]Contract Performance Summaries'!A89="","",'[2]Contract Performance Summaries'!U89)</f>
        <v/>
      </c>
      <c r="C90" s="205" t="str">
        <f>IF('[2]Contract Performance Summaries'!A89="","",'[2]Contract Performance Summaries'!T89)</f>
        <v/>
      </c>
      <c r="D90" s="205" t="str">
        <f t="shared" si="1"/>
        <v/>
      </c>
    </row>
    <row r="91" spans="1:4" x14ac:dyDescent="0.35">
      <c r="A91" s="201" t="str">
        <f>IF('[2]Contract Performance Summaries'!A90="","",'[2]Contract Performance Summaries'!A90)</f>
        <v/>
      </c>
      <c r="B91" s="205" t="str">
        <f>IF('[2]Contract Performance Summaries'!A90="","",'[2]Contract Performance Summaries'!U90)</f>
        <v/>
      </c>
      <c r="C91" s="205" t="str">
        <f>IF('[2]Contract Performance Summaries'!A90="","",'[2]Contract Performance Summaries'!T90)</f>
        <v/>
      </c>
      <c r="D91" s="205" t="str">
        <f t="shared" si="1"/>
        <v/>
      </c>
    </row>
    <row r="92" spans="1:4" x14ac:dyDescent="0.35">
      <c r="A92" s="201" t="str">
        <f>IF('[2]Contract Performance Summaries'!A91="","",'[2]Contract Performance Summaries'!A91)</f>
        <v/>
      </c>
      <c r="B92" s="205" t="str">
        <f>IF('[2]Contract Performance Summaries'!A91="","",'[2]Contract Performance Summaries'!U91)</f>
        <v/>
      </c>
      <c r="C92" s="205" t="str">
        <f>IF('[2]Contract Performance Summaries'!A91="","",'[2]Contract Performance Summaries'!T91)</f>
        <v/>
      </c>
      <c r="D92" s="205" t="str">
        <f t="shared" si="1"/>
        <v/>
      </c>
    </row>
    <row r="93" spans="1:4" x14ac:dyDescent="0.35">
      <c r="A93" s="201" t="str">
        <f>IF('[2]Contract Performance Summaries'!A92="","",'[2]Contract Performance Summaries'!A92)</f>
        <v/>
      </c>
      <c r="B93" s="205" t="str">
        <f>IF('[2]Contract Performance Summaries'!A92="","",'[2]Contract Performance Summaries'!U92)</f>
        <v/>
      </c>
      <c r="C93" s="205" t="str">
        <f>IF('[2]Contract Performance Summaries'!A92="","",'[2]Contract Performance Summaries'!T92)</f>
        <v/>
      </c>
      <c r="D93" s="205" t="str">
        <f t="shared" si="1"/>
        <v/>
      </c>
    </row>
    <row r="94" spans="1:4" x14ac:dyDescent="0.35">
      <c r="A94" s="201" t="str">
        <f>IF('[2]Contract Performance Summaries'!A93="","",'[2]Contract Performance Summaries'!A93)</f>
        <v/>
      </c>
      <c r="B94" s="205" t="str">
        <f>IF('[2]Contract Performance Summaries'!A93="","",'[2]Contract Performance Summaries'!U93)</f>
        <v/>
      </c>
      <c r="C94" s="205" t="str">
        <f>IF('[2]Contract Performance Summaries'!A93="","",'[2]Contract Performance Summaries'!T93)</f>
        <v/>
      </c>
      <c r="D94" s="205" t="str">
        <f t="shared" si="1"/>
        <v/>
      </c>
    </row>
    <row r="95" spans="1:4" x14ac:dyDescent="0.35">
      <c r="A95" s="201" t="str">
        <f>IF('[2]Contract Performance Summaries'!A94="","",'[2]Contract Performance Summaries'!A94)</f>
        <v/>
      </c>
      <c r="B95" s="205" t="str">
        <f>IF('[2]Contract Performance Summaries'!A94="","",'[2]Contract Performance Summaries'!U94)</f>
        <v/>
      </c>
      <c r="C95" s="205" t="str">
        <f>IF('[2]Contract Performance Summaries'!A94="","",'[2]Contract Performance Summaries'!T94)</f>
        <v/>
      </c>
      <c r="D95" s="205" t="str">
        <f t="shared" si="1"/>
        <v/>
      </c>
    </row>
    <row r="96" spans="1:4" x14ac:dyDescent="0.35">
      <c r="A96" s="201" t="str">
        <f>IF('[2]Contract Performance Summaries'!A95="","",'[2]Contract Performance Summaries'!A95)</f>
        <v/>
      </c>
      <c r="B96" s="205" t="str">
        <f>IF('[2]Contract Performance Summaries'!A95="","",'[2]Contract Performance Summaries'!U95)</f>
        <v/>
      </c>
      <c r="C96" s="205" t="str">
        <f>IF('[2]Contract Performance Summaries'!A95="","",'[2]Contract Performance Summaries'!T95)</f>
        <v/>
      </c>
      <c r="D96" s="205" t="str">
        <f t="shared" si="1"/>
        <v/>
      </c>
    </row>
    <row r="97" spans="1:4" x14ac:dyDescent="0.35">
      <c r="A97" s="201" t="str">
        <f>IF('[2]Contract Performance Summaries'!A96="","",'[2]Contract Performance Summaries'!A96)</f>
        <v/>
      </c>
      <c r="B97" s="205" t="str">
        <f>IF('[2]Contract Performance Summaries'!A96="","",'[2]Contract Performance Summaries'!U96)</f>
        <v/>
      </c>
      <c r="C97" s="205" t="str">
        <f>IF('[2]Contract Performance Summaries'!A96="","",'[2]Contract Performance Summaries'!T96)</f>
        <v/>
      </c>
      <c r="D97" s="205" t="str">
        <f t="shared" si="1"/>
        <v/>
      </c>
    </row>
    <row r="98" spans="1:4" x14ac:dyDescent="0.35">
      <c r="A98" s="201" t="str">
        <f>IF('[2]Contract Performance Summaries'!A97="","",'[2]Contract Performance Summaries'!A97)</f>
        <v/>
      </c>
      <c r="B98" s="205" t="str">
        <f>IF('[2]Contract Performance Summaries'!A97="","",'[2]Contract Performance Summaries'!U97)</f>
        <v/>
      </c>
      <c r="C98" s="205" t="str">
        <f>IF('[2]Contract Performance Summaries'!A97="","",'[2]Contract Performance Summaries'!T97)</f>
        <v/>
      </c>
      <c r="D98" s="205" t="str">
        <f t="shared" si="1"/>
        <v/>
      </c>
    </row>
    <row r="99" spans="1:4" x14ac:dyDescent="0.35">
      <c r="A99" s="201" t="str">
        <f>IF('[2]Contract Performance Summaries'!A98="","",'[2]Contract Performance Summaries'!A98)</f>
        <v/>
      </c>
      <c r="B99" s="205" t="str">
        <f>IF('[2]Contract Performance Summaries'!A98="","",'[2]Contract Performance Summaries'!U98)</f>
        <v/>
      </c>
      <c r="C99" s="205" t="str">
        <f>IF('[2]Contract Performance Summaries'!A98="","",'[2]Contract Performance Summaries'!T98)</f>
        <v/>
      </c>
      <c r="D99" s="205" t="str">
        <f t="shared" si="1"/>
        <v/>
      </c>
    </row>
    <row r="100" spans="1:4" x14ac:dyDescent="0.35">
      <c r="A100" s="201" t="str">
        <f>IF('[2]Contract Performance Summaries'!A99="","",'[2]Contract Performance Summaries'!A99)</f>
        <v/>
      </c>
      <c r="B100" s="205" t="str">
        <f>IF('[2]Contract Performance Summaries'!A99="","",'[2]Contract Performance Summaries'!U99)</f>
        <v/>
      </c>
      <c r="C100" s="205" t="str">
        <f>IF('[2]Contract Performance Summaries'!A99="","",'[2]Contract Performance Summaries'!T99)</f>
        <v/>
      </c>
      <c r="D100" s="205" t="str">
        <f t="shared" si="1"/>
        <v/>
      </c>
    </row>
    <row r="101" spans="1:4" x14ac:dyDescent="0.35">
      <c r="A101" s="201" t="str">
        <f>IF('[2]Contract Performance Summaries'!A100="","",'[2]Contract Performance Summaries'!A100)</f>
        <v/>
      </c>
      <c r="B101" s="205" t="str">
        <f>IF('[2]Contract Performance Summaries'!A100="","",'[2]Contract Performance Summaries'!U100)</f>
        <v/>
      </c>
      <c r="C101" s="205" t="str">
        <f>IF('[2]Contract Performance Summaries'!A100="","",'[2]Contract Performance Summaries'!T100)</f>
        <v/>
      </c>
      <c r="D101" s="205" t="str">
        <f t="shared" si="1"/>
        <v/>
      </c>
    </row>
    <row r="102" spans="1:4" x14ac:dyDescent="0.35">
      <c r="A102" s="201" t="str">
        <f>IF('[2]Contract Performance Summaries'!A101="","",'[2]Contract Performance Summaries'!A101)</f>
        <v/>
      </c>
      <c r="B102" s="205" t="str">
        <f>IF('[2]Contract Performance Summaries'!A101="","",'[2]Contract Performance Summaries'!U101)</f>
        <v/>
      </c>
      <c r="C102" s="205" t="str">
        <f>IF('[2]Contract Performance Summaries'!A101="","",'[2]Contract Performance Summaries'!T101)</f>
        <v/>
      </c>
      <c r="D102" s="205" t="str">
        <f t="shared" si="1"/>
        <v/>
      </c>
    </row>
    <row r="103" spans="1:4" x14ac:dyDescent="0.35">
      <c r="A103" s="201" t="str">
        <f>IF('[2]Contract Performance Summaries'!A102="","",'[2]Contract Performance Summaries'!A102)</f>
        <v/>
      </c>
      <c r="B103" s="205" t="str">
        <f>IF('[2]Contract Performance Summaries'!A102="","",'[2]Contract Performance Summaries'!U102)</f>
        <v/>
      </c>
      <c r="C103" s="205" t="str">
        <f>IF('[2]Contract Performance Summaries'!A102="","",'[2]Contract Performance Summaries'!T102)</f>
        <v/>
      </c>
      <c r="D103" s="205" t="str">
        <f t="shared" si="1"/>
        <v/>
      </c>
    </row>
    <row r="104" spans="1:4" x14ac:dyDescent="0.35">
      <c r="A104" s="201" t="str">
        <f>IF('[2]Contract Performance Summaries'!A103="","",'[2]Contract Performance Summaries'!A103)</f>
        <v/>
      </c>
      <c r="B104" s="205" t="str">
        <f>IF('[2]Contract Performance Summaries'!A103="","",'[2]Contract Performance Summaries'!U103)</f>
        <v/>
      </c>
      <c r="C104" s="205" t="str">
        <f>IF('[2]Contract Performance Summaries'!A103="","",'[2]Contract Performance Summaries'!T103)</f>
        <v/>
      </c>
      <c r="D104" s="205" t="str">
        <f t="shared" si="1"/>
        <v/>
      </c>
    </row>
    <row r="105" spans="1:4" x14ac:dyDescent="0.35">
      <c r="A105" s="201" t="str">
        <f>IF('[2]Contract Performance Summaries'!A104="","",'[2]Contract Performance Summaries'!A104)</f>
        <v/>
      </c>
      <c r="B105" s="205" t="str">
        <f>IF('[2]Contract Performance Summaries'!A104="","",'[2]Contract Performance Summaries'!U104)</f>
        <v/>
      </c>
      <c r="C105" s="205" t="str">
        <f>IF('[2]Contract Performance Summaries'!A104="","",'[2]Contract Performance Summaries'!T104)</f>
        <v/>
      </c>
      <c r="D105" s="205" t="str">
        <f t="shared" si="1"/>
        <v/>
      </c>
    </row>
    <row r="106" spans="1:4" x14ac:dyDescent="0.35">
      <c r="A106" s="201" t="str">
        <f>IF('[2]Contract Performance Summaries'!A105="","",'[2]Contract Performance Summaries'!A105)</f>
        <v/>
      </c>
      <c r="B106" s="205" t="str">
        <f>IF('[2]Contract Performance Summaries'!A105="","",'[2]Contract Performance Summaries'!U105)</f>
        <v/>
      </c>
      <c r="C106" s="205" t="str">
        <f>IF('[2]Contract Performance Summaries'!A105="","",'[2]Contract Performance Summaries'!T105)</f>
        <v/>
      </c>
      <c r="D106" s="205" t="str">
        <f t="shared" si="1"/>
        <v/>
      </c>
    </row>
    <row r="107" spans="1:4" x14ac:dyDescent="0.35">
      <c r="A107" s="201" t="str">
        <f>IF('[2]Contract Performance Summaries'!A106="","",'[2]Contract Performance Summaries'!A106)</f>
        <v/>
      </c>
      <c r="B107" s="205" t="str">
        <f>IF('[2]Contract Performance Summaries'!A106="","",'[2]Contract Performance Summaries'!U106)</f>
        <v/>
      </c>
      <c r="C107" s="205" t="str">
        <f>IF('[2]Contract Performance Summaries'!A106="","",'[2]Contract Performance Summaries'!T106)</f>
        <v/>
      </c>
      <c r="D107" s="205" t="str">
        <f t="shared" si="1"/>
        <v/>
      </c>
    </row>
    <row r="108" spans="1:4" x14ac:dyDescent="0.35">
      <c r="A108" s="201" t="str">
        <f>IF('[2]Contract Performance Summaries'!A107="","",'[2]Contract Performance Summaries'!A107)</f>
        <v/>
      </c>
      <c r="B108" s="205" t="str">
        <f>IF('[2]Contract Performance Summaries'!A107="","",'[2]Contract Performance Summaries'!U107)</f>
        <v/>
      </c>
      <c r="C108" s="205" t="str">
        <f>IF('[2]Contract Performance Summaries'!A107="","",'[2]Contract Performance Summaries'!T107)</f>
        <v/>
      </c>
      <c r="D108" s="205" t="str">
        <f t="shared" si="1"/>
        <v/>
      </c>
    </row>
    <row r="109" spans="1:4" x14ac:dyDescent="0.35">
      <c r="A109" s="201" t="str">
        <f>IF('[2]Contract Performance Summaries'!A108="","",'[2]Contract Performance Summaries'!A108)</f>
        <v/>
      </c>
      <c r="B109" s="205" t="str">
        <f>IF('[2]Contract Performance Summaries'!A108="","",'[2]Contract Performance Summaries'!U108)</f>
        <v/>
      </c>
      <c r="C109" s="205" t="str">
        <f>IF('[2]Contract Performance Summaries'!A108="","",'[2]Contract Performance Summaries'!T108)</f>
        <v/>
      </c>
      <c r="D109" s="205" t="str">
        <f t="shared" si="1"/>
        <v/>
      </c>
    </row>
    <row r="110" spans="1:4" x14ac:dyDescent="0.35">
      <c r="A110" s="201" t="str">
        <f>IF('[2]Contract Performance Summaries'!A109="","",'[2]Contract Performance Summaries'!A109)</f>
        <v/>
      </c>
      <c r="B110" s="205" t="str">
        <f>IF('[2]Contract Performance Summaries'!A109="","",'[2]Contract Performance Summaries'!U109)</f>
        <v/>
      </c>
      <c r="C110" s="205" t="str">
        <f>IF('[2]Contract Performance Summaries'!A109="","",'[2]Contract Performance Summaries'!T109)</f>
        <v/>
      </c>
      <c r="D110" s="205" t="str">
        <f t="shared" si="1"/>
        <v/>
      </c>
    </row>
    <row r="111" spans="1:4" x14ac:dyDescent="0.35">
      <c r="A111" s="201" t="str">
        <f>IF('[2]Contract Performance Summaries'!A110="","",'[2]Contract Performance Summaries'!A110)</f>
        <v/>
      </c>
      <c r="B111" s="205" t="str">
        <f>IF('[2]Contract Performance Summaries'!A110="","",'[2]Contract Performance Summaries'!U110)</f>
        <v/>
      </c>
      <c r="C111" s="205" t="str">
        <f>IF('[2]Contract Performance Summaries'!A110="","",'[2]Contract Performance Summaries'!T110)</f>
        <v/>
      </c>
      <c r="D111" s="205" t="str">
        <f t="shared" si="1"/>
        <v/>
      </c>
    </row>
    <row r="112" spans="1:4" x14ac:dyDescent="0.35">
      <c r="A112" s="201" t="str">
        <f>IF('[2]Contract Performance Summaries'!A111="","",'[2]Contract Performance Summaries'!A111)</f>
        <v/>
      </c>
      <c r="B112" s="205" t="str">
        <f>IF('[2]Contract Performance Summaries'!A111="","",'[2]Contract Performance Summaries'!U111)</f>
        <v/>
      </c>
      <c r="C112" s="205" t="str">
        <f>IF('[2]Contract Performance Summaries'!A111="","",'[2]Contract Performance Summaries'!T111)</f>
        <v/>
      </c>
      <c r="D112" s="205" t="str">
        <f t="shared" si="1"/>
        <v/>
      </c>
    </row>
    <row r="113" spans="1:4" x14ac:dyDescent="0.35">
      <c r="A113" s="201" t="str">
        <f>IF('[2]Contract Performance Summaries'!A112="","",'[2]Contract Performance Summaries'!A112)</f>
        <v/>
      </c>
      <c r="B113" s="205" t="str">
        <f>IF('[2]Contract Performance Summaries'!A112="","",'[2]Contract Performance Summaries'!U112)</f>
        <v/>
      </c>
      <c r="C113" s="205" t="str">
        <f>IF('[2]Contract Performance Summaries'!A112="","",'[2]Contract Performance Summaries'!T112)</f>
        <v/>
      </c>
      <c r="D113" s="205" t="str">
        <f t="shared" si="1"/>
        <v/>
      </c>
    </row>
    <row r="114" spans="1:4" x14ac:dyDescent="0.35">
      <c r="A114" s="201" t="str">
        <f>IF('[2]Contract Performance Summaries'!A113="","",'[2]Contract Performance Summaries'!A113)</f>
        <v/>
      </c>
      <c r="B114" s="205" t="str">
        <f>IF('[2]Contract Performance Summaries'!A113="","",'[2]Contract Performance Summaries'!U113)</f>
        <v/>
      </c>
      <c r="C114" s="205" t="str">
        <f>IF('[2]Contract Performance Summaries'!A113="","",'[2]Contract Performance Summaries'!T113)</f>
        <v/>
      </c>
      <c r="D114" s="205" t="str">
        <f t="shared" si="1"/>
        <v/>
      </c>
    </row>
    <row r="115" spans="1:4" x14ac:dyDescent="0.35">
      <c r="A115" s="201" t="str">
        <f>IF('[2]Contract Performance Summaries'!A114="","",'[2]Contract Performance Summaries'!A114)</f>
        <v/>
      </c>
      <c r="B115" s="205" t="str">
        <f>IF('[2]Contract Performance Summaries'!A114="","",'[2]Contract Performance Summaries'!U114)</f>
        <v/>
      </c>
      <c r="C115" s="205" t="str">
        <f>IF('[2]Contract Performance Summaries'!A114="","",'[2]Contract Performance Summaries'!T114)</f>
        <v/>
      </c>
      <c r="D115" s="205" t="str">
        <f t="shared" si="1"/>
        <v/>
      </c>
    </row>
    <row r="116" spans="1:4" x14ac:dyDescent="0.35">
      <c r="A116" s="201" t="str">
        <f>IF('[2]Contract Performance Summaries'!A115="","",'[2]Contract Performance Summaries'!A115)</f>
        <v/>
      </c>
      <c r="B116" s="205" t="str">
        <f>IF('[2]Contract Performance Summaries'!A115="","",'[2]Contract Performance Summaries'!U115)</f>
        <v/>
      </c>
      <c r="C116" s="205" t="str">
        <f>IF('[2]Contract Performance Summaries'!A115="","",'[2]Contract Performance Summaries'!T115)</f>
        <v/>
      </c>
      <c r="D116" s="205" t="str">
        <f t="shared" si="1"/>
        <v/>
      </c>
    </row>
    <row r="117" spans="1:4" x14ac:dyDescent="0.35">
      <c r="A117" s="201" t="str">
        <f>IF('[2]Contract Performance Summaries'!A116="","",'[2]Contract Performance Summaries'!A116)</f>
        <v/>
      </c>
      <c r="B117" s="205" t="str">
        <f>IF('[2]Contract Performance Summaries'!A116="","",'[2]Contract Performance Summaries'!U116)</f>
        <v/>
      </c>
      <c r="C117" s="205" t="str">
        <f>IF('[2]Contract Performance Summaries'!A116="","",'[2]Contract Performance Summaries'!T116)</f>
        <v/>
      </c>
      <c r="D117" s="205" t="str">
        <f t="shared" si="1"/>
        <v/>
      </c>
    </row>
    <row r="118" spans="1:4" x14ac:dyDescent="0.35">
      <c r="A118" s="201" t="str">
        <f>IF('[2]Contract Performance Summaries'!A117="","",'[2]Contract Performance Summaries'!A117)</f>
        <v/>
      </c>
      <c r="B118" s="205" t="str">
        <f>IF('[2]Contract Performance Summaries'!A117="","",'[2]Contract Performance Summaries'!U117)</f>
        <v/>
      </c>
      <c r="C118" s="205" t="str">
        <f>IF('[2]Contract Performance Summaries'!A117="","",'[2]Contract Performance Summaries'!T117)</f>
        <v/>
      </c>
      <c r="D118" s="205" t="str">
        <f t="shared" si="1"/>
        <v/>
      </c>
    </row>
    <row r="119" spans="1:4" x14ac:dyDescent="0.35">
      <c r="A119" s="201" t="str">
        <f>IF('[2]Contract Performance Summaries'!A118="","",'[2]Contract Performance Summaries'!A118)</f>
        <v/>
      </c>
      <c r="B119" s="205" t="str">
        <f>IF('[2]Contract Performance Summaries'!A118="","",'[2]Contract Performance Summaries'!U118)</f>
        <v/>
      </c>
      <c r="C119" s="205" t="str">
        <f>IF('[2]Contract Performance Summaries'!A118="","",'[2]Contract Performance Summaries'!T118)</f>
        <v/>
      </c>
      <c r="D119" s="205" t="str">
        <f t="shared" si="1"/>
        <v/>
      </c>
    </row>
    <row r="120" spans="1:4" x14ac:dyDescent="0.35">
      <c r="A120" s="201" t="str">
        <f>IF('[2]Contract Performance Summaries'!A119="","",'[2]Contract Performance Summaries'!A119)</f>
        <v/>
      </c>
      <c r="B120" s="205" t="str">
        <f>IF('[2]Contract Performance Summaries'!A119="","",'[2]Contract Performance Summaries'!U119)</f>
        <v/>
      </c>
      <c r="C120" s="205" t="str">
        <f>IF('[2]Contract Performance Summaries'!A119="","",'[2]Contract Performance Summaries'!T119)</f>
        <v/>
      </c>
      <c r="D120" s="205" t="str">
        <f t="shared" si="1"/>
        <v/>
      </c>
    </row>
    <row r="121" spans="1:4" x14ac:dyDescent="0.35">
      <c r="A121" s="201" t="str">
        <f>IF('[2]Contract Performance Summaries'!A120="","",'[2]Contract Performance Summaries'!A120)</f>
        <v/>
      </c>
      <c r="B121" s="205" t="str">
        <f>IF('[2]Contract Performance Summaries'!A120="","",'[2]Contract Performance Summaries'!U120)</f>
        <v/>
      </c>
      <c r="C121" s="205" t="str">
        <f>IF('[2]Contract Performance Summaries'!A120="","",'[2]Contract Performance Summaries'!T120)</f>
        <v/>
      </c>
      <c r="D121" s="205" t="str">
        <f t="shared" si="1"/>
        <v/>
      </c>
    </row>
    <row r="122" spans="1:4" x14ac:dyDescent="0.35">
      <c r="A122" s="201" t="str">
        <f>IF('[2]Contract Performance Summaries'!A121="","",'[2]Contract Performance Summaries'!A121)</f>
        <v/>
      </c>
      <c r="B122" s="205" t="str">
        <f>IF('[2]Contract Performance Summaries'!A121="","",'[2]Contract Performance Summaries'!U121)</f>
        <v/>
      </c>
      <c r="C122" s="205" t="str">
        <f>IF('[2]Contract Performance Summaries'!A121="","",'[2]Contract Performance Summaries'!T121)</f>
        <v/>
      </c>
      <c r="D122" s="205" t="str">
        <f t="shared" si="1"/>
        <v/>
      </c>
    </row>
    <row r="123" spans="1:4" x14ac:dyDescent="0.35">
      <c r="A123" s="201" t="str">
        <f>IF('[2]Contract Performance Summaries'!A122="","",'[2]Contract Performance Summaries'!A122)</f>
        <v/>
      </c>
      <c r="B123" s="205" t="str">
        <f>IF('[2]Contract Performance Summaries'!A122="","",'[2]Contract Performance Summaries'!U122)</f>
        <v/>
      </c>
      <c r="C123" s="205" t="str">
        <f>IF('[2]Contract Performance Summaries'!A122="","",'[2]Contract Performance Summaries'!T122)</f>
        <v/>
      </c>
      <c r="D123" s="205" t="str">
        <f t="shared" si="1"/>
        <v/>
      </c>
    </row>
    <row r="124" spans="1:4" x14ac:dyDescent="0.35">
      <c r="A124" s="201" t="str">
        <f>IF('[2]Contract Performance Summaries'!A123="","",'[2]Contract Performance Summaries'!A123)</f>
        <v/>
      </c>
      <c r="B124" s="205" t="str">
        <f>IF('[2]Contract Performance Summaries'!A123="","",'[2]Contract Performance Summaries'!U123)</f>
        <v/>
      </c>
      <c r="C124" s="205" t="str">
        <f>IF('[2]Contract Performance Summaries'!A123="","",'[2]Contract Performance Summaries'!T123)</f>
        <v/>
      </c>
      <c r="D124" s="205" t="str">
        <f t="shared" si="1"/>
        <v/>
      </c>
    </row>
    <row r="125" spans="1:4" x14ac:dyDescent="0.35">
      <c r="A125" s="201" t="str">
        <f>IF('[2]Contract Performance Summaries'!A124="","",'[2]Contract Performance Summaries'!A124)</f>
        <v/>
      </c>
      <c r="B125" s="205" t="str">
        <f>IF('[2]Contract Performance Summaries'!A124="","",'[2]Contract Performance Summaries'!U124)</f>
        <v/>
      </c>
      <c r="C125" s="205" t="str">
        <f>IF('[2]Contract Performance Summaries'!A124="","",'[2]Contract Performance Summaries'!T124)</f>
        <v/>
      </c>
      <c r="D125" s="205" t="str">
        <f t="shared" si="1"/>
        <v/>
      </c>
    </row>
    <row r="126" spans="1:4" x14ac:dyDescent="0.35">
      <c r="A126" s="201" t="str">
        <f>IF('[2]Contract Performance Summaries'!A125="","",'[2]Contract Performance Summaries'!A125)</f>
        <v/>
      </c>
      <c r="B126" s="205" t="str">
        <f>IF('[2]Contract Performance Summaries'!A125="","",'[2]Contract Performance Summaries'!U125)</f>
        <v/>
      </c>
      <c r="C126" s="205" t="str">
        <f>IF('[2]Contract Performance Summaries'!A125="","",'[2]Contract Performance Summaries'!T125)</f>
        <v/>
      </c>
      <c r="D126" s="205" t="str">
        <f t="shared" si="1"/>
        <v/>
      </c>
    </row>
    <row r="127" spans="1:4" x14ac:dyDescent="0.35">
      <c r="A127" s="201" t="str">
        <f>IF('[2]Contract Performance Summaries'!A126="","",'[2]Contract Performance Summaries'!A126)</f>
        <v/>
      </c>
      <c r="B127" s="205" t="str">
        <f>IF('[2]Contract Performance Summaries'!A126="","",'[2]Contract Performance Summaries'!U126)</f>
        <v/>
      </c>
      <c r="C127" s="205" t="str">
        <f>IF('[2]Contract Performance Summaries'!A126="","",'[2]Contract Performance Summaries'!T126)</f>
        <v/>
      </c>
      <c r="D127" s="205" t="str">
        <f t="shared" si="1"/>
        <v/>
      </c>
    </row>
    <row r="128" spans="1:4" x14ac:dyDescent="0.35">
      <c r="A128" s="201" t="str">
        <f>IF('[2]Contract Performance Summaries'!A127="","",'[2]Contract Performance Summaries'!A127)</f>
        <v/>
      </c>
      <c r="B128" s="205" t="str">
        <f>IF('[2]Contract Performance Summaries'!A127="","",'[2]Contract Performance Summaries'!U127)</f>
        <v/>
      </c>
      <c r="C128" s="205" t="str">
        <f>IF('[2]Contract Performance Summaries'!A127="","",'[2]Contract Performance Summaries'!T127)</f>
        <v/>
      </c>
      <c r="D128" s="205" t="str">
        <f t="shared" si="1"/>
        <v/>
      </c>
    </row>
    <row r="129" spans="1:4" x14ac:dyDescent="0.35">
      <c r="A129" s="201" t="str">
        <f>IF('[2]Contract Performance Summaries'!A128="","",'[2]Contract Performance Summaries'!A128)</f>
        <v/>
      </c>
      <c r="B129" s="205" t="str">
        <f>IF('[2]Contract Performance Summaries'!A128="","",'[2]Contract Performance Summaries'!U128)</f>
        <v/>
      </c>
      <c r="C129" s="205" t="str">
        <f>IF('[2]Contract Performance Summaries'!A128="","",'[2]Contract Performance Summaries'!T128)</f>
        <v/>
      </c>
      <c r="D129" s="205" t="str">
        <f t="shared" si="1"/>
        <v/>
      </c>
    </row>
    <row r="130" spans="1:4" x14ac:dyDescent="0.35">
      <c r="A130" s="201" t="str">
        <f>IF('[2]Contract Performance Summaries'!A129="","",'[2]Contract Performance Summaries'!A129)</f>
        <v/>
      </c>
      <c r="B130" s="205" t="str">
        <f>IF('[2]Contract Performance Summaries'!A129="","",'[2]Contract Performance Summaries'!U129)</f>
        <v/>
      </c>
      <c r="C130" s="205" t="str">
        <f>IF('[2]Contract Performance Summaries'!A129="","",'[2]Contract Performance Summaries'!T129)</f>
        <v/>
      </c>
      <c r="D130" s="205" t="str">
        <f t="shared" si="1"/>
        <v/>
      </c>
    </row>
    <row r="131" spans="1:4" x14ac:dyDescent="0.35">
      <c r="A131" s="201" t="str">
        <f>IF('[2]Contract Performance Summaries'!A130="","",'[2]Contract Performance Summaries'!A130)</f>
        <v/>
      </c>
      <c r="B131" s="205" t="str">
        <f>IF('[2]Contract Performance Summaries'!A130="","",'[2]Contract Performance Summaries'!U130)</f>
        <v/>
      </c>
      <c r="C131" s="205" t="str">
        <f>IF('[2]Contract Performance Summaries'!A130="","",'[2]Contract Performance Summaries'!T130)</f>
        <v/>
      </c>
      <c r="D131" s="205" t="str">
        <f t="shared" si="1"/>
        <v/>
      </c>
    </row>
    <row r="132" spans="1:4" x14ac:dyDescent="0.35">
      <c r="A132" s="201" t="str">
        <f>IF('[2]Contract Performance Summaries'!A131="","",'[2]Contract Performance Summaries'!A131)</f>
        <v/>
      </c>
      <c r="B132" s="205" t="str">
        <f>IF('[2]Contract Performance Summaries'!A131="","",'[2]Contract Performance Summaries'!U131)</f>
        <v/>
      </c>
      <c r="C132" s="205" t="str">
        <f>IF('[2]Contract Performance Summaries'!A131="","",'[2]Contract Performance Summaries'!T131)</f>
        <v/>
      </c>
      <c r="D132" s="205" t="str">
        <f t="shared" si="1"/>
        <v/>
      </c>
    </row>
    <row r="133" spans="1:4" x14ac:dyDescent="0.35">
      <c r="A133" s="201" t="str">
        <f>IF('[2]Contract Performance Summaries'!A132="","",'[2]Contract Performance Summaries'!A132)</f>
        <v/>
      </c>
      <c r="B133" s="205" t="str">
        <f>IF('[2]Contract Performance Summaries'!A132="","",'[2]Contract Performance Summaries'!U132)</f>
        <v/>
      </c>
      <c r="C133" s="205" t="str">
        <f>IF('[2]Contract Performance Summaries'!A132="","",'[2]Contract Performance Summaries'!T132)</f>
        <v/>
      </c>
      <c r="D133" s="205" t="str">
        <f t="shared" si="1"/>
        <v/>
      </c>
    </row>
    <row r="134" spans="1:4" x14ac:dyDescent="0.35">
      <c r="A134" s="201" t="str">
        <f>IF('[2]Contract Performance Summaries'!A133="","",'[2]Contract Performance Summaries'!A133)</f>
        <v/>
      </c>
      <c r="B134" s="205" t="str">
        <f>IF('[2]Contract Performance Summaries'!A133="","",'[2]Contract Performance Summaries'!U133)</f>
        <v/>
      </c>
      <c r="C134" s="205" t="str">
        <f>IF('[2]Contract Performance Summaries'!A133="","",'[2]Contract Performance Summaries'!T133)</f>
        <v/>
      </c>
      <c r="D134" s="205" t="str">
        <f t="shared" si="1"/>
        <v/>
      </c>
    </row>
    <row r="135" spans="1:4" x14ac:dyDescent="0.35">
      <c r="A135" s="201" t="str">
        <f>IF('[2]Contract Performance Summaries'!A134="","",'[2]Contract Performance Summaries'!A134)</f>
        <v/>
      </c>
      <c r="B135" s="205" t="str">
        <f>IF('[2]Contract Performance Summaries'!A134="","",'[2]Contract Performance Summaries'!U134)</f>
        <v/>
      </c>
      <c r="C135" s="205" t="str">
        <f>IF('[2]Contract Performance Summaries'!A134="","",'[2]Contract Performance Summaries'!T134)</f>
        <v/>
      </c>
      <c r="D135" s="205" t="str">
        <f t="shared" si="1"/>
        <v/>
      </c>
    </row>
    <row r="136" spans="1:4" x14ac:dyDescent="0.35">
      <c r="A136" s="201" t="str">
        <f>IF('[2]Contract Performance Summaries'!A135="","",'[2]Contract Performance Summaries'!A135)</f>
        <v/>
      </c>
      <c r="B136" s="205" t="str">
        <f>IF('[2]Contract Performance Summaries'!A135="","",'[2]Contract Performance Summaries'!U135)</f>
        <v/>
      </c>
      <c r="C136" s="205" t="str">
        <f>IF('[2]Contract Performance Summaries'!A135="","",'[2]Contract Performance Summaries'!T135)</f>
        <v/>
      </c>
      <c r="D136" s="205" t="str">
        <f t="shared" si="1"/>
        <v/>
      </c>
    </row>
    <row r="137" spans="1:4" x14ac:dyDescent="0.35">
      <c r="A137" s="201" t="str">
        <f>IF('[2]Contract Performance Summaries'!A136="","",'[2]Contract Performance Summaries'!A136)</f>
        <v/>
      </c>
      <c r="B137" s="205" t="str">
        <f>IF('[2]Contract Performance Summaries'!A136="","",'[2]Contract Performance Summaries'!U136)</f>
        <v/>
      </c>
      <c r="C137" s="205" t="str">
        <f>IF('[2]Contract Performance Summaries'!A136="","",'[2]Contract Performance Summaries'!T136)</f>
        <v/>
      </c>
      <c r="D137" s="205" t="str">
        <f t="shared" si="1"/>
        <v/>
      </c>
    </row>
    <row r="138" spans="1:4" x14ac:dyDescent="0.35">
      <c r="A138" s="201" t="str">
        <f>IF('[2]Contract Performance Summaries'!A137="","",'[2]Contract Performance Summaries'!A137)</f>
        <v/>
      </c>
      <c r="B138" s="205" t="str">
        <f>IF('[2]Contract Performance Summaries'!A137="","",'[2]Contract Performance Summaries'!U137)</f>
        <v/>
      </c>
      <c r="C138" s="205" t="str">
        <f>IF('[2]Contract Performance Summaries'!A137="","",'[2]Contract Performance Summaries'!T137)</f>
        <v/>
      </c>
      <c r="D138" s="205" t="str">
        <f t="shared" si="1"/>
        <v/>
      </c>
    </row>
    <row r="139" spans="1:4" x14ac:dyDescent="0.35">
      <c r="A139" s="201" t="str">
        <f>IF('[2]Contract Performance Summaries'!A138="","",'[2]Contract Performance Summaries'!A138)</f>
        <v/>
      </c>
      <c r="B139" s="205" t="str">
        <f>IF('[2]Contract Performance Summaries'!A138="","",'[2]Contract Performance Summaries'!U138)</f>
        <v/>
      </c>
      <c r="C139" s="205" t="str">
        <f>IF('[2]Contract Performance Summaries'!A138="","",'[2]Contract Performance Summaries'!T138)</f>
        <v/>
      </c>
      <c r="D139" s="205" t="str">
        <f t="shared" si="1"/>
        <v/>
      </c>
    </row>
    <row r="140" spans="1:4" x14ac:dyDescent="0.35">
      <c r="A140" s="201" t="str">
        <f>IF('[2]Contract Performance Summaries'!A139="","",'[2]Contract Performance Summaries'!A139)</f>
        <v/>
      </c>
      <c r="B140" s="205" t="str">
        <f>IF('[2]Contract Performance Summaries'!A139="","",'[2]Contract Performance Summaries'!U139)</f>
        <v/>
      </c>
      <c r="C140" s="205" t="str">
        <f>IF('[2]Contract Performance Summaries'!A139="","",'[2]Contract Performance Summaries'!T139)</f>
        <v/>
      </c>
      <c r="D140" s="205" t="str">
        <f t="shared" si="1"/>
        <v/>
      </c>
    </row>
    <row r="141" spans="1:4" x14ac:dyDescent="0.35">
      <c r="A141" s="201" t="str">
        <f>IF('[2]Contract Performance Summaries'!A140="","",'[2]Contract Performance Summaries'!A140)</f>
        <v/>
      </c>
      <c r="B141" s="205" t="str">
        <f>IF('[2]Contract Performance Summaries'!A140="","",'[2]Contract Performance Summaries'!U140)</f>
        <v/>
      </c>
      <c r="C141" s="205" t="str">
        <f>IF('[2]Contract Performance Summaries'!A140="","",'[2]Contract Performance Summaries'!T140)</f>
        <v/>
      </c>
      <c r="D141" s="205" t="str">
        <f t="shared" si="1"/>
        <v/>
      </c>
    </row>
    <row r="142" spans="1:4" x14ac:dyDescent="0.35">
      <c r="A142" s="201" t="str">
        <f>IF('[2]Contract Performance Summaries'!A141="","",'[2]Contract Performance Summaries'!A141)</f>
        <v/>
      </c>
      <c r="B142" s="205" t="str">
        <f>IF('[2]Contract Performance Summaries'!A141="","",'[2]Contract Performance Summaries'!U141)</f>
        <v/>
      </c>
      <c r="C142" s="205" t="str">
        <f>IF('[2]Contract Performance Summaries'!A141="","",'[2]Contract Performance Summaries'!T141)</f>
        <v/>
      </c>
      <c r="D142" s="205" t="str">
        <f t="shared" si="1"/>
        <v/>
      </c>
    </row>
    <row r="143" spans="1:4" x14ac:dyDescent="0.35">
      <c r="A143" s="201" t="str">
        <f>IF('[2]Contract Performance Summaries'!A142="","",'[2]Contract Performance Summaries'!A142)</f>
        <v/>
      </c>
      <c r="B143" s="205" t="str">
        <f>IF('[2]Contract Performance Summaries'!A142="","",'[2]Contract Performance Summaries'!U142)</f>
        <v/>
      </c>
      <c r="C143" s="205" t="str">
        <f>IF('[2]Contract Performance Summaries'!A142="","",'[2]Contract Performance Summaries'!T142)</f>
        <v/>
      </c>
      <c r="D143" s="205" t="str">
        <f t="shared" si="1"/>
        <v/>
      </c>
    </row>
    <row r="144" spans="1:4" x14ac:dyDescent="0.35">
      <c r="A144" s="201" t="str">
        <f>IF('[2]Contract Performance Summaries'!A143="","",'[2]Contract Performance Summaries'!A143)</f>
        <v/>
      </c>
      <c r="B144" s="205" t="str">
        <f>IF('[2]Contract Performance Summaries'!A143="","",'[2]Contract Performance Summaries'!U143)</f>
        <v/>
      </c>
      <c r="C144" s="205" t="str">
        <f>IF('[2]Contract Performance Summaries'!A143="","",'[2]Contract Performance Summaries'!T143)</f>
        <v/>
      </c>
      <c r="D144" s="205" t="str">
        <f t="shared" ref="D144:D207" si="2">IFERROR(B144+C144,"")</f>
        <v/>
      </c>
    </row>
    <row r="145" spans="1:4" x14ac:dyDescent="0.35">
      <c r="A145" s="201" t="str">
        <f>IF('[2]Contract Performance Summaries'!A144="","",'[2]Contract Performance Summaries'!A144)</f>
        <v/>
      </c>
      <c r="B145" s="205" t="str">
        <f>IF('[2]Contract Performance Summaries'!A144="","",'[2]Contract Performance Summaries'!U144)</f>
        <v/>
      </c>
      <c r="C145" s="205" t="str">
        <f>IF('[2]Contract Performance Summaries'!A144="","",'[2]Contract Performance Summaries'!T144)</f>
        <v/>
      </c>
      <c r="D145" s="205" t="str">
        <f t="shared" si="2"/>
        <v/>
      </c>
    </row>
    <row r="146" spans="1:4" x14ac:dyDescent="0.35">
      <c r="A146" s="201" t="str">
        <f>IF('[2]Contract Performance Summaries'!A145="","",'[2]Contract Performance Summaries'!A145)</f>
        <v/>
      </c>
      <c r="B146" s="205" t="str">
        <f>IF('[2]Contract Performance Summaries'!A145="","",'[2]Contract Performance Summaries'!U145)</f>
        <v/>
      </c>
      <c r="C146" s="205" t="str">
        <f>IF('[2]Contract Performance Summaries'!A145="","",'[2]Contract Performance Summaries'!T145)</f>
        <v/>
      </c>
      <c r="D146" s="205" t="str">
        <f t="shared" si="2"/>
        <v/>
      </c>
    </row>
    <row r="147" spans="1:4" x14ac:dyDescent="0.35">
      <c r="A147" s="201" t="str">
        <f>IF('[2]Contract Performance Summaries'!A146="","",'[2]Contract Performance Summaries'!A146)</f>
        <v/>
      </c>
      <c r="B147" s="205" t="str">
        <f>IF('[2]Contract Performance Summaries'!A146="","",'[2]Contract Performance Summaries'!U146)</f>
        <v/>
      </c>
      <c r="C147" s="205" t="str">
        <f>IF('[2]Contract Performance Summaries'!A146="","",'[2]Contract Performance Summaries'!T146)</f>
        <v/>
      </c>
      <c r="D147" s="205" t="str">
        <f t="shared" si="2"/>
        <v/>
      </c>
    </row>
    <row r="148" spans="1:4" x14ac:dyDescent="0.35">
      <c r="A148" s="201" t="str">
        <f>IF('[2]Contract Performance Summaries'!A147="","",'[2]Contract Performance Summaries'!A147)</f>
        <v/>
      </c>
      <c r="B148" s="205" t="str">
        <f>IF('[2]Contract Performance Summaries'!A147="","",'[2]Contract Performance Summaries'!U147)</f>
        <v/>
      </c>
      <c r="C148" s="205" t="str">
        <f>IF('[2]Contract Performance Summaries'!A147="","",'[2]Contract Performance Summaries'!T147)</f>
        <v/>
      </c>
      <c r="D148" s="205" t="str">
        <f t="shared" si="2"/>
        <v/>
      </c>
    </row>
    <row r="149" spans="1:4" x14ac:dyDescent="0.35">
      <c r="A149" s="201" t="str">
        <f>IF('[2]Contract Performance Summaries'!A148="","",'[2]Contract Performance Summaries'!A148)</f>
        <v/>
      </c>
      <c r="B149" s="205" t="str">
        <f>IF('[2]Contract Performance Summaries'!A148="","",'[2]Contract Performance Summaries'!U148)</f>
        <v/>
      </c>
      <c r="C149" s="205" t="str">
        <f>IF('[2]Contract Performance Summaries'!A148="","",'[2]Contract Performance Summaries'!T148)</f>
        <v/>
      </c>
      <c r="D149" s="205" t="str">
        <f t="shared" si="2"/>
        <v/>
      </c>
    </row>
    <row r="150" spans="1:4" x14ac:dyDescent="0.35">
      <c r="A150" s="201" t="str">
        <f>IF('[2]Contract Performance Summaries'!A149="","",'[2]Contract Performance Summaries'!A149)</f>
        <v/>
      </c>
      <c r="B150" s="205" t="str">
        <f>IF('[2]Contract Performance Summaries'!A149="","",'[2]Contract Performance Summaries'!U149)</f>
        <v/>
      </c>
      <c r="C150" s="205" t="str">
        <f>IF('[2]Contract Performance Summaries'!A149="","",'[2]Contract Performance Summaries'!T149)</f>
        <v/>
      </c>
      <c r="D150" s="205" t="str">
        <f t="shared" si="2"/>
        <v/>
      </c>
    </row>
    <row r="151" spans="1:4" x14ac:dyDescent="0.35">
      <c r="A151" s="201" t="str">
        <f>IF('[2]Contract Performance Summaries'!A150="","",'[2]Contract Performance Summaries'!A150)</f>
        <v/>
      </c>
      <c r="B151" s="205" t="str">
        <f>IF('[2]Contract Performance Summaries'!A150="","",'[2]Contract Performance Summaries'!U150)</f>
        <v/>
      </c>
      <c r="C151" s="205" t="str">
        <f>IF('[2]Contract Performance Summaries'!A150="","",'[2]Contract Performance Summaries'!T150)</f>
        <v/>
      </c>
      <c r="D151" s="205" t="str">
        <f t="shared" si="2"/>
        <v/>
      </c>
    </row>
    <row r="152" spans="1:4" x14ac:dyDescent="0.35">
      <c r="A152" s="201" t="str">
        <f>IF('[2]Contract Performance Summaries'!A151="","",'[2]Contract Performance Summaries'!A151)</f>
        <v/>
      </c>
      <c r="B152" s="205" t="str">
        <f>IF('[2]Contract Performance Summaries'!A151="","",'[2]Contract Performance Summaries'!U151)</f>
        <v/>
      </c>
      <c r="C152" s="205" t="str">
        <f>IF('[2]Contract Performance Summaries'!A151="","",'[2]Contract Performance Summaries'!T151)</f>
        <v/>
      </c>
      <c r="D152" s="205" t="str">
        <f t="shared" si="2"/>
        <v/>
      </c>
    </row>
    <row r="153" spans="1:4" x14ac:dyDescent="0.35">
      <c r="A153" s="201" t="str">
        <f>IF('[2]Contract Performance Summaries'!A152="","",'[2]Contract Performance Summaries'!A152)</f>
        <v/>
      </c>
      <c r="B153" s="205" t="str">
        <f>IF('[2]Contract Performance Summaries'!A152="","",'[2]Contract Performance Summaries'!U152)</f>
        <v/>
      </c>
      <c r="C153" s="205" t="str">
        <f>IF('[2]Contract Performance Summaries'!A152="","",'[2]Contract Performance Summaries'!T152)</f>
        <v/>
      </c>
      <c r="D153" s="205" t="str">
        <f t="shared" si="2"/>
        <v/>
      </c>
    </row>
    <row r="154" spans="1:4" x14ac:dyDescent="0.35">
      <c r="A154" s="201" t="str">
        <f>IF('[2]Contract Performance Summaries'!A153="","",'[2]Contract Performance Summaries'!A153)</f>
        <v/>
      </c>
      <c r="B154" s="205" t="str">
        <f>IF('[2]Contract Performance Summaries'!A153="","",'[2]Contract Performance Summaries'!U153)</f>
        <v/>
      </c>
      <c r="C154" s="205" t="str">
        <f>IF('[2]Contract Performance Summaries'!A153="","",'[2]Contract Performance Summaries'!T153)</f>
        <v/>
      </c>
      <c r="D154" s="205" t="str">
        <f t="shared" si="2"/>
        <v/>
      </c>
    </row>
    <row r="155" spans="1:4" x14ac:dyDescent="0.35">
      <c r="A155" s="201" t="str">
        <f>IF('[2]Contract Performance Summaries'!A154="","",'[2]Contract Performance Summaries'!A154)</f>
        <v/>
      </c>
      <c r="B155" s="205" t="str">
        <f>IF('[2]Contract Performance Summaries'!A154="","",'[2]Contract Performance Summaries'!U154)</f>
        <v/>
      </c>
      <c r="C155" s="205" t="str">
        <f>IF('[2]Contract Performance Summaries'!A154="","",'[2]Contract Performance Summaries'!T154)</f>
        <v/>
      </c>
      <c r="D155" s="205" t="str">
        <f t="shared" si="2"/>
        <v/>
      </c>
    </row>
    <row r="156" spans="1:4" x14ac:dyDescent="0.35">
      <c r="A156" s="201" t="str">
        <f>IF('[2]Contract Performance Summaries'!A155="","",'[2]Contract Performance Summaries'!A155)</f>
        <v/>
      </c>
      <c r="B156" s="205" t="str">
        <f>IF('[2]Contract Performance Summaries'!A155="","",'[2]Contract Performance Summaries'!U155)</f>
        <v/>
      </c>
      <c r="C156" s="205" t="str">
        <f>IF('[2]Contract Performance Summaries'!A155="","",'[2]Contract Performance Summaries'!T155)</f>
        <v/>
      </c>
      <c r="D156" s="205" t="str">
        <f t="shared" si="2"/>
        <v/>
      </c>
    </row>
    <row r="157" spans="1:4" x14ac:dyDescent="0.35">
      <c r="A157" s="201" t="str">
        <f>IF('[2]Contract Performance Summaries'!A156="","",'[2]Contract Performance Summaries'!A156)</f>
        <v/>
      </c>
      <c r="B157" s="205" t="str">
        <f>IF('[2]Contract Performance Summaries'!A156="","",'[2]Contract Performance Summaries'!U156)</f>
        <v/>
      </c>
      <c r="C157" s="205" t="str">
        <f>IF('[2]Contract Performance Summaries'!A156="","",'[2]Contract Performance Summaries'!T156)</f>
        <v/>
      </c>
      <c r="D157" s="205" t="str">
        <f t="shared" si="2"/>
        <v/>
      </c>
    </row>
    <row r="158" spans="1:4" x14ac:dyDescent="0.35">
      <c r="A158" s="201" t="str">
        <f>IF('[2]Contract Performance Summaries'!A157="","",'[2]Contract Performance Summaries'!A157)</f>
        <v/>
      </c>
      <c r="B158" s="205" t="str">
        <f>IF('[2]Contract Performance Summaries'!A157="","",'[2]Contract Performance Summaries'!U157)</f>
        <v/>
      </c>
      <c r="C158" s="205" t="str">
        <f>IF('[2]Contract Performance Summaries'!A157="","",'[2]Contract Performance Summaries'!T157)</f>
        <v/>
      </c>
      <c r="D158" s="205" t="str">
        <f t="shared" si="2"/>
        <v/>
      </c>
    </row>
    <row r="159" spans="1:4" x14ac:dyDescent="0.35">
      <c r="A159" s="201" t="str">
        <f>IF('[2]Contract Performance Summaries'!A158="","",'[2]Contract Performance Summaries'!A158)</f>
        <v/>
      </c>
      <c r="B159" s="205" t="str">
        <f>IF('[2]Contract Performance Summaries'!A158="","",'[2]Contract Performance Summaries'!U158)</f>
        <v/>
      </c>
      <c r="C159" s="205" t="str">
        <f>IF('[2]Contract Performance Summaries'!A158="","",'[2]Contract Performance Summaries'!T158)</f>
        <v/>
      </c>
      <c r="D159" s="205" t="str">
        <f t="shared" si="2"/>
        <v/>
      </c>
    </row>
    <row r="160" spans="1:4" x14ac:dyDescent="0.35">
      <c r="A160" s="201" t="str">
        <f>IF('[2]Contract Performance Summaries'!A159="","",'[2]Contract Performance Summaries'!A159)</f>
        <v/>
      </c>
      <c r="B160" s="205" t="str">
        <f>IF('[2]Contract Performance Summaries'!A159="","",'[2]Contract Performance Summaries'!U159)</f>
        <v/>
      </c>
      <c r="C160" s="205" t="str">
        <f>IF('[2]Contract Performance Summaries'!A159="","",'[2]Contract Performance Summaries'!T159)</f>
        <v/>
      </c>
      <c r="D160" s="205" t="str">
        <f t="shared" si="2"/>
        <v/>
      </c>
    </row>
    <row r="161" spans="1:4" x14ac:dyDescent="0.35">
      <c r="A161" s="201" t="str">
        <f>IF('[2]Contract Performance Summaries'!A160="","",'[2]Contract Performance Summaries'!A160)</f>
        <v/>
      </c>
      <c r="B161" s="205" t="str">
        <f>IF('[2]Contract Performance Summaries'!A160="","",'[2]Contract Performance Summaries'!U160)</f>
        <v/>
      </c>
      <c r="C161" s="205" t="str">
        <f>IF('[2]Contract Performance Summaries'!A160="","",'[2]Contract Performance Summaries'!T160)</f>
        <v/>
      </c>
      <c r="D161" s="205" t="str">
        <f t="shared" si="2"/>
        <v/>
      </c>
    </row>
    <row r="162" spans="1:4" x14ac:dyDescent="0.35">
      <c r="A162" s="201" t="str">
        <f>IF('[2]Contract Performance Summaries'!A161="","",'[2]Contract Performance Summaries'!A161)</f>
        <v/>
      </c>
      <c r="B162" s="205" t="str">
        <f>IF('[2]Contract Performance Summaries'!A161="","",'[2]Contract Performance Summaries'!U161)</f>
        <v/>
      </c>
      <c r="C162" s="205" t="str">
        <f>IF('[2]Contract Performance Summaries'!A161="","",'[2]Contract Performance Summaries'!T161)</f>
        <v/>
      </c>
      <c r="D162" s="205" t="str">
        <f t="shared" si="2"/>
        <v/>
      </c>
    </row>
    <row r="163" spans="1:4" x14ac:dyDescent="0.35">
      <c r="A163" s="201" t="str">
        <f>IF('[2]Contract Performance Summaries'!A162="","",'[2]Contract Performance Summaries'!A162)</f>
        <v/>
      </c>
      <c r="B163" s="205" t="str">
        <f>IF('[2]Contract Performance Summaries'!A162="","",'[2]Contract Performance Summaries'!U162)</f>
        <v/>
      </c>
      <c r="C163" s="205" t="str">
        <f>IF('[2]Contract Performance Summaries'!A162="","",'[2]Contract Performance Summaries'!T162)</f>
        <v/>
      </c>
      <c r="D163" s="205" t="str">
        <f t="shared" si="2"/>
        <v/>
      </c>
    </row>
    <row r="164" spans="1:4" x14ac:dyDescent="0.35">
      <c r="A164" s="201" t="str">
        <f>IF('[2]Contract Performance Summaries'!A163="","",'[2]Contract Performance Summaries'!A163)</f>
        <v/>
      </c>
      <c r="B164" s="205" t="str">
        <f>IF('[2]Contract Performance Summaries'!A163="","",'[2]Contract Performance Summaries'!U163)</f>
        <v/>
      </c>
      <c r="C164" s="205" t="str">
        <f>IF('[2]Contract Performance Summaries'!A163="","",'[2]Contract Performance Summaries'!T163)</f>
        <v/>
      </c>
      <c r="D164" s="205" t="str">
        <f t="shared" si="2"/>
        <v/>
      </c>
    </row>
    <row r="165" spans="1:4" x14ac:dyDescent="0.35">
      <c r="A165" s="201" t="str">
        <f>IF('[2]Contract Performance Summaries'!A164="","",'[2]Contract Performance Summaries'!A164)</f>
        <v/>
      </c>
      <c r="B165" s="205" t="str">
        <f>IF('[2]Contract Performance Summaries'!A164="","",'[2]Contract Performance Summaries'!U164)</f>
        <v/>
      </c>
      <c r="C165" s="205" t="str">
        <f>IF('[2]Contract Performance Summaries'!A164="","",'[2]Contract Performance Summaries'!T164)</f>
        <v/>
      </c>
      <c r="D165" s="205" t="str">
        <f t="shared" si="2"/>
        <v/>
      </c>
    </row>
    <row r="166" spans="1:4" x14ac:dyDescent="0.35">
      <c r="A166" s="201" t="str">
        <f>IF('[2]Contract Performance Summaries'!A165="","",'[2]Contract Performance Summaries'!A165)</f>
        <v/>
      </c>
      <c r="B166" s="205" t="str">
        <f>IF('[2]Contract Performance Summaries'!A165="","",'[2]Contract Performance Summaries'!U165)</f>
        <v/>
      </c>
      <c r="C166" s="205" t="str">
        <f>IF('[2]Contract Performance Summaries'!A165="","",'[2]Contract Performance Summaries'!T165)</f>
        <v/>
      </c>
      <c r="D166" s="205" t="str">
        <f t="shared" si="2"/>
        <v/>
      </c>
    </row>
    <row r="167" spans="1:4" x14ac:dyDescent="0.35">
      <c r="A167" s="201" t="str">
        <f>IF('[2]Contract Performance Summaries'!A166="","",'[2]Contract Performance Summaries'!A166)</f>
        <v/>
      </c>
      <c r="B167" s="205" t="str">
        <f>IF('[2]Contract Performance Summaries'!A166="","",'[2]Contract Performance Summaries'!U166)</f>
        <v/>
      </c>
      <c r="C167" s="205" t="str">
        <f>IF('[2]Contract Performance Summaries'!A166="","",'[2]Contract Performance Summaries'!T166)</f>
        <v/>
      </c>
      <c r="D167" s="205" t="str">
        <f t="shared" si="2"/>
        <v/>
      </c>
    </row>
    <row r="168" spans="1:4" x14ac:dyDescent="0.35">
      <c r="A168" s="201" t="str">
        <f>IF('[2]Contract Performance Summaries'!A167="","",'[2]Contract Performance Summaries'!A167)</f>
        <v/>
      </c>
      <c r="B168" s="205" t="str">
        <f>IF('[2]Contract Performance Summaries'!A167="","",'[2]Contract Performance Summaries'!U167)</f>
        <v/>
      </c>
      <c r="C168" s="205" t="str">
        <f>IF('[2]Contract Performance Summaries'!A167="","",'[2]Contract Performance Summaries'!T167)</f>
        <v/>
      </c>
      <c r="D168" s="205" t="str">
        <f t="shared" si="2"/>
        <v/>
      </c>
    </row>
    <row r="169" spans="1:4" x14ac:dyDescent="0.35">
      <c r="A169" s="201" t="str">
        <f>IF('[2]Contract Performance Summaries'!A168="","",'[2]Contract Performance Summaries'!A168)</f>
        <v/>
      </c>
      <c r="B169" s="205" t="str">
        <f>IF('[2]Contract Performance Summaries'!A168="","",'[2]Contract Performance Summaries'!U168)</f>
        <v/>
      </c>
      <c r="C169" s="205" t="str">
        <f>IF('[2]Contract Performance Summaries'!A168="","",'[2]Contract Performance Summaries'!T168)</f>
        <v/>
      </c>
      <c r="D169" s="205" t="str">
        <f t="shared" si="2"/>
        <v/>
      </c>
    </row>
    <row r="170" spans="1:4" x14ac:dyDescent="0.35">
      <c r="A170" s="201" t="str">
        <f>IF('[2]Contract Performance Summaries'!A169="","",'[2]Contract Performance Summaries'!A169)</f>
        <v/>
      </c>
      <c r="B170" s="205" t="str">
        <f>IF('[2]Contract Performance Summaries'!A169="","",'[2]Contract Performance Summaries'!U169)</f>
        <v/>
      </c>
      <c r="C170" s="205" t="str">
        <f>IF('[2]Contract Performance Summaries'!A169="","",'[2]Contract Performance Summaries'!T169)</f>
        <v/>
      </c>
      <c r="D170" s="205" t="str">
        <f t="shared" si="2"/>
        <v/>
      </c>
    </row>
    <row r="171" spans="1:4" x14ac:dyDescent="0.35">
      <c r="A171" s="201" t="str">
        <f>IF('[2]Contract Performance Summaries'!A170="","",'[2]Contract Performance Summaries'!A170)</f>
        <v/>
      </c>
      <c r="B171" s="205" t="str">
        <f>IF('[2]Contract Performance Summaries'!A170="","",'[2]Contract Performance Summaries'!U170)</f>
        <v/>
      </c>
      <c r="C171" s="205" t="str">
        <f>IF('[2]Contract Performance Summaries'!A170="","",'[2]Contract Performance Summaries'!T170)</f>
        <v/>
      </c>
      <c r="D171" s="205" t="str">
        <f t="shared" si="2"/>
        <v/>
      </c>
    </row>
    <row r="172" spans="1:4" x14ac:dyDescent="0.35">
      <c r="A172" s="201" t="str">
        <f>IF('[2]Contract Performance Summaries'!A171="","",'[2]Contract Performance Summaries'!A171)</f>
        <v/>
      </c>
      <c r="B172" s="205" t="str">
        <f>IF('[2]Contract Performance Summaries'!A171="","",'[2]Contract Performance Summaries'!U171)</f>
        <v/>
      </c>
      <c r="C172" s="205" t="str">
        <f>IF('[2]Contract Performance Summaries'!A171="","",'[2]Contract Performance Summaries'!T171)</f>
        <v/>
      </c>
      <c r="D172" s="205" t="str">
        <f t="shared" si="2"/>
        <v/>
      </c>
    </row>
    <row r="173" spans="1:4" x14ac:dyDescent="0.35">
      <c r="A173" s="201" t="str">
        <f>IF('[2]Contract Performance Summaries'!A172="","",'[2]Contract Performance Summaries'!A172)</f>
        <v/>
      </c>
      <c r="B173" s="205" t="str">
        <f>IF('[2]Contract Performance Summaries'!A172="","",'[2]Contract Performance Summaries'!U172)</f>
        <v/>
      </c>
      <c r="C173" s="205" t="str">
        <f>IF('[2]Contract Performance Summaries'!A172="","",'[2]Contract Performance Summaries'!T172)</f>
        <v/>
      </c>
      <c r="D173" s="205" t="str">
        <f t="shared" si="2"/>
        <v/>
      </c>
    </row>
    <row r="174" spans="1:4" x14ac:dyDescent="0.35">
      <c r="A174" s="201" t="str">
        <f>IF('[2]Contract Performance Summaries'!A173="","",'[2]Contract Performance Summaries'!A173)</f>
        <v/>
      </c>
      <c r="B174" s="205" t="str">
        <f>IF('[2]Contract Performance Summaries'!A173="","",'[2]Contract Performance Summaries'!U173)</f>
        <v/>
      </c>
      <c r="C174" s="205" t="str">
        <f>IF('[2]Contract Performance Summaries'!A173="","",'[2]Contract Performance Summaries'!T173)</f>
        <v/>
      </c>
      <c r="D174" s="205" t="str">
        <f t="shared" si="2"/>
        <v/>
      </c>
    </row>
    <row r="175" spans="1:4" x14ac:dyDescent="0.35">
      <c r="A175" s="201" t="str">
        <f>IF('[2]Contract Performance Summaries'!A174="","",'[2]Contract Performance Summaries'!A174)</f>
        <v/>
      </c>
      <c r="B175" s="205" t="str">
        <f>IF('[2]Contract Performance Summaries'!A174="","",'[2]Contract Performance Summaries'!U174)</f>
        <v/>
      </c>
      <c r="C175" s="205" t="str">
        <f>IF('[2]Contract Performance Summaries'!A174="","",'[2]Contract Performance Summaries'!T174)</f>
        <v/>
      </c>
      <c r="D175" s="205" t="str">
        <f t="shared" si="2"/>
        <v/>
      </c>
    </row>
    <row r="176" spans="1:4" x14ac:dyDescent="0.35">
      <c r="A176" s="201" t="str">
        <f>IF('[2]Contract Performance Summaries'!A175="","",'[2]Contract Performance Summaries'!A175)</f>
        <v/>
      </c>
      <c r="B176" s="205" t="str">
        <f>IF('[2]Contract Performance Summaries'!A175="","",'[2]Contract Performance Summaries'!U175)</f>
        <v/>
      </c>
      <c r="C176" s="205" t="str">
        <f>IF('[2]Contract Performance Summaries'!A175="","",'[2]Contract Performance Summaries'!T175)</f>
        <v/>
      </c>
      <c r="D176" s="205" t="str">
        <f t="shared" si="2"/>
        <v/>
      </c>
    </row>
    <row r="177" spans="1:4" x14ac:dyDescent="0.35">
      <c r="A177" s="201" t="str">
        <f>IF('[2]Contract Performance Summaries'!A176="","",'[2]Contract Performance Summaries'!A176)</f>
        <v/>
      </c>
      <c r="B177" s="205" t="str">
        <f>IF('[2]Contract Performance Summaries'!A176="","",'[2]Contract Performance Summaries'!U176)</f>
        <v/>
      </c>
      <c r="C177" s="205" t="str">
        <f>IF('[2]Contract Performance Summaries'!A176="","",'[2]Contract Performance Summaries'!T176)</f>
        <v/>
      </c>
      <c r="D177" s="205" t="str">
        <f t="shared" si="2"/>
        <v/>
      </c>
    </row>
    <row r="178" spans="1:4" x14ac:dyDescent="0.35">
      <c r="A178" s="201" t="str">
        <f>IF('[2]Contract Performance Summaries'!A177="","",'[2]Contract Performance Summaries'!A177)</f>
        <v/>
      </c>
      <c r="B178" s="205" t="str">
        <f>IF('[2]Contract Performance Summaries'!A177="","",'[2]Contract Performance Summaries'!U177)</f>
        <v/>
      </c>
      <c r="C178" s="205" t="str">
        <f>IF('[2]Contract Performance Summaries'!A177="","",'[2]Contract Performance Summaries'!T177)</f>
        <v/>
      </c>
      <c r="D178" s="205" t="str">
        <f t="shared" si="2"/>
        <v/>
      </c>
    </row>
    <row r="179" spans="1:4" x14ac:dyDescent="0.35">
      <c r="A179" s="201" t="str">
        <f>IF('[2]Contract Performance Summaries'!A178="","",'[2]Contract Performance Summaries'!A178)</f>
        <v/>
      </c>
      <c r="B179" s="205" t="str">
        <f>IF('[2]Contract Performance Summaries'!A178="","",'[2]Contract Performance Summaries'!U178)</f>
        <v/>
      </c>
      <c r="C179" s="205" t="str">
        <f>IF('[2]Contract Performance Summaries'!A178="","",'[2]Contract Performance Summaries'!T178)</f>
        <v/>
      </c>
      <c r="D179" s="205" t="str">
        <f t="shared" si="2"/>
        <v/>
      </c>
    </row>
    <row r="180" spans="1:4" x14ac:dyDescent="0.35">
      <c r="A180" s="201" t="str">
        <f>IF('[2]Contract Performance Summaries'!A179="","",'[2]Contract Performance Summaries'!A179)</f>
        <v/>
      </c>
      <c r="B180" s="205" t="str">
        <f>IF('[2]Contract Performance Summaries'!A179="","",'[2]Contract Performance Summaries'!U179)</f>
        <v/>
      </c>
      <c r="C180" s="205" t="str">
        <f>IF('[2]Contract Performance Summaries'!A179="","",'[2]Contract Performance Summaries'!T179)</f>
        <v/>
      </c>
      <c r="D180" s="205" t="str">
        <f t="shared" si="2"/>
        <v/>
      </c>
    </row>
    <row r="181" spans="1:4" x14ac:dyDescent="0.35">
      <c r="A181" s="201" t="str">
        <f>IF('[2]Contract Performance Summaries'!A180="","",'[2]Contract Performance Summaries'!A180)</f>
        <v/>
      </c>
      <c r="B181" s="205" t="str">
        <f>IF('[2]Contract Performance Summaries'!A180="","",'[2]Contract Performance Summaries'!U180)</f>
        <v/>
      </c>
      <c r="C181" s="205" t="str">
        <f>IF('[2]Contract Performance Summaries'!A180="","",'[2]Contract Performance Summaries'!T180)</f>
        <v/>
      </c>
      <c r="D181" s="205" t="str">
        <f t="shared" si="2"/>
        <v/>
      </c>
    </row>
    <row r="182" spans="1:4" x14ac:dyDescent="0.35">
      <c r="A182" s="201" t="str">
        <f>IF('[2]Contract Performance Summaries'!A181="","",'[2]Contract Performance Summaries'!A181)</f>
        <v/>
      </c>
      <c r="B182" s="205" t="str">
        <f>IF('[2]Contract Performance Summaries'!A181="","",'[2]Contract Performance Summaries'!U181)</f>
        <v/>
      </c>
      <c r="C182" s="205" t="str">
        <f>IF('[2]Contract Performance Summaries'!A181="","",'[2]Contract Performance Summaries'!T181)</f>
        <v/>
      </c>
      <c r="D182" s="205" t="str">
        <f t="shared" si="2"/>
        <v/>
      </c>
    </row>
    <row r="183" spans="1:4" x14ac:dyDescent="0.35">
      <c r="A183" s="201" t="str">
        <f>IF('[2]Contract Performance Summaries'!A182="","",'[2]Contract Performance Summaries'!A182)</f>
        <v/>
      </c>
      <c r="B183" s="205" t="str">
        <f>IF('[2]Contract Performance Summaries'!A182="","",'[2]Contract Performance Summaries'!U182)</f>
        <v/>
      </c>
      <c r="C183" s="205" t="str">
        <f>IF('[2]Contract Performance Summaries'!A182="","",'[2]Contract Performance Summaries'!T182)</f>
        <v/>
      </c>
      <c r="D183" s="205" t="str">
        <f t="shared" si="2"/>
        <v/>
      </c>
    </row>
    <row r="184" spans="1:4" x14ac:dyDescent="0.35">
      <c r="A184" s="201" t="str">
        <f>IF('[2]Contract Performance Summaries'!A183="","",'[2]Contract Performance Summaries'!A183)</f>
        <v/>
      </c>
      <c r="B184" s="205" t="str">
        <f>IF('[2]Contract Performance Summaries'!A183="","",'[2]Contract Performance Summaries'!U183)</f>
        <v/>
      </c>
      <c r="C184" s="205" t="str">
        <f>IF('[2]Contract Performance Summaries'!A183="","",'[2]Contract Performance Summaries'!T183)</f>
        <v/>
      </c>
      <c r="D184" s="205" t="str">
        <f t="shared" si="2"/>
        <v/>
      </c>
    </row>
    <row r="185" spans="1:4" x14ac:dyDescent="0.35">
      <c r="A185" s="201" t="str">
        <f>IF('[2]Contract Performance Summaries'!A184="","",'[2]Contract Performance Summaries'!A184)</f>
        <v/>
      </c>
      <c r="B185" s="205" t="str">
        <f>IF('[2]Contract Performance Summaries'!A184="","",'[2]Contract Performance Summaries'!U184)</f>
        <v/>
      </c>
      <c r="C185" s="205" t="str">
        <f>IF('[2]Contract Performance Summaries'!A184="","",'[2]Contract Performance Summaries'!T184)</f>
        <v/>
      </c>
      <c r="D185" s="205" t="str">
        <f t="shared" si="2"/>
        <v/>
      </c>
    </row>
    <row r="186" spans="1:4" x14ac:dyDescent="0.35">
      <c r="A186" s="201" t="str">
        <f>IF('[2]Contract Performance Summaries'!A185="","",'[2]Contract Performance Summaries'!A185)</f>
        <v/>
      </c>
      <c r="B186" s="205" t="str">
        <f>IF('[2]Contract Performance Summaries'!A185="","",'[2]Contract Performance Summaries'!U185)</f>
        <v/>
      </c>
      <c r="C186" s="205" t="str">
        <f>IF('[2]Contract Performance Summaries'!A185="","",'[2]Contract Performance Summaries'!T185)</f>
        <v/>
      </c>
      <c r="D186" s="205" t="str">
        <f t="shared" si="2"/>
        <v/>
      </c>
    </row>
    <row r="187" spans="1:4" x14ac:dyDescent="0.35">
      <c r="A187" s="201" t="str">
        <f>IF('[2]Contract Performance Summaries'!A186="","",'[2]Contract Performance Summaries'!A186)</f>
        <v/>
      </c>
      <c r="B187" s="205" t="str">
        <f>IF('[2]Contract Performance Summaries'!A186="","",'[2]Contract Performance Summaries'!U186)</f>
        <v/>
      </c>
      <c r="C187" s="205" t="str">
        <f>IF('[2]Contract Performance Summaries'!A186="","",'[2]Contract Performance Summaries'!T186)</f>
        <v/>
      </c>
      <c r="D187" s="205" t="str">
        <f t="shared" si="2"/>
        <v/>
      </c>
    </row>
    <row r="188" spans="1:4" x14ac:dyDescent="0.35">
      <c r="A188" s="201" t="str">
        <f>IF('[2]Contract Performance Summaries'!A187="","",'[2]Contract Performance Summaries'!A187)</f>
        <v/>
      </c>
      <c r="B188" s="205" t="str">
        <f>IF('[2]Contract Performance Summaries'!A187="","",'[2]Contract Performance Summaries'!U187)</f>
        <v/>
      </c>
      <c r="C188" s="205" t="str">
        <f>IF('[2]Contract Performance Summaries'!A187="","",'[2]Contract Performance Summaries'!T187)</f>
        <v/>
      </c>
      <c r="D188" s="205" t="str">
        <f t="shared" si="2"/>
        <v/>
      </c>
    </row>
    <row r="189" spans="1:4" x14ac:dyDescent="0.35">
      <c r="A189" s="201" t="str">
        <f>IF('[2]Contract Performance Summaries'!A188="","",'[2]Contract Performance Summaries'!A188)</f>
        <v/>
      </c>
      <c r="B189" s="205" t="str">
        <f>IF('[2]Contract Performance Summaries'!A188="","",'[2]Contract Performance Summaries'!U188)</f>
        <v/>
      </c>
      <c r="C189" s="205" t="str">
        <f>IF('[2]Contract Performance Summaries'!A188="","",'[2]Contract Performance Summaries'!T188)</f>
        <v/>
      </c>
      <c r="D189" s="205" t="str">
        <f t="shared" si="2"/>
        <v/>
      </c>
    </row>
    <row r="190" spans="1:4" x14ac:dyDescent="0.35">
      <c r="A190" s="201" t="str">
        <f>IF('[2]Contract Performance Summaries'!A189="","",'[2]Contract Performance Summaries'!A189)</f>
        <v/>
      </c>
      <c r="B190" s="205" t="str">
        <f>IF('[2]Contract Performance Summaries'!A189="","",'[2]Contract Performance Summaries'!U189)</f>
        <v/>
      </c>
      <c r="C190" s="205" t="str">
        <f>IF('[2]Contract Performance Summaries'!A189="","",'[2]Contract Performance Summaries'!T189)</f>
        <v/>
      </c>
      <c r="D190" s="205" t="str">
        <f t="shared" si="2"/>
        <v/>
      </c>
    </row>
    <row r="191" spans="1:4" x14ac:dyDescent="0.35">
      <c r="A191" s="201" t="str">
        <f>IF('[2]Contract Performance Summaries'!A190="","",'[2]Contract Performance Summaries'!A190)</f>
        <v/>
      </c>
      <c r="B191" s="205" t="str">
        <f>IF('[2]Contract Performance Summaries'!A190="","",'[2]Contract Performance Summaries'!U190)</f>
        <v/>
      </c>
      <c r="C191" s="205" t="str">
        <f>IF('[2]Contract Performance Summaries'!A190="","",'[2]Contract Performance Summaries'!T190)</f>
        <v/>
      </c>
      <c r="D191" s="205" t="str">
        <f t="shared" si="2"/>
        <v/>
      </c>
    </row>
    <row r="192" spans="1:4" x14ac:dyDescent="0.35">
      <c r="A192" s="201" t="str">
        <f>IF('[2]Contract Performance Summaries'!A191="","",'[2]Contract Performance Summaries'!A191)</f>
        <v/>
      </c>
      <c r="B192" s="205" t="str">
        <f>IF('[2]Contract Performance Summaries'!A191="","",'[2]Contract Performance Summaries'!U191)</f>
        <v/>
      </c>
      <c r="C192" s="205" t="str">
        <f>IF('[2]Contract Performance Summaries'!A191="","",'[2]Contract Performance Summaries'!T191)</f>
        <v/>
      </c>
      <c r="D192" s="205" t="str">
        <f t="shared" si="2"/>
        <v/>
      </c>
    </row>
    <row r="193" spans="1:4" x14ac:dyDescent="0.35">
      <c r="A193" s="201" t="str">
        <f>IF('[2]Contract Performance Summaries'!A192="","",'[2]Contract Performance Summaries'!A192)</f>
        <v/>
      </c>
      <c r="B193" s="205" t="str">
        <f>IF('[2]Contract Performance Summaries'!A192="","",'[2]Contract Performance Summaries'!U192)</f>
        <v/>
      </c>
      <c r="C193" s="205" t="str">
        <f>IF('[2]Contract Performance Summaries'!A192="","",'[2]Contract Performance Summaries'!T192)</f>
        <v/>
      </c>
      <c r="D193" s="205" t="str">
        <f t="shared" si="2"/>
        <v/>
      </c>
    </row>
    <row r="194" spans="1:4" x14ac:dyDescent="0.35">
      <c r="A194" s="201" t="str">
        <f>IF('[2]Contract Performance Summaries'!A193="","",'[2]Contract Performance Summaries'!A193)</f>
        <v/>
      </c>
      <c r="B194" s="205" t="str">
        <f>IF('[2]Contract Performance Summaries'!A193="","",'[2]Contract Performance Summaries'!U193)</f>
        <v/>
      </c>
      <c r="C194" s="205" t="str">
        <f>IF('[2]Contract Performance Summaries'!A193="","",'[2]Contract Performance Summaries'!T193)</f>
        <v/>
      </c>
      <c r="D194" s="205" t="str">
        <f t="shared" si="2"/>
        <v/>
      </c>
    </row>
    <row r="195" spans="1:4" x14ac:dyDescent="0.35">
      <c r="A195" s="201" t="str">
        <f>IF('[2]Contract Performance Summaries'!A194="","",'[2]Contract Performance Summaries'!A194)</f>
        <v/>
      </c>
      <c r="B195" s="205" t="str">
        <f>IF('[2]Contract Performance Summaries'!A194="","",'[2]Contract Performance Summaries'!U194)</f>
        <v/>
      </c>
      <c r="C195" s="205" t="str">
        <f>IF('[2]Contract Performance Summaries'!A194="","",'[2]Contract Performance Summaries'!T194)</f>
        <v/>
      </c>
      <c r="D195" s="205" t="str">
        <f t="shared" si="2"/>
        <v/>
      </c>
    </row>
    <row r="196" spans="1:4" x14ac:dyDescent="0.35">
      <c r="A196" s="201" t="str">
        <f>IF('[2]Contract Performance Summaries'!A195="","",'[2]Contract Performance Summaries'!A195)</f>
        <v/>
      </c>
      <c r="B196" s="205" t="str">
        <f>IF('[2]Contract Performance Summaries'!A195="","",'[2]Contract Performance Summaries'!U195)</f>
        <v/>
      </c>
      <c r="C196" s="205" t="str">
        <f>IF('[2]Contract Performance Summaries'!A195="","",'[2]Contract Performance Summaries'!T195)</f>
        <v/>
      </c>
      <c r="D196" s="205" t="str">
        <f t="shared" si="2"/>
        <v/>
      </c>
    </row>
    <row r="197" spans="1:4" x14ac:dyDescent="0.35">
      <c r="A197" s="201" t="str">
        <f>IF('[2]Contract Performance Summaries'!A196="","",'[2]Contract Performance Summaries'!A196)</f>
        <v/>
      </c>
      <c r="B197" s="205" t="str">
        <f>IF('[2]Contract Performance Summaries'!A196="","",'[2]Contract Performance Summaries'!U196)</f>
        <v/>
      </c>
      <c r="C197" s="205" t="str">
        <f>IF('[2]Contract Performance Summaries'!A196="","",'[2]Contract Performance Summaries'!T196)</f>
        <v/>
      </c>
      <c r="D197" s="205" t="str">
        <f t="shared" si="2"/>
        <v/>
      </c>
    </row>
    <row r="198" spans="1:4" x14ac:dyDescent="0.35">
      <c r="A198" s="201" t="str">
        <f>IF('[2]Contract Performance Summaries'!A197="","",'[2]Contract Performance Summaries'!A197)</f>
        <v/>
      </c>
      <c r="B198" s="205" t="str">
        <f>IF('[2]Contract Performance Summaries'!A197="","",'[2]Contract Performance Summaries'!U197)</f>
        <v/>
      </c>
      <c r="C198" s="205" t="str">
        <f>IF('[2]Contract Performance Summaries'!A197="","",'[2]Contract Performance Summaries'!T197)</f>
        <v/>
      </c>
      <c r="D198" s="205" t="str">
        <f t="shared" si="2"/>
        <v/>
      </c>
    </row>
    <row r="199" spans="1:4" x14ac:dyDescent="0.35">
      <c r="A199" s="201" t="str">
        <f>IF('[2]Contract Performance Summaries'!A198="","",'[2]Contract Performance Summaries'!A198)</f>
        <v/>
      </c>
      <c r="B199" s="205" t="str">
        <f>IF('[2]Contract Performance Summaries'!A198="","",'[2]Contract Performance Summaries'!U198)</f>
        <v/>
      </c>
      <c r="C199" s="205" t="str">
        <f>IF('[2]Contract Performance Summaries'!A198="","",'[2]Contract Performance Summaries'!T198)</f>
        <v/>
      </c>
      <c r="D199" s="205" t="str">
        <f t="shared" si="2"/>
        <v/>
      </c>
    </row>
    <row r="200" spans="1:4" x14ac:dyDescent="0.35">
      <c r="A200" s="201" t="str">
        <f>IF('[2]Contract Performance Summaries'!A199="","",'[2]Contract Performance Summaries'!A199)</f>
        <v/>
      </c>
      <c r="B200" s="205" t="str">
        <f>IF('[2]Contract Performance Summaries'!A199="","",'[2]Contract Performance Summaries'!U199)</f>
        <v/>
      </c>
      <c r="C200" s="205" t="str">
        <f>IF('[2]Contract Performance Summaries'!A199="","",'[2]Contract Performance Summaries'!T199)</f>
        <v/>
      </c>
      <c r="D200" s="205" t="str">
        <f t="shared" si="2"/>
        <v/>
      </c>
    </row>
    <row r="201" spans="1:4" x14ac:dyDescent="0.35">
      <c r="A201" s="201" t="str">
        <f>IF('[2]Contract Performance Summaries'!A200="","",'[2]Contract Performance Summaries'!A200)</f>
        <v/>
      </c>
      <c r="B201" s="205" t="str">
        <f>IF('[2]Contract Performance Summaries'!A200="","",'[2]Contract Performance Summaries'!U200)</f>
        <v/>
      </c>
      <c r="C201" s="205" t="str">
        <f>IF('[2]Contract Performance Summaries'!A200="","",'[2]Contract Performance Summaries'!T200)</f>
        <v/>
      </c>
      <c r="D201" s="205" t="str">
        <f t="shared" si="2"/>
        <v/>
      </c>
    </row>
    <row r="202" spans="1:4" x14ac:dyDescent="0.35">
      <c r="A202" s="201" t="str">
        <f>IF('[2]Contract Performance Summaries'!A201="","",'[2]Contract Performance Summaries'!A201)</f>
        <v/>
      </c>
      <c r="B202" s="205" t="str">
        <f>IF('[2]Contract Performance Summaries'!A201="","",'[2]Contract Performance Summaries'!U201)</f>
        <v/>
      </c>
      <c r="C202" s="205" t="str">
        <f>IF('[2]Contract Performance Summaries'!A201="","",'[2]Contract Performance Summaries'!T201)</f>
        <v/>
      </c>
      <c r="D202" s="205" t="str">
        <f t="shared" si="2"/>
        <v/>
      </c>
    </row>
    <row r="203" spans="1:4" x14ac:dyDescent="0.35">
      <c r="A203" s="201" t="str">
        <f>IF('[2]Contract Performance Summaries'!A202="","",'[2]Contract Performance Summaries'!A202)</f>
        <v/>
      </c>
      <c r="B203" s="205" t="str">
        <f>IF('[2]Contract Performance Summaries'!A202="","",'[2]Contract Performance Summaries'!U202)</f>
        <v/>
      </c>
      <c r="C203" s="205" t="str">
        <f>IF('[2]Contract Performance Summaries'!A202="","",'[2]Contract Performance Summaries'!T202)</f>
        <v/>
      </c>
      <c r="D203" s="205" t="str">
        <f t="shared" si="2"/>
        <v/>
      </c>
    </row>
    <row r="204" spans="1:4" x14ac:dyDescent="0.35">
      <c r="A204" s="201" t="str">
        <f>IF('[2]Contract Performance Summaries'!A203="","",'[2]Contract Performance Summaries'!A203)</f>
        <v/>
      </c>
      <c r="B204" s="205" t="str">
        <f>IF('[2]Contract Performance Summaries'!A203="","",'[2]Contract Performance Summaries'!U203)</f>
        <v/>
      </c>
      <c r="C204" s="205" t="str">
        <f>IF('[2]Contract Performance Summaries'!A203="","",'[2]Contract Performance Summaries'!T203)</f>
        <v/>
      </c>
      <c r="D204" s="205" t="str">
        <f t="shared" si="2"/>
        <v/>
      </c>
    </row>
    <row r="205" spans="1:4" x14ac:dyDescent="0.35">
      <c r="A205" s="201" t="str">
        <f>IF('[2]Contract Performance Summaries'!A204="","",'[2]Contract Performance Summaries'!A204)</f>
        <v/>
      </c>
      <c r="B205" s="205" t="str">
        <f>IF('[2]Contract Performance Summaries'!A204="","",'[2]Contract Performance Summaries'!U204)</f>
        <v/>
      </c>
      <c r="C205" s="205" t="str">
        <f>IF('[2]Contract Performance Summaries'!A204="","",'[2]Contract Performance Summaries'!T204)</f>
        <v/>
      </c>
      <c r="D205" s="205" t="str">
        <f t="shared" si="2"/>
        <v/>
      </c>
    </row>
    <row r="206" spans="1:4" x14ac:dyDescent="0.35">
      <c r="A206" s="201" t="str">
        <f>IF('[2]Contract Performance Summaries'!A205="","",'[2]Contract Performance Summaries'!A205)</f>
        <v/>
      </c>
      <c r="B206" s="205" t="str">
        <f>IF('[2]Contract Performance Summaries'!A205="","",'[2]Contract Performance Summaries'!U205)</f>
        <v/>
      </c>
      <c r="C206" s="205" t="str">
        <f>IF('[2]Contract Performance Summaries'!A205="","",'[2]Contract Performance Summaries'!T205)</f>
        <v/>
      </c>
      <c r="D206" s="205" t="str">
        <f t="shared" si="2"/>
        <v/>
      </c>
    </row>
    <row r="207" spans="1:4" x14ac:dyDescent="0.35">
      <c r="A207" s="201" t="str">
        <f>IF('[2]Contract Performance Summaries'!A206="","",'[2]Contract Performance Summaries'!A206)</f>
        <v/>
      </c>
      <c r="B207" s="205" t="str">
        <f>IF('[2]Contract Performance Summaries'!A206="","",'[2]Contract Performance Summaries'!U206)</f>
        <v/>
      </c>
      <c r="C207" s="205" t="str">
        <f>IF('[2]Contract Performance Summaries'!A206="","",'[2]Contract Performance Summaries'!T206)</f>
        <v/>
      </c>
      <c r="D207" s="205" t="str">
        <f t="shared" si="2"/>
        <v/>
      </c>
    </row>
    <row r="208" spans="1:4" x14ac:dyDescent="0.35">
      <c r="A208" s="201" t="str">
        <f>IF('[2]Contract Performance Summaries'!A207="","",'[2]Contract Performance Summaries'!A207)</f>
        <v/>
      </c>
      <c r="B208" s="205" t="str">
        <f>IF('[2]Contract Performance Summaries'!A207="","",'[2]Contract Performance Summaries'!U207)</f>
        <v/>
      </c>
      <c r="C208" s="205" t="str">
        <f>IF('[2]Contract Performance Summaries'!A207="","",'[2]Contract Performance Summaries'!T207)</f>
        <v/>
      </c>
      <c r="D208" s="205" t="str">
        <f t="shared" ref="D208:D268" si="3">IFERROR(B208+C208,"")</f>
        <v/>
      </c>
    </row>
    <row r="209" spans="1:4" x14ac:dyDescent="0.35">
      <c r="A209" s="201" t="str">
        <f>IF('[2]Contract Performance Summaries'!A208="","",'[2]Contract Performance Summaries'!A208)</f>
        <v/>
      </c>
      <c r="B209" s="205" t="str">
        <f>IF('[2]Contract Performance Summaries'!A208="","",'[2]Contract Performance Summaries'!U208)</f>
        <v/>
      </c>
      <c r="C209" s="205" t="str">
        <f>IF('[2]Contract Performance Summaries'!A208="","",'[2]Contract Performance Summaries'!T208)</f>
        <v/>
      </c>
      <c r="D209" s="205" t="str">
        <f t="shared" si="3"/>
        <v/>
      </c>
    </row>
    <row r="210" spans="1:4" x14ac:dyDescent="0.35">
      <c r="A210" s="201" t="str">
        <f>IF('[2]Contract Performance Summaries'!A209="","",'[2]Contract Performance Summaries'!A209)</f>
        <v/>
      </c>
      <c r="B210" s="205" t="str">
        <f>IF('[2]Contract Performance Summaries'!A209="","",'[2]Contract Performance Summaries'!U209)</f>
        <v/>
      </c>
      <c r="C210" s="205" t="str">
        <f>IF('[2]Contract Performance Summaries'!A209="","",'[2]Contract Performance Summaries'!T209)</f>
        <v/>
      </c>
      <c r="D210" s="205" t="str">
        <f t="shared" si="3"/>
        <v/>
      </c>
    </row>
    <row r="211" spans="1:4" x14ac:dyDescent="0.35">
      <c r="A211" s="201" t="str">
        <f>IF('[2]Contract Performance Summaries'!A210="","",'[2]Contract Performance Summaries'!A210)</f>
        <v/>
      </c>
      <c r="B211" s="205" t="str">
        <f>IF('[2]Contract Performance Summaries'!A210="","",'[2]Contract Performance Summaries'!U210)</f>
        <v/>
      </c>
      <c r="C211" s="205" t="str">
        <f>IF('[2]Contract Performance Summaries'!A210="","",'[2]Contract Performance Summaries'!T210)</f>
        <v/>
      </c>
      <c r="D211" s="205" t="str">
        <f t="shared" si="3"/>
        <v/>
      </c>
    </row>
    <row r="212" spans="1:4" x14ac:dyDescent="0.35">
      <c r="A212" s="201" t="str">
        <f>IF('[2]Contract Performance Summaries'!A211="","",'[2]Contract Performance Summaries'!A211)</f>
        <v/>
      </c>
      <c r="B212" s="205" t="str">
        <f>IF('[2]Contract Performance Summaries'!A211="","",'[2]Contract Performance Summaries'!U211)</f>
        <v/>
      </c>
      <c r="C212" s="205" t="str">
        <f>IF('[2]Contract Performance Summaries'!A211="","",'[2]Contract Performance Summaries'!T211)</f>
        <v/>
      </c>
      <c r="D212" s="205" t="str">
        <f t="shared" si="3"/>
        <v/>
      </c>
    </row>
    <row r="213" spans="1:4" x14ac:dyDescent="0.35">
      <c r="A213" s="201" t="str">
        <f>IF('[2]Contract Performance Summaries'!A212="","",'[2]Contract Performance Summaries'!A212)</f>
        <v/>
      </c>
      <c r="B213" s="205" t="str">
        <f>IF('[2]Contract Performance Summaries'!A212="","",'[2]Contract Performance Summaries'!U212)</f>
        <v/>
      </c>
      <c r="C213" s="205" t="str">
        <f>IF('[2]Contract Performance Summaries'!A212="","",'[2]Contract Performance Summaries'!T212)</f>
        <v/>
      </c>
      <c r="D213" s="205" t="str">
        <f t="shared" si="3"/>
        <v/>
      </c>
    </row>
    <row r="214" spans="1:4" x14ac:dyDescent="0.35">
      <c r="A214" s="201" t="str">
        <f>IF('[2]Contract Performance Summaries'!A213="","",'[2]Contract Performance Summaries'!A213)</f>
        <v/>
      </c>
      <c r="B214" s="205" t="str">
        <f>IF('[2]Contract Performance Summaries'!A213="","",'[2]Contract Performance Summaries'!U213)</f>
        <v/>
      </c>
      <c r="C214" s="205" t="str">
        <f>IF('[2]Contract Performance Summaries'!A213="","",'[2]Contract Performance Summaries'!T213)</f>
        <v/>
      </c>
      <c r="D214" s="205" t="str">
        <f t="shared" si="3"/>
        <v/>
      </c>
    </row>
    <row r="215" spans="1:4" x14ac:dyDescent="0.35">
      <c r="A215" s="201" t="str">
        <f>IF('[2]Contract Performance Summaries'!A214="","",'[2]Contract Performance Summaries'!A214)</f>
        <v/>
      </c>
      <c r="B215" s="205" t="str">
        <f>IF('[2]Contract Performance Summaries'!A214="","",'[2]Contract Performance Summaries'!U214)</f>
        <v/>
      </c>
      <c r="C215" s="205" t="str">
        <f>IF('[2]Contract Performance Summaries'!A214="","",'[2]Contract Performance Summaries'!T214)</f>
        <v/>
      </c>
      <c r="D215" s="205" t="str">
        <f t="shared" si="3"/>
        <v/>
      </c>
    </row>
    <row r="216" spans="1:4" x14ac:dyDescent="0.35">
      <c r="A216" s="201" t="str">
        <f>IF('[2]Contract Performance Summaries'!A215="","",'[2]Contract Performance Summaries'!A215)</f>
        <v/>
      </c>
      <c r="B216" s="205" t="str">
        <f>IF('[2]Contract Performance Summaries'!A215="","",'[2]Contract Performance Summaries'!U215)</f>
        <v/>
      </c>
      <c r="C216" s="205" t="str">
        <f>IF('[2]Contract Performance Summaries'!A215="","",'[2]Contract Performance Summaries'!T215)</f>
        <v/>
      </c>
      <c r="D216" s="205" t="str">
        <f t="shared" si="3"/>
        <v/>
      </c>
    </row>
    <row r="217" spans="1:4" x14ac:dyDescent="0.35">
      <c r="A217" s="201" t="str">
        <f>IF('[2]Contract Performance Summaries'!A216="","",'[2]Contract Performance Summaries'!A216)</f>
        <v/>
      </c>
      <c r="B217" s="205" t="str">
        <f>IF('[2]Contract Performance Summaries'!A216="","",'[2]Contract Performance Summaries'!U216)</f>
        <v/>
      </c>
      <c r="C217" s="205" t="str">
        <f>IF('[2]Contract Performance Summaries'!A216="","",'[2]Contract Performance Summaries'!T216)</f>
        <v/>
      </c>
      <c r="D217" s="205" t="str">
        <f t="shared" si="3"/>
        <v/>
      </c>
    </row>
    <row r="218" spans="1:4" x14ac:dyDescent="0.35">
      <c r="A218" s="201" t="str">
        <f>IF('[2]Contract Performance Summaries'!A217="","",'[2]Contract Performance Summaries'!A217)</f>
        <v/>
      </c>
      <c r="B218" s="205" t="str">
        <f>IF('[2]Contract Performance Summaries'!A217="","",'[2]Contract Performance Summaries'!U217)</f>
        <v/>
      </c>
      <c r="C218" s="205" t="str">
        <f>IF('[2]Contract Performance Summaries'!A217="","",'[2]Contract Performance Summaries'!T217)</f>
        <v/>
      </c>
      <c r="D218" s="205" t="str">
        <f t="shared" si="3"/>
        <v/>
      </c>
    </row>
    <row r="219" spans="1:4" x14ac:dyDescent="0.35">
      <c r="A219" s="201" t="str">
        <f>IF('[2]Contract Performance Summaries'!A218="","",'[2]Contract Performance Summaries'!A218)</f>
        <v/>
      </c>
      <c r="B219" s="205" t="str">
        <f>IF('[2]Contract Performance Summaries'!A218="","",'[2]Contract Performance Summaries'!U218)</f>
        <v/>
      </c>
      <c r="C219" s="205" t="str">
        <f>IF('[2]Contract Performance Summaries'!A218="","",'[2]Contract Performance Summaries'!T218)</f>
        <v/>
      </c>
      <c r="D219" s="205" t="str">
        <f t="shared" si="3"/>
        <v/>
      </c>
    </row>
    <row r="220" spans="1:4" x14ac:dyDescent="0.35">
      <c r="A220" s="201" t="str">
        <f>IF('[2]Contract Performance Summaries'!A219="","",'[2]Contract Performance Summaries'!A219)</f>
        <v/>
      </c>
      <c r="B220" s="205" t="str">
        <f>IF('[2]Contract Performance Summaries'!A219="","",'[2]Contract Performance Summaries'!U219)</f>
        <v/>
      </c>
      <c r="C220" s="205" t="str">
        <f>IF('[2]Contract Performance Summaries'!A219="","",'[2]Contract Performance Summaries'!T219)</f>
        <v/>
      </c>
      <c r="D220" s="205" t="str">
        <f t="shared" si="3"/>
        <v/>
      </c>
    </row>
    <row r="221" spans="1:4" x14ac:dyDescent="0.35">
      <c r="A221" s="201" t="str">
        <f>IF('[2]Contract Performance Summaries'!A220="","",'[2]Contract Performance Summaries'!A220)</f>
        <v/>
      </c>
      <c r="B221" s="205" t="str">
        <f>IF('[2]Contract Performance Summaries'!A220="","",'[2]Contract Performance Summaries'!U220)</f>
        <v/>
      </c>
      <c r="C221" s="205" t="str">
        <f>IF('[2]Contract Performance Summaries'!A220="","",'[2]Contract Performance Summaries'!T220)</f>
        <v/>
      </c>
      <c r="D221" s="205" t="str">
        <f t="shared" si="3"/>
        <v/>
      </c>
    </row>
    <row r="222" spans="1:4" x14ac:dyDescent="0.35">
      <c r="A222" s="201" t="str">
        <f>IF('[2]Contract Performance Summaries'!A221="","",'[2]Contract Performance Summaries'!A221)</f>
        <v/>
      </c>
      <c r="B222" s="205" t="str">
        <f>IF('[2]Contract Performance Summaries'!A221="","",'[2]Contract Performance Summaries'!U221)</f>
        <v/>
      </c>
      <c r="C222" s="205" t="str">
        <f>IF('[2]Contract Performance Summaries'!A221="","",'[2]Contract Performance Summaries'!T221)</f>
        <v/>
      </c>
      <c r="D222" s="205" t="str">
        <f t="shared" si="3"/>
        <v/>
      </c>
    </row>
    <row r="223" spans="1:4" x14ac:dyDescent="0.35">
      <c r="A223" s="201" t="str">
        <f>IF('[2]Contract Performance Summaries'!A222="","",'[2]Contract Performance Summaries'!A222)</f>
        <v/>
      </c>
      <c r="B223" s="205" t="str">
        <f>IF('[2]Contract Performance Summaries'!A222="","",'[2]Contract Performance Summaries'!U222)</f>
        <v/>
      </c>
      <c r="C223" s="205" t="str">
        <f>IF('[2]Contract Performance Summaries'!A222="","",'[2]Contract Performance Summaries'!T222)</f>
        <v/>
      </c>
      <c r="D223" s="205" t="str">
        <f t="shared" si="3"/>
        <v/>
      </c>
    </row>
    <row r="224" spans="1:4" x14ac:dyDescent="0.35">
      <c r="A224" s="201" t="str">
        <f>IF('[2]Contract Performance Summaries'!A223="","",'[2]Contract Performance Summaries'!A223)</f>
        <v/>
      </c>
      <c r="B224" s="205" t="str">
        <f>IF('[2]Contract Performance Summaries'!A223="","",'[2]Contract Performance Summaries'!U223)</f>
        <v/>
      </c>
      <c r="C224" s="205" t="str">
        <f>IF('[2]Contract Performance Summaries'!A223="","",'[2]Contract Performance Summaries'!T223)</f>
        <v/>
      </c>
      <c r="D224" s="205" t="str">
        <f t="shared" si="3"/>
        <v/>
      </c>
    </row>
    <row r="225" spans="1:4" x14ac:dyDescent="0.35">
      <c r="A225" s="201" t="str">
        <f>IF('[2]Contract Performance Summaries'!A224="","",'[2]Contract Performance Summaries'!A224)</f>
        <v/>
      </c>
      <c r="B225" s="205" t="str">
        <f>IF('[2]Contract Performance Summaries'!A224="","",'[2]Contract Performance Summaries'!U224)</f>
        <v/>
      </c>
      <c r="C225" s="205" t="str">
        <f>IF('[2]Contract Performance Summaries'!A224="","",'[2]Contract Performance Summaries'!T224)</f>
        <v/>
      </c>
      <c r="D225" s="205" t="str">
        <f t="shared" si="3"/>
        <v/>
      </c>
    </row>
    <row r="226" spans="1:4" x14ac:dyDescent="0.35">
      <c r="A226" s="201" t="str">
        <f>IF('[2]Contract Performance Summaries'!A225="","",'[2]Contract Performance Summaries'!A225)</f>
        <v/>
      </c>
      <c r="B226" s="205" t="str">
        <f>IF('[2]Contract Performance Summaries'!A225="","",'[2]Contract Performance Summaries'!U225)</f>
        <v/>
      </c>
      <c r="C226" s="205" t="str">
        <f>IF('[2]Contract Performance Summaries'!A225="","",'[2]Contract Performance Summaries'!T225)</f>
        <v/>
      </c>
      <c r="D226" s="205" t="str">
        <f t="shared" si="3"/>
        <v/>
      </c>
    </row>
    <row r="227" spans="1:4" x14ac:dyDescent="0.35">
      <c r="A227" s="201" t="str">
        <f>IF('[2]Contract Performance Summaries'!A226="","",'[2]Contract Performance Summaries'!A226)</f>
        <v/>
      </c>
      <c r="B227" s="205" t="str">
        <f>IF('[2]Contract Performance Summaries'!A226="","",'[2]Contract Performance Summaries'!U226)</f>
        <v/>
      </c>
      <c r="C227" s="205" t="str">
        <f>IF('[2]Contract Performance Summaries'!A226="","",'[2]Contract Performance Summaries'!T226)</f>
        <v/>
      </c>
      <c r="D227" s="205" t="str">
        <f t="shared" si="3"/>
        <v/>
      </c>
    </row>
    <row r="228" spans="1:4" x14ac:dyDescent="0.35">
      <c r="A228" s="201" t="str">
        <f>IF('[2]Contract Performance Summaries'!A227="","",'[2]Contract Performance Summaries'!A227)</f>
        <v/>
      </c>
      <c r="B228" s="205" t="str">
        <f>IF('[2]Contract Performance Summaries'!A227="","",'[2]Contract Performance Summaries'!U227)</f>
        <v/>
      </c>
      <c r="C228" s="205" t="str">
        <f>IF('[2]Contract Performance Summaries'!A227="","",'[2]Contract Performance Summaries'!T227)</f>
        <v/>
      </c>
      <c r="D228" s="205" t="str">
        <f t="shared" si="3"/>
        <v/>
      </c>
    </row>
    <row r="229" spans="1:4" x14ac:dyDescent="0.35">
      <c r="A229" s="201" t="str">
        <f>IF('[2]Contract Performance Summaries'!A228="","",'[2]Contract Performance Summaries'!A228)</f>
        <v/>
      </c>
      <c r="B229" s="205" t="str">
        <f>IF('[2]Contract Performance Summaries'!A228="","",'[2]Contract Performance Summaries'!U228)</f>
        <v/>
      </c>
      <c r="C229" s="205" t="str">
        <f>IF('[2]Contract Performance Summaries'!A228="","",'[2]Contract Performance Summaries'!T228)</f>
        <v/>
      </c>
      <c r="D229" s="205" t="str">
        <f t="shared" si="3"/>
        <v/>
      </c>
    </row>
    <row r="230" spans="1:4" x14ac:dyDescent="0.35">
      <c r="A230" s="201" t="str">
        <f>IF('[2]Contract Performance Summaries'!A229="","",'[2]Contract Performance Summaries'!A229)</f>
        <v/>
      </c>
      <c r="B230" s="205" t="str">
        <f>IF('[2]Contract Performance Summaries'!A229="","",'[2]Contract Performance Summaries'!U229)</f>
        <v/>
      </c>
      <c r="C230" s="205" t="str">
        <f>IF('[2]Contract Performance Summaries'!A229="","",'[2]Contract Performance Summaries'!T229)</f>
        <v/>
      </c>
      <c r="D230" s="205" t="str">
        <f t="shared" si="3"/>
        <v/>
      </c>
    </row>
    <row r="231" spans="1:4" x14ac:dyDescent="0.35">
      <c r="A231" s="201" t="str">
        <f>IF('[2]Contract Performance Summaries'!A230="","",'[2]Contract Performance Summaries'!A230)</f>
        <v/>
      </c>
      <c r="B231" s="205" t="str">
        <f>IF('[2]Contract Performance Summaries'!A230="","",'[2]Contract Performance Summaries'!U230)</f>
        <v/>
      </c>
      <c r="C231" s="205" t="str">
        <f>IF('[2]Contract Performance Summaries'!A230="","",'[2]Contract Performance Summaries'!T230)</f>
        <v/>
      </c>
      <c r="D231" s="205" t="str">
        <f t="shared" si="3"/>
        <v/>
      </c>
    </row>
    <row r="232" spans="1:4" x14ac:dyDescent="0.35">
      <c r="A232" s="201" t="str">
        <f>IF('[2]Contract Performance Summaries'!A231="","",'[2]Contract Performance Summaries'!A231)</f>
        <v/>
      </c>
      <c r="B232" s="205" t="str">
        <f>IF('[2]Contract Performance Summaries'!A231="","",'[2]Contract Performance Summaries'!U231)</f>
        <v/>
      </c>
      <c r="C232" s="205" t="str">
        <f>IF('[2]Contract Performance Summaries'!A231="","",'[2]Contract Performance Summaries'!T231)</f>
        <v/>
      </c>
      <c r="D232" s="205" t="str">
        <f t="shared" si="3"/>
        <v/>
      </c>
    </row>
    <row r="233" spans="1:4" x14ac:dyDescent="0.35">
      <c r="A233" s="201" t="str">
        <f>IF('[2]Contract Performance Summaries'!A232="","",'[2]Contract Performance Summaries'!A232)</f>
        <v/>
      </c>
      <c r="B233" s="205" t="str">
        <f>IF('[2]Contract Performance Summaries'!A232="","",'[2]Contract Performance Summaries'!U232)</f>
        <v/>
      </c>
      <c r="C233" s="205" t="str">
        <f>IF('[2]Contract Performance Summaries'!A232="","",'[2]Contract Performance Summaries'!T232)</f>
        <v/>
      </c>
      <c r="D233" s="205" t="str">
        <f t="shared" si="3"/>
        <v/>
      </c>
    </row>
    <row r="234" spans="1:4" x14ac:dyDescent="0.35">
      <c r="A234" s="201" t="str">
        <f>IF('[2]Contract Performance Summaries'!A233="","",'[2]Contract Performance Summaries'!A233)</f>
        <v/>
      </c>
      <c r="B234" s="201" t="str">
        <f>IF('[2]Contract Performance Summaries'!A233="","",'[2]Contract Performance Summaries'!U233)</f>
        <v/>
      </c>
      <c r="C234" s="201" t="str">
        <f>IF('[2]Contract Performance Summaries'!A233="","",'[2]Contract Performance Summaries'!T233)</f>
        <v/>
      </c>
      <c r="D234" s="201" t="str">
        <f t="shared" si="3"/>
        <v/>
      </c>
    </row>
    <row r="235" spans="1:4" x14ac:dyDescent="0.35">
      <c r="A235" s="201" t="str">
        <f>IF('[2]Contract Performance Summaries'!A234="","",'[2]Contract Performance Summaries'!A234)</f>
        <v/>
      </c>
      <c r="B235" s="201" t="str">
        <f>IF('[2]Contract Performance Summaries'!A234="","",'[2]Contract Performance Summaries'!U234)</f>
        <v/>
      </c>
      <c r="C235" s="201" t="str">
        <f>IF('[2]Contract Performance Summaries'!A234="","",'[2]Contract Performance Summaries'!T234)</f>
        <v/>
      </c>
      <c r="D235" s="201" t="str">
        <f t="shared" si="3"/>
        <v/>
      </c>
    </row>
    <row r="236" spans="1:4" x14ac:dyDescent="0.35">
      <c r="A236" s="201" t="str">
        <f>IF('[2]Contract Performance Summaries'!A235="","",'[2]Contract Performance Summaries'!A235)</f>
        <v/>
      </c>
      <c r="B236" s="201" t="str">
        <f>IF('[2]Contract Performance Summaries'!A235="","",'[2]Contract Performance Summaries'!U235)</f>
        <v/>
      </c>
      <c r="C236" s="201" t="str">
        <f>IF('[2]Contract Performance Summaries'!A235="","",'[2]Contract Performance Summaries'!T235)</f>
        <v/>
      </c>
      <c r="D236" s="201" t="str">
        <f t="shared" si="3"/>
        <v/>
      </c>
    </row>
    <row r="237" spans="1:4" x14ac:dyDescent="0.35">
      <c r="A237" s="201" t="str">
        <f>IF('[2]Contract Performance Summaries'!A236="","",'[2]Contract Performance Summaries'!A236)</f>
        <v/>
      </c>
      <c r="B237" s="201" t="str">
        <f>IF('[2]Contract Performance Summaries'!A236="","",'[2]Contract Performance Summaries'!U236)</f>
        <v/>
      </c>
      <c r="C237" s="201" t="str">
        <f>IF('[2]Contract Performance Summaries'!A236="","",'[2]Contract Performance Summaries'!T236)</f>
        <v/>
      </c>
      <c r="D237" s="201" t="str">
        <f t="shared" si="3"/>
        <v/>
      </c>
    </row>
    <row r="238" spans="1:4" x14ac:dyDescent="0.35">
      <c r="A238" s="201" t="str">
        <f>IF('[2]Contract Performance Summaries'!A237="","",'[2]Contract Performance Summaries'!A237)</f>
        <v/>
      </c>
      <c r="B238" s="201" t="str">
        <f>IF('[2]Contract Performance Summaries'!A237="","",'[2]Contract Performance Summaries'!U237)</f>
        <v/>
      </c>
      <c r="C238" s="201" t="str">
        <f>IF('[2]Contract Performance Summaries'!A237="","",'[2]Contract Performance Summaries'!T237)</f>
        <v/>
      </c>
      <c r="D238" s="201" t="str">
        <f t="shared" si="3"/>
        <v/>
      </c>
    </row>
    <row r="239" spans="1:4" x14ac:dyDescent="0.35">
      <c r="A239" s="201" t="str">
        <f>IF('[2]Contract Performance Summaries'!A238="","",'[2]Contract Performance Summaries'!A238)</f>
        <v/>
      </c>
      <c r="B239" s="201" t="str">
        <f>IF('[2]Contract Performance Summaries'!A238="","",'[2]Contract Performance Summaries'!U238)</f>
        <v/>
      </c>
      <c r="C239" s="201" t="str">
        <f>IF('[2]Contract Performance Summaries'!A238="","",'[2]Contract Performance Summaries'!T238)</f>
        <v/>
      </c>
      <c r="D239" s="201" t="str">
        <f t="shared" si="3"/>
        <v/>
      </c>
    </row>
    <row r="240" spans="1:4" x14ac:dyDescent="0.35">
      <c r="A240" s="201" t="str">
        <f>IF('[2]Contract Performance Summaries'!A239="","",'[2]Contract Performance Summaries'!A239)</f>
        <v/>
      </c>
      <c r="B240" s="201" t="str">
        <f>IF('[2]Contract Performance Summaries'!A239="","",'[2]Contract Performance Summaries'!U239)</f>
        <v/>
      </c>
      <c r="C240" s="201" t="str">
        <f>IF('[2]Contract Performance Summaries'!A239="","",'[2]Contract Performance Summaries'!T239)</f>
        <v/>
      </c>
      <c r="D240" s="201" t="str">
        <f t="shared" si="3"/>
        <v/>
      </c>
    </row>
    <row r="241" spans="1:4" x14ac:dyDescent="0.35">
      <c r="A241" s="201" t="str">
        <f>IF('[2]Contract Performance Summaries'!A240="","",'[2]Contract Performance Summaries'!A240)</f>
        <v/>
      </c>
      <c r="B241" s="201" t="str">
        <f>IF('[2]Contract Performance Summaries'!A240="","",'[2]Contract Performance Summaries'!U240)</f>
        <v/>
      </c>
      <c r="C241" s="201" t="str">
        <f>IF('[2]Contract Performance Summaries'!A240="","",'[2]Contract Performance Summaries'!T240)</f>
        <v/>
      </c>
      <c r="D241" s="201" t="str">
        <f t="shared" si="3"/>
        <v/>
      </c>
    </row>
    <row r="242" spans="1:4" x14ac:dyDescent="0.35">
      <c r="A242" s="201" t="str">
        <f>IF('[2]Contract Performance Summaries'!A241="","",'[2]Contract Performance Summaries'!A241)</f>
        <v/>
      </c>
      <c r="B242" s="201" t="str">
        <f>IF('[2]Contract Performance Summaries'!A241="","",'[2]Contract Performance Summaries'!U241)</f>
        <v/>
      </c>
      <c r="C242" s="201" t="str">
        <f>IF('[2]Contract Performance Summaries'!A241="","",'[2]Contract Performance Summaries'!T241)</f>
        <v/>
      </c>
      <c r="D242" s="201" t="str">
        <f t="shared" si="3"/>
        <v/>
      </c>
    </row>
    <row r="243" spans="1:4" x14ac:dyDescent="0.35">
      <c r="A243" s="201" t="str">
        <f>IF('[2]Contract Performance Summaries'!A242="","",'[2]Contract Performance Summaries'!A242)</f>
        <v/>
      </c>
      <c r="B243" s="201" t="str">
        <f>IF('[2]Contract Performance Summaries'!A242="","",'[2]Contract Performance Summaries'!U242)</f>
        <v/>
      </c>
      <c r="C243" s="201" t="str">
        <f>IF('[2]Contract Performance Summaries'!A242="","",'[2]Contract Performance Summaries'!T242)</f>
        <v/>
      </c>
      <c r="D243" s="201" t="str">
        <f t="shared" si="3"/>
        <v/>
      </c>
    </row>
    <row r="244" spans="1:4" x14ac:dyDescent="0.35">
      <c r="A244" s="201" t="str">
        <f>IF('[2]Contract Performance Summaries'!A243="","",'[2]Contract Performance Summaries'!A243)</f>
        <v/>
      </c>
      <c r="B244" s="201" t="str">
        <f>IF('[2]Contract Performance Summaries'!A243="","",'[2]Contract Performance Summaries'!U243)</f>
        <v/>
      </c>
      <c r="C244" s="201" t="str">
        <f>IF('[2]Contract Performance Summaries'!A243="","",'[2]Contract Performance Summaries'!T243)</f>
        <v/>
      </c>
      <c r="D244" s="201" t="str">
        <f t="shared" si="3"/>
        <v/>
      </c>
    </row>
    <row r="245" spans="1:4" x14ac:dyDescent="0.35">
      <c r="A245" s="201" t="str">
        <f>IF('[2]Contract Performance Summaries'!A244="","",'[2]Contract Performance Summaries'!A244)</f>
        <v/>
      </c>
      <c r="B245" s="201" t="str">
        <f>IF('[2]Contract Performance Summaries'!A244="","",'[2]Contract Performance Summaries'!U244)</f>
        <v/>
      </c>
      <c r="C245" s="201" t="str">
        <f>IF('[2]Contract Performance Summaries'!A244="","",'[2]Contract Performance Summaries'!T244)</f>
        <v/>
      </c>
      <c r="D245" s="201" t="str">
        <f t="shared" si="3"/>
        <v/>
      </c>
    </row>
    <row r="246" spans="1:4" x14ac:dyDescent="0.35">
      <c r="A246" s="201" t="str">
        <f>IF('[2]Contract Performance Summaries'!A245="","",'[2]Contract Performance Summaries'!A245)</f>
        <v/>
      </c>
      <c r="B246" s="201" t="str">
        <f>IF('[2]Contract Performance Summaries'!A245="","",'[2]Contract Performance Summaries'!U245)</f>
        <v/>
      </c>
      <c r="C246" s="201" t="str">
        <f>IF('[2]Contract Performance Summaries'!A245="","",'[2]Contract Performance Summaries'!T245)</f>
        <v/>
      </c>
      <c r="D246" s="201" t="str">
        <f t="shared" si="3"/>
        <v/>
      </c>
    </row>
    <row r="247" spans="1:4" x14ac:dyDescent="0.35">
      <c r="A247" s="201" t="str">
        <f>IF('[2]Contract Performance Summaries'!A246="","",'[2]Contract Performance Summaries'!A246)</f>
        <v/>
      </c>
      <c r="B247" s="201" t="str">
        <f>IF('[2]Contract Performance Summaries'!A246="","",'[2]Contract Performance Summaries'!U246)</f>
        <v/>
      </c>
      <c r="C247" s="201" t="str">
        <f>IF('[2]Contract Performance Summaries'!A246="","",'[2]Contract Performance Summaries'!T246)</f>
        <v/>
      </c>
      <c r="D247" s="201" t="str">
        <f t="shared" si="3"/>
        <v/>
      </c>
    </row>
    <row r="248" spans="1:4" x14ac:dyDescent="0.35">
      <c r="A248" s="201" t="str">
        <f>IF('[2]Contract Performance Summaries'!A247="","",'[2]Contract Performance Summaries'!A247)</f>
        <v/>
      </c>
      <c r="B248" s="201" t="str">
        <f>IF('[2]Contract Performance Summaries'!A247="","",'[2]Contract Performance Summaries'!U247)</f>
        <v/>
      </c>
      <c r="C248" s="201" t="str">
        <f>IF('[2]Contract Performance Summaries'!A247="","",'[2]Contract Performance Summaries'!T247)</f>
        <v/>
      </c>
      <c r="D248" s="201" t="str">
        <f t="shared" si="3"/>
        <v/>
      </c>
    </row>
    <row r="249" spans="1:4" x14ac:dyDescent="0.35">
      <c r="A249" s="201" t="str">
        <f>IF('[2]Contract Performance Summaries'!A248="","",'[2]Contract Performance Summaries'!A248)</f>
        <v/>
      </c>
      <c r="B249" s="201" t="str">
        <f>IF('[2]Contract Performance Summaries'!A248="","",'[2]Contract Performance Summaries'!U248)</f>
        <v/>
      </c>
      <c r="C249" s="201" t="str">
        <f>IF('[2]Contract Performance Summaries'!A248="","",'[2]Contract Performance Summaries'!T248)</f>
        <v/>
      </c>
      <c r="D249" s="201" t="str">
        <f t="shared" si="3"/>
        <v/>
      </c>
    </row>
    <row r="250" spans="1:4" x14ac:dyDescent="0.35">
      <c r="A250" s="201" t="str">
        <f>IF('[2]Contract Performance Summaries'!A249="","",'[2]Contract Performance Summaries'!A249)</f>
        <v/>
      </c>
      <c r="B250" s="201" t="str">
        <f>IF('[2]Contract Performance Summaries'!A249="","",'[2]Contract Performance Summaries'!U249)</f>
        <v/>
      </c>
      <c r="C250" s="201" t="str">
        <f>IF('[2]Contract Performance Summaries'!A249="","",'[2]Contract Performance Summaries'!T249)</f>
        <v/>
      </c>
      <c r="D250" s="201" t="str">
        <f t="shared" si="3"/>
        <v/>
      </c>
    </row>
    <row r="251" spans="1:4" x14ac:dyDescent="0.35">
      <c r="A251" s="201" t="str">
        <f>IF('[2]Contract Performance Summaries'!A250="","",'[2]Contract Performance Summaries'!A250)</f>
        <v/>
      </c>
      <c r="B251" s="201" t="str">
        <f>IF('[2]Contract Performance Summaries'!A250="","",'[2]Contract Performance Summaries'!U250)</f>
        <v/>
      </c>
      <c r="C251" s="201" t="str">
        <f>IF('[2]Contract Performance Summaries'!A250="","",'[2]Contract Performance Summaries'!T250)</f>
        <v/>
      </c>
      <c r="D251" s="201" t="str">
        <f t="shared" si="3"/>
        <v/>
      </c>
    </row>
    <row r="252" spans="1:4" x14ac:dyDescent="0.35">
      <c r="A252" s="201" t="str">
        <f>IF('[2]Contract Performance Summaries'!A251="","",'[2]Contract Performance Summaries'!A251)</f>
        <v/>
      </c>
      <c r="B252" s="201" t="str">
        <f>IF('[2]Contract Performance Summaries'!A251="","",'[2]Contract Performance Summaries'!U251)</f>
        <v/>
      </c>
      <c r="C252" s="201" t="str">
        <f>IF('[2]Contract Performance Summaries'!A251="","",'[2]Contract Performance Summaries'!T251)</f>
        <v/>
      </c>
      <c r="D252" s="201" t="str">
        <f t="shared" si="3"/>
        <v/>
      </c>
    </row>
    <row r="253" spans="1:4" x14ac:dyDescent="0.35">
      <c r="A253" s="201" t="str">
        <f>IF('[2]Contract Performance Summaries'!A252="","",'[2]Contract Performance Summaries'!A252)</f>
        <v/>
      </c>
      <c r="B253" s="201" t="str">
        <f>IF('[2]Contract Performance Summaries'!A252="","",'[2]Contract Performance Summaries'!U252)</f>
        <v/>
      </c>
      <c r="C253" s="201" t="str">
        <f>IF('[2]Contract Performance Summaries'!A252="","",'[2]Contract Performance Summaries'!T252)</f>
        <v/>
      </c>
      <c r="D253" s="201" t="str">
        <f t="shared" si="3"/>
        <v/>
      </c>
    </row>
    <row r="254" spans="1:4" x14ac:dyDescent="0.35">
      <c r="A254" s="201" t="str">
        <f>IF('[2]Contract Performance Summaries'!A253="","",'[2]Contract Performance Summaries'!A253)</f>
        <v/>
      </c>
      <c r="B254" s="201" t="str">
        <f>IF('[2]Contract Performance Summaries'!A253="","",'[2]Contract Performance Summaries'!U253)</f>
        <v/>
      </c>
      <c r="C254" s="201" t="str">
        <f>IF('[2]Contract Performance Summaries'!A253="","",'[2]Contract Performance Summaries'!T253)</f>
        <v/>
      </c>
      <c r="D254" s="201" t="str">
        <f t="shared" si="3"/>
        <v/>
      </c>
    </row>
    <row r="255" spans="1:4" x14ac:dyDescent="0.35">
      <c r="A255" s="201" t="str">
        <f>IF('[2]Contract Performance Summaries'!A254="","",'[2]Contract Performance Summaries'!A254)</f>
        <v/>
      </c>
      <c r="B255" s="201" t="str">
        <f>IF('[2]Contract Performance Summaries'!A254="","",'[2]Contract Performance Summaries'!U254)</f>
        <v/>
      </c>
      <c r="C255" s="201" t="str">
        <f>IF('[2]Contract Performance Summaries'!A254="","",'[2]Contract Performance Summaries'!T254)</f>
        <v/>
      </c>
      <c r="D255" s="201" t="str">
        <f t="shared" si="3"/>
        <v/>
      </c>
    </row>
    <row r="256" spans="1:4" x14ac:dyDescent="0.35">
      <c r="A256" s="201" t="str">
        <f>IF('[2]Contract Performance Summaries'!A255="","",'[2]Contract Performance Summaries'!A255)</f>
        <v/>
      </c>
      <c r="B256" s="201" t="str">
        <f>IF('[2]Contract Performance Summaries'!A255="","",'[2]Contract Performance Summaries'!U255)</f>
        <v/>
      </c>
      <c r="C256" s="201" t="str">
        <f>IF('[2]Contract Performance Summaries'!A255="","",'[2]Contract Performance Summaries'!T255)</f>
        <v/>
      </c>
      <c r="D256" s="201" t="str">
        <f t="shared" si="3"/>
        <v/>
      </c>
    </row>
    <row r="257" spans="1:4" x14ac:dyDescent="0.35">
      <c r="A257" s="201" t="str">
        <f>IF('[2]Contract Performance Summaries'!A256="","",'[2]Contract Performance Summaries'!A256)</f>
        <v/>
      </c>
      <c r="B257" s="201" t="str">
        <f>IF('[2]Contract Performance Summaries'!A256="","",'[2]Contract Performance Summaries'!U256)</f>
        <v/>
      </c>
      <c r="C257" s="201" t="str">
        <f>IF('[2]Contract Performance Summaries'!A256="","",'[2]Contract Performance Summaries'!T256)</f>
        <v/>
      </c>
      <c r="D257" s="201" t="str">
        <f t="shared" si="3"/>
        <v/>
      </c>
    </row>
    <row r="258" spans="1:4" x14ac:dyDescent="0.35">
      <c r="A258" s="201" t="str">
        <f>IF('[2]Contract Performance Summaries'!A257="","",'[2]Contract Performance Summaries'!A257)</f>
        <v/>
      </c>
      <c r="B258" s="201" t="str">
        <f>IF('[2]Contract Performance Summaries'!A257="","",'[2]Contract Performance Summaries'!U257)</f>
        <v/>
      </c>
      <c r="C258" s="201" t="str">
        <f>IF('[2]Contract Performance Summaries'!A257="","",'[2]Contract Performance Summaries'!T257)</f>
        <v/>
      </c>
      <c r="D258" s="201" t="str">
        <f t="shared" si="3"/>
        <v/>
      </c>
    </row>
    <row r="259" spans="1:4" x14ac:dyDescent="0.35">
      <c r="A259" s="201" t="str">
        <f>IF('[2]Contract Performance Summaries'!A258="","",'[2]Contract Performance Summaries'!A258)</f>
        <v/>
      </c>
      <c r="B259" s="201" t="str">
        <f>IF('[2]Contract Performance Summaries'!A258="","",'[2]Contract Performance Summaries'!U258)</f>
        <v/>
      </c>
      <c r="C259" s="201" t="str">
        <f>IF('[2]Contract Performance Summaries'!A258="","",'[2]Contract Performance Summaries'!T258)</f>
        <v/>
      </c>
      <c r="D259" s="201" t="str">
        <f t="shared" si="3"/>
        <v/>
      </c>
    </row>
    <row r="260" spans="1:4" x14ac:dyDescent="0.35">
      <c r="A260" s="201" t="str">
        <f>IF('[2]Contract Performance Summaries'!A259="","",'[2]Contract Performance Summaries'!A259)</f>
        <v/>
      </c>
      <c r="B260" s="201" t="str">
        <f>IF('[2]Contract Performance Summaries'!A259="","",'[2]Contract Performance Summaries'!U259)</f>
        <v/>
      </c>
      <c r="C260" s="201" t="str">
        <f>IF('[2]Contract Performance Summaries'!A259="","",'[2]Contract Performance Summaries'!T259)</f>
        <v/>
      </c>
      <c r="D260" s="201" t="str">
        <f t="shared" si="3"/>
        <v/>
      </c>
    </row>
    <row r="261" spans="1:4" x14ac:dyDescent="0.35">
      <c r="A261" s="201" t="str">
        <f>IF('[2]Contract Performance Summaries'!A260="","",'[2]Contract Performance Summaries'!A260)</f>
        <v/>
      </c>
      <c r="B261" s="201" t="str">
        <f>IF('[2]Contract Performance Summaries'!A260="","",'[2]Contract Performance Summaries'!U260)</f>
        <v/>
      </c>
      <c r="C261" s="201" t="str">
        <f>IF('[2]Contract Performance Summaries'!A260="","",'[2]Contract Performance Summaries'!T260)</f>
        <v/>
      </c>
      <c r="D261" s="201" t="str">
        <f t="shared" si="3"/>
        <v/>
      </c>
    </row>
    <row r="262" spans="1:4" x14ac:dyDescent="0.35">
      <c r="A262" s="201" t="str">
        <f>IF('[2]Contract Performance Summaries'!A261="","",'[2]Contract Performance Summaries'!A261)</f>
        <v/>
      </c>
      <c r="B262" s="201" t="str">
        <f>IF('[2]Contract Performance Summaries'!A261="","",'[2]Contract Performance Summaries'!U261)</f>
        <v/>
      </c>
      <c r="C262" s="201" t="str">
        <f>IF('[2]Contract Performance Summaries'!A261="","",'[2]Contract Performance Summaries'!T261)</f>
        <v/>
      </c>
      <c r="D262" s="201" t="str">
        <f t="shared" si="3"/>
        <v/>
      </c>
    </row>
    <row r="263" spans="1:4" x14ac:dyDescent="0.35">
      <c r="A263" s="201" t="str">
        <f>IF('[2]Contract Performance Summaries'!A262="","",'[2]Contract Performance Summaries'!A262)</f>
        <v/>
      </c>
      <c r="B263" s="201" t="str">
        <f>IF('[2]Contract Performance Summaries'!A262="","",'[2]Contract Performance Summaries'!U262)</f>
        <v/>
      </c>
      <c r="C263" s="201" t="str">
        <f>IF('[2]Contract Performance Summaries'!A262="","",'[2]Contract Performance Summaries'!T262)</f>
        <v/>
      </c>
      <c r="D263" s="201" t="str">
        <f t="shared" si="3"/>
        <v/>
      </c>
    </row>
    <row r="264" spans="1:4" x14ac:dyDescent="0.35">
      <c r="A264" s="201" t="str">
        <f>IF('[2]Contract Performance Summaries'!A263="","",'[2]Contract Performance Summaries'!A263)</f>
        <v/>
      </c>
      <c r="B264" s="201" t="str">
        <f>IF('[2]Contract Performance Summaries'!A263="","",'[2]Contract Performance Summaries'!U263)</f>
        <v/>
      </c>
      <c r="C264" s="201" t="str">
        <f>IF('[2]Contract Performance Summaries'!A263="","",'[2]Contract Performance Summaries'!T263)</f>
        <v/>
      </c>
      <c r="D264" s="201" t="str">
        <f t="shared" si="3"/>
        <v/>
      </c>
    </row>
    <row r="265" spans="1:4" x14ac:dyDescent="0.35">
      <c r="A265" s="201" t="str">
        <f>IF('[2]Contract Performance Summaries'!A264="","",'[2]Contract Performance Summaries'!A264)</f>
        <v/>
      </c>
      <c r="B265" s="201" t="str">
        <f>IF('[2]Contract Performance Summaries'!A264="","",'[2]Contract Performance Summaries'!U264)</f>
        <v/>
      </c>
      <c r="C265" s="201" t="str">
        <f>IF('[2]Contract Performance Summaries'!A264="","",'[2]Contract Performance Summaries'!T264)</f>
        <v/>
      </c>
      <c r="D265" s="201" t="str">
        <f t="shared" si="3"/>
        <v/>
      </c>
    </row>
    <row r="266" spans="1:4" x14ac:dyDescent="0.35">
      <c r="A266" s="201" t="str">
        <f>IF('[2]Contract Performance Summaries'!A265="","",'[2]Contract Performance Summaries'!A265)</f>
        <v/>
      </c>
      <c r="B266" s="201" t="str">
        <f>IF('[2]Contract Performance Summaries'!A265="","",'[2]Contract Performance Summaries'!U265)</f>
        <v/>
      </c>
      <c r="C266" s="201" t="str">
        <f>IF('[2]Contract Performance Summaries'!A265="","",'[2]Contract Performance Summaries'!T265)</f>
        <v/>
      </c>
      <c r="D266" s="201" t="str">
        <f t="shared" si="3"/>
        <v/>
      </c>
    </row>
    <row r="267" spans="1:4" x14ac:dyDescent="0.35">
      <c r="A267" s="201" t="str">
        <f>IF('[2]Contract Performance Summaries'!A266="","",'[2]Contract Performance Summaries'!A266)</f>
        <v/>
      </c>
      <c r="B267" s="201" t="str">
        <f>IF('[2]Contract Performance Summaries'!A266="","",'[2]Contract Performance Summaries'!U266)</f>
        <v/>
      </c>
      <c r="C267" s="201" t="str">
        <f>IF('[2]Contract Performance Summaries'!A266="","",'[2]Contract Performance Summaries'!T266)</f>
        <v/>
      </c>
      <c r="D267" s="201" t="str">
        <f t="shared" si="3"/>
        <v/>
      </c>
    </row>
    <row r="268" spans="1:4" x14ac:dyDescent="0.35">
      <c r="A268" s="201" t="str">
        <f>IF('[2]Contract Performance Summaries'!A267="","",'[2]Contract Performance Summaries'!A267)</f>
        <v/>
      </c>
      <c r="B268" s="201" t="str">
        <f>IF('[2]Contract Performance Summaries'!A267="","",'[2]Contract Performance Summaries'!U267)</f>
        <v/>
      </c>
      <c r="C268" s="201" t="str">
        <f>IF('[2]Contract Performance Summaries'!A267="","",'[2]Contract Performance Summaries'!T267)</f>
        <v/>
      </c>
      <c r="D268" s="201" t="str">
        <f t="shared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5"/>
  <sheetViews>
    <sheetView workbookViewId="0">
      <selection activeCell="A6" sqref="A6"/>
    </sheetView>
  </sheetViews>
  <sheetFormatPr defaultRowHeight="14.5" x14ac:dyDescent="0.35"/>
  <cols>
    <col min="1" max="1" width="52.90625" bestFit="1" customWidth="1"/>
  </cols>
  <sheetData>
    <row r="1" spans="1:19" x14ac:dyDescent="0.35">
      <c r="A1" s="1" t="s">
        <v>209</v>
      </c>
    </row>
    <row r="2" spans="1:19" x14ac:dyDescent="0.35">
      <c r="A2" s="1"/>
    </row>
    <row r="3" spans="1:19" ht="15" thickBot="1" x14ac:dyDescent="0.4">
      <c r="A3" t="s">
        <v>146</v>
      </c>
      <c r="N3" s="234" t="s">
        <v>227</v>
      </c>
      <c r="O3" s="234"/>
      <c r="P3" s="234"/>
      <c r="Q3" s="234"/>
      <c r="R3" s="234"/>
      <c r="S3" s="234"/>
    </row>
    <row r="4" spans="1:19" ht="15" thickBot="1" x14ac:dyDescent="0.4">
      <c r="A4" s="57">
        <v>43131</v>
      </c>
      <c r="B4" s="145" t="s">
        <v>210</v>
      </c>
      <c r="C4" s="145" t="s">
        <v>211</v>
      </c>
      <c r="D4" s="145" t="s">
        <v>212</v>
      </c>
      <c r="E4" s="145" t="s">
        <v>213</v>
      </c>
      <c r="F4" s="145" t="s">
        <v>214</v>
      </c>
      <c r="G4" s="145" t="s">
        <v>215</v>
      </c>
      <c r="H4" s="145" t="s">
        <v>216</v>
      </c>
      <c r="I4" s="145" t="s">
        <v>217</v>
      </c>
      <c r="J4" s="145" t="s">
        <v>218</v>
      </c>
      <c r="K4" s="145" t="s">
        <v>219</v>
      </c>
      <c r="L4" s="145" t="s">
        <v>220</v>
      </c>
      <c r="M4" s="145" t="s">
        <v>221</v>
      </c>
      <c r="N4" s="139" t="s">
        <v>222</v>
      </c>
      <c r="O4" s="140" t="s">
        <v>223</v>
      </c>
      <c r="P4" s="139" t="s">
        <v>224</v>
      </c>
      <c r="Q4" s="140" t="s">
        <v>225</v>
      </c>
      <c r="R4" s="139" t="s">
        <v>226</v>
      </c>
      <c r="S4" s="140" t="s">
        <v>93</v>
      </c>
    </row>
    <row r="5" spans="1:19" x14ac:dyDescent="0.35">
      <c r="A5" s="111"/>
      <c r="N5" s="141"/>
      <c r="O5" s="142"/>
      <c r="P5" s="143"/>
      <c r="Q5" s="142"/>
      <c r="R5" s="143"/>
      <c r="S5" s="144"/>
    </row>
    <row r="6" spans="1:19" x14ac:dyDescent="0.35">
      <c r="A6" s="112" t="s">
        <v>178</v>
      </c>
    </row>
    <row r="7" spans="1:19" x14ac:dyDescent="0.35">
      <c r="A7" t="s">
        <v>179</v>
      </c>
    </row>
    <row r="8" spans="1:19" x14ac:dyDescent="0.35">
      <c r="A8" t="s">
        <v>180</v>
      </c>
    </row>
    <row r="9" spans="1:19" x14ac:dyDescent="0.35">
      <c r="A9" s="123" t="s">
        <v>181</v>
      </c>
    </row>
    <row r="11" spans="1:19" x14ac:dyDescent="0.35">
      <c r="A11" t="s">
        <v>182</v>
      </c>
    </row>
    <row r="12" spans="1:19" x14ac:dyDescent="0.35">
      <c r="A12" t="s">
        <v>183</v>
      </c>
    </row>
    <row r="13" spans="1:19" x14ac:dyDescent="0.35">
      <c r="A13" s="123" t="s">
        <v>184</v>
      </c>
    </row>
    <row r="15" spans="1:19" x14ac:dyDescent="0.35">
      <c r="A15" s="123" t="s">
        <v>185</v>
      </c>
    </row>
    <row r="17" spans="1:1" x14ac:dyDescent="0.35">
      <c r="A17" s="131" t="s">
        <v>186</v>
      </c>
    </row>
    <row r="18" spans="1:1" x14ac:dyDescent="0.35">
      <c r="A18" t="s">
        <v>187</v>
      </c>
    </row>
    <row r="19" spans="1:1" x14ac:dyDescent="0.35">
      <c r="A19" s="123" t="s">
        <v>188</v>
      </c>
    </row>
    <row r="20" spans="1:1" x14ac:dyDescent="0.35">
      <c r="A20" s="132"/>
    </row>
    <row r="21" spans="1:1" ht="15" thickBot="1" x14ac:dyDescent="0.4">
      <c r="A21" s="125" t="s">
        <v>189</v>
      </c>
    </row>
    <row r="22" spans="1:1" ht="15" thickTop="1" x14ac:dyDescent="0.35">
      <c r="A22" s="116" t="s">
        <v>190</v>
      </c>
    </row>
    <row r="24" spans="1:1" x14ac:dyDescent="0.35">
      <c r="A24" s="130"/>
    </row>
    <row r="25" spans="1:1" x14ac:dyDescent="0.35">
      <c r="A25" s="112" t="s">
        <v>191</v>
      </c>
    </row>
    <row r="26" spans="1:1" x14ac:dyDescent="0.35">
      <c r="A26" t="s">
        <v>179</v>
      </c>
    </row>
    <row r="27" spans="1:1" x14ac:dyDescent="0.35">
      <c r="A27" t="s">
        <v>8</v>
      </c>
    </row>
    <row r="28" spans="1:1" x14ac:dyDescent="0.35">
      <c r="A28" s="123" t="s">
        <v>192</v>
      </c>
    </row>
    <row r="29" spans="1:1" x14ac:dyDescent="0.35">
      <c r="A29" s="132"/>
    </row>
    <row r="30" spans="1:1" x14ac:dyDescent="0.35">
      <c r="A30" s="133" t="s">
        <v>184</v>
      </c>
    </row>
    <row r="31" spans="1:1" x14ac:dyDescent="0.35">
      <c r="A31" s="123" t="s">
        <v>193</v>
      </c>
    </row>
    <row r="32" spans="1:1" x14ac:dyDescent="0.35">
      <c r="A32" s="132"/>
    </row>
    <row r="33" spans="1:1" x14ac:dyDescent="0.35">
      <c r="A33" t="s">
        <v>194</v>
      </c>
    </row>
    <row r="34" spans="1:1" x14ac:dyDescent="0.35">
      <c r="A34" t="s">
        <v>195</v>
      </c>
    </row>
    <row r="35" spans="1:1" x14ac:dyDescent="0.35">
      <c r="A35" s="123" t="s">
        <v>196</v>
      </c>
    </row>
    <row r="36" spans="1:1" x14ac:dyDescent="0.35">
      <c r="A36" s="132"/>
    </row>
    <row r="37" spans="1:1" ht="15" thickBot="1" x14ac:dyDescent="0.4">
      <c r="A37" s="129" t="s">
        <v>197</v>
      </c>
    </row>
    <row r="38" spans="1:1" ht="15" thickTop="1" x14ac:dyDescent="0.35"/>
    <row r="39" spans="1:1" x14ac:dyDescent="0.35">
      <c r="A39" s="134" t="s">
        <v>198</v>
      </c>
    </row>
    <row r="40" spans="1:1" x14ac:dyDescent="0.35">
      <c r="A40" s="135" t="s">
        <v>199</v>
      </c>
    </row>
    <row r="41" spans="1:1" x14ac:dyDescent="0.35">
      <c r="A41" s="132"/>
    </row>
    <row r="42" spans="1:1" x14ac:dyDescent="0.35">
      <c r="A42" s="130"/>
    </row>
    <row r="43" spans="1:1" x14ac:dyDescent="0.35">
      <c r="A43" s="136" t="s">
        <v>200</v>
      </c>
    </row>
    <row r="44" spans="1:1" x14ac:dyDescent="0.35">
      <c r="A44" s="128" t="s">
        <v>201</v>
      </c>
    </row>
    <row r="45" spans="1:1" x14ac:dyDescent="0.35">
      <c r="A45" s="128" t="s">
        <v>202</v>
      </c>
    </row>
    <row r="46" spans="1:1" x14ac:dyDescent="0.35">
      <c r="A46" s="137" t="s">
        <v>203</v>
      </c>
    </row>
    <row r="47" spans="1:1" x14ac:dyDescent="0.35">
      <c r="A47" s="128"/>
    </row>
    <row r="48" spans="1:1" x14ac:dyDescent="0.35">
      <c r="A48" s="128" t="s">
        <v>204</v>
      </c>
    </row>
    <row r="49" spans="1:1" x14ac:dyDescent="0.35">
      <c r="A49" s="128" t="s">
        <v>205</v>
      </c>
    </row>
    <row r="50" spans="1:1" x14ac:dyDescent="0.35">
      <c r="A50" s="137" t="s">
        <v>206</v>
      </c>
    </row>
    <row r="51" spans="1:1" x14ac:dyDescent="0.35">
      <c r="A51" s="128"/>
    </row>
    <row r="52" spans="1:1" x14ac:dyDescent="0.35">
      <c r="A52" s="128" t="s">
        <v>207</v>
      </c>
    </row>
    <row r="53" spans="1:1" x14ac:dyDescent="0.35">
      <c r="A53" s="128"/>
    </row>
    <row r="54" spans="1:1" x14ac:dyDescent="0.35">
      <c r="A54" s="138" t="s">
        <v>208</v>
      </c>
    </row>
    <row r="55" spans="1:1" x14ac:dyDescent="0.35">
      <c r="A55" s="128" t="s">
        <v>158</v>
      </c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8:K17"/>
  <sheetViews>
    <sheetView workbookViewId="0"/>
  </sheetViews>
  <sheetFormatPr defaultRowHeight="14.5" x14ac:dyDescent="0.35"/>
  <sheetData>
    <row r="8" spans="2:11" x14ac:dyDescent="0.35">
      <c r="B8" s="214" t="s">
        <v>315</v>
      </c>
      <c r="C8" s="214"/>
      <c r="D8" s="214"/>
      <c r="E8" s="214"/>
      <c r="F8" s="214"/>
      <c r="G8" s="214"/>
      <c r="H8" s="214"/>
      <c r="I8" s="214"/>
      <c r="J8" s="214"/>
      <c r="K8" s="214"/>
    </row>
    <row r="9" spans="2:11" x14ac:dyDescent="0.35">
      <c r="B9" s="214"/>
      <c r="C9" s="214"/>
      <c r="D9" s="214"/>
      <c r="E9" s="214"/>
      <c r="F9" s="214"/>
      <c r="G9" s="214"/>
      <c r="H9" s="214"/>
      <c r="I9" s="214"/>
      <c r="J9" s="214"/>
      <c r="K9" s="214"/>
    </row>
    <row r="10" spans="2:11" x14ac:dyDescent="0.35">
      <c r="B10" s="214"/>
      <c r="C10" s="214"/>
      <c r="D10" s="214"/>
      <c r="E10" s="214"/>
      <c r="F10" s="214"/>
      <c r="G10" s="214"/>
      <c r="H10" s="214"/>
      <c r="I10" s="214"/>
      <c r="J10" s="214"/>
      <c r="K10" s="214"/>
    </row>
    <row r="11" spans="2:11" x14ac:dyDescent="0.35">
      <c r="B11" s="214"/>
      <c r="C11" s="214"/>
      <c r="D11" s="214"/>
      <c r="E11" s="214"/>
      <c r="F11" s="214"/>
      <c r="G11" s="214"/>
      <c r="H11" s="214"/>
      <c r="I11" s="214"/>
      <c r="J11" s="214"/>
      <c r="K11" s="214"/>
    </row>
    <row r="12" spans="2:11" x14ac:dyDescent="0.35">
      <c r="B12" s="214"/>
      <c r="C12" s="214"/>
      <c r="D12" s="214"/>
      <c r="E12" s="214"/>
      <c r="F12" s="214"/>
      <c r="G12" s="214"/>
      <c r="H12" s="214"/>
      <c r="I12" s="214"/>
      <c r="J12" s="214"/>
      <c r="K12" s="214"/>
    </row>
    <row r="13" spans="2:11" x14ac:dyDescent="0.35">
      <c r="B13" s="214"/>
      <c r="C13" s="214"/>
      <c r="D13" s="214"/>
      <c r="E13" s="214"/>
      <c r="F13" s="214"/>
      <c r="G13" s="214"/>
      <c r="H13" s="214"/>
      <c r="I13" s="214"/>
      <c r="J13" s="214"/>
      <c r="K13" s="214"/>
    </row>
    <row r="14" spans="2:11" x14ac:dyDescent="0.35">
      <c r="B14" s="214"/>
      <c r="C14" s="214"/>
      <c r="D14" s="214"/>
      <c r="E14" s="214"/>
      <c r="F14" s="214"/>
      <c r="G14" s="214"/>
      <c r="H14" s="214"/>
      <c r="I14" s="214"/>
      <c r="J14" s="214"/>
      <c r="K14" s="214"/>
    </row>
    <row r="15" spans="2:11" x14ac:dyDescent="0.35">
      <c r="B15" s="214"/>
      <c r="C15" s="214"/>
      <c r="D15" s="214"/>
      <c r="E15" s="214"/>
      <c r="F15" s="214"/>
      <c r="G15" s="214"/>
      <c r="H15" s="214"/>
      <c r="I15" s="214"/>
      <c r="J15" s="214"/>
      <c r="K15" s="214"/>
    </row>
    <row r="16" spans="2:11" x14ac:dyDescent="0.35">
      <c r="B16" s="214"/>
      <c r="C16" s="214"/>
      <c r="D16" s="214"/>
      <c r="E16" s="214"/>
      <c r="F16" s="214"/>
      <c r="G16" s="214"/>
      <c r="H16" s="214"/>
      <c r="I16" s="214"/>
      <c r="J16" s="214"/>
      <c r="K16" s="214"/>
    </row>
    <row r="17" spans="2:11" x14ac:dyDescent="0.35">
      <c r="B17" s="214"/>
      <c r="C17" s="214"/>
      <c r="D17" s="214"/>
      <c r="E17" s="214"/>
      <c r="F17" s="214"/>
      <c r="G17" s="214"/>
      <c r="H17" s="214"/>
      <c r="I17" s="214"/>
      <c r="J17" s="214"/>
      <c r="K17" s="214"/>
    </row>
  </sheetData>
  <mergeCells count="1">
    <mergeCell ref="B8:K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7"/>
  <sheetViews>
    <sheetView topLeftCell="A67" workbookViewId="0">
      <selection activeCell="I8" sqref="I8"/>
    </sheetView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 t="s">
        <v>273</v>
      </c>
    </row>
    <row r="2" spans="1:15" x14ac:dyDescent="0.35">
      <c r="A2" s="57">
        <v>43220</v>
      </c>
      <c r="B2" s="146"/>
      <c r="C2" s="178" t="s">
        <v>274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4" spans="1:15" x14ac:dyDescent="0.35">
      <c r="A4" s="147" t="s">
        <v>228</v>
      </c>
      <c r="B4" s="147"/>
    </row>
    <row r="5" spans="1:15" x14ac:dyDescent="0.35">
      <c r="A5" s="148" t="s">
        <v>162</v>
      </c>
      <c r="B5" s="149"/>
    </row>
    <row r="6" spans="1:15" x14ac:dyDescent="0.35">
      <c r="A6" s="111" t="s">
        <v>229</v>
      </c>
      <c r="B6" s="150" t="s">
        <v>230</v>
      </c>
    </row>
    <row r="7" spans="1:15" x14ac:dyDescent="0.35">
      <c r="A7" s="111"/>
      <c r="B7" s="151"/>
    </row>
    <row r="8" spans="1:15" x14ac:dyDescent="0.35">
      <c r="A8" s="133" t="s">
        <v>231</v>
      </c>
      <c r="B8" s="152" t="s">
        <v>232</v>
      </c>
    </row>
    <row r="9" spans="1:15" x14ac:dyDescent="0.35">
      <c r="A9" s="133"/>
      <c r="B9" s="152"/>
    </row>
    <row r="10" spans="1:15" x14ac:dyDescent="0.35">
      <c r="A10" s="134" t="s">
        <v>233</v>
      </c>
      <c r="B10" s="152" t="s">
        <v>234</v>
      </c>
    </row>
    <row r="11" spans="1:15" x14ac:dyDescent="0.35">
      <c r="A11" s="134"/>
      <c r="B11" s="152"/>
    </row>
    <row r="12" spans="1:15" x14ac:dyDescent="0.35">
      <c r="A12" s="134" t="s">
        <v>235</v>
      </c>
      <c r="B12" s="152" t="s">
        <v>236</v>
      </c>
    </row>
    <row r="13" spans="1:15" x14ac:dyDescent="0.35">
      <c r="A13" s="134"/>
      <c r="B13" s="152"/>
    </row>
    <row r="14" spans="1:15" x14ac:dyDescent="0.35">
      <c r="A14" s="134" t="s">
        <v>103</v>
      </c>
      <c r="B14" s="152" t="s">
        <v>237</v>
      </c>
    </row>
    <row r="15" spans="1:15" x14ac:dyDescent="0.35">
      <c r="A15" s="134"/>
      <c r="B15" s="152"/>
    </row>
    <row r="16" spans="1:15" x14ac:dyDescent="0.35">
      <c r="A16" s="153" t="s">
        <v>238</v>
      </c>
      <c r="B16" s="154" t="s">
        <v>239</v>
      </c>
    </row>
    <row r="17" spans="1:2" x14ac:dyDescent="0.35">
      <c r="A17" s="133"/>
      <c r="B17" s="152"/>
    </row>
    <row r="18" spans="1:2" x14ac:dyDescent="0.35">
      <c r="A18" s="111" t="s">
        <v>240</v>
      </c>
      <c r="B18" s="150" t="s">
        <v>241</v>
      </c>
    </row>
    <row r="19" spans="1:2" x14ac:dyDescent="0.35">
      <c r="A19" s="155" t="s">
        <v>171</v>
      </c>
      <c r="B19" s="156"/>
    </row>
    <row r="20" spans="1:2" x14ac:dyDescent="0.35">
      <c r="B20" s="156"/>
    </row>
    <row r="21" spans="1:2" x14ac:dyDescent="0.35">
      <c r="A21" s="157" t="s">
        <v>166</v>
      </c>
      <c r="B21" s="158"/>
    </row>
    <row r="22" spans="1:2" x14ac:dyDescent="0.35">
      <c r="A22" s="111" t="s">
        <v>229</v>
      </c>
      <c r="B22" s="150" t="s">
        <v>230</v>
      </c>
    </row>
    <row r="23" spans="1:2" x14ac:dyDescent="0.35">
      <c r="A23" s="111"/>
      <c r="B23" s="152"/>
    </row>
    <row r="24" spans="1:2" x14ac:dyDescent="0.35">
      <c r="A24" s="133" t="s">
        <v>231</v>
      </c>
      <c r="B24" s="152" t="s">
        <v>242</v>
      </c>
    </row>
    <row r="25" spans="1:2" x14ac:dyDescent="0.35">
      <c r="A25" s="133"/>
      <c r="B25" s="152"/>
    </row>
    <row r="26" spans="1:2" x14ac:dyDescent="0.35">
      <c r="A26" s="133" t="s">
        <v>243</v>
      </c>
      <c r="B26" s="152" t="s">
        <v>244</v>
      </c>
    </row>
    <row r="27" spans="1:2" x14ac:dyDescent="0.35">
      <c r="A27" s="133"/>
      <c r="B27" s="152"/>
    </row>
    <row r="28" spans="1:2" x14ac:dyDescent="0.35">
      <c r="A28" s="134" t="s">
        <v>245</v>
      </c>
      <c r="B28" s="152" t="s">
        <v>234</v>
      </c>
    </row>
    <row r="29" spans="1:2" x14ac:dyDescent="0.35">
      <c r="A29" s="133"/>
      <c r="B29" s="152"/>
    </row>
    <row r="30" spans="1:2" x14ac:dyDescent="0.35">
      <c r="A30" s="134" t="s">
        <v>235</v>
      </c>
      <c r="B30" s="152" t="s">
        <v>236</v>
      </c>
    </row>
    <row r="31" spans="1:2" x14ac:dyDescent="0.35">
      <c r="A31" s="134"/>
      <c r="B31" s="152"/>
    </row>
    <row r="32" spans="1:2" x14ac:dyDescent="0.35">
      <c r="A32" s="133" t="s">
        <v>103</v>
      </c>
      <c r="B32" s="152" t="s">
        <v>246</v>
      </c>
    </row>
    <row r="33" spans="1:2" x14ac:dyDescent="0.35">
      <c r="A33" s="133"/>
      <c r="B33" s="152"/>
    </row>
    <row r="34" spans="1:2" x14ac:dyDescent="0.35">
      <c r="A34" s="153" t="s">
        <v>238</v>
      </c>
      <c r="B34" s="154" t="s">
        <v>239</v>
      </c>
    </row>
    <row r="35" spans="1:2" x14ac:dyDescent="0.35">
      <c r="A35" s="133"/>
      <c r="B35" s="152"/>
    </row>
    <row r="36" spans="1:2" x14ac:dyDescent="0.35">
      <c r="A36" s="111" t="s">
        <v>240</v>
      </c>
      <c r="B36" s="150" t="s">
        <v>241</v>
      </c>
    </row>
    <row r="37" spans="1:2" x14ac:dyDescent="0.35">
      <c r="A37" s="155" t="s">
        <v>171</v>
      </c>
    </row>
    <row r="39" spans="1:2" x14ac:dyDescent="0.35">
      <c r="A39" s="159" t="s">
        <v>247</v>
      </c>
      <c r="B39" s="160"/>
    </row>
    <row r="40" spans="1:2" x14ac:dyDescent="0.35">
      <c r="A40" s="161" t="s">
        <v>248</v>
      </c>
      <c r="B40" s="162"/>
    </row>
    <row r="41" spans="1:2" x14ac:dyDescent="0.35">
      <c r="A41" s="161" t="s">
        <v>249</v>
      </c>
      <c r="B41" s="162"/>
    </row>
    <row r="42" spans="1:2" x14ac:dyDescent="0.35">
      <c r="A42" s="163" t="s">
        <v>250</v>
      </c>
      <c r="B42" s="164"/>
    </row>
    <row r="43" spans="1:2" x14ac:dyDescent="0.35">
      <c r="A43" s="162"/>
      <c r="B43" s="165"/>
    </row>
    <row r="44" spans="1:2" x14ac:dyDescent="0.35">
      <c r="A44" s="166" t="s">
        <v>251</v>
      </c>
      <c r="B44" s="161"/>
    </row>
    <row r="45" spans="1:2" x14ac:dyDescent="0.35">
      <c r="A45" s="167" t="s">
        <v>252</v>
      </c>
      <c r="B45" s="163"/>
    </row>
    <row r="46" spans="1:2" x14ac:dyDescent="0.35">
      <c r="A46" s="166"/>
      <c r="B46" s="161"/>
    </row>
    <row r="47" spans="1:2" x14ac:dyDescent="0.35">
      <c r="A47" s="168" t="s">
        <v>253</v>
      </c>
      <c r="B47" s="169"/>
    </row>
    <row r="48" spans="1:2" x14ac:dyDescent="0.35">
      <c r="A48" s="162"/>
      <c r="B48" s="165"/>
    </row>
    <row r="49" spans="1:2" x14ac:dyDescent="0.35">
      <c r="A49" s="162"/>
      <c r="B49" s="165"/>
    </row>
    <row r="50" spans="1:2" x14ac:dyDescent="0.35">
      <c r="A50" s="170" t="s">
        <v>254</v>
      </c>
      <c r="B50" s="171"/>
    </row>
    <row r="51" spans="1:2" x14ac:dyDescent="0.35">
      <c r="A51" s="161" t="s">
        <v>255</v>
      </c>
      <c r="B51" s="162"/>
    </row>
    <row r="52" spans="1:2" x14ac:dyDescent="0.35">
      <c r="A52" s="161" t="s">
        <v>256</v>
      </c>
      <c r="B52" s="162"/>
    </row>
    <row r="53" spans="1:2" x14ac:dyDescent="0.35">
      <c r="A53" s="163" t="s">
        <v>257</v>
      </c>
      <c r="B53" s="164"/>
    </row>
    <row r="54" spans="1:2" x14ac:dyDescent="0.35">
      <c r="A54" s="162"/>
      <c r="B54" s="165"/>
    </row>
    <row r="55" spans="1:2" x14ac:dyDescent="0.35">
      <c r="A55" s="166" t="s">
        <v>258</v>
      </c>
      <c r="B55" s="161"/>
    </row>
    <row r="56" spans="1:2" x14ac:dyDescent="0.35">
      <c r="A56" s="166" t="s">
        <v>259</v>
      </c>
      <c r="B56" s="161"/>
    </row>
    <row r="57" spans="1:2" x14ac:dyDescent="0.35">
      <c r="A57" s="167" t="s">
        <v>260</v>
      </c>
      <c r="B57" s="163"/>
    </row>
    <row r="58" spans="1:2" x14ac:dyDescent="0.35">
      <c r="A58" s="162"/>
      <c r="B58" s="165"/>
    </row>
    <row r="59" spans="1:2" x14ac:dyDescent="0.35">
      <c r="A59" s="168" t="s">
        <v>261</v>
      </c>
      <c r="B59" s="172"/>
    </row>
    <row r="60" spans="1:2" x14ac:dyDescent="0.35">
      <c r="A60" s="168"/>
      <c r="B60" s="172"/>
    </row>
    <row r="61" spans="1:2" x14ac:dyDescent="0.35">
      <c r="A61" s="161" t="s">
        <v>262</v>
      </c>
      <c r="B61" s="172"/>
    </row>
    <row r="62" spans="1:2" x14ac:dyDescent="0.35">
      <c r="A62" s="161" t="s">
        <v>263</v>
      </c>
      <c r="B62" s="172"/>
    </row>
    <row r="63" spans="1:2" x14ac:dyDescent="0.35">
      <c r="A63" s="163" t="s">
        <v>264</v>
      </c>
      <c r="B63" s="172"/>
    </row>
    <row r="64" spans="1:2" x14ac:dyDescent="0.35">
      <c r="A64" s="168"/>
      <c r="B64" s="172"/>
    </row>
    <row r="65" spans="1:2" x14ac:dyDescent="0.35">
      <c r="A65" s="162"/>
      <c r="B65" s="165"/>
    </row>
    <row r="66" spans="1:2" x14ac:dyDescent="0.35">
      <c r="A66" s="170" t="s">
        <v>265</v>
      </c>
      <c r="B66" s="160"/>
    </row>
    <row r="67" spans="1:2" x14ac:dyDescent="0.35">
      <c r="A67" s="161" t="s">
        <v>266</v>
      </c>
      <c r="B67" s="162"/>
    </row>
    <row r="68" spans="1:2" x14ac:dyDescent="0.35">
      <c r="A68" s="161" t="s">
        <v>267</v>
      </c>
      <c r="B68" s="162"/>
    </row>
    <row r="69" spans="1:2" x14ac:dyDescent="0.35">
      <c r="A69" s="161" t="s">
        <v>268</v>
      </c>
      <c r="B69" s="162"/>
    </row>
    <row r="70" spans="1:2" x14ac:dyDescent="0.35">
      <c r="A70" s="161" t="s">
        <v>269</v>
      </c>
      <c r="B70" s="162"/>
    </row>
    <row r="71" spans="1:2" x14ac:dyDescent="0.35">
      <c r="A71" s="173" t="s">
        <v>270</v>
      </c>
      <c r="B71" s="174"/>
    </row>
    <row r="72" spans="1:2" x14ac:dyDescent="0.35">
      <c r="A72" s="175"/>
      <c r="B72" s="150"/>
    </row>
    <row r="73" spans="1:2" x14ac:dyDescent="0.35">
      <c r="A73" s="175"/>
      <c r="B73" s="150"/>
    </row>
    <row r="74" spans="1:2" x14ac:dyDescent="0.35">
      <c r="A74" s="170" t="s">
        <v>271</v>
      </c>
      <c r="B74" s="160"/>
    </row>
    <row r="75" spans="1:2" x14ac:dyDescent="0.35">
      <c r="A75" s="176" t="s">
        <v>272</v>
      </c>
      <c r="B75" s="152"/>
    </row>
    <row r="76" spans="1:2" x14ac:dyDescent="0.35">
      <c r="A76" s="176"/>
      <c r="B76" s="152"/>
    </row>
    <row r="77" spans="1:2" x14ac:dyDescent="0.35">
      <c r="A77" s="162"/>
      <c r="B77" s="16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4"/>
  <sheetViews>
    <sheetView workbookViewId="0"/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282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284</v>
      </c>
    </row>
    <row r="4" spans="1:15" x14ac:dyDescent="0.35">
      <c r="A4" s="170" t="s">
        <v>275</v>
      </c>
      <c r="B4" s="160"/>
    </row>
    <row r="5" spans="1:15" x14ac:dyDescent="0.35">
      <c r="A5" s="179" t="s">
        <v>276</v>
      </c>
    </row>
    <row r="6" spans="1:15" x14ac:dyDescent="0.35">
      <c r="A6" s="180" t="s">
        <v>67</v>
      </c>
      <c r="B6" s="119"/>
    </row>
    <row r="7" spans="1:15" x14ac:dyDescent="0.35">
      <c r="A7" s="180" t="s">
        <v>68</v>
      </c>
      <c r="B7" s="119"/>
    </row>
    <row r="8" spans="1:15" ht="15" thickBot="1" x14ac:dyDescent="0.4">
      <c r="A8" s="181" t="s">
        <v>63</v>
      </c>
      <c r="B8" s="119"/>
    </row>
    <row r="9" spans="1:15" ht="15" thickTop="1" x14ac:dyDescent="0.35">
      <c r="A9" s="132"/>
      <c r="B9" s="119"/>
    </row>
    <row r="10" spans="1:15" x14ac:dyDescent="0.35">
      <c r="A10" s="132"/>
      <c r="B10" s="119"/>
    </row>
    <row r="11" spans="1:15" x14ac:dyDescent="0.35">
      <c r="A11" s="170" t="s">
        <v>277</v>
      </c>
      <c r="B11" s="160"/>
    </row>
    <row r="12" spans="1:15" x14ac:dyDescent="0.35">
      <c r="A12" s="182" t="s">
        <v>67</v>
      </c>
      <c r="B12" s="119"/>
    </row>
    <row r="13" spans="1:15" x14ac:dyDescent="0.35">
      <c r="A13" s="183" t="s">
        <v>278</v>
      </c>
      <c r="B13" s="119"/>
    </row>
    <row r="14" spans="1:15" x14ac:dyDescent="0.35">
      <c r="A14" s="183" t="s">
        <v>279</v>
      </c>
      <c r="B14" s="119"/>
    </row>
    <row r="15" spans="1:15" x14ac:dyDescent="0.35">
      <c r="A15" s="184" t="s">
        <v>280</v>
      </c>
      <c r="B15" s="119"/>
    </row>
    <row r="16" spans="1:15" x14ac:dyDescent="0.35">
      <c r="A16" s="185"/>
      <c r="B16" s="119"/>
    </row>
    <row r="17" spans="1:2" x14ac:dyDescent="0.35">
      <c r="A17" s="182" t="s">
        <v>68</v>
      </c>
      <c r="B17" s="119"/>
    </row>
    <row r="18" spans="1:2" x14ac:dyDescent="0.35">
      <c r="A18" s="183" t="s">
        <v>278</v>
      </c>
      <c r="B18" s="119"/>
    </row>
    <row r="19" spans="1:2" x14ac:dyDescent="0.35">
      <c r="A19" s="183" t="s">
        <v>279</v>
      </c>
      <c r="B19" s="119"/>
    </row>
    <row r="20" spans="1:2" x14ac:dyDescent="0.35">
      <c r="A20" s="184" t="s">
        <v>281</v>
      </c>
      <c r="B20" s="119"/>
    </row>
    <row r="21" spans="1:2" x14ac:dyDescent="0.35">
      <c r="A21" s="186"/>
      <c r="B21" s="119"/>
    </row>
    <row r="22" spans="1:2" ht="15" thickBot="1" x14ac:dyDescent="0.4">
      <c r="A22" s="125" t="s">
        <v>63</v>
      </c>
      <c r="B22" s="119"/>
    </row>
    <row r="23" spans="1:2" ht="15" thickTop="1" x14ac:dyDescent="0.35">
      <c r="A23" s="187"/>
      <c r="B23" s="152"/>
    </row>
    <row r="24" spans="1:2" x14ac:dyDescent="0.35">
      <c r="A24" s="187"/>
      <c r="B24" s="1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workbookViewId="0">
      <selection activeCell="A9" sqref="A9"/>
    </sheetView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283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284</v>
      </c>
    </row>
    <row r="4" spans="1:15" x14ac:dyDescent="0.35">
      <c r="A4" s="170" t="s">
        <v>275</v>
      </c>
      <c r="B4" s="160"/>
    </row>
    <row r="5" spans="1:15" x14ac:dyDescent="0.35">
      <c r="A5" s="179" t="s">
        <v>276</v>
      </c>
    </row>
    <row r="6" spans="1:15" x14ac:dyDescent="0.35">
      <c r="A6" s="180" t="s">
        <v>67</v>
      </c>
      <c r="B6" s="119"/>
    </row>
    <row r="7" spans="1:15" x14ac:dyDescent="0.35">
      <c r="A7" s="180" t="s">
        <v>68</v>
      </c>
      <c r="B7" s="119"/>
    </row>
    <row r="8" spans="1:15" ht="15" thickBot="1" x14ac:dyDescent="0.4">
      <c r="A8" s="181" t="s">
        <v>63</v>
      </c>
      <c r="B8" s="119"/>
    </row>
    <row r="9" spans="1:15" ht="15" thickTop="1" x14ac:dyDescent="0.35">
      <c r="A9" s="132"/>
      <c r="B9" s="119"/>
    </row>
    <row r="10" spans="1:15" x14ac:dyDescent="0.35">
      <c r="A10" s="132"/>
      <c r="B10" s="119"/>
    </row>
    <row r="11" spans="1:15" x14ac:dyDescent="0.35">
      <c r="A11" s="170" t="s">
        <v>277</v>
      </c>
      <c r="B11" s="160"/>
    </row>
    <row r="12" spans="1:15" x14ac:dyDescent="0.35">
      <c r="A12" s="182" t="s">
        <v>67</v>
      </c>
      <c r="B12" s="119"/>
    </row>
    <row r="13" spans="1:15" x14ac:dyDescent="0.35">
      <c r="A13" s="183" t="s">
        <v>278</v>
      </c>
      <c r="B13" s="119"/>
    </row>
    <row r="14" spans="1:15" x14ac:dyDescent="0.35">
      <c r="A14" s="183" t="s">
        <v>279</v>
      </c>
      <c r="B14" s="119"/>
    </row>
    <row r="15" spans="1:15" x14ac:dyDescent="0.35">
      <c r="A15" s="184" t="s">
        <v>280</v>
      </c>
      <c r="B15" s="119"/>
    </row>
    <row r="16" spans="1:15" x14ac:dyDescent="0.35">
      <c r="A16" s="185"/>
      <c r="B16" s="119"/>
    </row>
    <row r="17" spans="1:2" x14ac:dyDescent="0.35">
      <c r="A17" s="182" t="s">
        <v>68</v>
      </c>
      <c r="B17" s="119"/>
    </row>
    <row r="18" spans="1:2" x14ac:dyDescent="0.35">
      <c r="A18" s="183" t="s">
        <v>278</v>
      </c>
      <c r="B18" s="119"/>
    </row>
    <row r="19" spans="1:2" x14ac:dyDescent="0.35">
      <c r="A19" s="183" t="s">
        <v>279</v>
      </c>
      <c r="B19" s="119"/>
    </row>
    <row r="20" spans="1:2" x14ac:dyDescent="0.35">
      <c r="A20" s="184" t="s">
        <v>281</v>
      </c>
      <c r="B20" s="119"/>
    </row>
    <row r="21" spans="1:2" x14ac:dyDescent="0.35">
      <c r="A21" s="186"/>
      <c r="B21" s="119"/>
    </row>
    <row r="22" spans="1:2" ht="15" thickBot="1" x14ac:dyDescent="0.4">
      <c r="A22" s="125" t="s">
        <v>63</v>
      </c>
      <c r="B22" s="119"/>
    </row>
    <row r="23" spans="1:2" ht="15" thickTop="1" x14ac:dyDescent="0.35">
      <c r="A23" s="187"/>
      <c r="B23" s="152"/>
    </row>
    <row r="24" spans="1:2" x14ac:dyDescent="0.35">
      <c r="A24" s="187"/>
      <c r="B24" s="1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8"/>
  <sheetViews>
    <sheetView workbookViewId="0">
      <selection activeCell="A10" sqref="A10"/>
    </sheetView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282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285</v>
      </c>
      <c r="B3" s="147"/>
    </row>
    <row r="4" spans="1:15" x14ac:dyDescent="0.35">
      <c r="A4" s="189" t="s">
        <v>286</v>
      </c>
      <c r="B4" s="190"/>
    </row>
    <row r="5" spans="1:15" x14ac:dyDescent="0.35">
      <c r="A5" s="162" t="s">
        <v>287</v>
      </c>
      <c r="B5" s="165"/>
    </row>
    <row r="6" spans="1:15" x14ac:dyDescent="0.35">
      <c r="A6" s="162" t="s">
        <v>288</v>
      </c>
      <c r="B6" s="165"/>
    </row>
    <row r="7" spans="1:15" ht="15" thickBot="1" x14ac:dyDescent="0.4">
      <c r="A7" s="191" t="s">
        <v>289</v>
      </c>
      <c r="B7" s="165"/>
    </row>
    <row r="8" spans="1:15" ht="15" thickTop="1" x14ac:dyDescent="0.3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A16" sqref="A16"/>
    </sheetView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283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285</v>
      </c>
      <c r="B3" s="147"/>
    </row>
    <row r="4" spans="1:15" x14ac:dyDescent="0.35">
      <c r="A4" s="189" t="s">
        <v>286</v>
      </c>
      <c r="B4" s="190"/>
    </row>
    <row r="5" spans="1:15" x14ac:dyDescent="0.35">
      <c r="A5" s="162" t="s">
        <v>287</v>
      </c>
      <c r="B5" s="165"/>
    </row>
    <row r="6" spans="1:15" x14ac:dyDescent="0.35">
      <c r="A6" s="162" t="s">
        <v>288</v>
      </c>
      <c r="B6" s="165"/>
    </row>
    <row r="7" spans="1:15" ht="15" thickBot="1" x14ac:dyDescent="0.4">
      <c r="A7" s="191" t="s">
        <v>289</v>
      </c>
      <c r="B7" s="165"/>
    </row>
    <row r="8" spans="1:15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B11" sqref="B11"/>
    </sheetView>
  </sheetViews>
  <sheetFormatPr defaultRowHeight="14.5" x14ac:dyDescent="0.35"/>
  <cols>
    <col min="1" max="1" width="42.6328125" customWidth="1"/>
    <col min="2" max="2" width="11.08984375" bestFit="1" customWidth="1"/>
    <col min="3" max="3" width="10.453125" bestFit="1" customWidth="1"/>
    <col min="4" max="4" width="15.08984375" bestFit="1" customWidth="1"/>
    <col min="5" max="5" width="12.90625" bestFit="1" customWidth="1"/>
    <col min="6" max="6" width="8.453125" bestFit="1" customWidth="1"/>
    <col min="7" max="7" width="12.6328125" bestFit="1" customWidth="1"/>
  </cols>
  <sheetData>
    <row r="1" spans="1:7" ht="16" x14ac:dyDescent="0.5">
      <c r="A1" s="1" t="s">
        <v>13</v>
      </c>
      <c r="B1" s="14"/>
      <c r="C1" s="15"/>
      <c r="D1" s="15"/>
      <c r="E1" s="16"/>
      <c r="F1" s="11"/>
      <c r="G1" s="11"/>
    </row>
    <row r="2" spans="1:7" x14ac:dyDescent="0.35">
      <c r="A2" s="2"/>
      <c r="B2" s="11"/>
      <c r="C2" s="11"/>
      <c r="D2" s="11"/>
      <c r="E2" s="11"/>
      <c r="F2" s="11"/>
      <c r="G2" s="11"/>
    </row>
    <row r="3" spans="1:7" x14ac:dyDescent="0.35">
      <c r="A3" s="3" t="s">
        <v>0</v>
      </c>
      <c r="B3" s="17"/>
      <c r="C3" s="17"/>
      <c r="D3" s="17"/>
      <c r="E3" s="17"/>
      <c r="F3" s="17"/>
      <c r="G3" s="17"/>
    </row>
    <row r="4" spans="1:7" x14ac:dyDescent="0.35">
      <c r="A4" s="4">
        <v>43220</v>
      </c>
      <c r="B4" s="216" t="s">
        <v>14</v>
      </c>
      <c r="C4" s="217"/>
      <c r="D4" s="217"/>
      <c r="E4" s="217"/>
      <c r="F4" s="217"/>
      <c r="G4" s="218"/>
    </row>
    <row r="5" spans="1:7" x14ac:dyDescent="0.35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</row>
    <row r="6" spans="1:7" x14ac:dyDescent="0.35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</row>
    <row r="7" spans="1:7" x14ac:dyDescent="0.35">
      <c r="A7" s="215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</row>
    <row r="8" spans="1:7" x14ac:dyDescent="0.35">
      <c r="A8" s="215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</row>
    <row r="9" spans="1:7" x14ac:dyDescent="0.35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</row>
    <row r="10" spans="1:7" x14ac:dyDescent="0.35">
      <c r="A10" s="6" t="s">
        <v>3</v>
      </c>
    </row>
    <row r="11" spans="1:7" x14ac:dyDescent="0.35">
      <c r="A11" s="7" t="s">
        <v>4</v>
      </c>
    </row>
    <row r="12" spans="1:7" x14ac:dyDescent="0.35">
      <c r="A12" s="7" t="s">
        <v>5</v>
      </c>
    </row>
    <row r="13" spans="1:7" x14ac:dyDescent="0.35">
      <c r="A13" s="7" t="s">
        <v>6</v>
      </c>
    </row>
    <row r="14" spans="1:7" x14ac:dyDescent="0.35">
      <c r="A14" s="7" t="s">
        <v>7</v>
      </c>
    </row>
    <row r="15" spans="1:7" x14ac:dyDescent="0.35">
      <c r="A15" s="7" t="s">
        <v>8</v>
      </c>
    </row>
    <row r="16" spans="1:7" ht="15" thickBot="1" x14ac:dyDescent="0.4">
      <c r="A16" s="8" t="s">
        <v>9</v>
      </c>
    </row>
    <row r="17" spans="1:1" ht="15" thickTop="1" x14ac:dyDescent="0.35">
      <c r="A17" s="9"/>
    </row>
    <row r="18" spans="1:1" x14ac:dyDescent="0.35">
      <c r="A18" s="6" t="s">
        <v>4</v>
      </c>
    </row>
    <row r="19" spans="1:1" x14ac:dyDescent="0.35">
      <c r="A19" s="10" t="s">
        <v>10</v>
      </c>
    </row>
    <row r="20" spans="1:1" x14ac:dyDescent="0.35">
      <c r="A20" s="11"/>
    </row>
    <row r="21" spans="1:1" x14ac:dyDescent="0.35">
      <c r="A21" s="12" t="s">
        <v>5</v>
      </c>
    </row>
    <row r="22" spans="1:1" x14ac:dyDescent="0.35">
      <c r="A22" s="13" t="s">
        <v>11</v>
      </c>
    </row>
    <row r="23" spans="1:1" x14ac:dyDescent="0.35">
      <c r="A23" s="3"/>
    </row>
    <row r="24" spans="1:1" x14ac:dyDescent="0.35">
      <c r="A24" s="12" t="s">
        <v>6</v>
      </c>
    </row>
    <row r="25" spans="1:1" x14ac:dyDescent="0.35">
      <c r="A25" s="13" t="s">
        <v>12</v>
      </c>
    </row>
  </sheetData>
  <mergeCells count="2">
    <mergeCell ref="A7:A8"/>
    <mergeCell ref="B4:G4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1"/>
  <sheetViews>
    <sheetView workbookViewId="0">
      <selection activeCell="E23" sqref="E23"/>
    </sheetView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282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290</v>
      </c>
      <c r="B3" s="147"/>
    </row>
    <row r="4" spans="1:15" x14ac:dyDescent="0.35">
      <c r="A4" s="189" t="s">
        <v>291</v>
      </c>
      <c r="B4" s="192"/>
    </row>
    <row r="6" spans="1:15" x14ac:dyDescent="0.35">
      <c r="A6" t="s">
        <v>292</v>
      </c>
      <c r="B6" t="s">
        <v>293</v>
      </c>
    </row>
    <row r="8" spans="1:15" x14ac:dyDescent="0.35">
      <c r="A8" t="s">
        <v>294</v>
      </c>
      <c r="B8" t="s">
        <v>295</v>
      </c>
    </row>
    <row r="10" spans="1:15" x14ac:dyDescent="0.35">
      <c r="A10" t="s">
        <v>296</v>
      </c>
      <c r="B10" t="s">
        <v>297</v>
      </c>
    </row>
    <row r="12" spans="1:15" x14ac:dyDescent="0.35">
      <c r="A12" t="s">
        <v>298</v>
      </c>
      <c r="B12" t="s">
        <v>239</v>
      </c>
    </row>
    <row r="14" spans="1:15" x14ac:dyDescent="0.35">
      <c r="A14" t="s">
        <v>299</v>
      </c>
      <c r="B14" t="s">
        <v>300</v>
      </c>
    </row>
    <row r="16" spans="1:15" x14ac:dyDescent="0.35">
      <c r="A16" t="s">
        <v>301</v>
      </c>
      <c r="B16" t="s">
        <v>302</v>
      </c>
    </row>
    <row r="18" spans="1:2" x14ac:dyDescent="0.35">
      <c r="A18" s="193" t="s">
        <v>303</v>
      </c>
      <c r="B18" s="193"/>
    </row>
    <row r="19" spans="1:2" x14ac:dyDescent="0.35">
      <c r="A19" s="155" t="s">
        <v>171</v>
      </c>
    </row>
    <row r="20" spans="1:2" x14ac:dyDescent="0.35">
      <c r="A20" s="155"/>
    </row>
    <row r="21" spans="1:2" x14ac:dyDescent="0.35">
      <c r="A21" s="189" t="s">
        <v>304</v>
      </c>
      <c r="B21" s="190"/>
    </row>
    <row r="22" spans="1:2" x14ac:dyDescent="0.35">
      <c r="A22" s="193" t="s">
        <v>305</v>
      </c>
      <c r="B22" s="193"/>
    </row>
    <row r="23" spans="1:2" x14ac:dyDescent="0.35">
      <c r="A23" t="s">
        <v>306</v>
      </c>
    </row>
    <row r="25" spans="1:2" x14ac:dyDescent="0.35">
      <c r="A25" s="193" t="s">
        <v>307</v>
      </c>
      <c r="B25" s="193"/>
    </row>
    <row r="26" spans="1:2" x14ac:dyDescent="0.35">
      <c r="A26" s="118" t="s">
        <v>308</v>
      </c>
    </row>
    <row r="27" spans="1:2" x14ac:dyDescent="0.35">
      <c r="A27" s="118" t="s">
        <v>309</v>
      </c>
    </row>
    <row r="28" spans="1:2" x14ac:dyDescent="0.35">
      <c r="A28" s="118"/>
    </row>
    <row r="29" spans="1:2" x14ac:dyDescent="0.35">
      <c r="A29" s="193" t="s">
        <v>310</v>
      </c>
    </row>
    <row r="30" spans="1:2" x14ac:dyDescent="0.35">
      <c r="A30" s="118" t="s">
        <v>311</v>
      </c>
    </row>
    <row r="31" spans="1:2" x14ac:dyDescent="0.35">
      <c r="A31" s="118" t="s">
        <v>309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1"/>
  <sheetViews>
    <sheetView workbookViewId="0"/>
  </sheetViews>
  <sheetFormatPr defaultRowHeight="14.5" x14ac:dyDescent="0.35"/>
  <cols>
    <col min="1" max="1" width="59" bestFit="1" customWidth="1"/>
    <col min="2" max="2" width="14.90625" bestFit="1" customWidth="1"/>
    <col min="3" max="3" width="20.54296875" customWidth="1"/>
  </cols>
  <sheetData>
    <row r="1" spans="1:15" x14ac:dyDescent="0.35">
      <c r="A1" s="14" t="s">
        <v>0</v>
      </c>
      <c r="B1" s="14"/>
      <c r="C1" s="177"/>
    </row>
    <row r="2" spans="1:15" x14ac:dyDescent="0.35">
      <c r="A2" s="57">
        <v>43220</v>
      </c>
      <c r="B2" s="146"/>
      <c r="C2" s="188" t="s">
        <v>283</v>
      </c>
      <c r="D2" s="145" t="s">
        <v>210</v>
      </c>
      <c r="E2" s="145" t="s">
        <v>211</v>
      </c>
      <c r="F2" s="145" t="s">
        <v>212</v>
      </c>
      <c r="G2" s="145" t="s">
        <v>213</v>
      </c>
      <c r="H2" s="145" t="s">
        <v>214</v>
      </c>
      <c r="I2" s="145" t="s">
        <v>215</v>
      </c>
      <c r="J2" s="145" t="s">
        <v>216</v>
      </c>
      <c r="K2" s="145" t="s">
        <v>217</v>
      </c>
      <c r="L2" s="145" t="s">
        <v>218</v>
      </c>
      <c r="M2" s="145" t="s">
        <v>219</v>
      </c>
      <c r="N2" s="145" t="s">
        <v>220</v>
      </c>
      <c r="O2" s="145" t="s">
        <v>221</v>
      </c>
    </row>
    <row r="3" spans="1:15" x14ac:dyDescent="0.35">
      <c r="A3" s="147" t="s">
        <v>290</v>
      </c>
      <c r="B3" s="147"/>
    </row>
    <row r="4" spans="1:15" x14ac:dyDescent="0.35">
      <c r="A4" s="189" t="s">
        <v>291</v>
      </c>
      <c r="B4" s="192"/>
    </row>
    <row r="6" spans="1:15" x14ac:dyDescent="0.35">
      <c r="A6" t="s">
        <v>292</v>
      </c>
      <c r="B6" t="s">
        <v>293</v>
      </c>
    </row>
    <row r="8" spans="1:15" x14ac:dyDescent="0.35">
      <c r="A8" t="s">
        <v>294</v>
      </c>
      <c r="B8" t="s">
        <v>295</v>
      </c>
    </row>
    <row r="10" spans="1:15" x14ac:dyDescent="0.35">
      <c r="A10" t="s">
        <v>296</v>
      </c>
      <c r="B10" t="s">
        <v>297</v>
      </c>
    </row>
    <row r="12" spans="1:15" x14ac:dyDescent="0.35">
      <c r="A12" t="s">
        <v>298</v>
      </c>
      <c r="B12" t="s">
        <v>239</v>
      </c>
    </row>
    <row r="14" spans="1:15" x14ac:dyDescent="0.35">
      <c r="A14" t="s">
        <v>299</v>
      </c>
      <c r="B14" t="s">
        <v>300</v>
      </c>
    </row>
    <row r="16" spans="1:15" x14ac:dyDescent="0.35">
      <c r="A16" t="s">
        <v>301</v>
      </c>
      <c r="B16" t="s">
        <v>302</v>
      </c>
    </row>
    <row r="18" spans="1:2" x14ac:dyDescent="0.35">
      <c r="A18" s="193" t="s">
        <v>303</v>
      </c>
      <c r="B18" s="193"/>
    </row>
    <row r="19" spans="1:2" x14ac:dyDescent="0.35">
      <c r="A19" s="155" t="s">
        <v>171</v>
      </c>
    </row>
    <row r="20" spans="1:2" x14ac:dyDescent="0.35">
      <c r="A20" s="155"/>
    </row>
    <row r="21" spans="1:2" x14ac:dyDescent="0.35">
      <c r="A21" s="189" t="s">
        <v>304</v>
      </c>
      <c r="B21" s="190"/>
    </row>
    <row r="22" spans="1:2" x14ac:dyDescent="0.35">
      <c r="A22" s="193" t="s">
        <v>305</v>
      </c>
      <c r="B22" s="193"/>
    </row>
    <row r="23" spans="1:2" x14ac:dyDescent="0.35">
      <c r="A23" t="s">
        <v>306</v>
      </c>
    </row>
    <row r="25" spans="1:2" x14ac:dyDescent="0.35">
      <c r="A25" s="193" t="s">
        <v>307</v>
      </c>
      <c r="B25" s="193"/>
    </row>
    <row r="26" spans="1:2" x14ac:dyDescent="0.35">
      <c r="A26" s="118" t="s">
        <v>308</v>
      </c>
    </row>
    <row r="27" spans="1:2" x14ac:dyDescent="0.35">
      <c r="A27" s="118" t="s">
        <v>309</v>
      </c>
    </row>
    <row r="28" spans="1:2" x14ac:dyDescent="0.35">
      <c r="A28" s="118"/>
    </row>
    <row r="29" spans="1:2" x14ac:dyDescent="0.35">
      <c r="A29" s="193" t="s">
        <v>310</v>
      </c>
    </row>
    <row r="30" spans="1:2" x14ac:dyDescent="0.35">
      <c r="A30" s="118" t="s">
        <v>311</v>
      </c>
    </row>
    <row r="31" spans="1:2" x14ac:dyDescent="0.35">
      <c r="A31" s="118" t="s">
        <v>309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C9" sqref="C9"/>
    </sheetView>
  </sheetViews>
  <sheetFormatPr defaultRowHeight="14.5" x14ac:dyDescent="0.35"/>
  <cols>
    <col min="1" max="1" width="42.6328125" customWidth="1"/>
    <col min="2" max="2" width="11.08984375" bestFit="1" customWidth="1"/>
    <col min="3" max="3" width="10.453125" bestFit="1" customWidth="1"/>
    <col min="4" max="4" width="15.08984375" bestFit="1" customWidth="1"/>
    <col min="5" max="5" width="12.90625" bestFit="1" customWidth="1"/>
    <col min="6" max="6" width="8.453125" bestFit="1" customWidth="1"/>
    <col min="7" max="7" width="12.6328125" bestFit="1" customWidth="1"/>
    <col min="9" max="9" width="12.6328125" bestFit="1" customWidth="1"/>
  </cols>
  <sheetData>
    <row r="1" spans="1:13" x14ac:dyDescent="0.35">
      <c r="A1" s="1" t="s">
        <v>13</v>
      </c>
      <c r="B1" s="11"/>
      <c r="C1" s="26"/>
      <c r="D1" s="26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A3" s="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1"/>
      <c r="L3" s="11"/>
      <c r="M3" s="27"/>
    </row>
    <row r="4" spans="1:13" x14ac:dyDescent="0.35">
      <c r="A4" s="4">
        <v>43220</v>
      </c>
      <c r="B4" s="219" t="s">
        <v>33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1"/>
    </row>
    <row r="5" spans="1:13" x14ac:dyDescent="0.35">
      <c r="A5" s="5" t="s">
        <v>1</v>
      </c>
      <c r="B5" s="18" t="s">
        <v>34</v>
      </c>
      <c r="C5" s="18" t="s">
        <v>35</v>
      </c>
      <c r="D5" s="18"/>
      <c r="E5" s="18"/>
      <c r="F5" s="18"/>
      <c r="G5" s="18" t="s">
        <v>36</v>
      </c>
      <c r="H5" s="18" t="s">
        <v>37</v>
      </c>
      <c r="I5" s="18"/>
      <c r="J5" s="18"/>
      <c r="K5" s="18" t="s">
        <v>38</v>
      </c>
      <c r="L5" s="19" t="s">
        <v>39</v>
      </c>
      <c r="M5" s="19" t="s">
        <v>40</v>
      </c>
    </row>
    <row r="6" spans="1:13" x14ac:dyDescent="0.35">
      <c r="A6" s="5" t="s">
        <v>2</v>
      </c>
      <c r="B6" s="19">
        <v>7</v>
      </c>
      <c r="C6" s="19">
        <f>B6+1</f>
        <v>8</v>
      </c>
      <c r="D6" s="19">
        <f>C6+1</f>
        <v>9</v>
      </c>
      <c r="E6" s="19">
        <f>D6+1</f>
        <v>10</v>
      </c>
      <c r="F6" s="19">
        <v>11</v>
      </c>
      <c r="G6" s="19">
        <v>12</v>
      </c>
      <c r="H6" s="19">
        <f t="shared" ref="H6:M6" si="0">G6+1</f>
        <v>13</v>
      </c>
      <c r="I6" s="19">
        <f t="shared" si="0"/>
        <v>14</v>
      </c>
      <c r="J6" s="19">
        <f t="shared" si="0"/>
        <v>15</v>
      </c>
      <c r="K6" s="19">
        <f t="shared" si="0"/>
        <v>16</v>
      </c>
      <c r="L6" s="19">
        <f t="shared" si="0"/>
        <v>17</v>
      </c>
      <c r="M6" s="19">
        <f t="shared" si="0"/>
        <v>18</v>
      </c>
    </row>
    <row r="7" spans="1:13" x14ac:dyDescent="0.35">
      <c r="A7" s="215" t="str">
        <f>IF(EOMONTH(A4,0)&lt;EOMONTH('[1]Original Contract Data'!$F$4,0),"Error: Date input is prior to Original Booking Date.","")</f>
        <v/>
      </c>
      <c r="B7" s="28"/>
      <c r="C7" s="29" t="s">
        <v>41</v>
      </c>
      <c r="D7" s="29" t="s">
        <v>18</v>
      </c>
      <c r="E7" s="29" t="s">
        <v>42</v>
      </c>
      <c r="F7" s="29" t="s">
        <v>43</v>
      </c>
      <c r="G7" s="29" t="s">
        <v>20</v>
      </c>
      <c r="H7" s="29" t="s">
        <v>20</v>
      </c>
      <c r="I7" s="29" t="s">
        <v>21</v>
      </c>
      <c r="J7" s="29" t="s">
        <v>44</v>
      </c>
      <c r="K7" s="29" t="s">
        <v>45</v>
      </c>
      <c r="L7" s="29"/>
      <c r="M7" s="29"/>
    </row>
    <row r="8" spans="1:13" x14ac:dyDescent="0.35">
      <c r="A8" s="215"/>
      <c r="B8" s="30" t="s">
        <v>30</v>
      </c>
      <c r="C8" s="30" t="s">
        <v>46</v>
      </c>
      <c r="D8" s="30" t="s">
        <v>23</v>
      </c>
      <c r="E8" s="31" t="s">
        <v>47</v>
      </c>
      <c r="F8" s="31" t="s">
        <v>48</v>
      </c>
      <c r="G8" s="30" t="s">
        <v>49</v>
      </c>
      <c r="H8" s="30" t="s">
        <v>25</v>
      </c>
      <c r="I8" s="30" t="s">
        <v>26</v>
      </c>
      <c r="J8" s="30" t="s">
        <v>50</v>
      </c>
      <c r="K8" s="30" t="s">
        <v>51</v>
      </c>
      <c r="L8" s="30" t="s">
        <v>52</v>
      </c>
      <c r="M8" s="30" t="s">
        <v>53</v>
      </c>
    </row>
    <row r="9" spans="1:13" x14ac:dyDescent="0.35">
      <c r="A9" s="6"/>
      <c r="B9" s="32" t="s">
        <v>54</v>
      </c>
      <c r="C9" s="32" t="s">
        <v>55</v>
      </c>
      <c r="D9" s="32" t="s">
        <v>28</v>
      </c>
      <c r="E9" s="33" t="s">
        <v>55</v>
      </c>
      <c r="F9" s="33" t="s">
        <v>55</v>
      </c>
      <c r="G9" s="32" t="s">
        <v>56</v>
      </c>
      <c r="H9" s="32" t="s">
        <v>30</v>
      </c>
      <c r="I9" s="32" t="s">
        <v>31</v>
      </c>
      <c r="J9" s="32" t="s">
        <v>57</v>
      </c>
      <c r="K9" s="32" t="s">
        <v>54</v>
      </c>
      <c r="L9" s="32" t="s">
        <v>58</v>
      </c>
      <c r="M9" s="32" t="s">
        <v>58</v>
      </c>
    </row>
    <row r="10" spans="1:13" x14ac:dyDescent="0.35">
      <c r="A10" s="6" t="s">
        <v>3</v>
      </c>
    </row>
    <row r="11" spans="1:13" x14ac:dyDescent="0.35">
      <c r="A11" s="7" t="s">
        <v>4</v>
      </c>
    </row>
    <row r="12" spans="1:13" x14ac:dyDescent="0.35">
      <c r="A12" s="7" t="s">
        <v>5</v>
      </c>
    </row>
    <row r="13" spans="1:13" x14ac:dyDescent="0.35">
      <c r="A13" s="7" t="s">
        <v>6</v>
      </c>
    </row>
    <row r="14" spans="1:13" x14ac:dyDescent="0.35">
      <c r="A14" s="7" t="s">
        <v>7</v>
      </c>
    </row>
    <row r="15" spans="1:13" x14ac:dyDescent="0.35">
      <c r="A15" s="7" t="s">
        <v>8</v>
      </c>
    </row>
    <row r="16" spans="1:13" ht="15" thickBot="1" x14ac:dyDescent="0.4">
      <c r="A16" s="8" t="s">
        <v>9</v>
      </c>
    </row>
    <row r="17" spans="1:1" ht="15" thickTop="1" x14ac:dyDescent="0.35">
      <c r="A17" s="9"/>
    </row>
    <row r="18" spans="1:1" x14ac:dyDescent="0.35">
      <c r="A18" s="6" t="s">
        <v>4</v>
      </c>
    </row>
    <row r="19" spans="1:1" x14ac:dyDescent="0.35">
      <c r="A19" s="10" t="s">
        <v>10</v>
      </c>
    </row>
    <row r="20" spans="1:1" x14ac:dyDescent="0.35">
      <c r="A20" s="11"/>
    </row>
    <row r="21" spans="1:1" x14ac:dyDescent="0.35">
      <c r="A21" s="12" t="s">
        <v>5</v>
      </c>
    </row>
    <row r="22" spans="1:1" x14ac:dyDescent="0.35">
      <c r="A22" s="13" t="s">
        <v>11</v>
      </c>
    </row>
    <row r="23" spans="1:1" x14ac:dyDescent="0.35">
      <c r="A23" s="3"/>
    </row>
    <row r="24" spans="1:1" x14ac:dyDescent="0.35">
      <c r="A24" s="12" t="s">
        <v>6</v>
      </c>
    </row>
    <row r="25" spans="1:1" x14ac:dyDescent="0.35">
      <c r="A25" s="13" t="s">
        <v>12</v>
      </c>
    </row>
  </sheetData>
  <mergeCells count="2">
    <mergeCell ref="A7:A8"/>
    <mergeCell ref="B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A42" sqref="A42"/>
    </sheetView>
  </sheetViews>
  <sheetFormatPr defaultRowHeight="14.5" x14ac:dyDescent="0.35"/>
  <cols>
    <col min="1" max="1" width="42.6328125" customWidth="1"/>
    <col min="5" max="5" width="8.36328125" bestFit="1" customWidth="1"/>
    <col min="7" max="7" width="12.08984375" bestFit="1" customWidth="1"/>
    <col min="8" max="8" width="11.54296875" bestFit="1" customWidth="1"/>
    <col min="9" max="9" width="11.36328125" bestFit="1" customWidth="1"/>
  </cols>
  <sheetData>
    <row r="1" spans="1:9" x14ac:dyDescent="0.3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35">
      <c r="A2" s="2"/>
      <c r="B2" s="11"/>
      <c r="C2" s="11"/>
      <c r="D2" s="34"/>
      <c r="E2" s="34"/>
      <c r="F2" s="34"/>
      <c r="G2" s="34"/>
      <c r="H2" s="34"/>
      <c r="I2" s="34"/>
    </row>
    <row r="3" spans="1:9" ht="15" thickBot="1" x14ac:dyDescent="0.4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" thickBot="1" x14ac:dyDescent="0.4">
      <c r="A4" s="4">
        <v>43220</v>
      </c>
      <c r="B4" s="222" t="s">
        <v>59</v>
      </c>
      <c r="C4" s="223"/>
      <c r="D4" s="223"/>
      <c r="E4" s="223"/>
      <c r="F4" s="223"/>
      <c r="G4" s="223"/>
      <c r="H4" s="223"/>
      <c r="I4" s="224"/>
    </row>
    <row r="5" spans="1:9" x14ac:dyDescent="0.35">
      <c r="A5" s="5" t="s">
        <v>1</v>
      </c>
      <c r="B5" s="34"/>
      <c r="C5" s="34"/>
      <c r="D5" s="34"/>
      <c r="E5" s="34"/>
      <c r="F5" s="35" t="s">
        <v>60</v>
      </c>
      <c r="G5" s="36"/>
      <c r="H5" s="36"/>
      <c r="I5" s="37" t="s">
        <v>61</v>
      </c>
    </row>
    <row r="6" spans="1:9" ht="15" thickBot="1" x14ac:dyDescent="0.4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</row>
    <row r="7" spans="1:9" x14ac:dyDescent="0.35">
      <c r="A7" s="215" t="str">
        <f>IF(EOMONTH(A4,0)&lt;EOMONTH('[1]Original Contract Data'!$F$4,0),"Error: Date input is prior to Original Booking Date.","")</f>
        <v/>
      </c>
      <c r="B7" s="225" t="s">
        <v>62</v>
      </c>
      <c r="C7" s="226"/>
      <c r="D7" s="226"/>
      <c r="E7" s="226"/>
      <c r="F7" s="226"/>
      <c r="G7" s="226"/>
      <c r="H7" s="226"/>
      <c r="I7" s="227"/>
    </row>
    <row r="8" spans="1:9" x14ac:dyDescent="0.35">
      <c r="A8" s="215"/>
      <c r="B8" s="228" t="s">
        <v>63</v>
      </c>
      <c r="C8" s="229"/>
      <c r="D8" s="230" t="s">
        <v>64</v>
      </c>
      <c r="E8" s="231"/>
      <c r="F8" s="38" t="s">
        <v>20</v>
      </c>
      <c r="G8" s="230" t="s">
        <v>65</v>
      </c>
      <c r="H8" s="229"/>
      <c r="I8" s="39" t="s">
        <v>66</v>
      </c>
    </row>
    <row r="9" spans="1:9" x14ac:dyDescent="0.3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35">
      <c r="A10" s="6" t="s">
        <v>3</v>
      </c>
    </row>
    <row r="11" spans="1:9" x14ac:dyDescent="0.35">
      <c r="A11" s="7" t="s">
        <v>4</v>
      </c>
    </row>
    <row r="12" spans="1:9" x14ac:dyDescent="0.35">
      <c r="A12" s="7" t="s">
        <v>5</v>
      </c>
    </row>
    <row r="13" spans="1:9" x14ac:dyDescent="0.35">
      <c r="A13" s="7" t="s">
        <v>6</v>
      </c>
    </row>
    <row r="14" spans="1:9" x14ac:dyDescent="0.35">
      <c r="A14" s="7" t="s">
        <v>7</v>
      </c>
    </row>
    <row r="15" spans="1:9" x14ac:dyDescent="0.35">
      <c r="A15" s="7" t="s">
        <v>8</v>
      </c>
    </row>
    <row r="16" spans="1:9" ht="15" thickBot="1" x14ac:dyDescent="0.4">
      <c r="A16" s="8" t="s">
        <v>9</v>
      </c>
    </row>
    <row r="17" spans="1:1" ht="15" thickTop="1" x14ac:dyDescent="0.35">
      <c r="A17" s="9"/>
    </row>
    <row r="18" spans="1:1" x14ac:dyDescent="0.35">
      <c r="A18" s="6" t="s">
        <v>4</v>
      </c>
    </row>
    <row r="19" spans="1:1" x14ac:dyDescent="0.35">
      <c r="A19" s="10" t="s">
        <v>10</v>
      </c>
    </row>
    <row r="20" spans="1:1" x14ac:dyDescent="0.35">
      <c r="A20" s="11"/>
    </row>
    <row r="21" spans="1:1" x14ac:dyDescent="0.35">
      <c r="A21" s="12" t="s">
        <v>5</v>
      </c>
    </row>
    <row r="22" spans="1:1" x14ac:dyDescent="0.35">
      <c r="A22" s="13" t="s">
        <v>11</v>
      </c>
    </row>
    <row r="23" spans="1:1" x14ac:dyDescent="0.35">
      <c r="A23" s="3"/>
    </row>
    <row r="24" spans="1:1" x14ac:dyDescent="0.35">
      <c r="A24" s="12" t="s">
        <v>6</v>
      </c>
    </row>
    <row r="25" spans="1:1" x14ac:dyDescent="0.35">
      <c r="A25" s="13" t="s">
        <v>12</v>
      </c>
    </row>
  </sheetData>
  <mergeCells count="6">
    <mergeCell ref="A7:A8"/>
    <mergeCell ref="B4:I4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E14" sqref="E14"/>
    </sheetView>
  </sheetViews>
  <sheetFormatPr defaultRowHeight="14.5" x14ac:dyDescent="0.35"/>
  <cols>
    <col min="1" max="1" width="42.6328125" customWidth="1"/>
    <col min="6" max="6" width="12.54296875" bestFit="1" customWidth="1"/>
    <col min="7" max="7" width="12.08984375" bestFit="1" customWidth="1"/>
    <col min="8" max="8" width="11.54296875" bestFit="1" customWidth="1"/>
    <col min="9" max="9" width="11.36328125" bestFit="1" customWidth="1"/>
  </cols>
  <sheetData>
    <row r="1" spans="1:9" x14ac:dyDescent="0.3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35">
      <c r="A2" s="2"/>
      <c r="B2" s="11"/>
      <c r="C2" s="11"/>
      <c r="D2" s="34"/>
      <c r="E2" s="34"/>
      <c r="F2" s="34"/>
      <c r="G2" s="34"/>
      <c r="H2" s="34"/>
      <c r="I2" s="34"/>
    </row>
    <row r="3" spans="1:9" ht="15" thickBot="1" x14ac:dyDescent="0.4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" thickBot="1" x14ac:dyDescent="0.4">
      <c r="A4" s="4">
        <v>43220</v>
      </c>
      <c r="B4" s="222" t="s">
        <v>74</v>
      </c>
      <c r="C4" s="223"/>
      <c r="D4" s="223"/>
      <c r="E4" s="223"/>
      <c r="F4" s="223"/>
      <c r="G4" s="223"/>
      <c r="H4" s="223"/>
      <c r="I4" s="224"/>
    </row>
    <row r="5" spans="1:9" x14ac:dyDescent="0.35">
      <c r="A5" s="5" t="s">
        <v>1</v>
      </c>
      <c r="B5" s="34"/>
      <c r="C5" s="34"/>
      <c r="D5" s="34"/>
      <c r="E5" s="34"/>
      <c r="F5" s="35" t="s">
        <v>75</v>
      </c>
      <c r="G5" s="36"/>
      <c r="H5" s="36"/>
      <c r="I5" s="37" t="s">
        <v>76</v>
      </c>
    </row>
    <row r="6" spans="1:9" ht="15" thickBot="1" x14ac:dyDescent="0.4">
      <c r="A6" s="5" t="s">
        <v>2</v>
      </c>
      <c r="B6" s="18">
        <v>27</v>
      </c>
      <c r="C6" s="18">
        <f>B6+1</f>
        <v>28</v>
      </c>
      <c r="D6" s="18">
        <f t="shared" ref="D6:I6" si="0">C6+1</f>
        <v>29</v>
      </c>
      <c r="E6" s="18">
        <f t="shared" si="0"/>
        <v>30</v>
      </c>
      <c r="F6" s="18">
        <f t="shared" si="0"/>
        <v>31</v>
      </c>
      <c r="G6" s="18">
        <f t="shared" si="0"/>
        <v>32</v>
      </c>
      <c r="H6" s="18">
        <f t="shared" si="0"/>
        <v>33</v>
      </c>
      <c r="I6" s="18">
        <f t="shared" si="0"/>
        <v>34</v>
      </c>
    </row>
    <row r="7" spans="1:9" x14ac:dyDescent="0.35">
      <c r="A7" s="215" t="str">
        <f>IF(EOMONTH(A4,0)&lt;EOMONTH('[1]Original Contract Data'!$F$4,0),"Error: Date input is prior to Original Booking Date.","")</f>
        <v/>
      </c>
      <c r="B7" s="225" t="s">
        <v>77</v>
      </c>
      <c r="C7" s="226"/>
      <c r="D7" s="226"/>
      <c r="E7" s="226"/>
      <c r="F7" s="226"/>
      <c r="G7" s="226"/>
      <c r="H7" s="226"/>
      <c r="I7" s="227"/>
    </row>
    <row r="8" spans="1:9" x14ac:dyDescent="0.35">
      <c r="A8" s="215"/>
      <c r="B8" s="228" t="s">
        <v>63</v>
      </c>
      <c r="C8" s="229"/>
      <c r="D8" s="230" t="s">
        <v>64</v>
      </c>
      <c r="E8" s="231"/>
      <c r="F8" s="38" t="s">
        <v>20</v>
      </c>
      <c r="G8" s="230" t="s">
        <v>65</v>
      </c>
      <c r="H8" s="229"/>
      <c r="I8" s="39" t="s">
        <v>66</v>
      </c>
    </row>
    <row r="9" spans="1:9" x14ac:dyDescent="0.3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35">
      <c r="A10" s="6" t="s">
        <v>3</v>
      </c>
    </row>
    <row r="11" spans="1:9" x14ac:dyDescent="0.35">
      <c r="A11" s="7" t="s">
        <v>4</v>
      </c>
    </row>
    <row r="12" spans="1:9" x14ac:dyDescent="0.35">
      <c r="A12" s="7" t="s">
        <v>5</v>
      </c>
    </row>
    <row r="13" spans="1:9" x14ac:dyDescent="0.35">
      <c r="A13" s="7" t="s">
        <v>6</v>
      </c>
    </row>
    <row r="14" spans="1:9" x14ac:dyDescent="0.35">
      <c r="A14" s="7" t="s">
        <v>7</v>
      </c>
    </row>
    <row r="15" spans="1:9" x14ac:dyDescent="0.35">
      <c r="A15" s="7" t="s">
        <v>8</v>
      </c>
    </row>
    <row r="16" spans="1:9" ht="15" thickBot="1" x14ac:dyDescent="0.4">
      <c r="A16" s="8" t="s">
        <v>9</v>
      </c>
    </row>
    <row r="17" spans="1:1" ht="15" thickTop="1" x14ac:dyDescent="0.35">
      <c r="A17" s="9"/>
    </row>
    <row r="18" spans="1:1" x14ac:dyDescent="0.35">
      <c r="A18" s="6" t="s">
        <v>4</v>
      </c>
    </row>
    <row r="19" spans="1:1" x14ac:dyDescent="0.35">
      <c r="A19" s="10" t="s">
        <v>10</v>
      </c>
    </row>
    <row r="20" spans="1:1" x14ac:dyDescent="0.35">
      <c r="A20" s="11"/>
    </row>
    <row r="21" spans="1:1" x14ac:dyDescent="0.35">
      <c r="A21" s="12" t="s">
        <v>5</v>
      </c>
    </row>
    <row r="22" spans="1:1" x14ac:dyDescent="0.35">
      <c r="A22" s="13" t="s">
        <v>11</v>
      </c>
    </row>
    <row r="23" spans="1:1" x14ac:dyDescent="0.35">
      <c r="A23" s="3"/>
    </row>
    <row r="24" spans="1:1" x14ac:dyDescent="0.35">
      <c r="A24" s="12" t="s">
        <v>6</v>
      </c>
    </row>
    <row r="25" spans="1:1" x14ac:dyDescent="0.3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>
      <selection activeCell="F38" sqref="F38"/>
    </sheetView>
  </sheetViews>
  <sheetFormatPr defaultRowHeight="14.5" x14ac:dyDescent="0.35"/>
  <cols>
    <col min="1" max="1" width="42.6328125" customWidth="1"/>
    <col min="6" max="6" width="12.54296875" bestFit="1" customWidth="1"/>
    <col min="7" max="7" width="12.08984375" bestFit="1" customWidth="1"/>
    <col min="8" max="8" width="11.54296875" bestFit="1" customWidth="1"/>
    <col min="9" max="9" width="11.36328125" bestFit="1" customWidth="1"/>
  </cols>
  <sheetData>
    <row r="1" spans="1:9" x14ac:dyDescent="0.3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35">
      <c r="A2" s="2"/>
      <c r="B2" s="11"/>
      <c r="C2" s="11"/>
      <c r="D2" s="34"/>
      <c r="E2" s="34"/>
      <c r="F2" s="34"/>
      <c r="G2" s="34"/>
      <c r="H2" s="34"/>
      <c r="I2" s="34"/>
    </row>
    <row r="3" spans="1:9" ht="15" thickBot="1" x14ac:dyDescent="0.4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" thickBot="1" x14ac:dyDescent="0.4">
      <c r="A4" s="4">
        <v>43220</v>
      </c>
      <c r="B4" s="222" t="s">
        <v>78</v>
      </c>
      <c r="C4" s="223"/>
      <c r="D4" s="223"/>
      <c r="E4" s="223"/>
      <c r="F4" s="223"/>
      <c r="G4" s="223"/>
      <c r="H4" s="223"/>
      <c r="I4" s="224"/>
    </row>
    <row r="5" spans="1:9" x14ac:dyDescent="0.35">
      <c r="A5" s="5" t="s">
        <v>1</v>
      </c>
      <c r="B5" s="34"/>
      <c r="C5" s="34"/>
      <c r="D5" s="34"/>
      <c r="E5" s="34"/>
      <c r="F5" s="35" t="s">
        <v>79</v>
      </c>
      <c r="G5" s="36"/>
      <c r="H5" s="36"/>
      <c r="I5" s="37" t="s">
        <v>80</v>
      </c>
    </row>
    <row r="6" spans="1:9" ht="15" thickBot="1" x14ac:dyDescent="0.4">
      <c r="A6" s="5" t="s">
        <v>2</v>
      </c>
      <c r="B6" s="18">
        <v>35</v>
      </c>
      <c r="C6" s="18">
        <f>B6+1</f>
        <v>36</v>
      </c>
      <c r="D6" s="18">
        <f t="shared" ref="D6:I6" si="0">C6+1</f>
        <v>37</v>
      </c>
      <c r="E6" s="18">
        <f t="shared" si="0"/>
        <v>38</v>
      </c>
      <c r="F6" s="18">
        <f t="shared" si="0"/>
        <v>39</v>
      </c>
      <c r="G6" s="18">
        <f t="shared" si="0"/>
        <v>40</v>
      </c>
      <c r="H6" s="18">
        <f t="shared" si="0"/>
        <v>41</v>
      </c>
      <c r="I6" s="18">
        <f t="shared" si="0"/>
        <v>42</v>
      </c>
    </row>
    <row r="7" spans="1:9" x14ac:dyDescent="0.35">
      <c r="A7" s="215" t="str">
        <f>IF(EOMONTH(A4,0)&lt;EOMONTH('[1]Original Contract Data'!$F$4,0),"Error: Date input is prior to Original Booking Date.","")</f>
        <v/>
      </c>
      <c r="B7" s="225" t="s">
        <v>77</v>
      </c>
      <c r="C7" s="226"/>
      <c r="D7" s="226"/>
      <c r="E7" s="226"/>
      <c r="F7" s="226"/>
      <c r="G7" s="226"/>
      <c r="H7" s="226"/>
      <c r="I7" s="227"/>
    </row>
    <row r="8" spans="1:9" x14ac:dyDescent="0.35">
      <c r="A8" s="215"/>
      <c r="B8" s="228" t="s">
        <v>63</v>
      </c>
      <c r="C8" s="229"/>
      <c r="D8" s="230" t="s">
        <v>64</v>
      </c>
      <c r="E8" s="231"/>
      <c r="F8" s="38" t="s">
        <v>20</v>
      </c>
      <c r="G8" s="230" t="s">
        <v>65</v>
      </c>
      <c r="H8" s="229"/>
      <c r="I8" s="39" t="s">
        <v>66</v>
      </c>
    </row>
    <row r="9" spans="1:9" x14ac:dyDescent="0.3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35">
      <c r="A10" s="6" t="s">
        <v>3</v>
      </c>
    </row>
    <row r="11" spans="1:9" x14ac:dyDescent="0.35">
      <c r="A11" s="7" t="s">
        <v>4</v>
      </c>
    </row>
    <row r="12" spans="1:9" x14ac:dyDescent="0.35">
      <c r="A12" s="7" t="s">
        <v>5</v>
      </c>
    </row>
    <row r="13" spans="1:9" x14ac:dyDescent="0.35">
      <c r="A13" s="7" t="s">
        <v>6</v>
      </c>
    </row>
    <row r="14" spans="1:9" x14ac:dyDescent="0.35">
      <c r="A14" s="7" t="s">
        <v>7</v>
      </c>
    </row>
    <row r="15" spans="1:9" x14ac:dyDescent="0.35">
      <c r="A15" s="7" t="s">
        <v>8</v>
      </c>
    </row>
    <row r="16" spans="1:9" ht="15" thickBot="1" x14ac:dyDescent="0.4">
      <c r="A16" s="8" t="s">
        <v>9</v>
      </c>
    </row>
    <row r="17" spans="1:1" ht="15" thickTop="1" x14ac:dyDescent="0.35">
      <c r="A17" s="9"/>
    </row>
    <row r="18" spans="1:1" x14ac:dyDescent="0.35">
      <c r="A18" s="6" t="s">
        <v>4</v>
      </c>
    </row>
    <row r="19" spans="1:1" x14ac:dyDescent="0.35">
      <c r="A19" s="10" t="s">
        <v>10</v>
      </c>
    </row>
    <row r="20" spans="1:1" x14ac:dyDescent="0.35">
      <c r="A20" s="11"/>
    </row>
    <row r="21" spans="1:1" x14ac:dyDescent="0.35">
      <c r="A21" s="12" t="s">
        <v>5</v>
      </c>
    </row>
    <row r="22" spans="1:1" x14ac:dyDescent="0.35">
      <c r="A22" s="13" t="s">
        <v>11</v>
      </c>
    </row>
    <row r="23" spans="1:1" x14ac:dyDescent="0.35">
      <c r="A23" s="3"/>
    </row>
    <row r="24" spans="1:1" x14ac:dyDescent="0.35">
      <c r="A24" s="12" t="s">
        <v>6</v>
      </c>
    </row>
    <row r="25" spans="1:1" x14ac:dyDescent="0.3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8:K22"/>
  <sheetViews>
    <sheetView workbookViewId="0">
      <selection activeCell="B22" sqref="B22:I22"/>
    </sheetView>
  </sheetViews>
  <sheetFormatPr defaultRowHeight="14.5" x14ac:dyDescent="0.35"/>
  <sheetData>
    <row r="8" spans="2:11" x14ac:dyDescent="0.35">
      <c r="B8" s="214" t="s">
        <v>312</v>
      </c>
      <c r="C8" s="214"/>
      <c r="D8" s="214"/>
      <c r="E8" s="214"/>
      <c r="F8" s="214"/>
      <c r="G8" s="214"/>
      <c r="H8" s="214"/>
      <c r="I8" s="214"/>
      <c r="J8" s="214"/>
      <c r="K8" s="214"/>
    </row>
    <row r="9" spans="2:11" x14ac:dyDescent="0.35">
      <c r="B9" s="214"/>
      <c r="C9" s="214"/>
      <c r="D9" s="214"/>
      <c r="E9" s="214"/>
      <c r="F9" s="214"/>
      <c r="G9" s="214"/>
      <c r="H9" s="214"/>
      <c r="I9" s="214"/>
      <c r="J9" s="214"/>
      <c r="K9" s="214"/>
    </row>
    <row r="10" spans="2:11" x14ac:dyDescent="0.35">
      <c r="B10" s="214"/>
      <c r="C10" s="214"/>
      <c r="D10" s="214"/>
      <c r="E10" s="214"/>
      <c r="F10" s="214"/>
      <c r="G10" s="214"/>
      <c r="H10" s="214"/>
      <c r="I10" s="214"/>
      <c r="J10" s="214"/>
      <c r="K10" s="214"/>
    </row>
    <row r="11" spans="2:11" x14ac:dyDescent="0.35">
      <c r="B11" s="214"/>
      <c r="C11" s="214"/>
      <c r="D11" s="214"/>
      <c r="E11" s="214"/>
      <c r="F11" s="214"/>
      <c r="G11" s="214"/>
      <c r="H11" s="214"/>
      <c r="I11" s="214"/>
      <c r="J11" s="214"/>
      <c r="K11" s="214"/>
    </row>
    <row r="12" spans="2:11" x14ac:dyDescent="0.35">
      <c r="B12" s="214"/>
      <c r="C12" s="214"/>
      <c r="D12" s="214"/>
      <c r="E12" s="214"/>
      <c r="F12" s="214"/>
      <c r="G12" s="214"/>
      <c r="H12" s="214"/>
      <c r="I12" s="214"/>
      <c r="J12" s="214"/>
      <c r="K12" s="214"/>
    </row>
    <row r="13" spans="2:11" x14ac:dyDescent="0.35">
      <c r="B13" s="214"/>
      <c r="C13" s="214"/>
      <c r="D13" s="214"/>
      <c r="E13" s="214"/>
      <c r="F13" s="214"/>
      <c r="G13" s="214"/>
      <c r="H13" s="214"/>
      <c r="I13" s="214"/>
      <c r="J13" s="214"/>
      <c r="K13" s="214"/>
    </row>
    <row r="14" spans="2:11" x14ac:dyDescent="0.35">
      <c r="B14" s="214"/>
      <c r="C14" s="214"/>
      <c r="D14" s="214"/>
      <c r="E14" s="214"/>
      <c r="F14" s="214"/>
      <c r="G14" s="214"/>
      <c r="H14" s="214"/>
      <c r="I14" s="214"/>
      <c r="J14" s="214"/>
      <c r="K14" s="214"/>
    </row>
    <row r="15" spans="2:11" x14ac:dyDescent="0.35">
      <c r="B15" s="214"/>
      <c r="C15" s="214"/>
      <c r="D15" s="214"/>
      <c r="E15" s="214"/>
      <c r="F15" s="214"/>
      <c r="G15" s="214"/>
      <c r="H15" s="214"/>
      <c r="I15" s="214"/>
      <c r="J15" s="214"/>
      <c r="K15" s="214"/>
    </row>
    <row r="16" spans="2:11" x14ac:dyDescent="0.35">
      <c r="B16" s="214"/>
      <c r="C16" s="214"/>
      <c r="D16" s="214"/>
      <c r="E16" s="214"/>
      <c r="F16" s="214"/>
      <c r="G16" s="214"/>
      <c r="H16" s="214"/>
      <c r="I16" s="214"/>
      <c r="J16" s="214"/>
      <c r="K16" s="214"/>
    </row>
    <row r="17" spans="2:11" x14ac:dyDescent="0.35">
      <c r="B17" s="214"/>
      <c r="C17" s="214"/>
      <c r="D17" s="214"/>
      <c r="E17" s="214"/>
      <c r="F17" s="214"/>
      <c r="G17" s="214"/>
      <c r="H17" s="214"/>
      <c r="I17" s="214"/>
      <c r="J17" s="214"/>
      <c r="K17" s="214"/>
    </row>
    <row r="22" spans="2:11" x14ac:dyDescent="0.35">
      <c r="B22" s="209"/>
      <c r="C22" s="209"/>
      <c r="D22" s="209"/>
      <c r="E22" s="209"/>
      <c r="F22" s="209"/>
      <c r="G22" s="209"/>
      <c r="H22" s="209"/>
      <c r="I22" s="209"/>
    </row>
  </sheetData>
  <mergeCells count="1">
    <mergeCell ref="B8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5"/>
  <sheetViews>
    <sheetView workbookViewId="0">
      <selection activeCell="A2" sqref="A2"/>
    </sheetView>
  </sheetViews>
  <sheetFormatPr defaultRowHeight="14.5" x14ac:dyDescent="0.35"/>
  <cols>
    <col min="1" max="1" width="49.453125" bestFit="1" customWidth="1"/>
    <col min="6" max="6" width="12.36328125" bestFit="1" customWidth="1"/>
    <col min="7" max="7" width="11.90625" bestFit="1" customWidth="1"/>
    <col min="8" max="8" width="13.6328125" bestFit="1" customWidth="1"/>
  </cols>
  <sheetData>
    <row r="1" spans="1:15" x14ac:dyDescent="0.35">
      <c r="A1" s="1" t="s">
        <v>342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5" x14ac:dyDescent="0.3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 x14ac:dyDescent="0.3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 x14ac:dyDescent="0.3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3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 x14ac:dyDescent="0.3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 x14ac:dyDescent="0.3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 x14ac:dyDescent="0.3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 x14ac:dyDescent="0.3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 x14ac:dyDescent="0.3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 x14ac:dyDescent="0.3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 x14ac:dyDescent="0.3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 x14ac:dyDescent="0.3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 x14ac:dyDescent="0.3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" thickBot="1" x14ac:dyDescent="0.4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" thickTop="1" x14ac:dyDescent="0.35">
      <c r="A16" s="212" t="s">
        <v>344</v>
      </c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x14ac:dyDescent="0.35">
      <c r="A17" s="81" t="s">
        <v>105</v>
      </c>
      <c r="B17" s="82"/>
      <c r="C17" s="82"/>
      <c r="D17" s="82"/>
      <c r="E17" s="82"/>
      <c r="F17" s="82"/>
      <c r="G17" s="83"/>
      <c r="H17" s="232" t="s">
        <v>106</v>
      </c>
      <c r="I17" s="233"/>
      <c r="J17" s="233"/>
      <c r="K17" s="233"/>
      <c r="L17" s="233"/>
      <c r="M17" s="233"/>
      <c r="N17" s="233"/>
      <c r="O17" s="233"/>
    </row>
    <row r="18" spans="1:15" x14ac:dyDescent="0.35">
      <c r="A18" s="84" t="s">
        <v>107</v>
      </c>
      <c r="B18" s="85" t="s">
        <v>108</v>
      </c>
      <c r="C18" s="86"/>
      <c r="D18" s="86"/>
      <c r="E18" s="86"/>
      <c r="F18" s="87" t="s">
        <v>109</v>
      </c>
      <c r="G18" s="88" t="s">
        <v>110</v>
      </c>
      <c r="H18" s="232"/>
      <c r="I18" s="233"/>
      <c r="J18" s="233"/>
      <c r="K18" s="233"/>
      <c r="L18" s="233"/>
      <c r="M18" s="233"/>
      <c r="N18" s="233"/>
      <c r="O18" s="233"/>
    </row>
    <row r="19" spans="1:15" x14ac:dyDescent="0.35">
      <c r="A19" s="89" t="s">
        <v>111</v>
      </c>
      <c r="B19" s="90"/>
      <c r="C19" s="91"/>
      <c r="D19" s="91"/>
      <c r="E19" s="91"/>
      <c r="F19" s="92"/>
      <c r="G19" s="93"/>
      <c r="H19" s="94"/>
      <c r="I19" s="95"/>
      <c r="J19" s="95"/>
      <c r="K19" s="95"/>
      <c r="L19" s="95"/>
      <c r="M19" s="34"/>
      <c r="N19" s="11"/>
      <c r="O19" s="11"/>
    </row>
    <row r="20" spans="1:15" x14ac:dyDescent="0.35">
      <c r="A20" s="96" t="s">
        <v>112</v>
      </c>
      <c r="B20" s="97" t="s">
        <v>113</v>
      </c>
      <c r="C20" s="91"/>
      <c r="D20" s="91"/>
      <c r="E20" s="91"/>
      <c r="F20" s="98">
        <f>IF(C$10&gt;0,C$10,0)</f>
        <v>0</v>
      </c>
      <c r="G20" s="99">
        <f>IF(C$10&lt;0,-C$10,0)</f>
        <v>0</v>
      </c>
      <c r="H20" s="100"/>
      <c r="I20" s="11"/>
      <c r="J20" s="11"/>
      <c r="K20" s="11"/>
      <c r="L20" s="11"/>
      <c r="M20" s="11"/>
      <c r="N20" s="11"/>
      <c r="O20" s="11"/>
    </row>
    <row r="21" spans="1:15" x14ac:dyDescent="0.35">
      <c r="A21" s="96" t="s">
        <v>114</v>
      </c>
      <c r="B21" s="97" t="s">
        <v>115</v>
      </c>
      <c r="C21" s="91"/>
      <c r="D21" s="91"/>
      <c r="E21" s="91"/>
      <c r="F21" s="98">
        <f>IF(C$11+C$12&gt;0,C$11+C$12,0)</f>
        <v>0</v>
      </c>
      <c r="G21" s="99">
        <f>IF(C$11+C$12&lt;0,-C$11-C$12,0)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 x14ac:dyDescent="0.35">
      <c r="A22" s="96" t="s">
        <v>116</v>
      </c>
      <c r="B22" s="97" t="s">
        <v>117</v>
      </c>
      <c r="C22" s="91"/>
      <c r="D22" s="91"/>
      <c r="E22" s="91"/>
      <c r="F22" s="98">
        <f>IF(D$15&gt;0,D$15,0)</f>
        <v>0</v>
      </c>
      <c r="G22" s="99">
        <f>IF(D$15&lt;0,-D$15,0)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 x14ac:dyDescent="0.35">
      <c r="A23" s="96" t="s">
        <v>118</v>
      </c>
      <c r="B23" s="97" t="s">
        <v>119</v>
      </c>
      <c r="C23" s="91"/>
      <c r="D23" s="91"/>
      <c r="E23" s="91"/>
      <c r="F23" s="98">
        <f>IF(E$10&gt;0,E$10,0)</f>
        <v>0</v>
      </c>
      <c r="G23" s="99">
        <f>IF(E$10&lt;0,-E$10,0)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 x14ac:dyDescent="0.35">
      <c r="A24" s="96" t="s">
        <v>120</v>
      </c>
      <c r="B24" s="97" t="s">
        <v>121</v>
      </c>
      <c r="C24" s="91"/>
      <c r="D24" s="91"/>
      <c r="E24" s="91"/>
      <c r="F24" s="98">
        <f>IF(E$11+E$12&gt;0,E$11+E$12,0)</f>
        <v>0</v>
      </c>
      <c r="G24" s="99">
        <f>IF(E$11+E$12&lt;0,-E$11-E12,0)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 x14ac:dyDescent="0.35">
      <c r="A25" s="96" t="s">
        <v>122</v>
      </c>
      <c r="B25" s="97" t="s">
        <v>123</v>
      </c>
      <c r="C25" s="91"/>
      <c r="D25" s="91"/>
      <c r="E25" s="91"/>
      <c r="F25" s="98">
        <f>IF(G$15&gt;0,G$15,0)</f>
        <v>0</v>
      </c>
      <c r="G25" s="99">
        <f>IF(G$15&lt;0,-G$15,0)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 x14ac:dyDescent="0.35">
      <c r="A26" s="96" t="s">
        <v>124</v>
      </c>
      <c r="B26" s="97" t="s">
        <v>125</v>
      </c>
      <c r="C26" s="91"/>
      <c r="D26" s="91"/>
      <c r="E26" s="91"/>
      <c r="F26" s="98">
        <f>IF(H$15&gt;0,H$15,0)</f>
        <v>0</v>
      </c>
      <c r="G26" s="99">
        <f>IF(H$15&lt;0,-H$15,0)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 x14ac:dyDescent="0.35">
      <c r="A27" s="96" t="s">
        <v>126</v>
      </c>
      <c r="B27" s="97" t="s">
        <v>127</v>
      </c>
      <c r="C27" s="91"/>
      <c r="D27" s="91"/>
      <c r="E27" s="91"/>
      <c r="F27" s="98">
        <f>IF(J$15&gt;0,J$15,0)</f>
        <v>0</v>
      </c>
      <c r="G27" s="99">
        <f>IF(J$15&lt;0,-J$15,0)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 x14ac:dyDescent="0.35">
      <c r="A28" s="96" t="s">
        <v>128</v>
      </c>
      <c r="B28" s="97" t="s">
        <v>129</v>
      </c>
      <c r="C28" s="91"/>
      <c r="D28" s="91"/>
      <c r="E28" s="91"/>
      <c r="F28" s="98">
        <f>IF(O$15&gt;0,O$15,0)</f>
        <v>0</v>
      </c>
      <c r="G28" s="99">
        <f>IF(O$15&lt;0,-O$15,0)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 ht="16" x14ac:dyDescent="0.5">
      <c r="A29" s="96" t="s">
        <v>130</v>
      </c>
      <c r="B29" s="97" t="s">
        <v>131</v>
      </c>
      <c r="C29" s="91"/>
      <c r="D29" s="91"/>
      <c r="E29" s="91"/>
      <c r="F29" s="101">
        <f>G20+G21-F22-F26</f>
        <v>0</v>
      </c>
      <c r="G29" s="102">
        <f>F20+F21-G22-G26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 x14ac:dyDescent="0.35">
      <c r="A30" s="96"/>
      <c r="B30" s="97"/>
      <c r="C30" s="91"/>
      <c r="D30" s="91"/>
      <c r="E30" s="91"/>
      <c r="F30" s="103">
        <f>SUM(F20:F29)</f>
        <v>0</v>
      </c>
      <c r="G30" s="104">
        <f>SUM(G20:G29)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 x14ac:dyDescent="0.35">
      <c r="A31" s="105" t="s">
        <v>132</v>
      </c>
      <c r="B31" s="97"/>
      <c r="C31" s="91"/>
      <c r="D31" s="91"/>
      <c r="E31" s="91"/>
      <c r="F31" s="98"/>
      <c r="G31" s="99"/>
      <c r="H31" s="100"/>
      <c r="I31" s="11"/>
      <c r="J31" s="11"/>
      <c r="K31" s="11"/>
      <c r="L31" s="11"/>
      <c r="M31" s="11"/>
      <c r="N31" s="11"/>
      <c r="O31" s="11"/>
    </row>
    <row r="32" spans="1:15" x14ac:dyDescent="0.35">
      <c r="A32" s="96" t="s">
        <v>133</v>
      </c>
      <c r="B32" s="97" t="s">
        <v>134</v>
      </c>
      <c r="C32" s="91"/>
      <c r="D32" s="91"/>
      <c r="E32" s="91"/>
      <c r="F32" s="98">
        <f>IF(I$15&gt;0,I$15,0)</f>
        <v>0</v>
      </c>
      <c r="G32" s="99">
        <f>IF(I$15&lt;0,-I$15,0)</f>
        <v>0</v>
      </c>
      <c r="H32" s="106"/>
      <c r="I32" s="11"/>
      <c r="J32" s="11"/>
      <c r="K32" s="11"/>
      <c r="L32" s="11"/>
      <c r="M32" s="11"/>
      <c r="N32" s="11"/>
      <c r="O32" s="11"/>
    </row>
    <row r="33" spans="1:15" ht="16" x14ac:dyDescent="0.5">
      <c r="A33" s="96" t="s">
        <v>130</v>
      </c>
      <c r="B33" s="97" t="s">
        <v>131</v>
      </c>
      <c r="C33" s="91"/>
      <c r="D33" s="91"/>
      <c r="E33" s="91"/>
      <c r="F33" s="101">
        <f>G32</f>
        <v>0</v>
      </c>
      <c r="G33" s="102">
        <f>F32</f>
        <v>0</v>
      </c>
      <c r="H33" s="11"/>
      <c r="I33" s="11"/>
      <c r="J33" s="11"/>
      <c r="K33" s="11"/>
      <c r="L33" s="11"/>
      <c r="M33" s="11"/>
      <c r="N33" s="11"/>
      <c r="O33" s="11"/>
    </row>
    <row r="34" spans="1:15" x14ac:dyDescent="0.35">
      <c r="A34" s="96"/>
      <c r="B34" s="97"/>
      <c r="C34" s="91"/>
      <c r="D34" s="91"/>
      <c r="E34" s="91"/>
      <c r="F34" s="103">
        <f>SUM(F32:F33)</f>
        <v>0</v>
      </c>
      <c r="G34" s="104">
        <f>SUM(G32:G33)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 x14ac:dyDescent="0.35">
      <c r="A35" s="105" t="s">
        <v>135</v>
      </c>
      <c r="B35" s="97"/>
      <c r="C35" s="91"/>
      <c r="D35" s="91"/>
      <c r="E35" s="91"/>
      <c r="F35" s="98"/>
      <c r="G35" s="99"/>
      <c r="H35" s="11"/>
      <c r="I35" s="11"/>
      <c r="J35" s="11"/>
      <c r="K35" s="11"/>
      <c r="L35" s="11"/>
      <c r="M35" s="11"/>
      <c r="N35" s="11"/>
      <c r="O35" s="11"/>
    </row>
    <row r="36" spans="1:15" x14ac:dyDescent="0.35">
      <c r="A36" s="96" t="s">
        <v>136</v>
      </c>
      <c r="B36" s="97" t="s">
        <v>137</v>
      </c>
      <c r="C36" s="91"/>
      <c r="D36" s="91"/>
      <c r="E36" s="91"/>
      <c r="F36" s="98">
        <f>IF(F$15&gt;0,F$15,0)</f>
        <v>0</v>
      </c>
      <c r="G36" s="99">
        <f>IF(F$15&lt;0,-F$15,0)</f>
        <v>0</v>
      </c>
      <c r="H36" s="11"/>
      <c r="I36" s="11"/>
      <c r="J36" s="11"/>
      <c r="K36" s="11"/>
      <c r="L36" s="11"/>
      <c r="M36" s="11"/>
      <c r="N36" s="11"/>
      <c r="O36" s="11"/>
    </row>
    <row r="37" spans="1:15" x14ac:dyDescent="0.35">
      <c r="A37" s="96" t="s">
        <v>138</v>
      </c>
      <c r="B37" s="97" t="s">
        <v>139</v>
      </c>
      <c r="C37" s="91"/>
      <c r="D37" s="91"/>
      <c r="E37" s="91"/>
      <c r="F37" s="98">
        <f>IF(K15&gt;0,K15,0)</f>
        <v>0</v>
      </c>
      <c r="G37" s="99">
        <f>IF(K15&lt;0,-K15,0)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 ht="16" x14ac:dyDescent="0.5">
      <c r="A38" s="96" t="s">
        <v>140</v>
      </c>
      <c r="B38" s="97" t="s">
        <v>141</v>
      </c>
      <c r="C38" s="91"/>
      <c r="D38" s="91"/>
      <c r="E38" s="91"/>
      <c r="F38" s="101">
        <f>IF(N$15&gt;0,N$15,0)</f>
        <v>0</v>
      </c>
      <c r="G38" s="102">
        <f>IF(N$15&lt;0,-N$15,0)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 x14ac:dyDescent="0.35">
      <c r="A39" s="96"/>
      <c r="B39" s="97"/>
      <c r="C39" s="91"/>
      <c r="D39" s="91"/>
      <c r="E39" s="91"/>
      <c r="F39" s="103">
        <f>SUM(F36:F38)</f>
        <v>0</v>
      </c>
      <c r="G39" s="104">
        <f>SUM(G36:G38)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 x14ac:dyDescent="0.35">
      <c r="A40" s="105" t="s">
        <v>142</v>
      </c>
      <c r="B40" s="97"/>
      <c r="C40" s="91"/>
      <c r="D40" s="91"/>
      <c r="E40" s="91"/>
      <c r="F40" s="98"/>
      <c r="G40" s="99"/>
      <c r="H40" s="11"/>
      <c r="I40" s="11"/>
      <c r="J40" s="11"/>
      <c r="K40" s="11"/>
      <c r="L40" s="11"/>
      <c r="M40" s="11"/>
      <c r="N40" s="11"/>
      <c r="O40" s="11"/>
    </row>
    <row r="41" spans="1:15" x14ac:dyDescent="0.35">
      <c r="A41" s="96" t="s">
        <v>143</v>
      </c>
      <c r="B41" s="97" t="s">
        <v>144</v>
      </c>
      <c r="C41" s="91"/>
      <c r="D41" s="91"/>
      <c r="E41" s="91"/>
      <c r="F41" s="98">
        <f>IF(L15&gt;0,L15,)</f>
        <v>0</v>
      </c>
      <c r="G41" s="99">
        <f>IF(L15&lt;0,-L15,)</f>
        <v>0</v>
      </c>
      <c r="H41" s="11"/>
      <c r="I41" s="11"/>
      <c r="J41" s="11"/>
      <c r="K41" s="11"/>
      <c r="L41" s="11"/>
      <c r="M41" s="11"/>
      <c r="N41" s="11"/>
      <c r="O41" s="11"/>
    </row>
    <row r="42" spans="1:15" ht="16" x14ac:dyDescent="0.5">
      <c r="A42" s="96" t="s">
        <v>130</v>
      </c>
      <c r="B42" s="97" t="s">
        <v>131</v>
      </c>
      <c r="C42" s="91"/>
      <c r="D42" s="91"/>
      <c r="E42" s="91"/>
      <c r="F42" s="101">
        <f>G41</f>
        <v>0</v>
      </c>
      <c r="G42" s="102">
        <f>F41</f>
        <v>0</v>
      </c>
      <c r="H42" s="11"/>
      <c r="I42" s="107"/>
      <c r="J42" s="11"/>
      <c r="K42" s="11"/>
      <c r="L42" s="11"/>
      <c r="M42" s="11"/>
      <c r="N42" s="11"/>
      <c r="O42" s="11"/>
    </row>
    <row r="43" spans="1:15" x14ac:dyDescent="0.35">
      <c r="A43" s="96"/>
      <c r="B43" s="97"/>
      <c r="C43" s="91"/>
      <c r="D43" s="91"/>
      <c r="E43" s="91"/>
      <c r="F43" s="103">
        <f>SUM(F41:F42)</f>
        <v>0</v>
      </c>
      <c r="G43" s="104">
        <f>SUM(G41:G42)</f>
        <v>0</v>
      </c>
      <c r="H43" s="11"/>
      <c r="I43" s="11"/>
      <c r="J43" s="11"/>
      <c r="K43" s="11"/>
      <c r="L43" s="11"/>
      <c r="M43" s="11"/>
      <c r="N43" s="11"/>
      <c r="O43" s="11"/>
    </row>
    <row r="44" spans="1:15" x14ac:dyDescent="0.35">
      <c r="A44" s="96"/>
      <c r="B44" s="97"/>
      <c r="C44" s="91"/>
      <c r="D44" s="91"/>
      <c r="E44" s="91"/>
      <c r="F44" s="103"/>
      <c r="G44" s="104"/>
      <c r="H44" s="11"/>
      <c r="I44" s="11"/>
      <c r="J44" s="11"/>
      <c r="K44" s="11"/>
      <c r="L44" s="11"/>
      <c r="M44" s="11"/>
      <c r="N44" s="11"/>
      <c r="O44" s="11"/>
    </row>
    <row r="45" spans="1:15" ht="16" x14ac:dyDescent="0.5">
      <c r="A45" s="84"/>
      <c r="B45" s="86"/>
      <c r="C45" s="86"/>
      <c r="D45" s="86"/>
      <c r="E45" s="108" t="s">
        <v>145</v>
      </c>
      <c r="F45" s="109">
        <f>ROUND(SUM(F20:F42),2)</f>
        <v>0</v>
      </c>
      <c r="G45" s="110">
        <f>ROUND(SUM(G20:G42),2)</f>
        <v>0</v>
      </c>
      <c r="H45" s="11"/>
      <c r="I45" s="11"/>
      <c r="J45" s="11"/>
      <c r="K45" s="11"/>
      <c r="L45" s="11"/>
      <c r="M45" s="11"/>
      <c r="N45" s="11"/>
      <c r="O45" s="11"/>
    </row>
  </sheetData>
  <mergeCells count="1">
    <mergeCell ref="H17:O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6"/>
  <sheetViews>
    <sheetView workbookViewId="0">
      <selection activeCell="A16" sqref="A16"/>
    </sheetView>
  </sheetViews>
  <sheetFormatPr defaultRowHeight="14.5" x14ac:dyDescent="0.35"/>
  <cols>
    <col min="1" max="1" width="49.453125" bestFit="1" customWidth="1"/>
    <col min="8" max="8" width="17" customWidth="1"/>
  </cols>
  <sheetData>
    <row r="1" spans="1:15" x14ac:dyDescent="0.35">
      <c r="A1" s="1" t="s">
        <v>342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5" x14ac:dyDescent="0.3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 x14ac:dyDescent="0.3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 x14ac:dyDescent="0.3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3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 x14ac:dyDescent="0.3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 x14ac:dyDescent="0.3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 x14ac:dyDescent="0.3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 x14ac:dyDescent="0.3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 x14ac:dyDescent="0.3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 x14ac:dyDescent="0.3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 x14ac:dyDescent="0.3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 x14ac:dyDescent="0.3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 x14ac:dyDescent="0.3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" thickBot="1" x14ac:dyDescent="0.4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" thickTop="1" x14ac:dyDescent="0.35">
      <c r="A16" s="75"/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x14ac:dyDescent="0.35">
      <c r="A17" s="81" t="s">
        <v>105</v>
      </c>
      <c r="B17" s="82"/>
      <c r="C17" s="82"/>
      <c r="D17" s="82"/>
      <c r="E17" s="82"/>
      <c r="F17" s="82"/>
      <c r="G17" s="83"/>
      <c r="H17" s="232" t="s">
        <v>106</v>
      </c>
      <c r="I17" s="233"/>
      <c r="J17" s="233"/>
      <c r="K17" s="233"/>
      <c r="L17" s="233"/>
      <c r="M17" s="233"/>
      <c r="N17" s="233"/>
      <c r="O17" s="233"/>
    </row>
    <row r="18" spans="1:15" x14ac:dyDescent="0.35">
      <c r="A18" s="210" t="s">
        <v>343</v>
      </c>
      <c r="B18" s="91"/>
      <c r="C18" s="91"/>
      <c r="D18" s="91"/>
      <c r="E18" s="91"/>
      <c r="F18" s="91"/>
      <c r="G18" s="208"/>
      <c r="H18" s="232"/>
      <c r="I18" s="233"/>
      <c r="J18" s="233"/>
      <c r="K18" s="233"/>
      <c r="L18" s="233"/>
      <c r="M18" s="233"/>
      <c r="N18" s="233"/>
      <c r="O18" s="233"/>
    </row>
    <row r="19" spans="1:15" x14ac:dyDescent="0.35">
      <c r="A19" s="84" t="s">
        <v>107</v>
      </c>
      <c r="B19" s="85" t="s">
        <v>108</v>
      </c>
      <c r="C19" s="86"/>
      <c r="D19" s="86"/>
      <c r="E19" s="86"/>
      <c r="F19" s="87" t="s">
        <v>109</v>
      </c>
      <c r="G19" s="88" t="s">
        <v>110</v>
      </c>
      <c r="H19" s="232"/>
      <c r="I19" s="233"/>
      <c r="J19" s="233"/>
      <c r="K19" s="233"/>
      <c r="L19" s="233"/>
      <c r="M19" s="233"/>
      <c r="N19" s="233"/>
      <c r="O19" s="233"/>
    </row>
    <row r="20" spans="1:15" x14ac:dyDescent="0.35">
      <c r="A20" s="89" t="s">
        <v>111</v>
      </c>
      <c r="B20" s="90"/>
      <c r="C20" s="91"/>
      <c r="D20" s="91"/>
      <c r="E20" s="91"/>
      <c r="F20" s="92"/>
      <c r="G20" s="93"/>
      <c r="H20" s="94"/>
      <c r="I20" s="95"/>
      <c r="J20" s="95"/>
      <c r="K20" s="95"/>
      <c r="L20" s="95"/>
      <c r="M20" s="34"/>
      <c r="N20" s="11"/>
      <c r="O20" s="11"/>
    </row>
    <row r="21" spans="1:15" x14ac:dyDescent="0.35">
      <c r="A21" s="96" t="s">
        <v>112</v>
      </c>
      <c r="B21" s="97" t="s">
        <v>113</v>
      </c>
      <c r="C21" s="91"/>
      <c r="D21" s="91"/>
      <c r="E21" s="91"/>
      <c r="F21" s="98">
        <f>IF(C$10&gt;0,C$10,0)</f>
        <v>0</v>
      </c>
      <c r="G21" s="99">
        <f>IF(C$10&lt;0,-C$10,0)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 x14ac:dyDescent="0.35">
      <c r="A22" s="96" t="s">
        <v>114</v>
      </c>
      <c r="B22" s="97" t="s">
        <v>115</v>
      </c>
      <c r="C22" s="91"/>
      <c r="D22" s="91"/>
      <c r="E22" s="91"/>
      <c r="F22" s="98">
        <f>IF(C$11+C$12&gt;0,C$11+C$12,0)</f>
        <v>0</v>
      </c>
      <c r="G22" s="99">
        <f>IF(C$11+C$12&lt;0,-C$11-C$12,0)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 x14ac:dyDescent="0.35">
      <c r="A23" s="96" t="s">
        <v>116</v>
      </c>
      <c r="B23" s="97" t="s">
        <v>117</v>
      </c>
      <c r="C23" s="91"/>
      <c r="D23" s="91"/>
      <c r="E23" s="91"/>
      <c r="F23" s="98">
        <f>IF(D$15&gt;0,D$15,0)</f>
        <v>0</v>
      </c>
      <c r="G23" s="99">
        <f>IF(D$15&lt;0,-D$15,0)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 x14ac:dyDescent="0.35">
      <c r="A24" s="96" t="s">
        <v>118</v>
      </c>
      <c r="B24" s="97" t="s">
        <v>119</v>
      </c>
      <c r="C24" s="91"/>
      <c r="D24" s="91"/>
      <c r="E24" s="91"/>
      <c r="F24" s="98">
        <f>IF(E$10&gt;0,E$10,0)</f>
        <v>0</v>
      </c>
      <c r="G24" s="99">
        <f>IF(E$10&lt;0,-E$10,0)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 x14ac:dyDescent="0.35">
      <c r="A25" s="96" t="s">
        <v>120</v>
      </c>
      <c r="B25" s="97" t="s">
        <v>121</v>
      </c>
      <c r="C25" s="91"/>
      <c r="D25" s="91"/>
      <c r="E25" s="91"/>
      <c r="F25" s="98">
        <f>IF(E$11+E$12&gt;0,E$11+E$12,0)</f>
        <v>0</v>
      </c>
      <c r="G25" s="99">
        <f>IF(E$11+E$12&lt;0,-E$11-E12,0)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 x14ac:dyDescent="0.35">
      <c r="A26" s="96" t="s">
        <v>122</v>
      </c>
      <c r="B26" s="97" t="s">
        <v>123</v>
      </c>
      <c r="C26" s="91"/>
      <c r="D26" s="91"/>
      <c r="E26" s="91"/>
      <c r="F26" s="98">
        <f>IF(G$15&gt;0,G$15,0)</f>
        <v>0</v>
      </c>
      <c r="G26" s="99">
        <f>IF(G$15&lt;0,-G$15,0)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 x14ac:dyDescent="0.35">
      <c r="A27" s="96" t="s">
        <v>124</v>
      </c>
      <c r="B27" s="97" t="s">
        <v>125</v>
      </c>
      <c r="C27" s="91"/>
      <c r="D27" s="91"/>
      <c r="E27" s="91"/>
      <c r="F27" s="98">
        <f>IF(H$15&gt;0,H$15,0)</f>
        <v>0</v>
      </c>
      <c r="G27" s="99">
        <f>IF(H$15&lt;0,-H$15,0)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 x14ac:dyDescent="0.35">
      <c r="A28" s="96" t="s">
        <v>126</v>
      </c>
      <c r="B28" s="97" t="s">
        <v>127</v>
      </c>
      <c r="C28" s="91"/>
      <c r="D28" s="91"/>
      <c r="E28" s="91"/>
      <c r="F28" s="98">
        <f>IF(J$15&gt;0,J$15,0)</f>
        <v>0</v>
      </c>
      <c r="G28" s="99">
        <f>IF(J$15&lt;0,-J$15,0)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 x14ac:dyDescent="0.35">
      <c r="A29" s="96" t="s">
        <v>128</v>
      </c>
      <c r="B29" s="97" t="s">
        <v>129</v>
      </c>
      <c r="C29" s="91"/>
      <c r="D29" s="91"/>
      <c r="E29" s="91"/>
      <c r="F29" s="98">
        <f>IF(O$15&gt;0,O$15,0)</f>
        <v>0</v>
      </c>
      <c r="G29" s="99">
        <f>IF(O$15&lt;0,-O$15,0)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 ht="16" x14ac:dyDescent="0.5">
      <c r="A30" s="96" t="s">
        <v>130</v>
      </c>
      <c r="B30" s="97" t="s">
        <v>131</v>
      </c>
      <c r="C30" s="91"/>
      <c r="D30" s="91"/>
      <c r="E30" s="91"/>
      <c r="F30" s="101">
        <f>G21+G22-F23-F27</f>
        <v>0</v>
      </c>
      <c r="G30" s="102">
        <f>F21+F22-G23-G27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 x14ac:dyDescent="0.35">
      <c r="A31" s="96"/>
      <c r="B31" s="97"/>
      <c r="C31" s="91"/>
      <c r="D31" s="91"/>
      <c r="E31" s="91"/>
      <c r="F31" s="103">
        <f>SUM(F21:F30)</f>
        <v>0</v>
      </c>
      <c r="G31" s="104">
        <f>SUM(G21:G30)</f>
        <v>0</v>
      </c>
      <c r="H31" s="100"/>
      <c r="I31" s="11"/>
      <c r="J31" s="11"/>
      <c r="K31" s="11"/>
      <c r="L31" s="11"/>
      <c r="M31" s="11"/>
      <c r="N31" s="11"/>
      <c r="O31" s="11"/>
    </row>
    <row r="32" spans="1:15" x14ac:dyDescent="0.35">
      <c r="A32" s="105" t="s">
        <v>132</v>
      </c>
      <c r="B32" s="97"/>
      <c r="C32" s="91"/>
      <c r="D32" s="91"/>
      <c r="E32" s="91"/>
      <c r="F32" s="98"/>
      <c r="G32" s="99"/>
      <c r="H32" s="100"/>
      <c r="I32" s="11"/>
      <c r="J32" s="11"/>
      <c r="K32" s="11"/>
      <c r="L32" s="11"/>
      <c r="M32" s="11"/>
      <c r="N32" s="11"/>
      <c r="O32" s="11"/>
    </row>
    <row r="33" spans="1:15" x14ac:dyDescent="0.35">
      <c r="A33" s="96" t="s">
        <v>133</v>
      </c>
      <c r="B33" s="97" t="s">
        <v>134</v>
      </c>
      <c r="C33" s="91"/>
      <c r="D33" s="91"/>
      <c r="E33" s="91"/>
      <c r="F33" s="98">
        <f>IF(I$15&gt;0,I$15,0)</f>
        <v>0</v>
      </c>
      <c r="G33" s="99">
        <f>IF(I$15&lt;0,-I$15,0)</f>
        <v>0</v>
      </c>
      <c r="H33" s="106"/>
      <c r="I33" s="11"/>
      <c r="J33" s="11"/>
      <c r="K33" s="11"/>
      <c r="L33" s="11"/>
      <c r="M33" s="11"/>
      <c r="N33" s="11"/>
      <c r="O33" s="11"/>
    </row>
    <row r="34" spans="1:15" ht="16" x14ac:dyDescent="0.5">
      <c r="A34" s="96" t="s">
        <v>130</v>
      </c>
      <c r="B34" s="97" t="s">
        <v>131</v>
      </c>
      <c r="C34" s="91"/>
      <c r="D34" s="91"/>
      <c r="E34" s="91"/>
      <c r="F34" s="101">
        <f>G33</f>
        <v>0</v>
      </c>
      <c r="G34" s="102">
        <f>F33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 x14ac:dyDescent="0.35">
      <c r="A35" s="96"/>
      <c r="B35" s="97"/>
      <c r="C35" s="91"/>
      <c r="D35" s="91"/>
      <c r="E35" s="91"/>
      <c r="F35" s="103">
        <f>SUM(F33:F34)</f>
        <v>0</v>
      </c>
      <c r="G35" s="104">
        <f>SUM(G33:G34)</f>
        <v>0</v>
      </c>
      <c r="H35" s="11"/>
      <c r="I35" s="11"/>
      <c r="J35" s="11"/>
      <c r="K35" s="11"/>
      <c r="L35" s="11"/>
      <c r="M35" s="11"/>
      <c r="N35" s="11"/>
      <c r="O35" s="11"/>
    </row>
    <row r="36" spans="1:15" x14ac:dyDescent="0.35">
      <c r="A36" s="105" t="s">
        <v>135</v>
      </c>
      <c r="B36" s="97"/>
      <c r="C36" s="91"/>
      <c r="D36" s="91"/>
      <c r="E36" s="91"/>
      <c r="F36" s="98"/>
      <c r="G36" s="99"/>
      <c r="H36" s="11"/>
      <c r="I36" s="11"/>
      <c r="J36" s="11"/>
      <c r="K36" s="11"/>
      <c r="L36" s="11"/>
      <c r="M36" s="11"/>
      <c r="N36" s="11"/>
      <c r="O36" s="11"/>
    </row>
    <row r="37" spans="1:15" x14ac:dyDescent="0.35">
      <c r="A37" s="96" t="s">
        <v>136</v>
      </c>
      <c r="B37" s="97" t="s">
        <v>137</v>
      </c>
      <c r="C37" s="91"/>
      <c r="D37" s="91"/>
      <c r="E37" s="91"/>
      <c r="F37" s="98">
        <f>IF(F$15&gt;0,F$15,0)</f>
        <v>0</v>
      </c>
      <c r="G37" s="99">
        <f>IF(F$15&lt;0,-F$15,0)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 x14ac:dyDescent="0.35">
      <c r="A38" s="96" t="s">
        <v>138</v>
      </c>
      <c r="B38" s="97" t="s">
        <v>139</v>
      </c>
      <c r="C38" s="91"/>
      <c r="D38" s="91"/>
      <c r="E38" s="91"/>
      <c r="F38" s="98">
        <f>IF(K15&gt;0,K15,0)</f>
        <v>0</v>
      </c>
      <c r="G38" s="99">
        <f>IF(K15&lt;0,-K15,0)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 ht="16" x14ac:dyDescent="0.5">
      <c r="A39" s="96" t="s">
        <v>140</v>
      </c>
      <c r="B39" s="97" t="s">
        <v>141</v>
      </c>
      <c r="C39" s="91"/>
      <c r="D39" s="91"/>
      <c r="E39" s="91"/>
      <c r="F39" s="101">
        <f>IF(N$15&gt;0,N$15,0)</f>
        <v>0</v>
      </c>
      <c r="G39" s="102">
        <f>IF(N$15&lt;0,-N$15,0)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 x14ac:dyDescent="0.35">
      <c r="A40" s="96"/>
      <c r="B40" s="97"/>
      <c r="C40" s="91"/>
      <c r="D40" s="91"/>
      <c r="E40" s="91"/>
      <c r="F40" s="103">
        <f>SUM(F37:F39)</f>
        <v>0</v>
      </c>
      <c r="G40" s="104">
        <f>SUM(G37:G39)</f>
        <v>0</v>
      </c>
      <c r="H40" s="11"/>
      <c r="I40" s="11"/>
      <c r="J40" s="11"/>
      <c r="K40" s="11"/>
      <c r="L40" s="11"/>
      <c r="M40" s="11"/>
      <c r="N40" s="11"/>
      <c r="O40" s="11"/>
    </row>
    <row r="41" spans="1:15" x14ac:dyDescent="0.35">
      <c r="A41" s="105" t="s">
        <v>142</v>
      </c>
      <c r="B41" s="97"/>
      <c r="C41" s="91"/>
      <c r="D41" s="91"/>
      <c r="E41" s="91"/>
      <c r="F41" s="98"/>
      <c r="G41" s="99"/>
      <c r="H41" s="11"/>
      <c r="I41" s="11"/>
      <c r="J41" s="11"/>
      <c r="K41" s="11"/>
      <c r="L41" s="11"/>
      <c r="M41" s="11"/>
      <c r="N41" s="11"/>
      <c r="O41" s="11"/>
    </row>
    <row r="42" spans="1:15" x14ac:dyDescent="0.35">
      <c r="A42" s="96" t="s">
        <v>143</v>
      </c>
      <c r="B42" s="97" t="s">
        <v>144</v>
      </c>
      <c r="C42" s="91"/>
      <c r="D42" s="91"/>
      <c r="E42" s="91"/>
      <c r="F42" s="98">
        <f>IF(L15&gt;0,L15,)</f>
        <v>0</v>
      </c>
      <c r="G42" s="99">
        <f>IF(L15&lt;0,-L15,)</f>
        <v>0</v>
      </c>
      <c r="H42" s="11"/>
      <c r="I42" s="11"/>
      <c r="J42" s="11"/>
      <c r="K42" s="11"/>
      <c r="L42" s="11"/>
      <c r="M42" s="11"/>
      <c r="N42" s="11"/>
      <c r="O42" s="11"/>
    </row>
    <row r="43" spans="1:15" ht="16" x14ac:dyDescent="0.5">
      <c r="A43" s="96" t="s">
        <v>130</v>
      </c>
      <c r="B43" s="97" t="s">
        <v>131</v>
      </c>
      <c r="C43" s="91"/>
      <c r="D43" s="91"/>
      <c r="E43" s="91"/>
      <c r="F43" s="101">
        <f>G42</f>
        <v>0</v>
      </c>
      <c r="G43" s="102">
        <f>F42</f>
        <v>0</v>
      </c>
      <c r="H43" s="11"/>
      <c r="I43" s="107"/>
      <c r="J43" s="11"/>
      <c r="K43" s="11"/>
      <c r="L43" s="11"/>
      <c r="M43" s="11"/>
      <c r="N43" s="11"/>
      <c r="O43" s="11"/>
    </row>
    <row r="44" spans="1:15" x14ac:dyDescent="0.35">
      <c r="A44" s="96"/>
      <c r="B44" s="97"/>
      <c r="C44" s="91"/>
      <c r="D44" s="91"/>
      <c r="E44" s="91"/>
      <c r="F44" s="103">
        <f>SUM(F42:F43)</f>
        <v>0</v>
      </c>
      <c r="G44" s="104">
        <f>SUM(G42:G43)</f>
        <v>0</v>
      </c>
      <c r="H44" s="11"/>
      <c r="I44" s="11"/>
      <c r="J44" s="11"/>
      <c r="K44" s="11"/>
      <c r="L44" s="11"/>
      <c r="M44" s="11"/>
      <c r="N44" s="11"/>
      <c r="O44" s="11"/>
    </row>
    <row r="45" spans="1:15" x14ac:dyDescent="0.35">
      <c r="A45" s="96"/>
      <c r="B45" s="97"/>
      <c r="C45" s="91"/>
      <c r="D45" s="91"/>
      <c r="E45" s="91"/>
      <c r="F45" s="103"/>
      <c r="G45" s="104"/>
      <c r="H45" s="11"/>
      <c r="I45" s="11"/>
      <c r="J45" s="11"/>
      <c r="K45" s="11"/>
      <c r="L45" s="11"/>
      <c r="M45" s="11"/>
      <c r="N45" s="11"/>
      <c r="O45" s="11"/>
    </row>
    <row r="46" spans="1:15" ht="16" x14ac:dyDescent="0.5">
      <c r="A46" s="84"/>
      <c r="B46" s="86"/>
      <c r="C46" s="86"/>
      <c r="D46" s="86"/>
      <c r="E46" s="108" t="s">
        <v>145</v>
      </c>
      <c r="F46" s="109">
        <f>ROUND(SUM(F21:F43),2)</f>
        <v>0</v>
      </c>
      <c r="G46" s="110">
        <f>ROUND(SUM(G21:G43),2)</f>
        <v>0</v>
      </c>
      <c r="H46" s="11"/>
      <c r="I46" s="11"/>
      <c r="J46" s="11"/>
      <c r="K46" s="11"/>
      <c r="L46" s="11"/>
      <c r="M46" s="11"/>
      <c r="N46" s="11"/>
      <c r="O46" s="11"/>
    </row>
  </sheetData>
  <mergeCells count="1">
    <mergeCell ref="H17:O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Contract Summary</vt:lpstr>
      <vt:lpstr>Contract Summary-1</vt:lpstr>
      <vt:lpstr>Contract Summary-2</vt:lpstr>
      <vt:lpstr>Contract Summary-3</vt:lpstr>
      <vt:lpstr>Contract Summary-4</vt:lpstr>
      <vt:lpstr>Contract Summary-5</vt:lpstr>
      <vt:lpstr>Journal Entry</vt:lpstr>
      <vt:lpstr>Journal Entry-1</vt:lpstr>
      <vt:lpstr>Journal Entry-2</vt:lpstr>
      <vt:lpstr>Financial Summary</vt:lpstr>
      <vt:lpstr>Financial Summary-1</vt:lpstr>
      <vt:lpstr>Financial Summary-2</vt:lpstr>
      <vt:lpstr>Financial Summary-3</vt:lpstr>
      <vt:lpstr>Disclosures</vt:lpstr>
      <vt:lpstr>Disclosures-1</vt:lpstr>
      <vt:lpstr>Disclosures-2</vt:lpstr>
      <vt:lpstr>Disclosures-3</vt:lpstr>
      <vt:lpstr>Disclosures-4</vt:lpstr>
      <vt:lpstr>Disclosures-5</vt:lpstr>
      <vt:lpstr>Disclosures-6</vt:lpstr>
      <vt:lpstr>Disclosures-7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kgraves</cp:lastModifiedBy>
  <dcterms:created xsi:type="dcterms:W3CDTF">2018-06-13T15:34:41Z</dcterms:created>
  <dcterms:modified xsi:type="dcterms:W3CDTF">2018-10-23T17:42:38Z</dcterms:modified>
</cp:coreProperties>
</file>