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lex/OneDrive - University of Toronto/School/Grad School/Cariboo/Analysis/Sediment/"/>
    </mc:Choice>
  </mc:AlternateContent>
  <bookViews>
    <workbookView xWindow="80" yWindow="440" windowWidth="25520" windowHeight="10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J8" i="1"/>
  <c r="J5" i="1"/>
  <c r="J2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<sst xmlns="http://schemas.openxmlformats.org/spreadsheetml/2006/main" count="28" uniqueCount="22">
  <si>
    <t xml:space="preserve"> </t>
  </si>
  <si>
    <t xml:space="preserve">Sample </t>
  </si>
  <si>
    <t>Tray Weight (g)</t>
  </si>
  <si>
    <t xml:space="preserve">Wet Weight (g) </t>
  </si>
  <si>
    <t>Volume (cm3)</t>
  </si>
  <si>
    <t>WP213_1</t>
  </si>
  <si>
    <t>WP213_2</t>
  </si>
  <si>
    <t>WP213_3</t>
  </si>
  <si>
    <t>WP205_1</t>
  </si>
  <si>
    <t>WP205_2</t>
  </si>
  <si>
    <t>WP205_3</t>
  </si>
  <si>
    <t>WP208_1</t>
  </si>
  <si>
    <t>WP208_2</t>
  </si>
  <si>
    <t>WP208_3</t>
  </si>
  <si>
    <t>Dry Weight (g)</t>
  </si>
  <si>
    <t>Water Content (%)</t>
  </si>
  <si>
    <t>Bulk Density (g/cm3)</t>
  </si>
  <si>
    <t>Core #</t>
  </si>
  <si>
    <t>EK18</t>
  </si>
  <si>
    <t>EK11</t>
  </si>
  <si>
    <t>EK13</t>
  </si>
  <si>
    <t>Tray+Dry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</si>
</sst>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L6" sqref="L6"/>
    </sheetView>
  </sheetViews>
  <sheetFormatPr baseColWidth="10" defaultColWidth="8.83203125" defaultRowHeight="15" x14ac:dyDescent="0.2"/>
  <cols>
    <col min="3" max="3" width="14.5" bestFit="1" customWidth="1"/>
    <col min="4" max="4" width="15" bestFit="1" customWidth="1"/>
    <col min="5" max="6" width="15" customWidth="1"/>
    <col min="7" max="7" width="13.5" bestFit="1" customWidth="1"/>
  </cols>
  <sheetData>
    <row r="1" spans="1:12" x14ac:dyDescent="0.2">
      <c r="A1" t="s">
        <v>1</v>
      </c>
      <c r="B1" t="s">
        <v>17</v>
      </c>
      <c r="C1" t="s">
        <v>2</v>
      </c>
      <c r="D1" t="s">
        <v>3</v>
      </c>
      <c r="E1" t="s">
        <v>21</v>
      </c>
      <c r="F1" t="s">
        <v>14</v>
      </c>
      <c r="G1" t="s">
        <v>4</v>
      </c>
      <c r="H1" t="s">
        <v>15</v>
      </c>
      <c r="I1" t="s">
        <v>16</v>
      </c>
    </row>
    <row r="2" spans="1:12" x14ac:dyDescent="0.2">
      <c r="A2" t="s">
        <v>5</v>
      </c>
      <c r="B2" t="s">
        <v>18</v>
      </c>
      <c r="C2">
        <v>2.6579999999999999</v>
      </c>
      <c r="D2">
        <v>2.194</v>
      </c>
      <c r="E2">
        <v>4.0010000000000003</v>
      </c>
      <c r="F2">
        <f>E2-C2</f>
        <v>1.3430000000000004</v>
      </c>
      <c r="G2">
        <v>1</v>
      </c>
      <c r="H2">
        <f>(D2-F2)/D2</f>
        <v>0.38787602552415656</v>
      </c>
      <c r="I2">
        <f>F2/G2</f>
        <v>1.3430000000000004</v>
      </c>
      <c r="J2">
        <f>AVERAGE(I2:I4)</f>
        <v>1.4839166666666668</v>
      </c>
    </row>
    <row r="3" spans="1:12" x14ac:dyDescent="0.2">
      <c r="A3" t="s">
        <v>6</v>
      </c>
      <c r="B3" t="s">
        <v>18</v>
      </c>
      <c r="C3">
        <v>2.66</v>
      </c>
      <c r="D3">
        <v>2.02</v>
      </c>
      <c r="E3">
        <v>3.9470000000000001</v>
      </c>
      <c r="F3">
        <f t="shared" ref="F3:F10" si="0">E3-C3</f>
        <v>1.2869999999999999</v>
      </c>
      <c r="G3">
        <v>0.8</v>
      </c>
      <c r="H3">
        <f t="shared" ref="H3:H10" si="1">(D3-F3)/D3</f>
        <v>0.36287128712871292</v>
      </c>
      <c r="I3">
        <f t="shared" ref="I3:I10" si="2">F3/G3</f>
        <v>1.6087499999999999</v>
      </c>
    </row>
    <row r="4" spans="1:12" x14ac:dyDescent="0.2">
      <c r="A4" t="s">
        <v>7</v>
      </c>
      <c r="B4" t="s">
        <v>18</v>
      </c>
      <c r="C4">
        <v>2.9220000000000002</v>
      </c>
      <c r="D4">
        <v>2.5059999999999998</v>
      </c>
      <c r="E4">
        <v>4.4219999999999997</v>
      </c>
      <c r="F4">
        <f t="shared" si="0"/>
        <v>1.4999999999999996</v>
      </c>
      <c r="G4">
        <v>1</v>
      </c>
      <c r="H4">
        <f t="shared" si="1"/>
        <v>0.40143655227454123</v>
      </c>
      <c r="I4">
        <f t="shared" si="2"/>
        <v>1.4999999999999996</v>
      </c>
    </row>
    <row r="5" spans="1:12" x14ac:dyDescent="0.2">
      <c r="A5" t="s">
        <v>8</v>
      </c>
      <c r="B5" t="s">
        <v>19</v>
      </c>
      <c r="C5">
        <v>2.7719999999999998</v>
      </c>
      <c r="D5">
        <v>2.2210000000000001</v>
      </c>
      <c r="E5">
        <v>3.9540000000000002</v>
      </c>
      <c r="F5">
        <f t="shared" si="0"/>
        <v>1.1820000000000004</v>
      </c>
      <c r="G5">
        <v>1</v>
      </c>
      <c r="H5">
        <f t="shared" si="1"/>
        <v>0.46780729401170629</v>
      </c>
      <c r="I5">
        <f t="shared" si="2"/>
        <v>1.1820000000000004</v>
      </c>
      <c r="J5">
        <f>AVERAGE(I5:I7)</f>
        <v>1.1758333333333333</v>
      </c>
      <c r="L5">
        <f>AVERAGE(J2:J8)</f>
        <v>1.1985277777777776</v>
      </c>
    </row>
    <row r="6" spans="1:12" x14ac:dyDescent="0.2">
      <c r="A6" t="s">
        <v>9</v>
      </c>
      <c r="B6" t="s">
        <v>19</v>
      </c>
      <c r="C6">
        <v>2.8109999999999999</v>
      </c>
      <c r="D6">
        <v>2.1930000000000001</v>
      </c>
      <c r="E6">
        <v>3.9689999999999999</v>
      </c>
      <c r="F6">
        <f t="shared" si="0"/>
        <v>1.1579999999999999</v>
      </c>
      <c r="G6">
        <v>1</v>
      </c>
      <c r="H6">
        <f t="shared" si="1"/>
        <v>0.47195622435020523</v>
      </c>
      <c r="I6">
        <f t="shared" si="2"/>
        <v>1.1579999999999999</v>
      </c>
    </row>
    <row r="7" spans="1:12" x14ac:dyDescent="0.2">
      <c r="A7" t="s">
        <v>10</v>
      </c>
      <c r="B7" t="s">
        <v>19</v>
      </c>
      <c r="C7">
        <v>2.9260000000000002</v>
      </c>
      <c r="D7">
        <v>1.8560000000000001</v>
      </c>
      <c r="E7">
        <v>3.8759999999999999</v>
      </c>
      <c r="F7">
        <f t="shared" si="0"/>
        <v>0.94999999999999973</v>
      </c>
      <c r="G7">
        <v>0.8</v>
      </c>
      <c r="H7">
        <f t="shared" si="1"/>
        <v>0.48814655172413812</v>
      </c>
      <c r="I7">
        <f t="shared" si="2"/>
        <v>1.1874999999999996</v>
      </c>
    </row>
    <row r="8" spans="1:12" x14ac:dyDescent="0.2">
      <c r="A8" t="s">
        <v>11</v>
      </c>
      <c r="B8" t="s">
        <v>20</v>
      </c>
      <c r="C8">
        <v>2.85</v>
      </c>
      <c r="D8">
        <v>1.7350000000000001</v>
      </c>
      <c r="E8">
        <v>3.597</v>
      </c>
      <c r="F8">
        <f t="shared" si="0"/>
        <v>0.74699999999999989</v>
      </c>
      <c r="G8">
        <v>0.8</v>
      </c>
      <c r="H8">
        <f t="shared" si="1"/>
        <v>0.56945244956772345</v>
      </c>
      <c r="I8">
        <f t="shared" si="2"/>
        <v>0.93374999999999986</v>
      </c>
      <c r="J8">
        <f>AVERAGE(I8:I10)</f>
        <v>0.93583333333333307</v>
      </c>
    </row>
    <row r="9" spans="1:12" x14ac:dyDescent="0.2">
      <c r="A9" t="s">
        <v>12</v>
      </c>
      <c r="B9" t="s">
        <v>20</v>
      </c>
      <c r="C9">
        <v>2.8570000000000002</v>
      </c>
      <c r="D9">
        <v>1.579</v>
      </c>
      <c r="E9">
        <v>3.5920000000000001</v>
      </c>
      <c r="F9">
        <f t="shared" si="0"/>
        <v>0.73499999999999988</v>
      </c>
      <c r="G9">
        <v>0.8</v>
      </c>
      <c r="H9">
        <f t="shared" si="1"/>
        <v>0.5345155161494618</v>
      </c>
      <c r="I9">
        <f t="shared" si="2"/>
        <v>0.91874999999999984</v>
      </c>
    </row>
    <row r="10" spans="1:12" x14ac:dyDescent="0.2">
      <c r="A10" t="s">
        <v>13</v>
      </c>
      <c r="B10" t="s">
        <v>20</v>
      </c>
      <c r="C10">
        <v>2.89</v>
      </c>
      <c r="D10">
        <v>1.599</v>
      </c>
      <c r="E10">
        <v>3.6539999999999999</v>
      </c>
      <c r="F10">
        <f t="shared" si="0"/>
        <v>0.76399999999999979</v>
      </c>
      <c r="G10">
        <v>0.8</v>
      </c>
      <c r="H10">
        <f t="shared" si="1"/>
        <v>0.52220137585991255</v>
      </c>
      <c r="I10">
        <f t="shared" si="2"/>
        <v>0.95499999999999974</v>
      </c>
    </row>
    <row r="22" spans="3:3" x14ac:dyDescent="0.2">
      <c r="C22" t="s">
        <v>0</v>
      </c>
    </row>
  </sheetData>
  <sortState ref="A2:B21">
    <sortCondition ref="A2:A21"/>
  </sortState>
  <phoneticPr fontId="1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User</cp:lastModifiedBy>
  <cp:lastPrinted>2018-01-16T22:28:34Z</cp:lastPrinted>
  <dcterms:created xsi:type="dcterms:W3CDTF">2018-01-15T18:43:50Z</dcterms:created>
  <dcterms:modified xsi:type="dcterms:W3CDTF">2018-01-16T23:50:59Z</dcterms:modified>
</cp:coreProperties>
</file>