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LOI/"/>
    </mc:Choice>
  </mc:AlternateContent>
  <bookViews>
    <workbookView xWindow="340" yWindow="460" windowWidth="10000" windowHeight="149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4" i="1" l="1"/>
  <c r="G24" i="1"/>
  <c r="M24" i="1"/>
  <c r="L25" i="1"/>
  <c r="G25" i="1"/>
  <c r="M25" i="1"/>
  <c r="L26" i="1"/>
  <c r="G26" i="1"/>
  <c r="M26" i="1"/>
  <c r="L23" i="1"/>
  <c r="G23" i="1"/>
  <c r="M23" i="1"/>
  <c r="L22" i="1"/>
  <c r="G22" i="1"/>
  <c r="M22" i="1"/>
  <c r="J22" i="1"/>
  <c r="H22" i="1"/>
  <c r="F22" i="1"/>
  <c r="L21" i="1"/>
  <c r="G21" i="1"/>
  <c r="M21" i="1"/>
  <c r="J21" i="1"/>
  <c r="H21" i="1"/>
  <c r="F21" i="1"/>
  <c r="L20" i="1"/>
  <c r="G20" i="1"/>
  <c r="M20" i="1"/>
  <c r="J20" i="1"/>
  <c r="H20" i="1"/>
  <c r="F20" i="1"/>
  <c r="L19" i="1"/>
  <c r="G19" i="1"/>
  <c r="M19" i="1"/>
  <c r="J19" i="1"/>
  <c r="H19" i="1"/>
  <c r="F19" i="1"/>
  <c r="L18" i="1"/>
  <c r="G18" i="1"/>
  <c r="M18" i="1"/>
  <c r="J18" i="1"/>
  <c r="H18" i="1"/>
  <c r="F18" i="1"/>
  <c r="L17" i="1"/>
  <c r="G17" i="1"/>
  <c r="M17" i="1"/>
  <c r="J17" i="1"/>
  <c r="H17" i="1"/>
  <c r="F17" i="1"/>
  <c r="G3" i="1"/>
  <c r="H3" i="1"/>
  <c r="F23" i="1"/>
  <c r="H23" i="1"/>
  <c r="J23" i="1"/>
  <c r="F24" i="1"/>
  <c r="H24" i="1"/>
  <c r="J24" i="1"/>
  <c r="F25" i="1"/>
  <c r="H25" i="1"/>
  <c r="J25" i="1"/>
  <c r="F26" i="1"/>
  <c r="H26" i="1"/>
  <c r="J26" i="1"/>
  <c r="F27" i="1"/>
  <c r="G27" i="1"/>
  <c r="H27" i="1"/>
  <c r="J27" i="1"/>
  <c r="L27" i="1"/>
  <c r="M27" i="1"/>
  <c r="L16" i="1"/>
  <c r="G16" i="1"/>
  <c r="M16" i="1"/>
  <c r="J16" i="1"/>
  <c r="H16" i="1"/>
  <c r="F16" i="1"/>
  <c r="L15" i="1"/>
  <c r="G15" i="1"/>
  <c r="M15" i="1"/>
  <c r="J15" i="1"/>
  <c r="H15" i="1"/>
  <c r="F15" i="1"/>
  <c r="L14" i="1"/>
  <c r="G14" i="1"/>
  <c r="M14" i="1"/>
  <c r="J14" i="1"/>
  <c r="H14" i="1"/>
  <c r="F14" i="1"/>
  <c r="L13" i="1"/>
  <c r="G13" i="1"/>
  <c r="M13" i="1"/>
  <c r="J13" i="1"/>
  <c r="H13" i="1"/>
  <c r="F13" i="1"/>
  <c r="L12" i="1"/>
  <c r="G12" i="1"/>
  <c r="M12" i="1"/>
  <c r="J12" i="1"/>
  <c r="H12" i="1"/>
  <c r="F12" i="1"/>
  <c r="L11" i="1"/>
  <c r="G11" i="1"/>
  <c r="M11" i="1"/>
  <c r="J11" i="1"/>
  <c r="H11" i="1"/>
  <c r="F11" i="1"/>
  <c r="L10" i="1"/>
  <c r="G10" i="1"/>
  <c r="M10" i="1"/>
  <c r="J10" i="1"/>
  <c r="H10" i="1"/>
  <c r="F10" i="1"/>
  <c r="L9" i="1"/>
  <c r="G9" i="1"/>
  <c r="M9" i="1"/>
  <c r="J9" i="1"/>
  <c r="H9" i="1"/>
  <c r="F9" i="1"/>
  <c r="L8" i="1"/>
  <c r="G8" i="1"/>
  <c r="M8" i="1"/>
  <c r="J8" i="1"/>
  <c r="H8" i="1"/>
  <c r="F8" i="1"/>
  <c r="L7" i="1"/>
  <c r="G7" i="1"/>
  <c r="M7" i="1"/>
  <c r="J7" i="1"/>
  <c r="H7" i="1"/>
  <c r="F7" i="1"/>
  <c r="L6" i="1"/>
  <c r="G6" i="1"/>
  <c r="M6" i="1"/>
  <c r="J6" i="1"/>
  <c r="H6" i="1"/>
  <c r="F6" i="1"/>
  <c r="L5" i="1"/>
  <c r="G5" i="1"/>
  <c r="M5" i="1"/>
  <c r="J5" i="1"/>
  <c r="H5" i="1"/>
  <c r="F5" i="1"/>
  <c r="L4" i="1"/>
  <c r="G4" i="1"/>
  <c r="M4" i="1"/>
  <c r="J4" i="1"/>
  <c r="H4" i="1"/>
  <c r="F4" i="1"/>
  <c r="L3" i="1"/>
  <c r="M3" i="1"/>
  <c r="J3" i="1"/>
  <c r="F3" i="1"/>
</calcChain>
</file>

<file path=xl/sharedStrings.xml><?xml version="1.0" encoding="utf-8"?>
<sst xmlns="http://schemas.openxmlformats.org/spreadsheetml/2006/main" count="40" uniqueCount="20">
  <si>
    <t>Pre-Oven Dry</t>
  </si>
  <si>
    <t>Post-Oven Dry</t>
  </si>
  <si>
    <t>Post-Burn</t>
  </si>
  <si>
    <t>Core #</t>
  </si>
  <si>
    <t>Depth (cm)</t>
  </si>
  <si>
    <t>Crucible #</t>
  </si>
  <si>
    <t>Crucible Weight (g)</t>
  </si>
  <si>
    <t>Sediment (g)</t>
  </si>
  <si>
    <t>Crucible + Sediment (g)</t>
  </si>
  <si>
    <t>100 °C Sediment (g)</t>
  </si>
  <si>
    <t>Crucible + 100 °C Sediment (g)</t>
  </si>
  <si>
    <t>550 °C Sediment (g)</t>
  </si>
  <si>
    <t>crucible + 550 °C Sediment (g)</t>
  </si>
  <si>
    <t>Burnt Material (g)</t>
  </si>
  <si>
    <t>LOI (%)</t>
  </si>
  <si>
    <t>224A</t>
  </si>
  <si>
    <t>224B</t>
  </si>
  <si>
    <t>224C</t>
  </si>
  <si>
    <t>226A</t>
  </si>
  <si>
    <t>226D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</si>
</sst>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/>
    <xf numFmtId="0" fontId="0" fillId="0" borderId="6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0" applyNumberFormat="1" applyBorder="1"/>
    <xf numFmtId="0" fontId="0" fillId="0" borderId="7" xfId="0" applyBorder="1"/>
    <xf numFmtId="0" fontId="0" fillId="0" borderId="1" xfId="0" applyFill="1" applyBorder="1"/>
    <xf numFmtId="164" fontId="0" fillId="0" borderId="2" xfId="0" applyNumberFormat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56"/>
  <sheetViews>
    <sheetView tabSelected="1" zoomScale="120" zoomScaleNormal="120" workbookViewId="0">
      <selection activeCell="B1" sqref="B1:M1048576"/>
    </sheetView>
  </sheetViews>
  <sheetFormatPr baseColWidth="10" defaultColWidth="8.83203125" defaultRowHeight="16" x14ac:dyDescent="0.2"/>
  <cols>
    <col min="3" max="3" width="9.6640625" customWidth="1"/>
    <col min="4" max="4" width="18.33203125" customWidth="1"/>
    <col min="5" max="5" width="12.83203125" customWidth="1"/>
    <col min="6" max="6" width="22.33203125" customWidth="1"/>
    <col min="7" max="7" width="18.83203125" customWidth="1"/>
    <col min="8" max="8" width="18.5" customWidth="1"/>
    <col min="9" max="9" width="27.83203125" customWidth="1"/>
    <col min="10" max="10" width="18.83203125" customWidth="1"/>
    <col min="11" max="11" width="27.5" customWidth="1"/>
    <col min="12" max="12" width="15.6640625" customWidth="1"/>
    <col min="13" max="13" width="10.6640625" bestFit="1" customWidth="1"/>
  </cols>
  <sheetData>
    <row r="1" spans="1:14" x14ac:dyDescent="0.2">
      <c r="A1" s="1"/>
      <c r="C1" s="2"/>
      <c r="D1" s="11" t="s">
        <v>0</v>
      </c>
      <c r="E1" s="12"/>
      <c r="F1" s="13"/>
      <c r="G1" s="14" t="s">
        <v>1</v>
      </c>
      <c r="H1" s="15"/>
      <c r="I1" s="16"/>
      <c r="J1" s="17" t="s">
        <v>2</v>
      </c>
      <c r="K1" s="18"/>
      <c r="L1" s="18"/>
      <c r="M1" s="18"/>
    </row>
    <row r="2" spans="1:14" x14ac:dyDescent="0.2">
      <c r="A2" s="3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/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4"/>
    </row>
    <row r="3" spans="1:14" x14ac:dyDescent="0.2">
      <c r="A3" s="1" t="s">
        <v>15</v>
      </c>
      <c r="B3" s="1">
        <v>2.5</v>
      </c>
      <c r="C3" s="1">
        <v>1</v>
      </c>
      <c r="D3" s="7">
        <v>30.13644</v>
      </c>
      <c r="E3" s="7">
        <v>1.0978399999999999</v>
      </c>
      <c r="F3" s="10">
        <f t="shared" ref="F3:F27" si="0">E3+D3</f>
        <v>31.234280000000002</v>
      </c>
      <c r="G3" s="7">
        <f t="shared" ref="G3:G27" si="1">I3-D3</f>
        <v>1.0917999999999992</v>
      </c>
      <c r="H3" s="7">
        <f t="shared" ref="H3:H27" si="2">E3-G3</f>
        <v>6.0400000000007115E-3</v>
      </c>
      <c r="I3" s="7">
        <v>31.22824</v>
      </c>
      <c r="J3" s="7">
        <f t="shared" ref="J3:J27" si="3">K3-D3</f>
        <v>1.0430299999999981</v>
      </c>
      <c r="K3" s="7">
        <v>31.179469999999998</v>
      </c>
      <c r="L3" s="7">
        <f t="shared" ref="L3:L27" si="4">I3-K3</f>
        <v>4.877000000000109E-2</v>
      </c>
      <c r="M3" s="7">
        <f t="shared" ref="M3:M27" si="5">(L3/G3)*100</f>
        <v>4.4669353361422539</v>
      </c>
    </row>
    <row r="4" spans="1:14" x14ac:dyDescent="0.2">
      <c r="A4" s="1" t="s">
        <v>15</v>
      </c>
      <c r="B4" s="1">
        <v>9</v>
      </c>
      <c r="C4" s="1">
        <v>2</v>
      </c>
      <c r="D4" s="7">
        <v>29.045860000000001</v>
      </c>
      <c r="E4" s="7">
        <v>1.03834</v>
      </c>
      <c r="F4" s="10">
        <f t="shared" si="0"/>
        <v>30.084200000000003</v>
      </c>
      <c r="G4" s="7">
        <f t="shared" si="1"/>
        <v>1.03247</v>
      </c>
      <c r="H4" s="7">
        <f t="shared" si="2"/>
        <v>5.8700000000000419E-3</v>
      </c>
      <c r="I4" s="7">
        <v>30.078330000000001</v>
      </c>
      <c r="J4" s="7">
        <f t="shared" si="3"/>
        <v>0.98413000000000039</v>
      </c>
      <c r="K4" s="7">
        <v>30.029990000000002</v>
      </c>
      <c r="L4" s="7">
        <f t="shared" si="4"/>
        <v>4.8339999999999606E-2</v>
      </c>
      <c r="M4" s="7">
        <f t="shared" si="5"/>
        <v>4.681976231754879</v>
      </c>
    </row>
    <row r="5" spans="1:14" x14ac:dyDescent="0.2">
      <c r="A5" s="1" t="s">
        <v>15</v>
      </c>
      <c r="B5" s="1">
        <v>12.5</v>
      </c>
      <c r="C5" s="1">
        <v>3</v>
      </c>
      <c r="D5" s="7">
        <v>29.95776</v>
      </c>
      <c r="E5" s="7">
        <v>1.0366299999999999</v>
      </c>
      <c r="F5" s="10">
        <f t="shared" si="0"/>
        <v>30.994389999999999</v>
      </c>
      <c r="G5" s="7">
        <f t="shared" si="1"/>
        <v>1.02881</v>
      </c>
      <c r="H5" s="7">
        <f t="shared" si="2"/>
        <v>7.8199999999999381E-3</v>
      </c>
      <c r="I5" s="7">
        <v>30.98657</v>
      </c>
      <c r="J5" s="7">
        <f t="shared" si="3"/>
        <v>0.97797999999999874</v>
      </c>
      <c r="K5" s="7">
        <v>30.935739999999999</v>
      </c>
      <c r="L5" s="7">
        <f t="shared" si="4"/>
        <v>5.0830000000001263E-2</v>
      </c>
      <c r="M5" s="7">
        <f t="shared" si="5"/>
        <v>4.9406595970102609</v>
      </c>
    </row>
    <row r="6" spans="1:14" x14ac:dyDescent="0.2">
      <c r="A6" s="1" t="s">
        <v>15</v>
      </c>
      <c r="B6" s="1">
        <v>17.5</v>
      </c>
      <c r="C6" s="1">
        <v>4</v>
      </c>
      <c r="D6" s="7">
        <v>29.153289999999998</v>
      </c>
      <c r="E6" s="7">
        <v>1.0704100000000001</v>
      </c>
      <c r="F6" s="10">
        <f t="shared" si="0"/>
        <v>30.223699999999997</v>
      </c>
      <c r="G6" s="7">
        <f t="shared" si="1"/>
        <v>1.0626500000000014</v>
      </c>
      <c r="H6" s="7">
        <f t="shared" si="2"/>
        <v>7.7599999999986569E-3</v>
      </c>
      <c r="I6" s="7">
        <v>30.21594</v>
      </c>
      <c r="J6" s="7">
        <f t="shared" si="3"/>
        <v>1.013060000000003</v>
      </c>
      <c r="K6" s="7">
        <v>30.166350000000001</v>
      </c>
      <c r="L6" s="7">
        <f t="shared" si="4"/>
        <v>4.9589999999998469E-2</v>
      </c>
      <c r="M6" s="7">
        <f t="shared" si="5"/>
        <v>4.6666352985459376</v>
      </c>
    </row>
    <row r="7" spans="1:14" x14ac:dyDescent="0.2">
      <c r="A7" s="1" t="s">
        <v>15</v>
      </c>
      <c r="B7" s="1">
        <v>22.5</v>
      </c>
      <c r="C7" s="1">
        <v>5</v>
      </c>
      <c r="D7" s="7">
        <v>30.024560000000001</v>
      </c>
      <c r="E7" s="7">
        <v>1.0306500000000001</v>
      </c>
      <c r="F7" s="10">
        <f t="shared" si="0"/>
        <v>31.055210000000002</v>
      </c>
      <c r="G7" s="7">
        <f t="shared" si="1"/>
        <v>1.0230999999999995</v>
      </c>
      <c r="H7" s="7">
        <f t="shared" si="2"/>
        <v>7.5500000000006118E-3</v>
      </c>
      <c r="I7" s="7">
        <v>31.04766</v>
      </c>
      <c r="J7" s="7">
        <f t="shared" si="3"/>
        <v>0.97333000000000069</v>
      </c>
      <c r="K7" s="7">
        <v>30.997890000000002</v>
      </c>
      <c r="L7" s="7">
        <f t="shared" si="4"/>
        <v>4.976999999999876E-2</v>
      </c>
      <c r="M7" s="7">
        <f t="shared" si="5"/>
        <v>4.8646271136740094</v>
      </c>
    </row>
    <row r="8" spans="1:14" x14ac:dyDescent="0.2">
      <c r="A8" s="1" t="s">
        <v>15</v>
      </c>
      <c r="B8" s="1">
        <v>37.5</v>
      </c>
      <c r="C8" s="1">
        <v>6</v>
      </c>
      <c r="D8" s="7">
        <v>26.188590000000001</v>
      </c>
      <c r="E8" s="7">
        <v>1.03878</v>
      </c>
      <c r="F8" s="10">
        <f t="shared" si="0"/>
        <v>27.227370000000001</v>
      </c>
      <c r="G8" s="7">
        <f t="shared" si="1"/>
        <v>1.0307599999999972</v>
      </c>
      <c r="H8" s="7">
        <f t="shared" si="2"/>
        <v>8.0200000000028027E-3</v>
      </c>
      <c r="I8" s="7">
        <v>27.219349999999999</v>
      </c>
      <c r="J8" s="7">
        <f t="shared" si="3"/>
        <v>0.98109999999999786</v>
      </c>
      <c r="K8" s="7">
        <v>27.169689999999999</v>
      </c>
      <c r="L8" s="7">
        <f t="shared" si="4"/>
        <v>4.9659999999999371E-2</v>
      </c>
      <c r="M8" s="7">
        <f t="shared" si="5"/>
        <v>4.8178043385462672</v>
      </c>
    </row>
    <row r="9" spans="1:14" x14ac:dyDescent="0.2">
      <c r="A9" s="1" t="s">
        <v>15</v>
      </c>
      <c r="B9" s="1">
        <v>42.5</v>
      </c>
      <c r="C9" s="1">
        <v>7</v>
      </c>
      <c r="D9" s="7">
        <v>26.9514</v>
      </c>
      <c r="E9" s="7">
        <v>1.06612</v>
      </c>
      <c r="F9" s="10">
        <f t="shared" si="0"/>
        <v>28.017520000000001</v>
      </c>
      <c r="G9" s="7">
        <f t="shared" si="1"/>
        <v>1.0583500000000008</v>
      </c>
      <c r="H9" s="7">
        <f t="shared" si="2"/>
        <v>7.7699999999991665E-3</v>
      </c>
      <c r="I9" s="7">
        <v>28.00975</v>
      </c>
      <c r="J9" s="7">
        <f t="shared" si="3"/>
        <v>1.0075600000000016</v>
      </c>
      <c r="K9" s="7">
        <v>27.958960000000001</v>
      </c>
      <c r="L9" s="7">
        <f t="shared" si="4"/>
        <v>5.0789999999999225E-2</v>
      </c>
      <c r="M9" s="7">
        <f t="shared" si="5"/>
        <v>4.7989795436291578</v>
      </c>
    </row>
    <row r="10" spans="1:14" x14ac:dyDescent="0.2">
      <c r="A10" s="1" t="s">
        <v>15</v>
      </c>
      <c r="B10" s="1">
        <v>47.5</v>
      </c>
      <c r="C10" s="1">
        <v>8</v>
      </c>
      <c r="D10" s="7">
        <v>25.09327</v>
      </c>
      <c r="E10" s="7">
        <v>1.0343199999999999</v>
      </c>
      <c r="F10" s="10">
        <f t="shared" si="0"/>
        <v>26.127590000000001</v>
      </c>
      <c r="G10" s="7">
        <f t="shared" si="1"/>
        <v>1.0270299999999999</v>
      </c>
      <c r="H10" s="7">
        <f t="shared" si="2"/>
        <v>7.2900000000000187E-3</v>
      </c>
      <c r="I10" s="7">
        <v>26.1203</v>
      </c>
      <c r="J10" s="7">
        <f t="shared" si="3"/>
        <v>0.98042999999999836</v>
      </c>
      <c r="K10" s="7">
        <v>26.073699999999999</v>
      </c>
      <c r="L10" s="7">
        <f t="shared" si="4"/>
        <v>4.6600000000001529E-2</v>
      </c>
      <c r="M10" s="7">
        <f t="shared" si="5"/>
        <v>4.5373552866032671</v>
      </c>
    </row>
    <row r="11" spans="1:14" x14ac:dyDescent="0.2">
      <c r="A11" s="1" t="s">
        <v>15</v>
      </c>
      <c r="B11" s="1">
        <v>52.5</v>
      </c>
      <c r="C11" s="1">
        <v>9</v>
      </c>
      <c r="D11" s="7">
        <v>26.341419999999999</v>
      </c>
      <c r="E11" s="7">
        <v>1.07351</v>
      </c>
      <c r="F11" s="10">
        <f t="shared" si="0"/>
        <v>27.414929999999998</v>
      </c>
      <c r="G11" s="7">
        <f t="shared" si="1"/>
        <v>1.0656800000000004</v>
      </c>
      <c r="H11" s="7">
        <f t="shared" si="2"/>
        <v>7.8299999999995595E-3</v>
      </c>
      <c r="I11" s="7">
        <v>27.4071</v>
      </c>
      <c r="J11" s="7">
        <f t="shared" si="3"/>
        <v>1.0151800000000009</v>
      </c>
      <c r="K11" s="7">
        <v>27.3566</v>
      </c>
      <c r="L11" s="7">
        <f t="shared" si="4"/>
        <v>5.0499999999999545E-2</v>
      </c>
      <c r="M11" s="7">
        <f t="shared" si="5"/>
        <v>4.7387583514750702</v>
      </c>
    </row>
    <row r="12" spans="1:14" x14ac:dyDescent="0.2">
      <c r="A12" s="1" t="s">
        <v>16</v>
      </c>
      <c r="B12" s="1">
        <v>42.5</v>
      </c>
      <c r="C12" s="1">
        <v>10</v>
      </c>
      <c r="D12" s="7">
        <v>29.232510000000001</v>
      </c>
      <c r="E12" s="7">
        <v>1.0821799999999999</v>
      </c>
      <c r="F12" s="10">
        <f t="shared" si="0"/>
        <v>30.314690000000002</v>
      </c>
      <c r="G12" s="7">
        <f t="shared" si="1"/>
        <v>1.0729199999999999</v>
      </c>
      <c r="H12" s="7">
        <f t="shared" si="2"/>
        <v>9.260000000000046E-3</v>
      </c>
      <c r="I12" s="7">
        <v>30.305430000000001</v>
      </c>
      <c r="J12" s="7">
        <f t="shared" si="3"/>
        <v>1.0194499999999991</v>
      </c>
      <c r="K12" s="7">
        <v>30.25196</v>
      </c>
      <c r="L12" s="7">
        <f t="shared" si="4"/>
        <v>5.3470000000000795E-2</v>
      </c>
      <c r="M12" s="7">
        <f t="shared" si="5"/>
        <v>4.9835961674682929</v>
      </c>
    </row>
    <row r="13" spans="1:14" x14ac:dyDescent="0.2">
      <c r="A13" s="1" t="s">
        <v>16</v>
      </c>
      <c r="B13" s="1">
        <v>47.5</v>
      </c>
      <c r="C13" s="1">
        <v>11</v>
      </c>
      <c r="D13" s="7">
        <v>26.237539999999999</v>
      </c>
      <c r="E13" s="7">
        <v>1.04152</v>
      </c>
      <c r="F13" s="10">
        <f t="shared" si="0"/>
        <v>27.279059999999998</v>
      </c>
      <c r="G13" s="7">
        <f t="shared" si="1"/>
        <v>1.0381</v>
      </c>
      <c r="H13" s="7">
        <f t="shared" si="2"/>
        <v>3.4199999999999786E-3</v>
      </c>
      <c r="I13" s="7">
        <v>27.275639999999999</v>
      </c>
      <c r="J13" s="7">
        <f t="shared" si="3"/>
        <v>0.98526000000000025</v>
      </c>
      <c r="K13" s="7">
        <v>27.222799999999999</v>
      </c>
      <c r="L13" s="7">
        <f t="shared" si="4"/>
        <v>5.2839999999999776E-2</v>
      </c>
      <c r="M13" s="7">
        <f t="shared" si="5"/>
        <v>5.0900683941816567</v>
      </c>
    </row>
    <row r="14" spans="1:14" x14ac:dyDescent="0.2">
      <c r="A14" s="1" t="s">
        <v>16</v>
      </c>
      <c r="B14" s="1">
        <v>67.5</v>
      </c>
      <c r="C14" s="1">
        <v>12</v>
      </c>
      <c r="D14" s="7">
        <v>26.814050000000002</v>
      </c>
      <c r="E14" s="7">
        <v>1.0794600000000001</v>
      </c>
      <c r="F14" s="10">
        <f t="shared" si="0"/>
        <v>27.893510000000003</v>
      </c>
      <c r="G14" s="7">
        <f t="shared" si="1"/>
        <v>1.0720999999999989</v>
      </c>
      <c r="H14" s="7">
        <f t="shared" si="2"/>
        <v>7.3600000000011434E-3</v>
      </c>
      <c r="I14" s="7">
        <v>27.886150000000001</v>
      </c>
      <c r="J14" s="7">
        <f t="shared" si="3"/>
        <v>1.0187599999999968</v>
      </c>
      <c r="K14" s="7">
        <v>27.832809999999998</v>
      </c>
      <c r="L14" s="7">
        <f t="shared" si="4"/>
        <v>5.3340000000002163E-2</v>
      </c>
      <c r="M14" s="7">
        <f t="shared" si="5"/>
        <v>4.9752821565154575</v>
      </c>
    </row>
    <row r="15" spans="1:14" x14ac:dyDescent="0.2">
      <c r="A15" s="1" t="s">
        <v>16</v>
      </c>
      <c r="B15" s="1">
        <v>72.5</v>
      </c>
      <c r="C15" s="1">
        <v>13</v>
      </c>
      <c r="D15" s="7">
        <v>27.225729999999999</v>
      </c>
      <c r="E15" s="7">
        <v>1.0274399999999999</v>
      </c>
      <c r="F15" s="10">
        <f t="shared" si="0"/>
        <v>28.253169999999997</v>
      </c>
      <c r="G15" s="7">
        <f t="shared" si="1"/>
        <v>1.0230700000000006</v>
      </c>
      <c r="H15" s="7">
        <f t="shared" si="2"/>
        <v>4.3699999999993189E-3</v>
      </c>
      <c r="I15" s="7">
        <v>28.248799999999999</v>
      </c>
      <c r="J15" s="7">
        <f t="shared" si="3"/>
        <v>0.97090000000000032</v>
      </c>
      <c r="K15" s="7">
        <v>28.196629999999999</v>
      </c>
      <c r="L15" s="7">
        <f t="shared" si="4"/>
        <v>5.2170000000000272E-2</v>
      </c>
      <c r="M15" s="7">
        <f t="shared" si="5"/>
        <v>5.0993578152032839</v>
      </c>
    </row>
    <row r="16" spans="1:14" x14ac:dyDescent="0.2">
      <c r="A16" s="1" t="s">
        <v>16</v>
      </c>
      <c r="B16" s="1">
        <v>105</v>
      </c>
      <c r="C16" s="1">
        <v>14</v>
      </c>
      <c r="D16" s="7">
        <v>25.564730000000001</v>
      </c>
      <c r="E16" s="7">
        <v>1.1137999999999999</v>
      </c>
      <c r="F16" s="10">
        <f t="shared" si="0"/>
        <v>26.678530000000002</v>
      </c>
      <c r="G16" s="7">
        <f t="shared" si="1"/>
        <v>1.1098599999999976</v>
      </c>
      <c r="H16" s="7">
        <f t="shared" si="2"/>
        <v>3.940000000002275E-3</v>
      </c>
      <c r="I16" s="7">
        <v>26.674589999999998</v>
      </c>
      <c r="J16" s="7">
        <f t="shared" si="3"/>
        <v>1.054199999999998</v>
      </c>
      <c r="K16" s="7">
        <v>26.618929999999999</v>
      </c>
      <c r="L16" s="7">
        <f t="shared" si="4"/>
        <v>5.5659999999999599E-2</v>
      </c>
      <c r="M16" s="7">
        <f t="shared" si="5"/>
        <v>5.0150469428576328</v>
      </c>
    </row>
    <row r="17" spans="1:13" x14ac:dyDescent="0.2">
      <c r="A17" s="1" t="s">
        <v>17</v>
      </c>
      <c r="B17" s="1">
        <v>8</v>
      </c>
      <c r="C17" s="1">
        <v>15</v>
      </c>
      <c r="D17" s="7">
        <v>27.80245</v>
      </c>
      <c r="E17" s="7">
        <v>1.0427200000000001</v>
      </c>
      <c r="F17" s="10">
        <f t="shared" si="0"/>
        <v>28.84517</v>
      </c>
      <c r="G17" s="7">
        <f t="shared" si="1"/>
        <v>1.0362399999999994</v>
      </c>
      <c r="H17" s="7">
        <f t="shared" si="2"/>
        <v>6.4800000000007074E-3</v>
      </c>
      <c r="I17" s="7">
        <v>28.83869</v>
      </c>
      <c r="J17" s="7">
        <f t="shared" si="3"/>
        <v>0.98531999999999798</v>
      </c>
      <c r="K17" s="7">
        <v>28.787769999999998</v>
      </c>
      <c r="L17" s="7">
        <f t="shared" si="4"/>
        <v>5.0920000000001409E-2</v>
      </c>
      <c r="M17" s="7">
        <f t="shared" si="5"/>
        <v>4.9139195553155091</v>
      </c>
    </row>
    <row r="18" spans="1:13" x14ac:dyDescent="0.2">
      <c r="A18" s="1" t="s">
        <v>17</v>
      </c>
      <c r="B18" s="1">
        <v>22.5</v>
      </c>
      <c r="C18" s="1">
        <v>16</v>
      </c>
      <c r="D18" s="7">
        <v>23.565069999999999</v>
      </c>
      <c r="E18" s="7">
        <v>1.0452699999999999</v>
      </c>
      <c r="F18" s="10">
        <f t="shared" si="0"/>
        <v>24.610339999999997</v>
      </c>
      <c r="G18" s="7">
        <f t="shared" si="1"/>
        <v>1.0411600000000014</v>
      </c>
      <c r="H18" s="7">
        <f t="shared" si="2"/>
        <v>4.1099999999985037E-3</v>
      </c>
      <c r="I18" s="7">
        <v>24.60623</v>
      </c>
      <c r="J18" s="7">
        <f t="shared" si="3"/>
        <v>0.98795000000000144</v>
      </c>
      <c r="K18" s="7">
        <v>24.55302</v>
      </c>
      <c r="L18" s="7">
        <f t="shared" si="4"/>
        <v>5.320999999999998E-2</v>
      </c>
      <c r="M18" s="7">
        <f t="shared" si="5"/>
        <v>5.1106458181259269</v>
      </c>
    </row>
    <row r="19" spans="1:13" x14ac:dyDescent="0.2">
      <c r="A19" s="1" t="s">
        <v>17</v>
      </c>
      <c r="B19" s="1">
        <v>27.5</v>
      </c>
      <c r="C19" s="1">
        <v>17</v>
      </c>
      <c r="D19" s="7">
        <v>24.401769999999999</v>
      </c>
      <c r="E19" s="7">
        <v>1.0179199999999999</v>
      </c>
      <c r="F19" s="10">
        <f t="shared" si="0"/>
        <v>25.419689999999999</v>
      </c>
      <c r="G19" s="7">
        <f t="shared" si="1"/>
        <v>1.0133299999999998</v>
      </c>
      <c r="H19" s="7">
        <f t="shared" si="2"/>
        <v>4.590000000000094E-3</v>
      </c>
      <c r="I19" s="7">
        <v>25.415099999999999</v>
      </c>
      <c r="J19" s="7">
        <f t="shared" si="3"/>
        <v>0.96207000000000065</v>
      </c>
      <c r="K19" s="7">
        <v>25.36384</v>
      </c>
      <c r="L19" s="7">
        <f t="shared" si="4"/>
        <v>5.1259999999999195E-2</v>
      </c>
      <c r="M19" s="7">
        <f t="shared" si="5"/>
        <v>5.0585692716093673</v>
      </c>
    </row>
    <row r="20" spans="1:13" x14ac:dyDescent="0.2">
      <c r="A20" s="1" t="s">
        <v>17</v>
      </c>
      <c r="B20" s="1">
        <v>32.5</v>
      </c>
      <c r="C20" s="1">
        <v>18</v>
      </c>
      <c r="D20" s="7">
        <v>23.09967</v>
      </c>
      <c r="E20" s="7">
        <v>1.0605800000000001</v>
      </c>
      <c r="F20" s="10">
        <f t="shared" si="0"/>
        <v>24.160250000000001</v>
      </c>
      <c r="G20" s="7">
        <f t="shared" si="1"/>
        <v>1.0569500000000005</v>
      </c>
      <c r="H20" s="7">
        <f t="shared" si="2"/>
        <v>3.629999999999578E-3</v>
      </c>
      <c r="I20" s="7">
        <v>24.15662</v>
      </c>
      <c r="J20" s="7">
        <f t="shared" si="3"/>
        <v>1.0051799999999993</v>
      </c>
      <c r="K20" s="7">
        <v>24.104849999999999</v>
      </c>
      <c r="L20" s="7">
        <f t="shared" si="4"/>
        <v>5.1770000000001204E-2</v>
      </c>
      <c r="M20" s="7">
        <f t="shared" si="5"/>
        <v>4.8980557263826272</v>
      </c>
    </row>
    <row r="21" spans="1:13" x14ac:dyDescent="0.2">
      <c r="A21" s="8" t="s">
        <v>17</v>
      </c>
      <c r="B21" s="4">
        <v>62.5</v>
      </c>
      <c r="C21" s="8">
        <v>19</v>
      </c>
      <c r="D21" s="7">
        <v>21.820540000000001</v>
      </c>
      <c r="E21" s="7">
        <v>1.04512</v>
      </c>
      <c r="F21" s="10">
        <f t="shared" si="0"/>
        <v>22.865660000000002</v>
      </c>
      <c r="G21" s="7">
        <f t="shared" si="1"/>
        <v>1.0412099999999995</v>
      </c>
      <c r="H21" s="7">
        <f t="shared" si="2"/>
        <v>3.9100000000005242E-3</v>
      </c>
      <c r="I21" s="7">
        <v>22.861750000000001</v>
      </c>
      <c r="J21" s="7">
        <f t="shared" si="3"/>
        <v>0.98998999999999882</v>
      </c>
      <c r="K21" s="7">
        <v>22.81053</v>
      </c>
      <c r="L21" s="7">
        <f t="shared" si="4"/>
        <v>5.1220000000000709E-2</v>
      </c>
      <c r="M21" s="7">
        <f t="shared" si="5"/>
        <v>4.9192766108662749</v>
      </c>
    </row>
    <row r="22" spans="1:13" x14ac:dyDescent="0.2">
      <c r="A22" s="1" t="s">
        <v>17</v>
      </c>
      <c r="B22" s="9">
        <v>67.5</v>
      </c>
      <c r="C22" s="1">
        <v>20</v>
      </c>
      <c r="D22" s="7">
        <v>23.27796</v>
      </c>
      <c r="E22" s="7">
        <v>1.0805100000000001</v>
      </c>
      <c r="F22" s="10">
        <f t="shared" si="0"/>
        <v>24.358470000000001</v>
      </c>
      <c r="G22" s="7">
        <f t="shared" si="1"/>
        <v>1.0741000000000014</v>
      </c>
      <c r="H22" s="7">
        <f t="shared" si="2"/>
        <v>6.4099999999986945E-3</v>
      </c>
      <c r="I22" s="7">
        <v>24.352060000000002</v>
      </c>
      <c r="J22" s="7">
        <f t="shared" si="3"/>
        <v>1.0210100000000004</v>
      </c>
      <c r="K22" s="7">
        <v>24.298970000000001</v>
      </c>
      <c r="L22" s="7">
        <f t="shared" si="4"/>
        <v>5.309000000000097E-2</v>
      </c>
      <c r="M22" s="7">
        <f t="shared" si="5"/>
        <v>4.9427427613817052</v>
      </c>
    </row>
    <row r="23" spans="1:13" x14ac:dyDescent="0.2">
      <c r="A23" s="9" t="s">
        <v>18</v>
      </c>
      <c r="B23" s="9">
        <v>0</v>
      </c>
      <c r="C23" s="1">
        <v>21</v>
      </c>
      <c r="D23" s="7">
        <v>27.476479999999999</v>
      </c>
      <c r="E23" s="7">
        <v>1.0309200000000001</v>
      </c>
      <c r="F23" s="10">
        <f t="shared" si="0"/>
        <v>28.507399999999997</v>
      </c>
      <c r="G23" s="7">
        <f t="shared" si="1"/>
        <v>1.0226199999999999</v>
      </c>
      <c r="H23" s="7">
        <f t="shared" si="2"/>
        <v>8.3000000000001961E-3</v>
      </c>
      <c r="I23" s="7">
        <v>28.499099999999999</v>
      </c>
      <c r="J23" s="7">
        <f t="shared" si="3"/>
        <v>0.9839700000000029</v>
      </c>
      <c r="K23" s="7">
        <v>28.460450000000002</v>
      </c>
      <c r="L23" s="7">
        <f t="shared" si="4"/>
        <v>3.8649999999996965E-2</v>
      </c>
      <c r="M23" s="7">
        <f t="shared" si="5"/>
        <v>3.7795075394571755</v>
      </c>
    </row>
    <row r="24" spans="1:13" x14ac:dyDescent="0.2">
      <c r="A24" s="9" t="s">
        <v>18</v>
      </c>
      <c r="B24" s="9">
        <v>5</v>
      </c>
      <c r="C24" s="1">
        <v>22</v>
      </c>
      <c r="D24" s="7">
        <v>26.246169999999999</v>
      </c>
      <c r="E24" s="7">
        <v>1.0203599999999999</v>
      </c>
      <c r="F24" s="10">
        <f t="shared" si="0"/>
        <v>27.266529999999999</v>
      </c>
      <c r="G24" s="7">
        <f t="shared" si="1"/>
        <v>1.0122199999999992</v>
      </c>
      <c r="H24" s="7">
        <f t="shared" si="2"/>
        <v>8.1400000000007022E-3</v>
      </c>
      <c r="I24" s="7">
        <v>27.258389999999999</v>
      </c>
      <c r="J24" s="7">
        <f t="shared" si="3"/>
        <v>0.97582000000000235</v>
      </c>
      <c r="K24" s="7">
        <v>27.221990000000002</v>
      </c>
      <c r="L24" s="7">
        <f t="shared" si="4"/>
        <v>3.6399999999996879E-2</v>
      </c>
      <c r="M24" s="7">
        <f t="shared" si="5"/>
        <v>3.5960561933173527</v>
      </c>
    </row>
    <row r="25" spans="1:13" x14ac:dyDescent="0.2">
      <c r="A25" s="9" t="s">
        <v>18</v>
      </c>
      <c r="B25" s="9">
        <v>10</v>
      </c>
      <c r="C25" s="1">
        <v>23</v>
      </c>
      <c r="D25" s="7">
        <v>22.702770000000001</v>
      </c>
      <c r="E25" s="7">
        <v>1.0131300000000001</v>
      </c>
      <c r="F25" s="10">
        <f t="shared" si="0"/>
        <v>23.715900000000001</v>
      </c>
      <c r="G25" s="7">
        <f t="shared" si="1"/>
        <v>1.0055799999999984</v>
      </c>
      <c r="H25" s="7">
        <f t="shared" si="2"/>
        <v>7.550000000001722E-3</v>
      </c>
      <c r="I25" s="7">
        <v>23.708349999999999</v>
      </c>
      <c r="J25" s="7">
        <f t="shared" si="3"/>
        <v>0.96824999999999761</v>
      </c>
      <c r="K25" s="7">
        <v>23.671019999999999</v>
      </c>
      <c r="L25" s="7">
        <f t="shared" si="4"/>
        <v>3.7330000000000751E-2</v>
      </c>
      <c r="M25" s="7">
        <f t="shared" si="5"/>
        <v>3.7122854472046796</v>
      </c>
    </row>
    <row r="26" spans="1:13" x14ac:dyDescent="0.2">
      <c r="A26" s="9" t="s">
        <v>18</v>
      </c>
      <c r="B26" s="9">
        <v>15</v>
      </c>
      <c r="C26" s="1">
        <v>24</v>
      </c>
      <c r="D26" s="7">
        <v>29.161110000000001</v>
      </c>
      <c r="E26" s="7">
        <v>1.0932500000000001</v>
      </c>
      <c r="F26" s="10">
        <f t="shared" si="0"/>
        <v>30.254360000000002</v>
      </c>
      <c r="G26" s="7">
        <f t="shared" si="1"/>
        <v>1.0846099999999979</v>
      </c>
      <c r="H26" s="7">
        <f t="shared" si="2"/>
        <v>8.6400000000022015E-3</v>
      </c>
      <c r="I26" s="7">
        <v>30.245719999999999</v>
      </c>
      <c r="J26" s="7">
        <f t="shared" si="3"/>
        <v>1.0421799999999983</v>
      </c>
      <c r="K26" s="7">
        <v>30.203289999999999</v>
      </c>
      <c r="L26" s="7">
        <f t="shared" si="4"/>
        <v>4.2429999999999524E-2</v>
      </c>
      <c r="M26" s="7">
        <f t="shared" si="5"/>
        <v>3.912005236905395</v>
      </c>
    </row>
    <row r="27" spans="1:13" x14ac:dyDescent="0.2">
      <c r="A27" s="9" t="s">
        <v>19</v>
      </c>
      <c r="B27" s="9">
        <v>0</v>
      </c>
      <c r="C27" s="1">
        <v>25</v>
      </c>
      <c r="D27" s="7">
        <v>23.045780000000001</v>
      </c>
      <c r="E27" s="7">
        <v>1.0859700000000001</v>
      </c>
      <c r="F27" s="10">
        <f t="shared" si="0"/>
        <v>24.13175</v>
      </c>
      <c r="G27" s="7">
        <f t="shared" si="1"/>
        <v>1.0776299999999992</v>
      </c>
      <c r="H27" s="7">
        <f t="shared" si="2"/>
        <v>8.3400000000009022E-3</v>
      </c>
      <c r="I27" s="7">
        <v>24.12341</v>
      </c>
      <c r="J27" s="7">
        <f t="shared" si="3"/>
        <v>1.0283300000000004</v>
      </c>
      <c r="K27" s="7">
        <v>24.074110000000001</v>
      </c>
      <c r="L27" s="7">
        <f t="shared" si="4"/>
        <v>4.9299999999998789E-2</v>
      </c>
      <c r="M27" s="7">
        <f t="shared" si="5"/>
        <v>4.5748540779301639</v>
      </c>
    </row>
    <row r="28" spans="1:13" x14ac:dyDescent="0.2">
      <c r="C28" s="6"/>
    </row>
    <row r="29" spans="1:13" x14ac:dyDescent="0.2">
      <c r="A29" s="6"/>
      <c r="B29" s="5"/>
      <c r="C29" s="6"/>
    </row>
    <row r="30" spans="1:13" x14ac:dyDescent="0.2">
      <c r="A30" s="6"/>
      <c r="B30" s="5"/>
      <c r="C30" s="6"/>
    </row>
    <row r="31" spans="1:13" x14ac:dyDescent="0.2">
      <c r="A31" s="6"/>
      <c r="B31" s="5"/>
      <c r="C31" s="6"/>
    </row>
    <row r="32" spans="1:13" x14ac:dyDescent="0.2">
      <c r="A32" s="6"/>
      <c r="B32" s="5"/>
      <c r="C32" s="6"/>
    </row>
    <row r="33" spans="1:3" x14ac:dyDescent="0.2">
      <c r="A33" s="6"/>
      <c r="B33" s="5"/>
      <c r="C33" s="6"/>
    </row>
    <row r="34" spans="1:3" x14ac:dyDescent="0.2">
      <c r="A34" s="6"/>
      <c r="B34" s="5"/>
      <c r="C34" s="6"/>
    </row>
    <row r="35" spans="1:3" x14ac:dyDescent="0.2">
      <c r="A35" s="6"/>
      <c r="B35" s="5"/>
      <c r="C35" s="6"/>
    </row>
    <row r="36" spans="1:3" x14ac:dyDescent="0.2">
      <c r="A36" s="6"/>
      <c r="B36" s="5"/>
      <c r="C36" s="6"/>
    </row>
    <row r="37" spans="1:3" x14ac:dyDescent="0.2">
      <c r="A37" s="6"/>
      <c r="B37" s="5"/>
      <c r="C37" s="6"/>
    </row>
    <row r="38" spans="1:3" x14ac:dyDescent="0.2">
      <c r="A38" s="6"/>
      <c r="B38" s="5"/>
      <c r="C38" s="6"/>
    </row>
    <row r="39" spans="1:3" x14ac:dyDescent="0.2">
      <c r="A39" s="6"/>
      <c r="B39" s="5"/>
      <c r="C39" s="6"/>
    </row>
    <row r="40" spans="1:3" x14ac:dyDescent="0.2">
      <c r="A40" s="6"/>
      <c r="B40" s="5"/>
      <c r="C40" s="6"/>
    </row>
    <row r="41" spans="1:3" x14ac:dyDescent="0.2">
      <c r="A41" s="6"/>
      <c r="B41" s="5"/>
      <c r="C41" s="6"/>
    </row>
    <row r="42" spans="1:3" x14ac:dyDescent="0.2">
      <c r="A42" s="6"/>
      <c r="B42" s="5"/>
      <c r="C42" s="6"/>
    </row>
    <row r="43" spans="1:3" x14ac:dyDescent="0.2">
      <c r="A43" s="6"/>
      <c r="B43" s="5"/>
      <c r="C43" s="6"/>
    </row>
    <row r="44" spans="1:3" x14ac:dyDescent="0.2">
      <c r="A44" s="6"/>
      <c r="B44" s="5"/>
      <c r="C44" s="6"/>
    </row>
    <row r="45" spans="1:3" x14ac:dyDescent="0.2">
      <c r="A45" s="6"/>
      <c r="B45" s="5"/>
      <c r="C45" s="6"/>
    </row>
    <row r="46" spans="1:3" x14ac:dyDescent="0.2">
      <c r="A46" s="6"/>
      <c r="B46" s="5"/>
      <c r="C46" s="6"/>
    </row>
    <row r="47" spans="1:3" x14ac:dyDescent="0.2">
      <c r="A47" s="6"/>
      <c r="B47" s="5"/>
      <c r="C47" s="6"/>
    </row>
    <row r="48" spans="1:3" x14ac:dyDescent="0.2">
      <c r="A48" s="6"/>
      <c r="B48" s="5"/>
      <c r="C48" s="6"/>
    </row>
    <row r="49" spans="1:3" x14ac:dyDescent="0.2">
      <c r="A49" s="6"/>
      <c r="B49" s="5"/>
      <c r="C49" s="6"/>
    </row>
    <row r="50" spans="1:3" x14ac:dyDescent="0.2">
      <c r="A50" s="6"/>
      <c r="B50" s="5"/>
      <c r="C50" s="6"/>
    </row>
    <row r="51" spans="1:3" x14ac:dyDescent="0.2">
      <c r="A51" s="6"/>
      <c r="B51" s="5"/>
      <c r="C51" s="6"/>
    </row>
    <row r="52" spans="1:3" x14ac:dyDescent="0.2">
      <c r="A52" s="6"/>
      <c r="B52" s="5"/>
      <c r="C52" s="6"/>
    </row>
    <row r="53" spans="1:3" x14ac:dyDescent="0.2">
      <c r="A53" s="6"/>
      <c r="B53" s="5"/>
      <c r="C53" s="6"/>
    </row>
    <row r="54" spans="1:3" x14ac:dyDescent="0.2">
      <c r="A54" s="6"/>
      <c r="B54" s="5"/>
      <c r="C54" s="6"/>
    </row>
    <row r="55" spans="1:3" x14ac:dyDescent="0.2">
      <c r="A55" s="6"/>
      <c r="B55" s="5"/>
      <c r="C55" s="6"/>
    </row>
    <row r="56" spans="1:3" x14ac:dyDescent="0.2">
      <c r="A56" s="6"/>
      <c r="B56" s="6"/>
      <c r="C56" s="6"/>
    </row>
  </sheetData>
  <mergeCells count="3">
    <mergeCell ref="D1:F1"/>
    <mergeCell ref="G1:I1"/>
    <mergeCell ref="J1:M1"/>
  </mergeCells>
  <phoneticPr fontId="1" type="noConversion"/>
  <pageMargins left="0.7" right="0.7" top="0.75" bottom="0.75" header="0.3" footer="0.3"/>
  <pageSetup scale="5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2017-11-14T21:08:43Z</cp:lastPrinted>
  <dcterms:created xsi:type="dcterms:W3CDTF">2017-11-13T21:37:13Z</dcterms:created>
  <dcterms:modified xsi:type="dcterms:W3CDTF">2017-11-15T19:33:30Z</dcterms:modified>
</cp:coreProperties>
</file>