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Admin\Desktop\D\ACEP\Energy Statistics local workspace\"/>
    </mc:Choice>
  </mc:AlternateContent>
  <xr:revisionPtr revIDLastSave="0" documentId="8_{89EFD09B-7947-45C0-BC8B-65D5CEBFAC84}" xr6:coauthVersionLast="47" xr6:coauthVersionMax="47" xr10:uidLastSave="{00000000-0000-0000-0000-000000000000}"/>
  <bookViews>
    <workbookView xWindow="-108" yWindow="492" windowWidth="23256" windowHeight="12576" tabRatio="905" xr2:uid="{00000000-000D-0000-FFFF-FFFF00000000}"/>
  </bookViews>
  <sheets>
    <sheet name="Read Me" sheetId="31" r:id="rId1"/>
    <sheet name="Figures" sheetId="25" r:id="rId2"/>
    <sheet name="Table 1.a" sheetId="4" r:id="rId3"/>
    <sheet name="Table 1.b" sheetId="5" r:id="rId4"/>
    <sheet name="Table 1.c" sheetId="6" r:id="rId5"/>
    <sheet name="Table 1.d"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Table 2.5c" sheetId="19" r:id="rId21"/>
    <sheet name="Installed Capacity" sheetId="26" r:id="rId22"/>
    <sheet name="Net Generation by Fuel Type" sheetId="27" r:id="rId23"/>
    <sheet name="Sales-Revenue-Customers" sheetId="29" r:id="rId24"/>
    <sheet name="Sales-Revenue-Rate_perCustomer" sheetId="30" r:id="rId25"/>
    <sheet name="PCE Rates" sheetId="33" state="hidden" r:id="rId26"/>
  </sheets>
  <externalReferences>
    <externalReference r:id="rId27"/>
  </externalReferences>
  <definedNames>
    <definedName name="_xlnm._FilterDatabase" localSheetId="25" hidden="1">'PCE Rates'!$A$2:$I$176</definedName>
    <definedName name="_xlnm._FilterDatabase" localSheetId="12" hidden="1">'Table 2.1a'!$A$2:$J$237</definedName>
    <definedName name="_xlnm._FilterDatabase" localSheetId="14" hidden="1">'Table 2.3a'!$A$2:$M$218</definedName>
    <definedName name="_xlnm._FilterDatabase" localSheetId="16" hidden="1">'Table 2.3c'!$A$4:$N$291</definedName>
    <definedName name="_xlnm._FilterDatabase" localSheetId="17" hidden="1">'Table 2.4a'!$A$4:$O$236</definedName>
    <definedName name="_xlnm._FilterDatabase" localSheetId="20" hidden="1">'Table 2.5c'!$A$2:$I$2</definedName>
    <definedName name="Btu_per_gallon">'[1]Conversion Factors-Assumptions'!$C$47</definedName>
    <definedName name="Btu_per_KWh">'[1]Conversion Factors-Assumptions'!$E$29</definedName>
    <definedName name="Btu_per_Mcf">'[1]Conversion Factors-Assumptions'!$E$28</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nternal_Combustion_Efficiency">'[1]Conversion Factors-Assumptions'!$B$32</definedName>
    <definedName name="MMBtu__per_ShortTon_Coal">'[1]Conversion Factors-Assumptions'!$C$43</definedName>
    <definedName name="MMBtu_per_MWh">'[1]Conversion Factors-Assumptions'!$C$49</definedName>
    <definedName name="Natural_Gas_Efficiency">'[1]Conversion Factors-Assumptions'!$B$23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6" i="25" l="1"/>
  <c r="U73" i="27" l="1"/>
  <c r="T73" i="27"/>
  <c r="U72" i="27"/>
  <c r="T72" i="27"/>
  <c r="U71" i="27"/>
  <c r="T71" i="27"/>
  <c r="U70" i="27"/>
  <c r="T70" i="27"/>
  <c r="I62" i="26"/>
  <c r="L62" i="26" s="1"/>
  <c r="L54" i="26"/>
  <c r="L52" i="26"/>
  <c r="H52" i="26"/>
  <c r="L51" i="26"/>
  <c r="L50" i="26"/>
  <c r="L49" i="26"/>
  <c r="Q206" i="25"/>
  <c r="P206" i="25"/>
  <c r="O206" i="25"/>
  <c r="Q205" i="25"/>
  <c r="P205" i="25"/>
  <c r="O205" i="25"/>
  <c r="Q204" i="25"/>
  <c r="P204" i="25"/>
  <c r="O204" i="25"/>
  <c r="P77" i="25"/>
  <c r="Q76" i="25" s="1"/>
  <c r="P75" i="25"/>
  <c r="Q75" i="25" s="1"/>
  <c r="P74" i="25"/>
  <c r="P73" i="25"/>
  <c r="Q73" i="25" s="1"/>
  <c r="P72" i="25"/>
  <c r="L39" i="31"/>
  <c r="L38" i="31"/>
  <c r="L37" i="31"/>
  <c r="L36" i="31"/>
  <c r="L35" i="31"/>
  <c r="L34" i="31"/>
  <c r="L33" i="31"/>
  <c r="L32" i="31"/>
  <c r="L31" i="31"/>
  <c r="L30" i="31"/>
  <c r="R204" i="25" l="1"/>
  <c r="R205" i="25"/>
  <c r="R206" i="25"/>
  <c r="S206" i="25"/>
  <c r="Q74" i="25"/>
  <c r="T206" i="25"/>
  <c r="Q72" i="25"/>
  <c r="S205" i="25"/>
  <c r="T205" i="25"/>
  <c r="T204" i="25"/>
  <c r="S204" i="25"/>
</calcChain>
</file>

<file path=xl/sharedStrings.xml><?xml version="1.0" encoding="utf-8"?>
<sst xmlns="http://schemas.openxmlformats.org/spreadsheetml/2006/main" count="10398" uniqueCount="752">
  <si>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</si>
  <si>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</si>
  <si>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</si>
  <si>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</si>
  <si>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</si>
  <si>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</si>
  <si>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</si>
  <si>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</si>
  <si>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</si>
  <si>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</si>
  <si>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</si>
  <si>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</si>
  <si>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</si>
  <si>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</si>
  <si>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</si>
  <si>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</si>
  <si>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</si>
  <si>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</si>
  <si>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</si>
  <si>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</si>
  <si>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</si>
  <si>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</si>
  <si>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</si>
  <si>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</si>
  <si>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</si>
  <si>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</si>
  <si>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</si>
  <si>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</si>
  <si>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</si>
  <si>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</si>
  <si>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</si>
  <si>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</si>
  <si>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</si>
  <si>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</si>
  <si>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</si>
  <si>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</si>
  <si>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</si>
  <si>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</si>
  <si>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</si>
  <si>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</si>
  <si>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</si>
  <si>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</si>
  <si>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</si>
  <si>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</si>
  <si>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</si>
  <si>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</si>
  <si>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</si>
  <si>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</si>
  <si>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</si>
  <si>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</si>
  <si>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</si>
  <si>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</si>
  <si>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</si>
  <si>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</si>
  <si>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</si>
  <si>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</si>
  <si>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</si>
  <si>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</si>
  <si>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</si>
  <si>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</si>
  <si>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</si>
  <si>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source</t>
  </si>
  <si>
    <t>Akhiok, City of</t>
  </si>
  <si>
    <t>Akhiok</t>
  </si>
  <si>
    <t>AEA Village Assessment</t>
  </si>
  <si>
    <t>Akiachak Native Community</t>
  </si>
  <si>
    <t>Akiachak</t>
  </si>
  <si>
    <t>Akiak City Council</t>
  </si>
  <si>
    <t>Akiak</t>
  </si>
  <si>
    <t>Akutan, City of</t>
  </si>
  <si>
    <t>Akutan</t>
  </si>
  <si>
    <t>Alaska Electric Light &amp; Power Company</t>
  </si>
  <si>
    <t>Annex Creek</t>
  </si>
  <si>
    <t>Juneau</t>
  </si>
  <si>
    <t>EIA-F860</t>
  </si>
  <si>
    <t>Auke Bay</t>
  </si>
  <si>
    <t>Gold Creek</t>
  </si>
  <si>
    <t>Lake Dorothy</t>
  </si>
  <si>
    <t>Lemon Creek</t>
  </si>
  <si>
    <t>Salmon Creek 1</t>
  </si>
  <si>
    <t>Snettisham</t>
  </si>
  <si>
    <t>Alaska Environmental Power LLC</t>
  </si>
  <si>
    <t>Delta Wind Farm</t>
  </si>
  <si>
    <t>Fairbanks</t>
  </si>
  <si>
    <t>Alaska Power &amp; Telephone Company</t>
  </si>
  <si>
    <t>Allakaket</t>
  </si>
  <si>
    <t>Allakaket, Alatna</t>
  </si>
  <si>
    <t>Bettles</t>
  </si>
  <si>
    <t>Bettles, Evansville</t>
  </si>
  <si>
    <t>Black Bear Lake</t>
  </si>
  <si>
    <t>Craig</t>
  </si>
  <si>
    <t>Chistochina</t>
  </si>
  <si>
    <t>Coffman Cove</t>
  </si>
  <si>
    <t>Craig, Klawock</t>
  </si>
  <si>
    <t>Eagle</t>
  </si>
  <si>
    <t>Eagle, Eagle Village</t>
  </si>
  <si>
    <t>False Island</t>
  </si>
  <si>
    <t>Goat Lake</t>
  </si>
  <si>
    <t>Haines</t>
  </si>
  <si>
    <t>AEA Hydro Program Manager</t>
  </si>
  <si>
    <t>Healy Lake</t>
  </si>
  <si>
    <t>Hollis</t>
  </si>
  <si>
    <t>Hydaburg</t>
  </si>
  <si>
    <t>Kasidaya Creek</t>
  </si>
  <si>
    <t>Naukati Bay</t>
  </si>
  <si>
    <t>Northway</t>
  </si>
  <si>
    <t>Skagway</t>
  </si>
  <si>
    <t>Slana</t>
  </si>
  <si>
    <t>South Fork</t>
  </si>
  <si>
    <t>Klawock</t>
  </si>
  <si>
    <t>Thorne Bay Plant</t>
  </si>
  <si>
    <t>Tok</t>
  </si>
  <si>
    <t>Tok, Tanacross</t>
  </si>
  <si>
    <t>Viking</t>
  </si>
  <si>
    <t>Whale Pass</t>
  </si>
  <si>
    <t>Alaska Village Electric Cooperative</t>
  </si>
  <si>
    <t>Alakanuk</t>
  </si>
  <si>
    <t>Ambler</t>
  </si>
  <si>
    <t>Anvik</t>
  </si>
  <si>
    <t>Brevig Mission</t>
  </si>
  <si>
    <t>Chevak</t>
  </si>
  <si>
    <t>AEA Wind Program Manager, AEA Village Assessment</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</si>
  <si>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</si>
  <si>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</si>
  <si>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</si>
  <si>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</si>
  <si>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</si>
  <si>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</si>
  <si>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</si>
  <si>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</si>
  <si>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</si>
  <si>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</si>
  <si>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</si>
  <si>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</si>
  <si>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</si>
  <si>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</si>
  <si>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</si>
  <si>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</si>
  <si>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</si>
  <si>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</si>
  <si>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</si>
  <si>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</si>
  <si>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</si>
  <si>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</si>
  <si>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</si>
  <si>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</si>
  <si>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</si>
  <si>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</si>
  <si>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</si>
  <si>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</si>
  <si>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</si>
  <si>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</si>
  <si>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</si>
  <si>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</si>
  <si>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</si>
  <si>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</si>
  <si>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</si>
  <si>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</si>
  <si>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</si>
  <si>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</si>
  <si>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</si>
  <si>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</si>
  <si>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</si>
  <si>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</si>
  <si>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</si>
  <si>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</si>
  <si>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Upper Kalskag</t>
  </si>
  <si>
    <t>Wales</t>
  </si>
  <si>
    <t>AEA Village Assessment, AEA Wind Program Manager</t>
  </si>
  <si>
    <t>Alutiiq Power Company</t>
  </si>
  <si>
    <t>Karluk</t>
  </si>
  <si>
    <t>Anchorage Municipal Light &amp; Power</t>
  </si>
  <si>
    <t>Anchorage 1</t>
  </si>
  <si>
    <t>Anchorage</t>
  </si>
  <si>
    <t>AWWU Conduit</t>
  </si>
  <si>
    <t>Eklutna Lake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</si>
  <si>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</si>
  <si>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</si>
  <si>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</si>
  <si>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</si>
  <si>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</si>
  <si>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</si>
  <si>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</si>
  <si>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</si>
  <si>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</si>
  <si>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</si>
  <si>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Aurora Energy</t>
  </si>
  <si>
    <t>Banner Wind, LLC</t>
  </si>
  <si>
    <t>Banner Peak Wind Farm</t>
  </si>
  <si>
    <t>Nome</t>
  </si>
  <si>
    <t>AEA Wind Program Manager</t>
  </si>
  <si>
    <t>Barrow Utilities &amp; Electric Cooperative Inc.</t>
  </si>
  <si>
    <t>Barrow</t>
  </si>
  <si>
    <t>Beaver Joint Utilities</t>
  </si>
  <si>
    <t>Beaver</t>
  </si>
  <si>
    <t>Bethel Utilities Corporation</t>
  </si>
  <si>
    <t>Bethel</t>
  </si>
  <si>
    <t>Bethel, Oscarville</t>
  </si>
  <si>
    <t>Birch Creek Village Electric</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</si>
  <si>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</si>
  <si>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</si>
  <si>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</si>
  <si>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</si>
  <si>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</si>
  <si>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</si>
  <si>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</si>
  <si>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</si>
  <si>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</si>
  <si>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</si>
  <si>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</si>
  <si>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</si>
  <si>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</si>
  <si>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</si>
  <si>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</si>
  <si>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</si>
  <si>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</si>
  <si>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</si>
  <si>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</si>
  <si>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</si>
  <si>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</si>
  <si>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</si>
  <si>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</si>
  <si>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</si>
  <si>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</si>
  <si>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</si>
  <si>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</si>
  <si>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</si>
  <si>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</si>
  <si>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</si>
  <si>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Cordova, Eyak</t>
  </si>
  <si>
    <t>Orca</t>
  </si>
  <si>
    <t>Power Creek</t>
  </si>
  <si>
    <t>Egegik Light &amp; Power Co</t>
  </si>
  <si>
    <t>Egegik</t>
  </si>
  <si>
    <t>Elfin Cove Utility Commission</t>
  </si>
  <si>
    <t>Elfin Cove</t>
  </si>
  <si>
    <t>Enerdyne, LLC</t>
  </si>
  <si>
    <t>McRoberts Creek</t>
  </si>
  <si>
    <t>False Pass, City of</t>
  </si>
  <si>
    <t>False Pass</t>
  </si>
  <si>
    <t>Fire Island Wind LLC</t>
  </si>
  <si>
    <t>Fire Island</t>
  </si>
  <si>
    <t>Galena, City of</t>
  </si>
  <si>
    <t>Galena</t>
  </si>
  <si>
    <t>G &amp; K Inc</t>
  </si>
  <si>
    <t>Cold Bay</t>
  </si>
  <si>
    <t>Gold Country Energy</t>
  </si>
  <si>
    <t>Central</t>
  </si>
  <si>
    <t>Golden Valley Elec Assn Inc</t>
  </si>
  <si>
    <t>Delta Power</t>
  </si>
  <si>
    <t>Eva Creek</t>
  </si>
  <si>
    <t>AEA</t>
  </si>
  <si>
    <t>Healy</t>
  </si>
  <si>
    <t>North Pole</t>
  </si>
  <si>
    <t>Golovin Power Utilities</t>
  </si>
  <si>
    <t>Golovin</t>
  </si>
  <si>
    <t>Gustavus Electric Co</t>
  </si>
  <si>
    <t>Falls Creek</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</si>
  <si>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</si>
  <si>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</si>
  <si>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</si>
  <si>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</si>
  <si>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</si>
  <si>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</si>
  <si>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</si>
  <si>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</si>
  <si>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</si>
  <si>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</si>
  <si>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</si>
  <si>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</si>
  <si>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</si>
  <si>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</si>
  <si>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Iliamna, Newhalen, Nondalton</t>
  </si>
  <si>
    <t>Inside Passage Electric</t>
  </si>
  <si>
    <t>10 Mile</t>
  </si>
  <si>
    <t>Angoon</t>
  </si>
  <si>
    <t>Chilkat Valley</t>
  </si>
  <si>
    <t>Provides power to Klukwan via intertie.</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</si>
  <si>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</si>
  <si>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</si>
  <si>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</si>
  <si>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</si>
  <si>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</si>
  <si>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</si>
  <si>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</si>
  <si>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</si>
  <si>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</si>
  <si>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</si>
  <si>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</si>
  <si>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</si>
  <si>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</si>
  <si>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</si>
  <si>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</si>
  <si>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Nymans Plant</t>
  </si>
  <si>
    <t>Pillar Mountain</t>
  </si>
  <si>
    <t>Port Lions</t>
  </si>
  <si>
    <t>Terror Lake</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</si>
  <si>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</si>
  <si>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</si>
  <si>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</si>
  <si>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</si>
  <si>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</si>
  <si>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</si>
  <si>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</si>
  <si>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</si>
  <si>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</si>
  <si>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</si>
  <si>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</si>
  <si>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</si>
  <si>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AEA Hydro Program Manager, AEA Village Assessment</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</si>
  <si>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</si>
  <si>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</si>
  <si>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</si>
  <si>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</si>
  <si>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</si>
  <si>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</si>
  <si>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</si>
  <si>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</si>
  <si>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</si>
  <si>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</si>
  <si>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</si>
  <si>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</si>
  <si>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</si>
  <si>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</si>
  <si>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</si>
  <si>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</si>
  <si>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</si>
  <si>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</si>
  <si>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</si>
  <si>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</si>
  <si>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</si>
  <si>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Purchases power from Bethel Utilities Corporation.</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</si>
  <si>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</si>
  <si>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</si>
  <si>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</si>
  <si>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</si>
  <si>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</si>
  <si>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</si>
  <si>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</si>
  <si>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</si>
  <si>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</si>
  <si>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</si>
  <si>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</si>
  <si>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</si>
  <si>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</si>
  <si>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</si>
  <si>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</si>
  <si>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</si>
  <si>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</si>
  <si>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</si>
  <si>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</si>
  <si>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</si>
  <si>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</si>
  <si>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Sheldon Point</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</si>
  <si>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</si>
  <si>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</si>
  <si>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</si>
  <si>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</si>
  <si>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</si>
  <si>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</si>
  <si>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</si>
  <si>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</si>
  <si>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</si>
  <si>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</si>
  <si>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</si>
  <si>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</si>
  <si>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</si>
  <si>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</si>
  <si>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</si>
  <si>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</si>
  <si>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</si>
  <si>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</si>
  <si>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</si>
  <si>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</si>
  <si>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</si>
  <si>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</si>
  <si>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</si>
  <si>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</si>
  <si>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</si>
  <si>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</si>
  <si>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</si>
  <si>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</si>
  <si>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</si>
  <si>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</si>
  <si>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</si>
  <si>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Blue Lake</t>
  </si>
  <si>
    <t>Sitka</t>
  </si>
  <si>
    <t>Green Lake</t>
  </si>
  <si>
    <t>Jarvis Street</t>
  </si>
  <si>
    <t>Southeast Alaska Power Agency</t>
  </si>
  <si>
    <t>Tyee Lake</t>
  </si>
  <si>
    <t>FERC</t>
  </si>
  <si>
    <t>Stevens Village Ira Council</t>
  </si>
  <si>
    <t>Stevens Village</t>
  </si>
  <si>
    <t>Sustainable Energy Company of AK Peninsula</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</si>
  <si>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</si>
  <si>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</si>
  <si>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</si>
  <si>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</si>
  <si>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</si>
  <si>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</si>
  <si>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</si>
  <si>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</si>
  <si>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</si>
  <si>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</si>
  <si>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</si>
  <si>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</si>
  <si>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</si>
  <si>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</si>
  <si>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</si>
  <si>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</si>
  <si>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</si>
  <si>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</si>
  <si>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</si>
  <si>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</si>
  <si>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</si>
  <si>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</si>
  <si>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</si>
  <si>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</si>
  <si>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</si>
  <si>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</si>
  <si>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</si>
  <si>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</si>
  <si>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</si>
  <si>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</si>
  <si>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</si>
  <si>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</si>
  <si>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</si>
  <si>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</si>
  <si>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</si>
  <si>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 Power Inc</t>
  </si>
  <si>
    <t>Yakutat</t>
  </si>
  <si>
    <t>Statewide Total</t>
  </si>
  <si>
    <t>Net Generation</t>
  </si>
  <si>
    <t>Purchased Power</t>
  </si>
  <si>
    <t>Net Wheeled Power</t>
  </si>
  <si>
    <t>Total Disposition</t>
  </si>
  <si>
    <t>Sales to Consumers</t>
  </si>
  <si>
    <t>Sales for Resale</t>
  </si>
  <si>
    <t>Furnished without Payment</t>
  </si>
  <si>
    <t>Used by Facility</t>
  </si>
  <si>
    <t>Unaccountable / Energy Loss</t>
  </si>
  <si>
    <t>pce</t>
  </si>
  <si>
    <t>eia</t>
  </si>
  <si>
    <t>Dot Lake, Dot Lake Village</t>
  </si>
  <si>
    <t>Haines, Covenant Life</t>
  </si>
  <si>
    <t>Mentasta Lake</t>
  </si>
  <si>
    <t>Northway, Northway Village, Northway Junction</t>
  </si>
  <si>
    <t>Tetlin</t>
  </si>
  <si>
    <t>Thorne Bay, Kasaan</t>
  </si>
  <si>
    <t>Kalskag</t>
  </si>
  <si>
    <t>Lower Kalskag</t>
  </si>
  <si>
    <t>Pitkas Point</t>
  </si>
  <si>
    <t>Saint Mary's, Andreafsky</t>
  </si>
  <si>
    <t>Diomede Joint Utilities</t>
  </si>
  <si>
    <t>Diomede</t>
  </si>
  <si>
    <t>Klukwan</t>
  </si>
  <si>
    <t>Kipnuk Light Plant</t>
  </si>
  <si>
    <t>Kipnuk</t>
  </si>
  <si>
    <t>Lime Village Electric Utility</t>
  </si>
  <si>
    <t>Lime Village</t>
  </si>
  <si>
    <t>Matanuska Electric Association</t>
  </si>
  <si>
    <t>Naknek, South Naknek, King Salmon</t>
  </si>
  <si>
    <t>Napaskiak Electric Utility</t>
  </si>
  <si>
    <t>Napaskiak</t>
  </si>
  <si>
    <t>Dillingham, Aleknagik</t>
  </si>
  <si>
    <t>Unalaska</t>
  </si>
  <si>
    <t>Ungusraq Power Company</t>
  </si>
  <si>
    <t>Newtok</t>
  </si>
  <si>
    <t>Reciprocating Internal Combustion</t>
  </si>
  <si>
    <t>Total Net Generation</t>
  </si>
  <si>
    <t>Station Service Consumption</t>
  </si>
  <si>
    <t>Gross Generation</t>
  </si>
  <si>
    <t>Thorne Bay</t>
  </si>
  <si>
    <t>Oil (gallons)</t>
  </si>
  <si>
    <t>Gas (mcf)</t>
  </si>
  <si>
    <t>Coal (short tons)</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</si>
  <si>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</si>
  <si>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</si>
  <si>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</si>
  <si>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</si>
  <si>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</si>
  <si>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</si>
  <si>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</si>
  <si>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</si>
  <si>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</si>
  <si>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</si>
  <si>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</si>
  <si>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</si>
  <si>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</si>
  <si>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</si>
  <si>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</si>
  <si>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</si>
  <si>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</si>
  <si>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</si>
  <si>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</si>
  <si>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OTH</t>
  </si>
  <si>
    <t>SUB</t>
  </si>
  <si>
    <t>ST</t>
  </si>
  <si>
    <t>JF</t>
  </si>
  <si>
    <t>RFO</t>
  </si>
  <si>
    <t>WC</t>
  </si>
  <si>
    <t>Net Generation MMBtu</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</si>
  <si>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</si>
  <si>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</si>
  <si>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</si>
  <si>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</si>
  <si>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</si>
  <si>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</si>
  <si>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</si>
  <si>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</si>
  <si>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</si>
  <si>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</si>
  <si>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</si>
  <si>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</si>
  <si>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</si>
  <si>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</si>
  <si>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</si>
  <si>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</si>
  <si>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</si>
  <si>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</si>
  <si>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</si>
  <si>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</si>
  <si>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</si>
  <si>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kWh Use Per Customer</t>
  </si>
  <si>
    <t>Residential Revenue Per Customer</t>
  </si>
  <si>
    <t>Commercial kWh Use Per Customer</t>
  </si>
  <si>
    <t>Commercial Revenue Per Customer</t>
  </si>
  <si>
    <t>Other kWh Use Per Customer</t>
  </si>
  <si>
    <t>Other Revenue Per Customer</t>
  </si>
  <si>
    <t>Certified Utilities Revenue, Sales and Customers by Customer Type, 2012</t>
  </si>
  <si>
    <t>Residential Rate ($/kWh)</t>
  </si>
  <si>
    <t>PCE Residential Reimbursement Rate ($/kWh)</t>
  </si>
  <si>
    <t>Residential Rate after PCE ($/kWh)</t>
  </si>
  <si>
    <t>Percent of Residential Rate Covered by PCE Reimbursement</t>
  </si>
  <si>
    <t>PCE Community</t>
  </si>
  <si>
    <t>AVEC began providing service to Kobuk in July 2012.</t>
  </si>
  <si>
    <t>YES</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</si>
  <si>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</si>
  <si>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</si>
  <si>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</si>
  <si>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</si>
  <si>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</si>
  <si>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</si>
  <si>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</si>
  <si>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</si>
  <si>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</si>
  <si>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</si>
  <si>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</si>
  <si>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</si>
  <si>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</si>
  <si>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</si>
  <si>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</si>
  <si>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</si>
  <si>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</si>
  <si>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</si>
  <si>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</si>
  <si>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</si>
  <si>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</si>
  <si>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</si>
  <si>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</si>
  <si>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</si>
  <si>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</si>
  <si>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</si>
  <si>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</si>
  <si>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</si>
  <si>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</si>
  <si>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</si>
  <si>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</si>
  <si>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</si>
  <si>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</si>
  <si>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</si>
  <si>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</si>
  <si>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Population</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</si>
  <si>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</si>
  <si>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</si>
  <si>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</si>
  <si>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</si>
  <si>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</si>
  <si>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</si>
  <si>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</si>
  <si>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</si>
  <si>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</si>
  <si>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</si>
  <si>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</si>
  <si>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</si>
  <si>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</si>
  <si>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The Alaska Energy Authority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</si>
  <si>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</si>
  <si>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</si>
  <si>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</si>
  <si>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</si>
  <si>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</si>
  <si>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</si>
  <si>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</si>
  <si>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</si>
  <si>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</si>
  <si>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</si>
  <si>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</si>
  <si>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</si>
  <si>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</si>
  <si>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</si>
  <si>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</si>
  <si>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</si>
  <si>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</si>
  <si>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EIA</t>
  </si>
  <si>
    <t>Alaska Energy Data Gateway (AEDG)</t>
  </si>
  <si>
    <t>Total kW</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</si>
  <si>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</si>
  <si>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</si>
  <si>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</si>
  <si>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</si>
  <si>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</si>
  <si>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</si>
  <si>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</si>
  <si>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</si>
  <si>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April 2016</t>
  </si>
  <si>
    <t>Alaska Energy Statistics CY 2013 - FINAL</t>
  </si>
  <si>
    <t>Alaska Energy Data Gateway, developed by the Institute of Social and Economic Research, University of Alaska Anchorage, is supported by the U.S. Department of Energy (DOE), Office of Science, Basic Energy Sciences (BES), under EPSCoR Award # DE-SC0004903 (database and web application development), and by Alaska Energy Authority (Renewable Energy Fund data management and reporting). Database and web hosting is provided by Arctic Region Supercomputing Center, University of Alaska Fairbanks.</t>
  </si>
  <si>
    <t>Power Cost Equalization Program Data , Calendar Year 2013.</t>
  </si>
  <si>
    <t>AEA - Village Assessment dataset.</t>
  </si>
  <si>
    <t>In addition to Fairbanks, the GVEA service area includes 25 other communities.</t>
  </si>
  <si>
    <t>Provides power to Alatna via intertie. Includes Alatna's data.</t>
  </si>
  <si>
    <t>Provides power to Evansville via intertie. Includes Evansville's data.</t>
  </si>
  <si>
    <t>Provides power to Hollis, Klawock, Thorne Bay, Kasaan and Hydaburg via intertie. Includes data for all communities.</t>
  </si>
  <si>
    <t>Receives power from Slana via intertie. Refer to Slana for fuel use and cost data.</t>
  </si>
  <si>
    <t>Part of the Alaska Power Company's grid on Prince of Wales Island. Receives power from Craig. Refer to Craig for fuel use and cost data.</t>
  </si>
  <si>
    <t>Provides power to Eagle Village via intertie. Includes Eagle Village's data.</t>
  </si>
  <si>
    <t>Part of the Alaska Power Company's grid on Prince of Wales Island. Receives power from Craig. Refer to Craig for Thorne Bay and Kaasan fuel use and cost data.</t>
  </si>
  <si>
    <t>Part of the Alaska Power Company's grid in the Upper Lynn Canal service area.</t>
  </si>
  <si>
    <t>Northway Village</t>
  </si>
  <si>
    <t>Receives power from Northway via intertie. Refer to Northway for fuel use and cost data.</t>
  </si>
  <si>
    <t>Provides power to Chistochina via intertie. Includes Chistochina's data.</t>
  </si>
  <si>
    <t>Provides power to Tanacross, Tetlin, Dot Lake, and Dot Lake Village via intertie. Includes data for all communities.</t>
  </si>
  <si>
    <t>Receives power from Toksook Bay via intertie. Refer to Toksook Bay for Nightmute and Tununak fuel use and cost data.</t>
  </si>
  <si>
    <t>Receives power from Kasigluk. Refer to Kasigluk for fuel use and cost data.</t>
  </si>
  <si>
    <t>Provides power to Kobuk via intertie. Includes Kobuk's data.</t>
  </si>
  <si>
    <t>Provides power to Nightmute and Tununak via intertie. Includes Nightmute's and Tununak's data.</t>
  </si>
  <si>
    <t>Receives power from Toksook Bay via intertie. Refer to Toksook Bay for Nightmute's and Tununak's fuel use and cost data.</t>
  </si>
  <si>
    <t>Receives power from (Upper) Kalskag via intertie. Refer to (Upper) Kalskag for fuel use and cost data.</t>
  </si>
  <si>
    <t>In addition to Anchorage, the CEA service area includes eight other communities.</t>
  </si>
  <si>
    <t>Provides power to Oscarville and sells power to Napakiak Ircinraq via intertie. Includes Oscarville's data.</t>
  </si>
  <si>
    <t>Southcentral Power Project</t>
  </si>
  <si>
    <t>In addition to Valdez, the CVEA service area includes 14 other communities.</t>
  </si>
  <si>
    <t>Cordova</t>
  </si>
  <si>
    <t>Wasilla</t>
  </si>
  <si>
    <t>In addition to Wasilla, the MEA service area includes 28 other communities.</t>
  </si>
  <si>
    <t>Battery Energy Storage System</t>
  </si>
  <si>
    <t>Kalifornsky</t>
  </si>
  <si>
    <t>Receives power from Shungnak via intertie. Refer to Shungnak for fuel use and cost data.</t>
  </si>
  <si>
    <t>ESS Battery</t>
  </si>
  <si>
    <t>The KEA service area includes the communities of Port Lions, Chiniak, Womens Bay and Woody Island.</t>
  </si>
  <si>
    <t>Provides power to South Naknek and King Salmon via intertie. Includes South Naknek's and King Salmon's data.</t>
  </si>
  <si>
    <t>Provides power to Aleknagik via intertie. Includes Aleknagik's data.</t>
  </si>
  <si>
    <t>The City of Seward service area includes the communities of Crown Point, Primrose, Bear Creek and Lowell Point.</t>
  </si>
  <si>
    <t>Southfork Hydro, LLC</t>
  </si>
  <si>
    <t>South Fork Hydro</t>
  </si>
  <si>
    <t xml:space="preserve">Independent Power Producer located in Eagle River sells power to Matanuska Electric Association._x000D_
</t>
  </si>
  <si>
    <t>Certified Utilities Installed Capacity by Prime Mover by Plant (kW), 2013</t>
  </si>
  <si>
    <t>Certified Utilities Net Generation and Total Disposition (MWh), 2013</t>
  </si>
  <si>
    <t>Dot Lake</t>
  </si>
  <si>
    <t>Receives power from Tok via intertie. Refer to Tok for fuel use and cost data.</t>
  </si>
  <si>
    <t>Provides power to Northway Village via intertie. Includes Northway Village's data.</t>
  </si>
  <si>
    <t>Provides power to Lower Kalskag via intertie. Includes Lower Kalskag's data.</t>
  </si>
  <si>
    <t>Receives power from Saint Mary's via intertie. Refer to Saint Mary's for fuel use and cost data.</t>
  </si>
  <si>
    <t>Iliamna</t>
  </si>
  <si>
    <t>Provides power to Klukwan via intertie. Power is purchased from AP&amp;T.</t>
  </si>
  <si>
    <t>Receives power from Chilkat Valley via intertie. Chilkat Valley purchases power from AP&amp;T.</t>
  </si>
  <si>
    <t>Knik-Fairview</t>
  </si>
  <si>
    <t>Independent Power Producer located in Eagle River sells power to Matanuska Electric Association.</t>
  </si>
  <si>
    <t>PCE</t>
  </si>
  <si>
    <t>Net Generation by Prime Mover by Certified Utilities (MWh), 2013</t>
  </si>
  <si>
    <t>Certified Utilities Net Generation by Fuel Type (MWh), 2013</t>
  </si>
  <si>
    <t>Certified Utilities Net Generation, Fuel Use, Fuel Cost, and Efficiency, 2013</t>
  </si>
  <si>
    <t>Part of the Alaska Power Company's grid in the UpperLynn Canal service area.</t>
  </si>
  <si>
    <t>Provides power to Hollis, Klawock, Thorne Bay, Kasaan and Hydaburg via intertie. Includesdata for all communities.</t>
  </si>
  <si>
    <t>In addition to Anchorage, the CEA service areaincludes eight other communities.</t>
  </si>
  <si>
    <t>The Cityof Seward service area includes the communities of Crown Point, Primrose, Bear Creek and Lowell Point.</t>
  </si>
  <si>
    <t>AB</t>
  </si>
  <si>
    <t>WDS</t>
  </si>
  <si>
    <t>WO</t>
  </si>
  <si>
    <r>
      <rPr>
        <b/>
        <i/>
        <sz val="11"/>
        <color theme="1"/>
        <rFont val="Calibri"/>
        <family val="2"/>
        <scheme val="minor"/>
      </rPr>
      <t>Prime Movers:</t>
    </r>
    <r>
      <rPr>
        <i/>
        <sz val="11"/>
        <color theme="1"/>
        <rFont val="Calibri"/>
        <family val="2"/>
        <scheme val="minor"/>
      </rPr>
      <t xml:space="preserve"> CA=Combined Cycle, steam part, CT=Combined Cycle=turbine part, GT=Gas Turbine, HY=Hydroelectric Turbine, IC=Internal Combustion Engine, ST=Steam Turbine, WT=Wind Turbine </t>
    </r>
  </si>
  <si>
    <r>
      <rPr>
        <b/>
        <i/>
        <sz val="11"/>
        <color theme="1"/>
        <rFont val="Calibri"/>
        <family val="2"/>
        <scheme val="minor"/>
      </rPr>
      <t xml:space="preserve">Fuel Types: </t>
    </r>
    <r>
      <rPr>
        <i/>
        <sz val="11"/>
        <color theme="1"/>
        <rFont val="Calibri"/>
        <family val="2"/>
        <scheme val="minor"/>
      </rPr>
      <t>AB=Agricultural By-Products, DFO=Distillate Fuel Oil, JF=Jet Fuel, NG=Natural Gas, OTH=Other, RFO=Residual Fuel Oil, SUB=Sub-bituminous Coal, WAT=Water at a Conventional Hydroelectric Turbine, WC=Waste Coal, WDS=Wood Solids, WND=Wind, WO=Waste/Other Oil</t>
    </r>
  </si>
  <si>
    <t>Net Generation, Fuel Type, Emissions, Efficiency by Certified Utilities, 2013</t>
  </si>
  <si>
    <t>Revenue, Sales and Customers by Customer Type by Certified Utilities ($000, MWh, Accounts), 2013</t>
  </si>
  <si>
    <t>Dot Lake Village</t>
  </si>
  <si>
    <t>Average Annual Energy Use and Rates by Customer Type, 2013</t>
  </si>
  <si>
    <t>No</t>
  </si>
  <si>
    <t>Yes</t>
  </si>
  <si>
    <t>Certified Utilities Revenue, Sales and Customers by Customer Type, 2013</t>
  </si>
  <si>
    <t>Communities Participating in Power Cost Equalization Program by AEA Energy Regions, 2013</t>
  </si>
  <si>
    <t>Communities and rates ($/kWh), 2013</t>
  </si>
  <si>
    <t>Average Consumption per Residential Customer per Month in PCE communities, 2013</t>
  </si>
  <si>
    <t>Installed Capacity by Certified Utilities (kW) by AEA Energy Regions, 2013</t>
  </si>
  <si>
    <t>Net Generation by Certified Utilities (MWh) by AEA Energy Regions, 2013</t>
  </si>
  <si>
    <t>Net Generation by Fuel Type by Certified Utilities (MWh) by AEA Energy Regions, 2013</t>
  </si>
  <si>
    <t>Fuel Use for Power Generation by Certified Utilities by AEA Energy Regions, 2013</t>
  </si>
  <si>
    <t>Electricity Sales by Certified Utilities (MWh) by AEA Energy Regions, 2013</t>
  </si>
  <si>
    <t>Revenue by Certified Utilities ($000) by AEA Energy Regions, 2013</t>
  </si>
  <si>
    <t>Customers by Certified Utilities (Accounts) by AEA Energy Regions, 2013</t>
  </si>
  <si>
    <t>Summer 2013 (April - September)</t>
  </si>
  <si>
    <t>Winter 2013 (October - March)</t>
  </si>
  <si>
    <t>Other capacity includes electric storage and renewable generation technologies not listed.</t>
  </si>
  <si>
    <t>Net Generation by Fuel Type by Certified Utilities in Alaska (GWh), 1962-2013</t>
  </si>
  <si>
    <t>Installed Capacity by Prime Mover by Certified Utilities in Alaska (kW, %), 1960-2013</t>
  </si>
  <si>
    <t>Sales, Revenue, and Customers by Customer Type by Certified Utilities in Alaska (MWh, $000, Accounts), 1962-2013</t>
  </si>
  <si>
    <t>Average Annual Energy Use and Rates by Customer Type by Certified Utilities in Alaska (kWh/Customer, $/Customer, $/kWh), 1962-2013</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</si>
  <si>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</si>
  <si>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</si>
  <si>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</si>
  <si>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</si>
  <si>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</si>
  <si>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</si>
  <si>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</si>
  <si>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Figure C.  Installed Capacity by Prime Mover by Certified Utilities (kW), 2013</t>
  </si>
  <si>
    <t>Figure D.  Installed Capacity by Prime Mover by Certified Utilities (kW), 1962-2013</t>
  </si>
  <si>
    <t>Figure E.  Net Generation by Fuel Type by Certified Utilities (MWh), 2013</t>
  </si>
  <si>
    <t>Figure F.  Net Generation by Fuel Type by Certified Utilities (GWh), 1971-2013</t>
  </si>
  <si>
    <t>Figure G.  Distribution of Fuel Used for Power Generation by Certified Utilities (MMBtu), 2013</t>
  </si>
  <si>
    <t>Figure H.  Fuel Oil Used for Electricity Generation by Certified Utilities, by Energy Regions (%), 2013</t>
  </si>
  <si>
    <t>Figure I.  Distribution of Sales, Revenue and Customer by Customer Type by Certified Utilities (%), 2013</t>
  </si>
  <si>
    <t>Figure J.  Wind Net Generation in Alaska, 2008-2013</t>
  </si>
  <si>
    <t>Table 1.a   Communities Participating in Power Cost Equalization Program, 2013</t>
  </si>
  <si>
    <t>Table 1.b   Communities and Rates ($/kWh), 2013</t>
  </si>
  <si>
    <t>Table 1.c   Average Consumption per Residential Customer per Month in PCE communities, 2013</t>
  </si>
  <si>
    <t>Table 1.d   Installed Capacity by Certified Utilities (kW), 2013</t>
  </si>
  <si>
    <t>Table 1.e   Net Generation by Certified Utilities (MWh), 2013</t>
  </si>
  <si>
    <t>Table 1.f   Net Generation by Fuel Type by Certified Utilities (MWh), 2013</t>
  </si>
  <si>
    <t>Table 1.g   Fuel Use for Power Generation by Certified Utilities, 2013</t>
  </si>
  <si>
    <t>Table 1.h   Electricity Sales by Certified Utilities (MWh), 2013</t>
  </si>
  <si>
    <t>Table 1.i   Revenue by Certified Utilities ($000), 2013</t>
  </si>
  <si>
    <t>Table 1.j   Customers by Certified Utilities (Accounts), 2013</t>
  </si>
  <si>
    <t>Table 2.1a  Installed Capacity by Prime Mover by Plant by Certified Utilities (kW), 2013</t>
  </si>
  <si>
    <t>Table 2.2a  Net Generation and Total Disposition by Certified Utilities (MWh), 2013</t>
  </si>
  <si>
    <t>Table 2.3a  Net Generation by Prime Mover by Certified Utilities (MWh), 2013</t>
  </si>
  <si>
    <t>Table 2.3b  Net Generation by Fuel Type by Certified Utilities (MWh), 2013</t>
  </si>
  <si>
    <t>Table 2.3c  Net Generation, Fuel Use, Fuel Cost and Efficiency by Certified Utilities,  2013</t>
  </si>
  <si>
    <t>Table 2.4a  Net Generation, Fuel Type, Emissions, Efficiency by Certified Utilities, 2013</t>
  </si>
  <si>
    <t>Table 2.5a   Revenue, Sales and Customers by Customer Type by Certified Utilities ($000, MWh, Accounts), 2013</t>
  </si>
  <si>
    <t>Table 2.5b  Average Annual Energy Use and Rates by Customer Type by Certified Utilities, (kWh/Customer, $/Customer, $/kWh), 2013</t>
  </si>
  <si>
    <t>Table 2.5c  Average Residential Rates and PCE Payments ($/kWh), 2013</t>
  </si>
  <si>
    <t>http://www.akenergyauthority.org/Publications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</si>
  <si>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</si>
  <si>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</si>
  <si>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</si>
  <si>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</si>
  <si>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All averages are weighted. Percentages of residential consumption may seem lower than expected because some communities eligible to receive PCE participated in the program for only a portion of the year. If during a given month a utility did not participate and did not receive a PCE payment, then its eligible PCE consumption is 0% of sales for that month.</t>
  </si>
  <si>
    <t>Effective</t>
  </si>
  <si>
    <t>Installed Capacity by Prime Mover by Certified Utilities in Alaska (kW, %), 1963-2013</t>
  </si>
  <si>
    <t>Net Generation by Fuel Type by Certified Utilities in Alaska (GWh), 1963-2013</t>
  </si>
  <si>
    <t>Sales, Revenue, and Customers by Customer Type by Certified Utilities in Alaska (MWh, $000, Accounts), 1963-2013</t>
  </si>
  <si>
    <t>Average Annual Energy Use and Rates by Customer Type by Certified Utilities in Alaska (kWh/Customer, $/Customer, $/kWh), 1963-2013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</si>
</sst>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s>
  <fonts count="8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i/>
      <sz val="11"/>
      <color theme="1"/>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sz val="12"/>
      <name val="Calibri"/>
      <family val="2"/>
      <scheme val="minor"/>
    </font>
    <font>
      <b/>
      <sz val="11"/>
      <name val="Calibri"/>
      <family val="2"/>
      <scheme val="minor"/>
    </font>
  </fonts>
  <fills count="61">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s>
  <borders count="39">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style="dashed">
        <color theme="0" tint="-0.24994659260841701"/>
      </top>
      <bottom style="medium">
        <color theme="3"/>
      </bottom>
      <diagonal/>
    </border>
    <border>
      <left/>
      <right/>
      <top style="dashed">
        <color theme="0" tint="-0.499984740745262"/>
      </top>
      <bottom style="medium">
        <color theme="3"/>
      </bottom>
      <diagonal/>
    </border>
    <border>
      <left/>
      <right/>
      <top/>
      <bottom style="medium">
        <color theme="3"/>
      </bottom>
      <diagonal/>
    </border>
  </borders>
  <cellStyleXfs count="688">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1" fillId="0" borderId="0"/>
    <xf numFmtId="43" fontId="21" fillId="0" borderId="0" applyFont="0" applyFill="0" applyBorder="0" applyAlignment="0" applyProtection="0"/>
    <xf numFmtId="0" fontId="25" fillId="0" borderId="0"/>
    <xf numFmtId="0" fontId="28"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9" fillId="34" borderId="0" applyNumberFormat="0" applyBorder="0" applyAlignment="0" applyProtection="0"/>
    <xf numFmtId="0" fontId="5" fillId="11" borderId="0" applyNumberFormat="0" applyBorder="0" applyAlignment="0" applyProtection="0"/>
    <xf numFmtId="0" fontId="25" fillId="11" borderId="0" applyNumberFormat="0" applyBorder="0" applyAlignment="0" applyProtection="0"/>
    <xf numFmtId="0" fontId="29" fillId="34" borderId="0" applyNumberFormat="0" applyBorder="0" applyAlignment="0" applyProtection="0"/>
    <xf numFmtId="0" fontId="30" fillId="11" borderId="0" applyNumberFormat="0" applyBorder="0" applyAlignment="0" applyProtection="0"/>
    <xf numFmtId="0" fontId="29"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9" fillId="35" borderId="0" applyNumberFormat="0" applyBorder="0" applyAlignment="0" applyProtection="0"/>
    <xf numFmtId="0" fontId="5" fillId="15" borderId="0" applyNumberFormat="0" applyBorder="0" applyAlignment="0" applyProtection="0"/>
    <xf numFmtId="0" fontId="25" fillId="15" borderId="0" applyNumberFormat="0" applyBorder="0" applyAlignment="0" applyProtection="0"/>
    <xf numFmtId="0" fontId="29" fillId="35" borderId="0" applyNumberFormat="0" applyBorder="0" applyAlignment="0" applyProtection="0"/>
    <xf numFmtId="0" fontId="30" fillId="15" borderId="0" applyNumberFormat="0" applyBorder="0" applyAlignment="0" applyProtection="0"/>
    <xf numFmtId="0" fontId="29"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9" fillId="36" borderId="0" applyNumberFormat="0" applyBorder="0" applyAlignment="0" applyProtection="0"/>
    <xf numFmtId="0" fontId="5" fillId="19" borderId="0" applyNumberFormat="0" applyBorder="0" applyAlignment="0" applyProtection="0"/>
    <xf numFmtId="0" fontId="25" fillId="19" borderId="0" applyNumberFormat="0" applyBorder="0" applyAlignment="0" applyProtection="0"/>
    <xf numFmtId="0" fontId="29" fillId="36" borderId="0" applyNumberFormat="0" applyBorder="0" applyAlignment="0" applyProtection="0"/>
    <xf numFmtId="0" fontId="30" fillId="19" borderId="0" applyNumberFormat="0" applyBorder="0" applyAlignment="0" applyProtection="0"/>
    <xf numFmtId="0" fontId="29"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9" fillId="37" borderId="0" applyNumberFormat="0" applyBorder="0" applyAlignment="0" applyProtection="0"/>
    <xf numFmtId="0" fontId="5" fillId="23" borderId="0" applyNumberFormat="0" applyBorder="0" applyAlignment="0" applyProtection="0"/>
    <xf numFmtId="0" fontId="25" fillId="23" borderId="0" applyNumberFormat="0" applyBorder="0" applyAlignment="0" applyProtection="0"/>
    <xf numFmtId="0" fontId="29" fillId="37" borderId="0" applyNumberFormat="0" applyBorder="0" applyAlignment="0" applyProtection="0"/>
    <xf numFmtId="0" fontId="30" fillId="23" borderId="0" applyNumberFormat="0" applyBorder="0" applyAlignment="0" applyProtection="0"/>
    <xf numFmtId="0" fontId="29"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9" fillId="38" borderId="0" applyNumberFormat="0" applyBorder="0" applyAlignment="0" applyProtection="0"/>
    <xf numFmtId="0" fontId="5" fillId="27" borderId="0" applyNumberFormat="0" applyBorder="0" applyAlignment="0" applyProtection="0"/>
    <xf numFmtId="0" fontId="25" fillId="27" borderId="0" applyNumberFormat="0" applyBorder="0" applyAlignment="0" applyProtection="0"/>
    <xf numFmtId="0" fontId="29" fillId="38" borderId="0" applyNumberFormat="0" applyBorder="0" applyAlignment="0" applyProtection="0"/>
    <xf numFmtId="0" fontId="30" fillId="27" borderId="0" applyNumberFormat="0" applyBorder="0" applyAlignment="0" applyProtection="0"/>
    <xf numFmtId="0" fontId="29"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9" fillId="39" borderId="0" applyNumberFormat="0" applyBorder="0" applyAlignment="0" applyProtection="0"/>
    <xf numFmtId="0" fontId="5" fillId="31" borderId="0" applyNumberFormat="0" applyBorder="0" applyAlignment="0" applyProtection="0"/>
    <xf numFmtId="0" fontId="25" fillId="31" borderId="0" applyNumberFormat="0" applyBorder="0" applyAlignment="0" applyProtection="0"/>
    <xf numFmtId="0" fontId="29" fillId="39" borderId="0" applyNumberFormat="0" applyBorder="0" applyAlignment="0" applyProtection="0"/>
    <xf numFmtId="0" fontId="30" fillId="31" borderId="0" applyNumberFormat="0" applyBorder="0" applyAlignment="0" applyProtection="0"/>
    <xf numFmtId="0" fontId="29"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9" fillId="40" borderId="0" applyNumberFormat="0" applyBorder="0" applyAlignment="0" applyProtection="0"/>
    <xf numFmtId="0" fontId="5" fillId="12" borderId="0" applyNumberFormat="0" applyBorder="0" applyAlignment="0" applyProtection="0"/>
    <xf numFmtId="0" fontId="25" fillId="12" borderId="0" applyNumberFormat="0" applyBorder="0" applyAlignment="0" applyProtection="0"/>
    <xf numFmtId="0" fontId="29" fillId="40" borderId="0" applyNumberFormat="0" applyBorder="0" applyAlignment="0" applyProtection="0"/>
    <xf numFmtId="0" fontId="30" fillId="12" borderId="0" applyNumberFormat="0" applyBorder="0" applyAlignment="0" applyProtection="0"/>
    <xf numFmtId="0" fontId="29"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9" fillId="41" borderId="0" applyNumberFormat="0" applyBorder="0" applyAlignment="0" applyProtection="0"/>
    <xf numFmtId="0" fontId="5" fillId="16" borderId="0" applyNumberFormat="0" applyBorder="0" applyAlignment="0" applyProtection="0"/>
    <xf numFmtId="0" fontId="25" fillId="16" borderId="0" applyNumberFormat="0" applyBorder="0" applyAlignment="0" applyProtection="0"/>
    <xf numFmtId="0" fontId="29" fillId="41" borderId="0" applyNumberFormat="0" applyBorder="0" applyAlignment="0" applyProtection="0"/>
    <xf numFmtId="0" fontId="30" fillId="16" borderId="0" applyNumberFormat="0" applyBorder="0" applyAlignment="0" applyProtection="0"/>
    <xf numFmtId="0" fontId="29"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9" fillId="42" borderId="0" applyNumberFormat="0" applyBorder="0" applyAlignment="0" applyProtection="0"/>
    <xf numFmtId="0" fontId="5" fillId="20" borderId="0" applyNumberFormat="0" applyBorder="0" applyAlignment="0" applyProtection="0"/>
    <xf numFmtId="0" fontId="25" fillId="20" borderId="0" applyNumberFormat="0" applyBorder="0" applyAlignment="0" applyProtection="0"/>
    <xf numFmtId="0" fontId="29" fillId="42" borderId="0" applyNumberFormat="0" applyBorder="0" applyAlignment="0" applyProtection="0"/>
    <xf numFmtId="0" fontId="30" fillId="20" borderId="0" applyNumberFormat="0" applyBorder="0" applyAlignment="0" applyProtection="0"/>
    <xf numFmtId="0" fontId="29"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9" fillId="37" borderId="0" applyNumberFormat="0" applyBorder="0" applyAlignment="0" applyProtection="0"/>
    <xf numFmtId="0" fontId="5" fillId="24" borderId="0" applyNumberFormat="0" applyBorder="0" applyAlignment="0" applyProtection="0"/>
    <xf numFmtId="0" fontId="25" fillId="24" borderId="0" applyNumberFormat="0" applyBorder="0" applyAlignment="0" applyProtection="0"/>
    <xf numFmtId="0" fontId="29" fillId="37" borderId="0" applyNumberFormat="0" applyBorder="0" applyAlignment="0" applyProtection="0"/>
    <xf numFmtId="0" fontId="30" fillId="24" borderId="0" applyNumberFormat="0" applyBorder="0" applyAlignment="0" applyProtection="0"/>
    <xf numFmtId="0" fontId="29"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9" fillId="40" borderId="0" applyNumberFormat="0" applyBorder="0" applyAlignment="0" applyProtection="0"/>
    <xf numFmtId="0" fontId="5" fillId="28" borderId="0" applyNumberFormat="0" applyBorder="0" applyAlignment="0" applyProtection="0"/>
    <xf numFmtId="0" fontId="25" fillId="28" borderId="0" applyNumberFormat="0" applyBorder="0" applyAlignment="0" applyProtection="0"/>
    <xf numFmtId="0" fontId="29" fillId="40" borderId="0" applyNumberFormat="0" applyBorder="0" applyAlignment="0" applyProtection="0"/>
    <xf numFmtId="0" fontId="30" fillId="28" borderId="0" applyNumberFormat="0" applyBorder="0" applyAlignment="0" applyProtection="0"/>
    <xf numFmtId="0" fontId="29"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9" fillId="43" borderId="0" applyNumberFormat="0" applyBorder="0" applyAlignment="0" applyProtection="0"/>
    <xf numFmtId="0" fontId="5" fillId="32" borderId="0" applyNumberFormat="0" applyBorder="0" applyAlignment="0" applyProtection="0"/>
    <xf numFmtId="0" fontId="25" fillId="32" borderId="0" applyNumberFormat="0" applyBorder="0" applyAlignment="0" applyProtection="0"/>
    <xf numFmtId="0" fontId="29" fillId="43" borderId="0" applyNumberFormat="0" applyBorder="0" applyAlignment="0" applyProtection="0"/>
    <xf numFmtId="0" fontId="30" fillId="32" borderId="0" applyNumberFormat="0" applyBorder="0" applyAlignment="0" applyProtection="0"/>
    <xf numFmtId="0" fontId="29" fillId="43" borderId="0" applyNumberFormat="0" applyBorder="0" applyAlignment="0" applyProtection="0"/>
    <xf numFmtId="0" fontId="3" fillId="13" borderId="0" applyNumberFormat="0" applyBorder="0" applyAlignment="0" applyProtection="0"/>
    <xf numFmtId="0" fontId="31" fillId="13" borderId="0" applyNumberFormat="0" applyBorder="0" applyAlignment="0" applyProtection="0"/>
    <xf numFmtId="0" fontId="32" fillId="44" borderId="0" applyNumberFormat="0" applyBorder="0" applyAlignment="0" applyProtection="0"/>
    <xf numFmtId="0" fontId="3" fillId="17" borderId="0" applyNumberFormat="0" applyBorder="0" applyAlignment="0" applyProtection="0"/>
    <xf numFmtId="0" fontId="31" fillId="17" borderId="0" applyNumberFormat="0" applyBorder="0" applyAlignment="0" applyProtection="0"/>
    <xf numFmtId="0" fontId="32" fillId="41" borderId="0" applyNumberFormat="0" applyBorder="0" applyAlignment="0" applyProtection="0"/>
    <xf numFmtId="0" fontId="3" fillId="21" borderId="0" applyNumberFormat="0" applyBorder="0" applyAlignment="0" applyProtection="0"/>
    <xf numFmtId="0" fontId="31" fillId="21" borderId="0" applyNumberFormat="0" applyBorder="0" applyAlignment="0" applyProtection="0"/>
    <xf numFmtId="0" fontId="32" fillId="42" borderId="0" applyNumberFormat="0" applyBorder="0" applyAlignment="0" applyProtection="0"/>
    <xf numFmtId="0" fontId="3" fillId="25" borderId="0" applyNumberFormat="0" applyBorder="0" applyAlignment="0" applyProtection="0"/>
    <xf numFmtId="0" fontId="31" fillId="25" borderId="0" applyNumberFormat="0" applyBorder="0" applyAlignment="0" applyProtection="0"/>
    <xf numFmtId="0" fontId="32" fillId="45" borderId="0" applyNumberFormat="0" applyBorder="0" applyAlignment="0" applyProtection="0"/>
    <xf numFmtId="0" fontId="3" fillId="29" borderId="0" applyNumberFormat="0" applyBorder="0" applyAlignment="0" applyProtection="0"/>
    <xf numFmtId="0" fontId="31" fillId="29" borderId="0" applyNumberFormat="0" applyBorder="0" applyAlignment="0" applyProtection="0"/>
    <xf numFmtId="0" fontId="32" fillId="46" borderId="0" applyNumberFormat="0" applyBorder="0" applyAlignment="0" applyProtection="0"/>
    <xf numFmtId="0" fontId="3" fillId="33" borderId="0" applyNumberFormat="0" applyBorder="0" applyAlignment="0" applyProtection="0"/>
    <xf numFmtId="0" fontId="31" fillId="33" borderId="0" applyNumberFormat="0" applyBorder="0" applyAlignment="0" applyProtection="0"/>
    <xf numFmtId="0" fontId="32" fillId="47" borderId="0" applyNumberFormat="0" applyBorder="0" applyAlignment="0" applyProtection="0"/>
    <xf numFmtId="0" fontId="3" fillId="10" borderId="0" applyNumberFormat="0" applyBorder="0" applyAlignment="0" applyProtection="0"/>
    <xf numFmtId="0" fontId="31" fillId="10" borderId="0" applyNumberFormat="0" applyBorder="0" applyAlignment="0" applyProtection="0"/>
    <xf numFmtId="0" fontId="32" fillId="48" borderId="0" applyNumberFormat="0" applyBorder="0" applyAlignment="0" applyProtection="0"/>
    <xf numFmtId="0" fontId="3" fillId="14" borderId="0" applyNumberFormat="0" applyBorder="0" applyAlignment="0" applyProtection="0"/>
    <xf numFmtId="0" fontId="31" fillId="14" borderId="0" applyNumberFormat="0" applyBorder="0" applyAlignment="0" applyProtection="0"/>
    <xf numFmtId="0" fontId="32" fillId="49" borderId="0" applyNumberFormat="0" applyBorder="0" applyAlignment="0" applyProtection="0"/>
    <xf numFmtId="0" fontId="3" fillId="18" borderId="0" applyNumberFormat="0" applyBorder="0" applyAlignment="0" applyProtection="0"/>
    <xf numFmtId="0" fontId="31" fillId="18" borderId="0" applyNumberFormat="0" applyBorder="0" applyAlignment="0" applyProtection="0"/>
    <xf numFmtId="0" fontId="32" fillId="50" borderId="0" applyNumberFormat="0" applyBorder="0" applyAlignment="0" applyProtection="0"/>
    <xf numFmtId="0" fontId="3" fillId="22" borderId="0" applyNumberFormat="0" applyBorder="0" applyAlignment="0" applyProtection="0"/>
    <xf numFmtId="0" fontId="31" fillId="22" borderId="0" applyNumberFormat="0" applyBorder="0" applyAlignment="0" applyProtection="0"/>
    <xf numFmtId="0" fontId="32" fillId="45" borderId="0" applyNumberFormat="0" applyBorder="0" applyAlignment="0" applyProtection="0"/>
    <xf numFmtId="0" fontId="3" fillId="26" borderId="0" applyNumberFormat="0" applyBorder="0" applyAlignment="0" applyProtection="0"/>
    <xf numFmtId="0" fontId="31" fillId="26" borderId="0" applyNumberFormat="0" applyBorder="0" applyAlignment="0" applyProtection="0"/>
    <xf numFmtId="0" fontId="32" fillId="46" borderId="0" applyNumberFormat="0" applyBorder="0" applyAlignment="0" applyProtection="0"/>
    <xf numFmtId="0" fontId="3" fillId="30" borderId="0" applyNumberFormat="0" applyBorder="0" applyAlignment="0" applyProtection="0"/>
    <xf numFmtId="0" fontId="31" fillId="30" borderId="0" applyNumberFormat="0" applyBorder="0" applyAlignment="0" applyProtection="0"/>
    <xf numFmtId="0" fontId="32" fillId="51" borderId="0" applyNumberFormat="0" applyBorder="0" applyAlignment="0" applyProtection="0"/>
    <xf numFmtId="0" fontId="11" fillId="4" borderId="0" applyNumberFormat="0" applyBorder="0" applyAlignment="0" applyProtection="0"/>
    <xf numFmtId="0" fontId="33" fillId="4" borderId="0" applyNumberFormat="0" applyBorder="0" applyAlignment="0" applyProtection="0"/>
    <xf numFmtId="0" fontId="34" fillId="35" borderId="0" applyNumberFormat="0" applyBorder="0" applyAlignment="0" applyProtection="0"/>
    <xf numFmtId="0" fontId="15" fillId="7" borderId="9" applyNumberFormat="0" applyAlignment="0" applyProtection="0"/>
    <xf numFmtId="0" fontId="35" fillId="7" borderId="9" applyNumberFormat="0" applyAlignment="0" applyProtection="0"/>
    <xf numFmtId="0" fontId="36" fillId="52" borderId="17" applyNumberFormat="0" applyAlignment="0" applyProtection="0"/>
    <xf numFmtId="0" fontId="36" fillId="52" borderId="17" applyNumberFormat="0" applyAlignment="0" applyProtection="0"/>
    <xf numFmtId="0" fontId="1" fillId="8" borderId="12" applyNumberFormat="0" applyAlignment="0" applyProtection="0"/>
    <xf numFmtId="0" fontId="23" fillId="8" borderId="12" applyNumberFormat="0" applyAlignment="0" applyProtection="0"/>
    <xf numFmtId="0" fontId="37" fillId="53" borderId="18" applyNumberFormat="0" applyAlignment="0" applyProtection="0"/>
    <xf numFmtId="41" fontId="2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29"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3" fontId="38" fillId="0" borderId="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29" fillId="0" borderId="0" applyFont="0" applyFill="0" applyBorder="0" applyAlignment="0" applyProtection="0"/>
    <xf numFmtId="44" fontId="3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8" fillId="0" borderId="0" applyFont="0" applyFill="0" applyBorder="0" applyAlignment="0" applyProtection="0"/>
    <xf numFmtId="166" fontId="38" fillId="0" borderId="0"/>
    <xf numFmtId="14" fontId="38" fillId="0" borderId="0"/>
    <xf numFmtId="0" fontId="18"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2" fontId="38" fillId="0" borderId="0"/>
    <xf numFmtId="0" fontId="10" fillId="3" borderId="0" applyNumberFormat="0" applyBorder="0" applyAlignment="0" applyProtection="0"/>
    <xf numFmtId="0" fontId="41" fillId="3" borderId="0" applyNumberFormat="0" applyBorder="0" applyAlignment="0" applyProtection="0"/>
    <xf numFmtId="0" fontId="42" fillId="36" borderId="0" applyNumberFormat="0" applyBorder="0" applyAlignment="0" applyProtection="0"/>
    <xf numFmtId="0" fontId="7" fillId="0" borderId="6" applyNumberFormat="0" applyFill="0" applyAlignment="0" applyProtection="0"/>
    <xf numFmtId="0" fontId="43" fillId="0" borderId="6" applyNumberFormat="0" applyFill="0" applyAlignment="0" applyProtection="0"/>
    <xf numFmtId="0" fontId="44" fillId="0" borderId="19" applyNumberFormat="0" applyFill="0" applyAlignment="0" applyProtection="0"/>
    <xf numFmtId="0" fontId="45" fillId="0" borderId="0"/>
    <xf numFmtId="0" fontId="8" fillId="0" borderId="7" applyNumberFormat="0" applyFill="0" applyAlignment="0" applyProtection="0"/>
    <xf numFmtId="0" fontId="46" fillId="0" borderId="7" applyNumberFormat="0" applyFill="0" applyAlignment="0" applyProtection="0"/>
    <xf numFmtId="0" fontId="47" fillId="0" borderId="20" applyNumberFormat="0" applyFill="0" applyAlignment="0" applyProtection="0"/>
    <xf numFmtId="0" fontId="48" fillId="0" borderId="0"/>
    <xf numFmtId="0" fontId="9" fillId="0" borderId="8" applyNumberFormat="0" applyFill="0" applyAlignment="0" applyProtection="0"/>
    <xf numFmtId="0" fontId="49" fillId="0" borderId="8" applyNumberFormat="0" applyFill="0" applyAlignment="0" applyProtection="0"/>
    <xf numFmtId="0" fontId="50" fillId="0" borderId="21" applyNumberFormat="0" applyFill="0" applyAlignment="0" applyProtection="0"/>
    <xf numFmtId="0" fontId="9"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53" fillId="0" borderId="0" applyNumberFormat="0" applyFill="0" applyBorder="0" applyAlignment="0" applyProtection="0"/>
    <xf numFmtId="0" fontId="54" fillId="0" borderId="0" applyNumberFormat="0" applyFill="0" applyBorder="0" applyAlignment="0" applyProtection="0">
      <alignment vertical="top"/>
      <protection locked="0"/>
    </xf>
    <xf numFmtId="0" fontId="13" fillId="6" borderId="9" applyNumberFormat="0" applyAlignment="0" applyProtection="0"/>
    <xf numFmtId="0" fontId="55" fillId="6" borderId="9" applyNumberFormat="0" applyAlignment="0" applyProtection="0"/>
    <xf numFmtId="0" fontId="56" fillId="39" borderId="17" applyNumberFormat="0" applyAlignment="0" applyProtection="0"/>
    <xf numFmtId="0" fontId="56" fillId="39" borderId="17" applyNumberFormat="0" applyAlignment="0" applyProtection="0"/>
    <xf numFmtId="0" fontId="16" fillId="0" borderId="11" applyNumberFormat="0" applyFill="0" applyAlignment="0" applyProtection="0"/>
    <xf numFmtId="0" fontId="57" fillId="0" borderId="11" applyNumberFormat="0" applyFill="0" applyAlignment="0" applyProtection="0"/>
    <xf numFmtId="0" fontId="58" fillId="0" borderId="22" applyNumberFormat="0" applyFill="0" applyAlignment="0" applyProtection="0"/>
    <xf numFmtId="0" fontId="12" fillId="5" borderId="0" applyNumberFormat="0" applyBorder="0" applyAlignment="0" applyProtection="0"/>
    <xf numFmtId="0" fontId="59" fillId="5" borderId="0" applyNumberFormat="0" applyBorder="0" applyAlignment="0" applyProtection="0"/>
    <xf numFmtId="0" fontId="60"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8" fillId="0" borderId="0" applyNumberFormat="0" applyFill="0" applyBorder="0" applyAlignment="0" applyProtection="0"/>
    <xf numFmtId="0" fontId="30" fillId="0" borderId="0"/>
    <xf numFmtId="0" fontId="38" fillId="0" borderId="0"/>
    <xf numFmtId="0" fontId="61" fillId="0" borderId="0"/>
    <xf numFmtId="0" fontId="61" fillId="0" borderId="0"/>
    <xf numFmtId="0" fontId="5" fillId="0" borderId="0"/>
    <xf numFmtId="0" fontId="5" fillId="0" borderId="0"/>
    <xf numFmtId="0" fontId="5" fillId="0" borderId="0"/>
    <xf numFmtId="0" fontId="38" fillId="0" borderId="0"/>
    <xf numFmtId="0" fontId="5" fillId="0" borderId="0"/>
    <xf numFmtId="0" fontId="5" fillId="0" borderId="0"/>
    <xf numFmtId="0" fontId="38" fillId="0" borderId="0"/>
    <xf numFmtId="0" fontId="38" fillId="0" borderId="0"/>
    <xf numFmtId="0" fontId="5" fillId="0" borderId="0"/>
    <xf numFmtId="0" fontId="5" fillId="0" borderId="0"/>
    <xf numFmtId="0" fontId="38" fillId="0" borderId="0"/>
    <xf numFmtId="0" fontId="38" fillId="0" borderId="0"/>
    <xf numFmtId="0" fontId="38" fillId="0" borderId="0"/>
    <xf numFmtId="0" fontId="38" fillId="0" borderId="0"/>
    <xf numFmtId="0" fontId="38" fillId="0" borderId="0"/>
    <xf numFmtId="0" fontId="5" fillId="0" borderId="0"/>
    <xf numFmtId="0" fontId="5" fillId="0" borderId="0"/>
    <xf numFmtId="0" fontId="61" fillId="0" borderId="0"/>
    <xf numFmtId="0" fontId="30" fillId="0" borderId="0"/>
    <xf numFmtId="0" fontId="61" fillId="0" borderId="0"/>
    <xf numFmtId="0" fontId="38" fillId="0" borderId="0"/>
    <xf numFmtId="0" fontId="61" fillId="0" borderId="0"/>
    <xf numFmtId="0" fontId="61" fillId="0" borderId="0"/>
    <xf numFmtId="0" fontId="38" fillId="0" borderId="0"/>
    <xf numFmtId="0" fontId="38" fillId="0" borderId="0"/>
    <xf numFmtId="0" fontId="38" fillId="0" borderId="0"/>
    <xf numFmtId="0" fontId="38" fillId="0" borderId="0"/>
    <xf numFmtId="0" fontId="61" fillId="0" borderId="0"/>
    <xf numFmtId="0" fontId="21" fillId="0" borderId="0"/>
    <xf numFmtId="0" fontId="5" fillId="0" borderId="0"/>
    <xf numFmtId="0" fontId="5" fillId="0" borderId="0"/>
    <xf numFmtId="0" fontId="5" fillId="0" borderId="0"/>
    <xf numFmtId="0" fontId="5" fillId="0" borderId="0"/>
    <xf numFmtId="0" fontId="5" fillId="0" borderId="0"/>
    <xf numFmtId="0" fontId="38" fillId="0" borderId="0"/>
    <xf numFmtId="0" fontId="5" fillId="0" borderId="0"/>
    <xf numFmtId="0" fontId="5" fillId="0" borderId="0"/>
    <xf numFmtId="0" fontId="5" fillId="0" borderId="0"/>
    <xf numFmtId="0" fontId="5" fillId="0" borderId="0"/>
    <xf numFmtId="0" fontId="5"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 fillId="0" borderId="0"/>
    <xf numFmtId="0" fontId="5" fillId="0" borderId="0"/>
    <xf numFmtId="0" fontId="38" fillId="0" borderId="0"/>
    <xf numFmtId="0" fontId="5" fillId="0" borderId="0"/>
    <xf numFmtId="0" fontId="5" fillId="0" borderId="0"/>
    <xf numFmtId="0" fontId="38" fillId="0" borderId="0"/>
    <xf numFmtId="0" fontId="5" fillId="0" borderId="0"/>
    <xf numFmtId="0" fontId="5" fillId="0" borderId="0"/>
    <xf numFmtId="0" fontId="38" fillId="0" borderId="0"/>
    <xf numFmtId="0" fontId="5" fillId="0" borderId="0"/>
    <xf numFmtId="0" fontId="5" fillId="0" borderId="0"/>
    <xf numFmtId="0" fontId="5" fillId="0" borderId="0"/>
    <xf numFmtId="0" fontId="5" fillId="0" borderId="0"/>
    <xf numFmtId="0" fontId="5" fillId="0" borderId="0"/>
    <xf numFmtId="0" fontId="5" fillId="0" borderId="0"/>
    <xf numFmtId="0" fontId="38" fillId="0" borderId="0"/>
    <xf numFmtId="0" fontId="5" fillId="0" borderId="0"/>
    <xf numFmtId="0" fontId="5" fillId="0" borderId="0"/>
    <xf numFmtId="0" fontId="38" fillId="0" borderId="0"/>
    <xf numFmtId="0" fontId="5" fillId="0" borderId="0"/>
    <xf numFmtId="0" fontId="5" fillId="0" borderId="0"/>
    <xf numFmtId="0" fontId="38" fillId="0" borderId="0" applyNumberFormat="0" applyFill="0" applyBorder="0" applyAlignment="0" applyProtection="0"/>
    <xf numFmtId="0" fontId="5" fillId="0" borderId="0"/>
    <xf numFmtId="0" fontId="5" fillId="0" borderId="0"/>
    <xf numFmtId="0" fontId="38" fillId="0" borderId="0"/>
    <xf numFmtId="0" fontId="5" fillId="0" borderId="0"/>
    <xf numFmtId="0" fontId="5" fillId="0" borderId="0"/>
    <xf numFmtId="0" fontId="5" fillId="0" borderId="0"/>
    <xf numFmtId="0" fontId="5" fillId="0" borderId="0"/>
    <xf numFmtId="0" fontId="38"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9" fillId="55" borderId="23" applyNumberFormat="0" applyFont="0" applyAlignment="0" applyProtection="0"/>
    <xf numFmtId="0" fontId="29" fillId="55" borderId="23" applyNumberFormat="0" applyFont="0" applyAlignment="0" applyProtection="0"/>
    <xf numFmtId="0" fontId="5" fillId="9" borderId="13" applyNumberFormat="0" applyFont="0" applyAlignment="0" applyProtection="0"/>
    <xf numFmtId="0" fontId="25" fillId="9" borderId="13" applyNumberFormat="0" applyFont="0" applyAlignment="0" applyProtection="0"/>
    <xf numFmtId="0" fontId="61" fillId="55" borderId="23" applyNumberFormat="0" applyFont="0" applyAlignment="0" applyProtection="0"/>
    <xf numFmtId="0" fontId="61" fillId="55" borderId="23" applyNumberFormat="0" applyFont="0" applyAlignment="0" applyProtection="0"/>
    <xf numFmtId="0" fontId="30" fillId="9" borderId="13" applyNumberFormat="0" applyFont="0" applyAlignment="0" applyProtection="0"/>
    <xf numFmtId="0" fontId="29" fillId="55" borderId="23" applyNumberFormat="0" applyFont="0" applyAlignment="0" applyProtection="0"/>
    <xf numFmtId="0" fontId="29" fillId="55" borderId="23" applyNumberFormat="0" applyFont="0" applyAlignment="0" applyProtection="0"/>
    <xf numFmtId="0" fontId="14" fillId="7" borderId="10" applyNumberFormat="0" applyAlignment="0" applyProtection="0"/>
    <xf numFmtId="0" fontId="62" fillId="7" borderId="10" applyNumberFormat="0" applyAlignment="0" applyProtection="0"/>
    <xf numFmtId="0" fontId="63" fillId="52" borderId="24" applyNumberFormat="0" applyAlignment="0" applyProtection="0"/>
    <xf numFmtId="0" fontId="63" fillId="52" borderId="24" applyNumberFormat="0" applyAlignment="0" applyProtection="0"/>
    <xf numFmtId="9" fontId="38" fillId="0" borderId="0" applyFill="0" applyBorder="0" applyAlignment="0" applyProtection="0"/>
    <xf numFmtId="9" fontId="38" fillId="0" borderId="0" applyFill="0" applyBorder="0" applyAlignment="0" applyProtection="0"/>
    <xf numFmtId="9" fontId="38" fillId="0" borderId="0" applyFill="0" applyBorder="0" applyAlignment="0" applyProtection="0"/>
    <xf numFmtId="9" fontId="29"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8" fillId="0" borderId="25" applyFont="0" applyAlignment="0">
      <alignment vertical="top"/>
    </xf>
    <xf numFmtId="49" fontId="38" fillId="0" borderId="25" applyFont="0" applyAlignment="0">
      <alignment vertical="top"/>
    </xf>
    <xf numFmtId="0" fontId="64" fillId="0" borderId="0" applyNumberFormat="0" applyFill="0" applyBorder="0" applyAlignment="0" applyProtection="0"/>
    <xf numFmtId="0" fontId="6" fillId="0" borderId="0" applyNumberFormat="0" applyFill="0" applyBorder="0" applyAlignment="0" applyProtection="0"/>
    <xf numFmtId="0" fontId="64" fillId="0" borderId="0" applyNumberFormat="0" applyFill="0" applyBorder="0" applyAlignment="0" applyProtection="0"/>
    <xf numFmtId="0" fontId="2" fillId="0" borderId="14" applyNumberFormat="0" applyFill="0" applyAlignment="0" applyProtection="0"/>
    <xf numFmtId="0" fontId="65" fillId="0" borderId="14" applyNumberFormat="0" applyFill="0" applyAlignment="0" applyProtection="0"/>
    <xf numFmtId="0" fontId="66" fillId="0" borderId="26" applyNumberFormat="0" applyFill="0" applyAlignment="0" applyProtection="0"/>
    <xf numFmtId="0" fontId="66" fillId="0" borderId="26" applyNumberFormat="0" applyFill="0" applyAlignment="0" applyProtection="0"/>
    <xf numFmtId="0" fontId="38" fillId="0" borderId="27"/>
    <xf numFmtId="0" fontId="1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cellStyleXfs>
  <cellXfs count="236">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1" fontId="4" fillId="0" borderId="1" xfId="0" applyNumberFormat="1" applyFont="1" applyBorder="1"/>
    <xf numFmtId="0" fontId="4" fillId="0" borderId="2" xfId="0" applyFont="1" applyBorder="1"/>
    <xf numFmtId="1" fontId="4" fillId="0" borderId="2" xfId="0" applyNumberFormat="1" applyFont="1" applyBorder="1"/>
    <xf numFmtId="0" fontId="4" fillId="0" borderId="3" xfId="0" applyFont="1" applyBorder="1"/>
    <xf numFmtId="1" fontId="4" fillId="0" borderId="3" xfId="0" applyNumberFormat="1"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0" fontId="0" fillId="2" borderId="5" xfId="0" applyFill="1" applyBorder="1"/>
    <xf numFmtId="0" fontId="1" fillId="2" borderId="5" xfId="0" applyFont="1" applyFill="1" applyBorder="1" applyAlignment="1">
      <alignment wrapText="1"/>
    </xf>
    <xf numFmtId="3" fontId="0" fillId="0" borderId="1" xfId="0" applyNumberFormat="1" applyBorder="1"/>
    <xf numFmtId="3" fontId="0" fillId="0" borderId="2" xfId="0" applyNumberFormat="1" applyBorder="1"/>
    <xf numFmtId="3" fontId="0" fillId="0" borderId="3"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0" borderId="0" xfId="0" applyFont="1"/>
    <xf numFmtId="0" fontId="1" fillId="2" borderId="4" xfId="0" applyFont="1" applyFill="1" applyBorder="1"/>
    <xf numFmtId="3" fontId="1" fillId="2" borderId="4" xfId="0" applyNumberFormat="1" applyFont="1" applyFill="1" applyBorder="1"/>
    <xf numFmtId="9" fontId="0" fillId="0" borderId="0" xfId="3" applyFont="1"/>
    <xf numFmtId="3" fontId="69" fillId="0" borderId="0" xfId="605" applyNumberFormat="1" applyFont="1" applyAlignment="1">
      <alignment horizontal="center"/>
    </xf>
    <xf numFmtId="0" fontId="26" fillId="0" borderId="0" xfId="605" applyFont="1"/>
    <xf numFmtId="0" fontId="70" fillId="0" borderId="0" xfId="0" applyFont="1"/>
    <xf numFmtId="0" fontId="73" fillId="0" borderId="0" xfId="0" quotePrefix="1" applyFont="1" applyAlignment="1">
      <alignment horizontal="center" vertical="center"/>
    </xf>
    <xf numFmtId="0" fontId="69" fillId="0" borderId="0" xfId="605" applyFont="1" applyAlignment="1">
      <alignment horizontal="left"/>
    </xf>
    <xf numFmtId="0" fontId="1" fillId="2" borderId="15" xfId="0" applyFont="1" applyFill="1" applyBorder="1" applyAlignment="1">
      <alignment wrapText="1"/>
    </xf>
    <xf numFmtId="0" fontId="0" fillId="0" borderId="0" xfId="0" applyAlignment="1">
      <alignment wrapText="1"/>
    </xf>
    <xf numFmtId="0" fontId="70" fillId="0" borderId="0" xfId="0" applyFont="1" applyAlignment="1">
      <alignment horizontal="left"/>
    </xf>
    <xf numFmtId="0" fontId="26" fillId="0" borderId="0" xfId="605" applyFont="1" applyAlignment="1">
      <alignment horizontal="center" wrapText="1"/>
    </xf>
    <xf numFmtId="0" fontId="0" fillId="0" borderId="0" xfId="0" applyAlignment="1">
      <alignment horizontal="left"/>
    </xf>
    <xf numFmtId="0" fontId="78" fillId="58" borderId="0" xfId="0" applyFont="1" applyFill="1" applyAlignment="1">
      <alignment horizontal="left"/>
    </xf>
    <xf numFmtId="0" fontId="76" fillId="58" borderId="0" xfId="0" applyFont="1" applyFill="1" applyAlignment="1">
      <alignment horizontal="left"/>
    </xf>
    <xf numFmtId="0" fontId="76" fillId="58" borderId="0" xfId="0" applyFont="1" applyFill="1"/>
    <xf numFmtId="0" fontId="25" fillId="58" borderId="0" xfId="0" applyFont="1" applyFill="1"/>
    <xf numFmtId="0" fontId="77" fillId="58" borderId="0" xfId="0" applyFont="1" applyFill="1" applyAlignment="1">
      <alignment horizontal="left"/>
    </xf>
    <xf numFmtId="0" fontId="76" fillId="57" borderId="0" xfId="0" applyFont="1" applyFill="1" applyAlignment="1">
      <alignment horizontal="left"/>
    </xf>
    <xf numFmtId="49" fontId="76" fillId="57" borderId="0" xfId="0" applyNumberFormat="1" applyFont="1" applyFill="1" applyAlignment="1">
      <alignment horizontal="left"/>
    </xf>
    <xf numFmtId="0" fontId="65" fillId="57" borderId="0" xfId="0" applyFont="1" applyFill="1"/>
    <xf numFmtId="49" fontId="25" fillId="57" borderId="0" xfId="0" applyNumberFormat="1" applyFont="1" applyFill="1"/>
    <xf numFmtId="0" fontId="25" fillId="57" borderId="0" xfId="0" applyFont="1" applyFill="1"/>
    <xf numFmtId="0" fontId="31" fillId="2" borderId="0" xfId="0" applyFont="1" applyFill="1"/>
    <xf numFmtId="0" fontId="23" fillId="2" borderId="0" xfId="0" applyFont="1" applyFill="1"/>
    <xf numFmtId="4" fontId="76" fillId="56" borderId="0" xfId="0" applyNumberFormat="1" applyFont="1" applyFill="1" applyAlignment="1">
      <alignment horizontal="left"/>
    </xf>
    <xf numFmtId="0" fontId="76" fillId="56" borderId="0" xfId="0" applyFont="1" applyFill="1" applyAlignment="1">
      <alignment horizontal="left"/>
    </xf>
    <xf numFmtId="0" fontId="25" fillId="56" borderId="0" xfId="0" applyFont="1" applyFill="1"/>
    <xf numFmtId="0" fontId="77" fillId="56" borderId="0" xfId="0" applyFont="1" applyFill="1" applyAlignment="1">
      <alignment horizontal="left"/>
    </xf>
    <xf numFmtId="0" fontId="0" fillId="56" borderId="0" xfId="0" applyFill="1"/>
    <xf numFmtId="0" fontId="25" fillId="56" borderId="0" xfId="0" applyFont="1" applyFill="1" applyAlignment="1">
      <alignment vertical="top" wrapText="1"/>
    </xf>
    <xf numFmtId="0" fontId="75" fillId="0" borderId="0" xfId="48" applyFont="1" applyAlignment="1" applyProtection="1"/>
    <xf numFmtId="49" fontId="25" fillId="0" borderId="0" xfId="0" applyNumberFormat="1" applyFont="1"/>
    <xf numFmtId="0" fontId="25" fillId="0" borderId="0" xfId="0" applyFont="1"/>
    <xf numFmtId="0" fontId="26" fillId="0" borderId="0" xfId="605" applyFont="1" applyAlignment="1">
      <alignment horizontal="right"/>
    </xf>
    <xf numFmtId="0" fontId="24" fillId="0" borderId="0" xfId="605" applyFont="1" applyAlignment="1">
      <alignment horizontal="center" wrapText="1"/>
    </xf>
    <xf numFmtId="0" fontId="3" fillId="0" borderId="0" xfId="0" applyFont="1"/>
    <xf numFmtId="9" fontId="0" fillId="0" borderId="0" xfId="0" applyNumberFormat="1"/>
    <xf numFmtId="170" fontId="0" fillId="0" borderId="0" xfId="0" applyNumberFormat="1"/>
    <xf numFmtId="170" fontId="72" fillId="0" borderId="0" xfId="605" applyNumberFormat="1" applyFont="1" applyAlignment="1">
      <alignment horizontal="left"/>
    </xf>
    <xf numFmtId="170" fontId="4" fillId="0" borderId="0" xfId="0" applyNumberFormat="1" applyFont="1"/>
    <xf numFmtId="170" fontId="3" fillId="0" borderId="0" xfId="0" applyNumberFormat="1" applyFont="1"/>
    <xf numFmtId="170" fontId="69" fillId="0" borderId="0" xfId="605" applyNumberFormat="1" applyFont="1"/>
    <xf numFmtId="0" fontId="69" fillId="0" borderId="0" xfId="605" applyFont="1"/>
    <xf numFmtId="3" fontId="69" fillId="0" borderId="0" xfId="605" applyNumberFormat="1" applyFont="1"/>
    <xf numFmtId="0" fontId="22" fillId="0" borderId="0" xfId="0" applyFont="1"/>
    <xf numFmtId="0" fontId="65" fillId="0" borderId="0" xfId="0" applyFont="1"/>
    <xf numFmtId="0" fontId="26" fillId="0" borderId="0" xfId="605" applyFont="1" applyAlignment="1">
      <alignment horizontal="center"/>
    </xf>
    <xf numFmtId="0" fontId="72" fillId="0" borderId="0" xfId="605" applyFont="1" applyAlignment="1">
      <alignment horizontal="left"/>
    </xf>
    <xf numFmtId="3" fontId="27" fillId="0" borderId="0" xfId="575" applyNumberFormat="1" applyFont="1" applyAlignment="1">
      <alignment horizontal="right"/>
    </xf>
    <xf numFmtId="0" fontId="26" fillId="0" borderId="0" xfId="0" applyFont="1"/>
    <xf numFmtId="9" fontId="3" fillId="0" borderId="0" xfId="3" applyFont="1"/>
    <xf numFmtId="0" fontId="69" fillId="0" borderId="0" xfId="605" applyFont="1" applyAlignment="1">
      <alignment horizontal="center"/>
    </xf>
    <xf numFmtId="9" fontId="1" fillId="2" borderId="0" xfId="3" applyFont="1" applyFill="1" applyAlignment="1">
      <alignment wrapText="1"/>
    </xf>
    <xf numFmtId="10" fontId="26" fillId="0" borderId="0" xfId="605" applyNumberFormat="1" applyFont="1" applyAlignment="1">
      <alignment horizontal="right"/>
    </xf>
    <xf numFmtId="3" fontId="27" fillId="0" borderId="0" xfId="605" applyNumberFormat="1" applyFont="1" applyAlignment="1">
      <alignment horizontal="center"/>
    </xf>
    <xf numFmtId="2" fontId="1" fillId="2" borderId="0" xfId="0" applyNumberFormat="1" applyFont="1" applyFill="1" applyAlignment="1">
      <alignment wrapText="1"/>
    </xf>
    <xf numFmtId="9" fontId="26" fillId="0" borderId="0" xfId="605" applyNumberFormat="1" applyFont="1"/>
    <xf numFmtId="0" fontId="72" fillId="0" borderId="0" xfId="605" applyFont="1"/>
    <xf numFmtId="168" fontId="69" fillId="0" borderId="0" xfId="605" applyNumberFormat="1" applyFont="1"/>
    <xf numFmtId="9" fontId="26" fillId="0" borderId="0" xfId="3" applyFont="1" applyBorder="1" applyAlignment="1">
      <alignment horizontal="center"/>
    </xf>
    <xf numFmtId="0" fontId="73" fillId="0" borderId="0" xfId="0" quotePrefix="1" applyFont="1"/>
    <xf numFmtId="3" fontId="3" fillId="0" borderId="0" xfId="0" applyNumberFormat="1" applyFont="1"/>
    <xf numFmtId="3" fontId="1" fillId="2" borderId="0" xfId="0" applyNumberFormat="1" applyFont="1" applyFill="1" applyAlignment="1">
      <alignment wrapText="1"/>
    </xf>
    <xf numFmtId="3" fontId="26" fillId="0" borderId="0" xfId="605" applyNumberFormat="1" applyFont="1" applyAlignment="1">
      <alignment horizontal="center"/>
    </xf>
    <xf numFmtId="0" fontId="27" fillId="0" borderId="0" xfId="605" applyFont="1" applyAlignment="1">
      <alignment horizontal="center"/>
    </xf>
    <xf numFmtId="0" fontId="73" fillId="0" borderId="0" xfId="0" quotePrefix="1" applyFont="1" applyAlignment="1">
      <alignment horizontal="center"/>
    </xf>
    <xf numFmtId="0" fontId="2" fillId="0" borderId="0" xfId="0" applyFont="1" applyAlignment="1">
      <alignment wrapText="1"/>
    </xf>
    <xf numFmtId="0" fontId="1" fillId="2" borderId="15" xfId="0" applyFont="1" applyFill="1" applyBorder="1"/>
    <xf numFmtId="165" fontId="0" fillId="0" borderId="0" xfId="1" applyNumberFormat="1" applyFont="1"/>
    <xf numFmtId="0" fontId="26" fillId="0" borderId="0" xfId="605" applyFont="1" applyAlignment="1">
      <alignment horizontal="left"/>
    </xf>
    <xf numFmtId="0" fontId="20" fillId="0" borderId="0" xfId="0" applyFont="1"/>
    <xf numFmtId="4" fontId="1" fillId="2" borderId="0" xfId="0" applyNumberFormat="1" applyFont="1" applyFill="1"/>
    <xf numFmtId="4" fontId="0" fillId="0" borderId="0" xfId="0" applyNumberFormat="1"/>
    <xf numFmtId="0" fontId="28" fillId="0" borderId="0" xfId="48" applyAlignment="1" applyProtection="1"/>
    <xf numFmtId="0" fontId="4" fillId="0" borderId="0" xfId="0" applyFont="1"/>
    <xf numFmtId="0" fontId="31" fillId="0" borderId="0" xfId="0" applyFont="1"/>
    <xf numFmtId="0" fontId="79" fillId="0" borderId="0" xfId="0" applyFont="1"/>
    <xf numFmtId="0" fontId="65" fillId="60" borderId="0" xfId="0" applyFont="1" applyFill="1"/>
    <xf numFmtId="0" fontId="25" fillId="60" borderId="0" xfId="0" applyFont="1" applyFill="1"/>
    <xf numFmtId="0" fontId="25" fillId="60" borderId="0" xfId="0" applyFont="1" applyFill="1" applyAlignment="1">
      <alignment vertical="top"/>
    </xf>
    <xf numFmtId="0" fontId="25" fillId="60" borderId="0" xfId="0" applyFont="1" applyFill="1" applyAlignment="1">
      <alignment vertical="top" wrapText="1"/>
    </xf>
    <xf numFmtId="0" fontId="25"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20"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167" fontId="1" fillId="2" borderId="0" xfId="0" applyNumberFormat="1" applyFont="1" applyFill="1"/>
    <xf numFmtId="1" fontId="0" fillId="0" borderId="0" xfId="3" applyNumberFormat="1" applyFont="1"/>
    <xf numFmtId="167" fontId="0" fillId="0" borderId="1" xfId="0" applyNumberFormat="1" applyBorder="1"/>
    <xf numFmtId="167" fontId="0" fillId="0" borderId="2" xfId="0" applyNumberFormat="1" applyBorder="1"/>
    <xf numFmtId="167" fontId="0" fillId="0" borderId="3" xfId="0" applyNumberFormat="1" applyBorder="1"/>
    <xf numFmtId="0" fontId="80"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0" fontId="1" fillId="2" borderId="0" xfId="605" applyFont="1" applyFill="1" applyAlignment="1">
      <alignment horizontal="center" wrapText="1"/>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0" fontId="5" fillId="0" borderId="35" xfId="0" applyFont="1" applyBorder="1" applyAlignment="1">
      <alignment horizontal="center"/>
    </xf>
    <xf numFmtId="3" fontId="4" fillId="0" borderId="35" xfId="605" applyNumberFormat="1"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0" fontId="5" fillId="0" borderId="36" xfId="575" applyBorder="1" applyAlignment="1">
      <alignment horizontal="center"/>
    </xf>
    <xf numFmtId="0" fontId="5" fillId="0" borderId="36" xfId="0" applyFont="1" applyBorder="1" applyAlignment="1">
      <alignment horizontal="center"/>
    </xf>
    <xf numFmtId="3" fontId="4" fillId="0" borderId="36" xfId="605" applyNumberFormat="1" applyFont="1" applyBorder="1" applyAlignment="1">
      <alignment horizontal="center"/>
    </xf>
    <xf numFmtId="3" fontId="5" fillId="0" borderId="36" xfId="0" applyNumberFormat="1" applyFont="1" applyBorder="1" applyAlignment="1">
      <alignment horizontal="center"/>
    </xf>
    <xf numFmtId="9" fontId="4" fillId="0" borderId="36" xfId="605" applyNumberFormat="1" applyFont="1" applyBorder="1" applyAlignment="1">
      <alignment horizontal="center"/>
    </xf>
    <xf numFmtId="170" fontId="4" fillId="0" borderId="36" xfId="605" applyNumberFormat="1" applyFont="1" applyBorder="1" applyAlignment="1">
      <alignment horizontal="center"/>
    </xf>
    <xf numFmtId="4" fontId="4" fillId="0" borderId="36" xfId="605" applyNumberFormat="1" applyFont="1" applyBorder="1" applyAlignment="1">
      <alignment horizontal="center"/>
    </xf>
    <xf numFmtId="168" fontId="1" fillId="2" borderId="0" xfId="605" applyNumberFormat="1" applyFont="1" applyFill="1" applyAlignment="1">
      <alignment horizontal="center" wrapText="1"/>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28" xfId="390" applyNumberFormat="1" applyFont="1" applyBorder="1" applyAlignment="1">
      <alignment horizontal="center"/>
    </xf>
    <xf numFmtId="168" fontId="4" fillId="0" borderId="28" xfId="390" applyNumberFormat="1" applyFont="1" applyBorder="1" applyAlignment="1">
      <alignment horizontal="center"/>
    </xf>
    <xf numFmtId="168" fontId="4" fillId="0" borderId="28" xfId="495" applyNumberFormat="1" applyFont="1" applyBorder="1" applyAlignment="1">
      <alignment horizontal="center"/>
    </xf>
    <xf numFmtId="3" fontId="17" fillId="0" borderId="28" xfId="390" applyNumberFormat="1" applyFont="1" applyBorder="1" applyAlignment="1">
      <alignment horizontal="center"/>
    </xf>
    <xf numFmtId="3" fontId="3" fillId="0" borderId="28" xfId="390" applyNumberFormat="1" applyFont="1" applyBorder="1" applyAlignment="1">
      <alignment horizontal="center"/>
    </xf>
    <xf numFmtId="168" fontId="3" fillId="0" borderId="28" xfId="390" applyNumberFormat="1" applyFont="1" applyBorder="1" applyAlignment="1">
      <alignment horizontal="center"/>
    </xf>
    <xf numFmtId="168" fontId="17" fillId="0" borderId="28" xfId="495" applyNumberFormat="1" applyFont="1" applyBorder="1" applyAlignment="1">
      <alignment horizontal="center"/>
    </xf>
    <xf numFmtId="168" fontId="4" fillId="0" borderId="28" xfId="605" applyNumberFormat="1" applyFont="1" applyBorder="1" applyAlignment="1">
      <alignment horizontal="center"/>
    </xf>
    <xf numFmtId="3" fontId="5" fillId="0" borderId="28" xfId="600" applyNumberFormat="1" applyBorder="1" applyAlignment="1">
      <alignment horizontal="center"/>
    </xf>
    <xf numFmtId="168" fontId="5" fillId="0" borderId="28" xfId="600" applyNumberFormat="1" applyBorder="1" applyAlignment="1">
      <alignment horizontal="center"/>
    </xf>
    <xf numFmtId="3" fontId="4" fillId="0" borderId="34" xfId="605" applyNumberFormat="1" applyFont="1" applyBorder="1" applyAlignment="1">
      <alignment horizontal="center"/>
    </xf>
    <xf numFmtId="3" fontId="5" fillId="0" borderId="34" xfId="600" applyNumberFormat="1" applyBorder="1" applyAlignment="1">
      <alignment horizontal="center"/>
    </xf>
    <xf numFmtId="168" fontId="5" fillId="0" borderId="34" xfId="600" applyNumberFormat="1" applyBorder="1" applyAlignment="1">
      <alignment horizontal="center"/>
    </xf>
    <xf numFmtId="3" fontId="4" fillId="0" borderId="37" xfId="605" applyNumberFormat="1" applyFont="1"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 fontId="5" fillId="0" borderId="30" xfId="600" applyNumberFormat="1" applyBorder="1" applyAlignment="1">
      <alignment horizontal="center"/>
    </xf>
    <xf numFmtId="0" fontId="5" fillId="0" borderId="38" xfId="600" applyBorder="1" applyAlignment="1">
      <alignment horizontal="center"/>
    </xf>
    <xf numFmtId="3" fontId="4" fillId="0" borderId="38" xfId="605" applyNumberFormat="1" applyFont="1" applyBorder="1" applyAlignment="1">
      <alignment horizontal="center" wrapText="1"/>
    </xf>
    <xf numFmtId="5" fontId="4" fillId="0" borderId="38" xfId="2" applyNumberFormat="1" applyFont="1" applyBorder="1" applyAlignment="1">
      <alignment horizontal="center" wrapText="1"/>
    </xf>
    <xf numFmtId="167" fontId="4" fillId="0" borderId="38" xfId="605" applyNumberFormat="1" applyFont="1" applyBorder="1" applyAlignment="1">
      <alignment horizontal="center" wrapText="1"/>
    </xf>
    <xf numFmtId="170" fontId="0" fillId="0" borderId="0" xfId="3" applyNumberFormat="1" applyFont="1"/>
    <xf numFmtId="0" fontId="74" fillId="0" borderId="0" xfId="0" applyFont="1" applyAlignment="1">
      <alignment horizontal="left"/>
    </xf>
    <xf numFmtId="0" fontId="28" fillId="0" borderId="0" xfId="48" applyFill="1" applyAlignment="1" applyProtection="1">
      <alignment horizontal="left"/>
    </xf>
    <xf numFmtId="0" fontId="0" fillId="60" borderId="0" xfId="0" applyFill="1"/>
    <xf numFmtId="0" fontId="65" fillId="56" borderId="0" xfId="0" applyFont="1" applyFill="1" applyAlignment="1">
      <alignment horizontal="left" vertical="top" wrapText="1"/>
    </xf>
    <xf numFmtId="0" fontId="79" fillId="0" borderId="0" xfId="0" applyFont="1" applyAlignment="1">
      <alignment wrapText="1"/>
    </xf>
    <xf numFmtId="0" fontId="1" fillId="2" borderId="4" xfId="0" applyFont="1" applyFill="1" applyBorder="1" applyAlignment="1">
      <alignment horizontal="center" wrapText="1"/>
    </xf>
    <xf numFmtId="0" fontId="1" fillId="2" borderId="5" xfId="0" applyFont="1" applyFill="1" applyBorder="1" applyAlignment="1">
      <alignment horizontal="left" wrapText="1"/>
    </xf>
    <xf numFmtId="0" fontId="20" fillId="0" borderId="3" xfId="0" applyFont="1" applyBorder="1" applyAlignment="1">
      <alignment wrapText="1"/>
    </xf>
    <xf numFmtId="0" fontId="20" fillId="0" borderId="0" xfId="0" applyFont="1" applyAlignment="1">
      <alignment wrapText="1"/>
    </xf>
    <xf numFmtId="0" fontId="69" fillId="0" borderId="0" xfId="605" applyFont="1" applyAlignment="1">
      <alignment horizontal="center" vertical="top" wrapText="1"/>
    </xf>
    <xf numFmtId="0" fontId="70" fillId="0" borderId="0" xfId="0" applyFont="1" applyAlignment="1">
      <alignment horizontal="left" vertical="top"/>
    </xf>
    <xf numFmtId="0" fontId="70"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3" fontId="1" fillId="2" borderId="4"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9"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cellXfs>
  <cellStyles count="688">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Effective Rate</c:v>
          </c:tx>
          <c:invertIfNegative val="0"/>
          <c:cat>
            <c:strRef>
              <c:f>Figures!$S$4:$S$177</c:f>
              <c:strCache>
                <c:ptCount val="174"/>
                <c:pt idx="0">
                  <c:v>Healy Lake</c:v>
                </c:pt>
                <c:pt idx="1">
                  <c:v>Lime Village</c:v>
                </c:pt>
                <c:pt idx="2">
                  <c:v>Perryville</c:v>
                </c:pt>
                <c:pt idx="3">
                  <c:v>Koyukuk</c:v>
                </c:pt>
                <c:pt idx="4">
                  <c:v>Atmautluak</c:v>
                </c:pt>
                <c:pt idx="5">
                  <c:v>Elfin Cove</c:v>
                </c:pt>
                <c:pt idx="6">
                  <c:v>Port Heiden</c:v>
                </c:pt>
                <c:pt idx="7">
                  <c:v>Ruby</c:v>
                </c:pt>
                <c:pt idx="8">
                  <c:v>Takotna</c:v>
                </c:pt>
                <c:pt idx="9">
                  <c:v>Newhalen</c:v>
                </c:pt>
                <c:pt idx="10">
                  <c:v>Adak</c:v>
                </c:pt>
                <c:pt idx="11">
                  <c:v>Twin Hills</c:v>
                </c:pt>
                <c:pt idx="12">
                  <c:v>Chalkyitsik</c:v>
                </c:pt>
                <c:pt idx="13">
                  <c:v>Larsen Bay</c:v>
                </c:pt>
                <c:pt idx="14">
                  <c:v>Venetie</c:v>
                </c:pt>
                <c:pt idx="15">
                  <c:v>Galena</c:v>
                </c:pt>
                <c:pt idx="16">
                  <c:v>Tatitlek</c:v>
                </c:pt>
                <c:pt idx="17">
                  <c:v>Chignik Lagoon</c:v>
                </c:pt>
                <c:pt idx="18">
                  <c:v>Chefornak</c:v>
                </c:pt>
                <c:pt idx="19">
                  <c:v>Pedro Bay</c:v>
                </c:pt>
                <c:pt idx="20">
                  <c:v>Beaver</c:v>
                </c:pt>
                <c:pt idx="21">
                  <c:v>Egegik</c:v>
                </c:pt>
                <c:pt idx="22">
                  <c:v>Kokhanok</c:v>
                </c:pt>
                <c:pt idx="23">
                  <c:v>Saint George</c:v>
                </c:pt>
                <c:pt idx="24">
                  <c:v>McGrath</c:v>
                </c:pt>
                <c:pt idx="25">
                  <c:v>Nelson Lagoon</c:v>
                </c:pt>
                <c:pt idx="26">
                  <c:v>Manley Hot Springs</c:v>
                </c:pt>
                <c:pt idx="27">
                  <c:v>Napaskiak</c:v>
                </c:pt>
                <c:pt idx="28">
                  <c:v>Chignik Lake</c:v>
                </c:pt>
                <c:pt idx="29">
                  <c:v>Chitina</c:v>
                </c:pt>
                <c:pt idx="30">
                  <c:v>Gustavus</c:v>
                </c:pt>
                <c:pt idx="31">
                  <c:v>Kongiganak</c:v>
                </c:pt>
                <c:pt idx="32">
                  <c:v>White Mountain</c:v>
                </c:pt>
                <c:pt idx="33">
                  <c:v>Tenakee Springs</c:v>
                </c:pt>
                <c:pt idx="34">
                  <c:v>Aniak</c:v>
                </c:pt>
                <c:pt idx="35">
                  <c:v>Cordova</c:v>
                </c:pt>
                <c:pt idx="36">
                  <c:v>Golovin</c:v>
                </c:pt>
                <c:pt idx="37">
                  <c:v>Manokotak</c:v>
                </c:pt>
                <c:pt idx="38">
                  <c:v>Tanana</c:v>
                </c:pt>
                <c:pt idx="39">
                  <c:v>Circle</c:v>
                </c:pt>
                <c:pt idx="40">
                  <c:v>Igiugig</c:v>
                </c:pt>
                <c:pt idx="41">
                  <c:v>Deering</c:v>
                </c:pt>
                <c:pt idx="42">
                  <c:v>Napakiak</c:v>
                </c:pt>
                <c:pt idx="43">
                  <c:v>Karluk</c:v>
                </c:pt>
                <c:pt idx="44">
                  <c:v>Central</c:v>
                </c:pt>
                <c:pt idx="45">
                  <c:v>Nikolai</c:v>
                </c:pt>
                <c:pt idx="46">
                  <c:v>Tuluksak</c:v>
                </c:pt>
                <c:pt idx="47">
                  <c:v>Unalaska</c:v>
                </c:pt>
                <c:pt idx="48">
                  <c:v>Akiachak</c:v>
                </c:pt>
                <c:pt idx="49">
                  <c:v>Akiak</c:v>
                </c:pt>
                <c:pt idx="50">
                  <c:v>Allakaket</c:v>
                </c:pt>
                <c:pt idx="51">
                  <c:v>Bettles</c:v>
                </c:pt>
                <c:pt idx="52">
                  <c:v>Chistochina</c:v>
                </c:pt>
                <c:pt idx="53">
                  <c:v>Eagle</c:v>
                </c:pt>
                <c:pt idx="54">
                  <c:v>Mentasta Lake</c:v>
                </c:pt>
                <c:pt idx="55">
                  <c:v>Northway Village</c:v>
                </c:pt>
                <c:pt idx="56">
                  <c:v>Slana</c:v>
                </c:pt>
                <c:pt idx="57">
                  <c:v>Angoon</c:v>
                </c:pt>
                <c:pt idx="58">
                  <c:v>Chilkat Valley</c:v>
                </c:pt>
                <c:pt idx="59">
                  <c:v>Hoonah</c:v>
                </c:pt>
                <c:pt idx="60">
                  <c:v>Kake</c:v>
                </c:pt>
                <c:pt idx="61">
                  <c:v>Klukwan</c:v>
                </c:pt>
                <c:pt idx="62">
                  <c:v>King Cove</c:v>
                </c:pt>
                <c:pt idx="63">
                  <c:v>Chuathbaluk</c:v>
                </c:pt>
                <c:pt idx="64">
                  <c:v>Crooked Creek</c:v>
                </c:pt>
                <c:pt idx="65">
                  <c:v>Red Devil</c:v>
                </c:pt>
                <c:pt idx="66">
                  <c:v>Sleetmute</c:v>
                </c:pt>
                <c:pt idx="67">
                  <c:v>Stony River</c:v>
                </c:pt>
                <c:pt idx="68">
                  <c:v>Naukati Bay</c:v>
                </c:pt>
                <c:pt idx="69">
                  <c:v>Whale Pass</c:v>
                </c:pt>
                <c:pt idx="70">
                  <c:v>Ambler</c:v>
                </c:pt>
                <c:pt idx="71">
                  <c:v>Anvik</c:v>
                </c:pt>
                <c:pt idx="72">
                  <c:v>Ekwok</c:v>
                </c:pt>
                <c:pt idx="73">
                  <c:v>Elim</c:v>
                </c:pt>
                <c:pt idx="74">
                  <c:v>Goodnews Bay</c:v>
                </c:pt>
                <c:pt idx="75">
                  <c:v>Kotlik</c:v>
                </c:pt>
                <c:pt idx="76">
                  <c:v>Marshall</c:v>
                </c:pt>
                <c:pt idx="77">
                  <c:v>Mountain Village</c:v>
                </c:pt>
                <c:pt idx="78">
                  <c:v>Noatak</c:v>
                </c:pt>
                <c:pt idx="79">
                  <c:v>Old Harbor</c:v>
                </c:pt>
                <c:pt idx="80">
                  <c:v>Scammon Bay</c:v>
                </c:pt>
                <c:pt idx="81">
                  <c:v>Shageluk</c:v>
                </c:pt>
                <c:pt idx="82">
                  <c:v>Shungnak</c:v>
                </c:pt>
                <c:pt idx="83">
                  <c:v>Wales</c:v>
                </c:pt>
                <c:pt idx="84">
                  <c:v>Buckland</c:v>
                </c:pt>
                <c:pt idx="85">
                  <c:v>Chignik</c:v>
                </c:pt>
                <c:pt idx="86">
                  <c:v>Kobuk</c:v>
                </c:pt>
                <c:pt idx="87">
                  <c:v>Unalakleet</c:v>
                </c:pt>
                <c:pt idx="88">
                  <c:v>Dot Lake Village</c:v>
                </c:pt>
                <c:pt idx="89">
                  <c:v>Tetlin</c:v>
                </c:pt>
                <c:pt idx="90">
                  <c:v>Tok</c:v>
                </c:pt>
                <c:pt idx="91">
                  <c:v>Alakanuk</c:v>
                </c:pt>
                <c:pt idx="92">
                  <c:v>Brevig Mission</c:v>
                </c:pt>
                <c:pt idx="93">
                  <c:v>Chevak</c:v>
                </c:pt>
                <c:pt idx="94">
                  <c:v>Eek</c:v>
                </c:pt>
                <c:pt idx="95">
                  <c:v>Emmonak</c:v>
                </c:pt>
                <c:pt idx="96">
                  <c:v>Gambell</c:v>
                </c:pt>
                <c:pt idx="97">
                  <c:v>Grayling</c:v>
                </c:pt>
                <c:pt idx="98">
                  <c:v>Holy Cross</c:v>
                </c:pt>
                <c:pt idx="99">
                  <c:v>Hooper Bay</c:v>
                </c:pt>
                <c:pt idx="100">
                  <c:v>Huslia</c:v>
                </c:pt>
                <c:pt idx="101">
                  <c:v>Kalskag</c:v>
                </c:pt>
                <c:pt idx="102">
                  <c:v>Kaltag</c:v>
                </c:pt>
                <c:pt idx="103">
                  <c:v>Kasigluk</c:v>
                </c:pt>
                <c:pt idx="104">
                  <c:v>Kiana</c:v>
                </c:pt>
                <c:pt idx="105">
                  <c:v>Kivalina</c:v>
                </c:pt>
                <c:pt idx="106">
                  <c:v>Koyuk</c:v>
                </c:pt>
                <c:pt idx="107">
                  <c:v>Lower Kalskag</c:v>
                </c:pt>
                <c:pt idx="108">
                  <c:v>Mekoryuk</c:v>
                </c:pt>
                <c:pt idx="109">
                  <c:v>Minto</c:v>
                </c:pt>
                <c:pt idx="110">
                  <c:v>New Stuyahok</c:v>
                </c:pt>
                <c:pt idx="111">
                  <c:v>Nightmute</c:v>
                </c:pt>
                <c:pt idx="112">
                  <c:v>Noorvik</c:v>
                </c:pt>
                <c:pt idx="113">
                  <c:v>Nulato</c:v>
                </c:pt>
                <c:pt idx="114">
                  <c:v>Nunapitchuk</c:v>
                </c:pt>
                <c:pt idx="115">
                  <c:v>Pilot Station</c:v>
                </c:pt>
                <c:pt idx="116">
                  <c:v>Pitkas Point</c:v>
                </c:pt>
                <c:pt idx="117">
                  <c:v>Quinhagak</c:v>
                </c:pt>
                <c:pt idx="118">
                  <c:v>Russian Mission</c:v>
                </c:pt>
                <c:pt idx="119">
                  <c:v>Saint Mary's</c:v>
                </c:pt>
                <c:pt idx="120">
                  <c:v>Saint Michael</c:v>
                </c:pt>
                <c:pt idx="121">
                  <c:v>Savoonga</c:v>
                </c:pt>
                <c:pt idx="122">
                  <c:v>Selawik</c:v>
                </c:pt>
                <c:pt idx="123">
                  <c:v>Shaktoolik</c:v>
                </c:pt>
                <c:pt idx="124">
                  <c:v>Shishmaref</c:v>
                </c:pt>
                <c:pt idx="125">
                  <c:v>Stebbins</c:v>
                </c:pt>
                <c:pt idx="126">
                  <c:v>Teller</c:v>
                </c:pt>
                <c:pt idx="127">
                  <c:v>Togiak</c:v>
                </c:pt>
                <c:pt idx="128">
                  <c:v>Toksook Bay</c:v>
                </c:pt>
                <c:pt idx="129">
                  <c:v>Tununak</c:v>
                </c:pt>
                <c:pt idx="130">
                  <c:v>Cold Bay</c:v>
                </c:pt>
                <c:pt idx="131">
                  <c:v>Kipnuk</c:v>
                </c:pt>
                <c:pt idx="132">
                  <c:v>Kwigillingok</c:v>
                </c:pt>
                <c:pt idx="133">
                  <c:v>Nome</c:v>
                </c:pt>
                <c:pt idx="134">
                  <c:v>Nunam Iqua</c:v>
                </c:pt>
                <c:pt idx="135">
                  <c:v>Pelican</c:v>
                </c:pt>
                <c:pt idx="136">
                  <c:v>Port Alsworth</c:v>
                </c:pt>
                <c:pt idx="137">
                  <c:v>Newtok</c:v>
                </c:pt>
                <c:pt idx="138">
                  <c:v>Fort Yukon</c:v>
                </c:pt>
                <c:pt idx="139">
                  <c:v>Kwethluk</c:v>
                </c:pt>
                <c:pt idx="140">
                  <c:v>Levelock</c:v>
                </c:pt>
                <c:pt idx="141">
                  <c:v>Naknek</c:v>
                </c:pt>
                <c:pt idx="142">
                  <c:v>Sand Point</c:v>
                </c:pt>
                <c:pt idx="143">
                  <c:v>Tuntutuliak</c:v>
                </c:pt>
                <c:pt idx="144">
                  <c:v>Yakutat</c:v>
                </c:pt>
                <c:pt idx="145">
                  <c:v>Coffman Cove</c:v>
                </c:pt>
                <c:pt idx="146">
                  <c:v>Craig</c:v>
                </c:pt>
                <c:pt idx="147">
                  <c:v>Haines</c:v>
                </c:pt>
                <c:pt idx="148">
                  <c:v>Hollis</c:v>
                </c:pt>
                <c:pt idx="149">
                  <c:v>Hydaburg</c:v>
                </c:pt>
                <c:pt idx="150">
                  <c:v>Klawock</c:v>
                </c:pt>
                <c:pt idx="151">
                  <c:v>Skagway</c:v>
                </c:pt>
                <c:pt idx="152">
                  <c:v>Thorne Bay</c:v>
                </c:pt>
                <c:pt idx="153">
                  <c:v>Chenega Bay</c:v>
                </c:pt>
                <c:pt idx="154">
                  <c:v>Kotzebue</c:v>
                </c:pt>
                <c:pt idx="155">
                  <c:v>Dillingham</c:v>
                </c:pt>
                <c:pt idx="156">
                  <c:v>Ouzinkie</c:v>
                </c:pt>
                <c:pt idx="157">
                  <c:v>Saint Paul</c:v>
                </c:pt>
                <c:pt idx="158">
                  <c:v>Atka</c:v>
                </c:pt>
                <c:pt idx="159">
                  <c:v>Bethel</c:v>
                </c:pt>
                <c:pt idx="160">
                  <c:v>Pilot Point</c:v>
                </c:pt>
                <c:pt idx="161">
                  <c:v>Akutan</c:v>
                </c:pt>
                <c:pt idx="162">
                  <c:v>Diomede</c:v>
                </c:pt>
                <c:pt idx="163">
                  <c:v>False Pass</c:v>
                </c:pt>
                <c:pt idx="164">
                  <c:v>Hughes</c:v>
                </c:pt>
                <c:pt idx="165">
                  <c:v>Koliganek</c:v>
                </c:pt>
                <c:pt idx="166">
                  <c:v>Nikolski</c:v>
                </c:pt>
                <c:pt idx="167">
                  <c:v>Anaktuvuk Pass</c:v>
                </c:pt>
                <c:pt idx="168">
                  <c:v>Atqasuk</c:v>
                </c:pt>
                <c:pt idx="169">
                  <c:v>Kaktovik</c:v>
                </c:pt>
                <c:pt idx="170">
                  <c:v>Point Hope</c:v>
                </c:pt>
                <c:pt idx="171">
                  <c:v>Point Lay</c:v>
                </c:pt>
                <c:pt idx="172">
                  <c:v>Wainwright</c:v>
                </c:pt>
                <c:pt idx="173">
                  <c:v>Nuiqsut</c:v>
                </c:pt>
              </c:strCache>
            </c:strRef>
          </c:cat>
          <c:val>
            <c:numRef>
              <c:f>Figures!$T$4:$T$177</c:f>
              <c:numCache>
                <c:formatCode>0.00</c:formatCode>
                <c:ptCount val="174"/>
                <c:pt idx="0">
                  <c:v>1.07</c:v>
                </c:pt>
                <c:pt idx="1">
                  <c:v>0.96</c:v>
                </c:pt>
                <c:pt idx="2">
                  <c:v>0.62</c:v>
                </c:pt>
                <c:pt idx="3">
                  <c:v>0.54</c:v>
                </c:pt>
                <c:pt idx="4">
                  <c:v>0.44</c:v>
                </c:pt>
                <c:pt idx="5">
                  <c:v>0.43</c:v>
                </c:pt>
                <c:pt idx="6">
                  <c:v>0.42</c:v>
                </c:pt>
                <c:pt idx="7">
                  <c:v>0.42</c:v>
                </c:pt>
                <c:pt idx="8">
                  <c:v>0.42</c:v>
                </c:pt>
                <c:pt idx="9">
                  <c:v>0.41</c:v>
                </c:pt>
                <c:pt idx="10">
                  <c:v>0.4</c:v>
                </c:pt>
                <c:pt idx="11">
                  <c:v>0.4</c:v>
                </c:pt>
                <c:pt idx="12">
                  <c:v>0.38</c:v>
                </c:pt>
                <c:pt idx="13">
                  <c:v>0.38</c:v>
                </c:pt>
                <c:pt idx="14">
                  <c:v>0.38</c:v>
                </c:pt>
                <c:pt idx="15">
                  <c:v>0.35</c:v>
                </c:pt>
                <c:pt idx="16">
                  <c:v>0.35</c:v>
                </c:pt>
                <c:pt idx="17">
                  <c:v>0.34</c:v>
                </c:pt>
                <c:pt idx="18">
                  <c:v>0.34</c:v>
                </c:pt>
                <c:pt idx="19">
                  <c:v>0.34</c:v>
                </c:pt>
                <c:pt idx="20">
                  <c:v>0.33</c:v>
                </c:pt>
                <c:pt idx="21">
                  <c:v>0.33</c:v>
                </c:pt>
                <c:pt idx="22">
                  <c:v>0.33</c:v>
                </c:pt>
                <c:pt idx="23">
                  <c:v>0.33</c:v>
                </c:pt>
                <c:pt idx="24">
                  <c:v>0.32</c:v>
                </c:pt>
                <c:pt idx="25">
                  <c:v>0.32</c:v>
                </c:pt>
                <c:pt idx="26">
                  <c:v>0.32</c:v>
                </c:pt>
                <c:pt idx="27">
                  <c:v>0.31</c:v>
                </c:pt>
                <c:pt idx="28">
                  <c:v>0.3</c:v>
                </c:pt>
                <c:pt idx="29">
                  <c:v>0.3</c:v>
                </c:pt>
                <c:pt idx="30">
                  <c:v>0.3</c:v>
                </c:pt>
                <c:pt idx="31">
                  <c:v>0.3</c:v>
                </c:pt>
                <c:pt idx="32">
                  <c:v>0.3</c:v>
                </c:pt>
                <c:pt idx="33">
                  <c:v>0.28000000000000003</c:v>
                </c:pt>
                <c:pt idx="34">
                  <c:v>0.27</c:v>
                </c:pt>
                <c:pt idx="35">
                  <c:v>0.27</c:v>
                </c:pt>
                <c:pt idx="36">
                  <c:v>0.27</c:v>
                </c:pt>
                <c:pt idx="37">
                  <c:v>0.27</c:v>
                </c:pt>
                <c:pt idx="38">
                  <c:v>0.27</c:v>
                </c:pt>
                <c:pt idx="39">
                  <c:v>0.26</c:v>
                </c:pt>
                <c:pt idx="40">
                  <c:v>0.26</c:v>
                </c:pt>
                <c:pt idx="41">
                  <c:v>0.26</c:v>
                </c:pt>
                <c:pt idx="42">
                  <c:v>0.26</c:v>
                </c:pt>
                <c:pt idx="43">
                  <c:v>0.25</c:v>
                </c:pt>
                <c:pt idx="44">
                  <c:v>0.25</c:v>
                </c:pt>
                <c:pt idx="45">
                  <c:v>0.25</c:v>
                </c:pt>
                <c:pt idx="46">
                  <c:v>0.25</c:v>
                </c:pt>
                <c:pt idx="47">
                  <c:v>0.25</c:v>
                </c:pt>
                <c:pt idx="48">
                  <c:v>0.23</c:v>
                </c:pt>
                <c:pt idx="49">
                  <c:v>0.23</c:v>
                </c:pt>
                <c:pt idx="50">
                  <c:v>0.23</c:v>
                </c:pt>
                <c:pt idx="51">
                  <c:v>0.22</c:v>
                </c:pt>
                <c:pt idx="52">
                  <c:v>0.22</c:v>
                </c:pt>
                <c:pt idx="53">
                  <c:v>0.22</c:v>
                </c:pt>
                <c:pt idx="54">
                  <c:v>0.22</c:v>
                </c:pt>
                <c:pt idx="55">
                  <c:v>0.22</c:v>
                </c:pt>
                <c:pt idx="56">
                  <c:v>0.22</c:v>
                </c:pt>
                <c:pt idx="57">
                  <c:v>0.22</c:v>
                </c:pt>
                <c:pt idx="58">
                  <c:v>0.22</c:v>
                </c:pt>
                <c:pt idx="59">
                  <c:v>0.22</c:v>
                </c:pt>
                <c:pt idx="60">
                  <c:v>0.22</c:v>
                </c:pt>
                <c:pt idx="61">
                  <c:v>0.22</c:v>
                </c:pt>
                <c:pt idx="62">
                  <c:v>0.22</c:v>
                </c:pt>
                <c:pt idx="63">
                  <c:v>0.22</c:v>
                </c:pt>
                <c:pt idx="64">
                  <c:v>0.22</c:v>
                </c:pt>
                <c:pt idx="65">
                  <c:v>0.22</c:v>
                </c:pt>
                <c:pt idx="66">
                  <c:v>0.22</c:v>
                </c:pt>
                <c:pt idx="67">
                  <c:v>0.22</c:v>
                </c:pt>
                <c:pt idx="68">
                  <c:v>0.21</c:v>
                </c:pt>
                <c:pt idx="69">
                  <c:v>0.21</c:v>
                </c:pt>
                <c:pt idx="70">
                  <c:v>0.21</c:v>
                </c:pt>
                <c:pt idx="71">
                  <c:v>0.21</c:v>
                </c:pt>
                <c:pt idx="72">
                  <c:v>0.21</c:v>
                </c:pt>
                <c:pt idx="73">
                  <c:v>0.21</c:v>
                </c:pt>
                <c:pt idx="74">
                  <c:v>0.21</c:v>
                </c:pt>
                <c:pt idx="75">
                  <c:v>0.21</c:v>
                </c:pt>
                <c:pt idx="76">
                  <c:v>0.21</c:v>
                </c:pt>
                <c:pt idx="77">
                  <c:v>0.21</c:v>
                </c:pt>
                <c:pt idx="78">
                  <c:v>0.21</c:v>
                </c:pt>
                <c:pt idx="79">
                  <c:v>0.21</c:v>
                </c:pt>
                <c:pt idx="80">
                  <c:v>0.21</c:v>
                </c:pt>
                <c:pt idx="81">
                  <c:v>0.21</c:v>
                </c:pt>
                <c:pt idx="82">
                  <c:v>0.21</c:v>
                </c:pt>
                <c:pt idx="83">
                  <c:v>0.21</c:v>
                </c:pt>
                <c:pt idx="84">
                  <c:v>0.21</c:v>
                </c:pt>
                <c:pt idx="85">
                  <c:v>0.21</c:v>
                </c:pt>
                <c:pt idx="86">
                  <c:v>0.21</c:v>
                </c:pt>
                <c:pt idx="87">
                  <c:v>0.21</c:v>
                </c:pt>
                <c:pt idx="88">
                  <c:v>0.2</c:v>
                </c:pt>
                <c:pt idx="89">
                  <c:v>0.2</c:v>
                </c:pt>
                <c:pt idx="90">
                  <c:v>0.2</c:v>
                </c:pt>
                <c:pt idx="91">
                  <c:v>0.2</c:v>
                </c:pt>
                <c:pt idx="92">
                  <c:v>0.2</c:v>
                </c:pt>
                <c:pt idx="93">
                  <c:v>0.2</c:v>
                </c:pt>
                <c:pt idx="94">
                  <c:v>0.2</c:v>
                </c:pt>
                <c:pt idx="95">
                  <c:v>0.2</c:v>
                </c:pt>
                <c:pt idx="96">
                  <c:v>0.2</c:v>
                </c:pt>
                <c:pt idx="97">
                  <c:v>0.2</c:v>
                </c:pt>
                <c:pt idx="98">
                  <c:v>0.2</c:v>
                </c:pt>
                <c:pt idx="99">
                  <c:v>0.2</c:v>
                </c:pt>
                <c:pt idx="100">
                  <c:v>0.2</c:v>
                </c:pt>
                <c:pt idx="101">
                  <c:v>0.2</c:v>
                </c:pt>
                <c:pt idx="102">
                  <c:v>0.2</c:v>
                </c:pt>
                <c:pt idx="103">
                  <c:v>0.2</c:v>
                </c:pt>
                <c:pt idx="104">
                  <c:v>0.2</c:v>
                </c:pt>
                <c:pt idx="105">
                  <c:v>0.2</c:v>
                </c:pt>
                <c:pt idx="106">
                  <c:v>0.2</c:v>
                </c:pt>
                <c:pt idx="107">
                  <c:v>0.2</c:v>
                </c:pt>
                <c:pt idx="108">
                  <c:v>0.2</c:v>
                </c:pt>
                <c:pt idx="109">
                  <c:v>0.2</c:v>
                </c:pt>
                <c:pt idx="110">
                  <c:v>0.2</c:v>
                </c:pt>
                <c:pt idx="111">
                  <c:v>0.2</c:v>
                </c:pt>
                <c:pt idx="112">
                  <c:v>0.2</c:v>
                </c:pt>
                <c:pt idx="113">
                  <c:v>0.2</c:v>
                </c:pt>
                <c:pt idx="114">
                  <c:v>0.2</c:v>
                </c:pt>
                <c:pt idx="115">
                  <c:v>0.2</c:v>
                </c:pt>
                <c:pt idx="116">
                  <c:v>0.2</c:v>
                </c:pt>
                <c:pt idx="117">
                  <c:v>0.2</c:v>
                </c:pt>
                <c:pt idx="118">
                  <c:v>0.2</c:v>
                </c:pt>
                <c:pt idx="119">
                  <c:v>0.2</c:v>
                </c:pt>
                <c:pt idx="120">
                  <c:v>0.2</c:v>
                </c:pt>
                <c:pt idx="121">
                  <c:v>0.2</c:v>
                </c:pt>
                <c:pt idx="122">
                  <c:v>0.2</c:v>
                </c:pt>
                <c:pt idx="123">
                  <c:v>0.2</c:v>
                </c:pt>
                <c:pt idx="124">
                  <c:v>0.2</c:v>
                </c:pt>
                <c:pt idx="125">
                  <c:v>0.2</c:v>
                </c:pt>
                <c:pt idx="126">
                  <c:v>0.2</c:v>
                </c:pt>
                <c:pt idx="127">
                  <c:v>0.2</c:v>
                </c:pt>
                <c:pt idx="128">
                  <c:v>0.2</c:v>
                </c:pt>
                <c:pt idx="129">
                  <c:v>0.2</c:v>
                </c:pt>
                <c:pt idx="130">
                  <c:v>0.2</c:v>
                </c:pt>
                <c:pt idx="131">
                  <c:v>0.2</c:v>
                </c:pt>
                <c:pt idx="132">
                  <c:v>0.2</c:v>
                </c:pt>
                <c:pt idx="133">
                  <c:v>0.2</c:v>
                </c:pt>
                <c:pt idx="134">
                  <c:v>0.2</c:v>
                </c:pt>
                <c:pt idx="135">
                  <c:v>0.2</c:v>
                </c:pt>
                <c:pt idx="136" formatCode="General">
                  <c:v>0.2</c:v>
                </c:pt>
                <c:pt idx="137">
                  <c:v>0.2</c:v>
                </c:pt>
                <c:pt idx="138">
                  <c:v>0.19</c:v>
                </c:pt>
                <c:pt idx="139">
                  <c:v>0.19</c:v>
                </c:pt>
                <c:pt idx="140">
                  <c:v>0.19</c:v>
                </c:pt>
                <c:pt idx="141">
                  <c:v>0.19</c:v>
                </c:pt>
                <c:pt idx="142">
                  <c:v>0.19</c:v>
                </c:pt>
                <c:pt idx="143">
                  <c:v>0.19</c:v>
                </c:pt>
                <c:pt idx="144">
                  <c:v>0.19</c:v>
                </c:pt>
                <c:pt idx="145">
                  <c:v>0.18</c:v>
                </c:pt>
                <c:pt idx="146">
                  <c:v>0.18</c:v>
                </c:pt>
                <c:pt idx="147">
                  <c:v>0.18</c:v>
                </c:pt>
                <c:pt idx="148">
                  <c:v>0.18</c:v>
                </c:pt>
                <c:pt idx="149">
                  <c:v>0.18</c:v>
                </c:pt>
                <c:pt idx="150">
                  <c:v>0.18</c:v>
                </c:pt>
                <c:pt idx="151">
                  <c:v>0.18</c:v>
                </c:pt>
                <c:pt idx="152">
                  <c:v>0.18</c:v>
                </c:pt>
                <c:pt idx="153">
                  <c:v>0.17</c:v>
                </c:pt>
                <c:pt idx="154">
                  <c:v>0.17</c:v>
                </c:pt>
                <c:pt idx="155">
                  <c:v>0.17</c:v>
                </c:pt>
                <c:pt idx="156">
                  <c:v>0.17</c:v>
                </c:pt>
                <c:pt idx="157">
                  <c:v>0.17</c:v>
                </c:pt>
                <c:pt idx="158">
                  <c:v>0.16</c:v>
                </c:pt>
                <c:pt idx="159">
                  <c:v>0.16</c:v>
                </c:pt>
                <c:pt idx="160">
                  <c:v>0.15</c:v>
                </c:pt>
                <c:pt idx="161">
                  <c:v>0.14000000000000001</c:v>
                </c:pt>
                <c:pt idx="162">
                  <c:v>0.14000000000000001</c:v>
                </c:pt>
                <c:pt idx="163">
                  <c:v>0.14000000000000001</c:v>
                </c:pt>
                <c:pt idx="164">
                  <c:v>0.14000000000000001</c:v>
                </c:pt>
                <c:pt idx="165">
                  <c:v>0.14000000000000001</c:v>
                </c:pt>
                <c:pt idx="166">
                  <c:v>0.14000000000000001</c:v>
                </c:pt>
                <c:pt idx="167">
                  <c:v>0.14000000000000001</c:v>
                </c:pt>
                <c:pt idx="168">
                  <c:v>0.14000000000000001</c:v>
                </c:pt>
                <c:pt idx="169">
                  <c:v>0.14000000000000001</c:v>
                </c:pt>
                <c:pt idx="170">
                  <c:v>0.14000000000000001</c:v>
                </c:pt>
                <c:pt idx="171">
                  <c:v>0.14000000000000001</c:v>
                </c:pt>
                <c:pt idx="172">
                  <c:v>0.14000000000000001</c:v>
                </c:pt>
                <c:pt idx="173">
                  <c:v>0.08</c:v>
                </c:pt>
              </c:numCache>
            </c:numRef>
          </c:val>
          <c:extLst>
            <c:ext xmlns:c16="http://schemas.microsoft.com/office/drawing/2014/chart" uri="{C3380CC4-5D6E-409C-BE32-E72D297353CC}">
              <c16:uniqueId val="{00000000-5F3D-480E-A29F-3DF8A21F2669}"/>
            </c:ext>
          </c:extLst>
        </c:ser>
        <c:ser>
          <c:idx val="1"/>
          <c:order val="1"/>
          <c:tx>
            <c:v>PCE Reimbursement</c:v>
          </c:tx>
          <c:spPr>
            <a:solidFill>
              <a:schemeClr val="accent3"/>
            </a:solidFill>
          </c:spPr>
          <c:invertIfNegative val="0"/>
          <c:cat>
            <c:strRef>
              <c:f>Figures!$S$4:$S$177</c:f>
              <c:strCache>
                <c:ptCount val="174"/>
                <c:pt idx="0">
                  <c:v>Healy Lake</c:v>
                </c:pt>
                <c:pt idx="1">
                  <c:v>Lime Village</c:v>
                </c:pt>
                <c:pt idx="2">
                  <c:v>Perryville</c:v>
                </c:pt>
                <c:pt idx="3">
                  <c:v>Koyukuk</c:v>
                </c:pt>
                <c:pt idx="4">
                  <c:v>Atmautluak</c:v>
                </c:pt>
                <c:pt idx="5">
                  <c:v>Elfin Cove</c:v>
                </c:pt>
                <c:pt idx="6">
                  <c:v>Port Heiden</c:v>
                </c:pt>
                <c:pt idx="7">
                  <c:v>Ruby</c:v>
                </c:pt>
                <c:pt idx="8">
                  <c:v>Takotna</c:v>
                </c:pt>
                <c:pt idx="9">
                  <c:v>Newhalen</c:v>
                </c:pt>
                <c:pt idx="10">
                  <c:v>Adak</c:v>
                </c:pt>
                <c:pt idx="11">
                  <c:v>Twin Hills</c:v>
                </c:pt>
                <c:pt idx="12">
                  <c:v>Chalkyitsik</c:v>
                </c:pt>
                <c:pt idx="13">
                  <c:v>Larsen Bay</c:v>
                </c:pt>
                <c:pt idx="14">
                  <c:v>Venetie</c:v>
                </c:pt>
                <c:pt idx="15">
                  <c:v>Galena</c:v>
                </c:pt>
                <c:pt idx="16">
                  <c:v>Tatitlek</c:v>
                </c:pt>
                <c:pt idx="17">
                  <c:v>Chignik Lagoon</c:v>
                </c:pt>
                <c:pt idx="18">
                  <c:v>Chefornak</c:v>
                </c:pt>
                <c:pt idx="19">
                  <c:v>Pedro Bay</c:v>
                </c:pt>
                <c:pt idx="20">
                  <c:v>Beaver</c:v>
                </c:pt>
                <c:pt idx="21">
                  <c:v>Egegik</c:v>
                </c:pt>
                <c:pt idx="22">
                  <c:v>Kokhanok</c:v>
                </c:pt>
                <c:pt idx="23">
                  <c:v>Saint George</c:v>
                </c:pt>
                <c:pt idx="24">
                  <c:v>McGrath</c:v>
                </c:pt>
                <c:pt idx="25">
                  <c:v>Nelson Lagoon</c:v>
                </c:pt>
                <c:pt idx="26">
                  <c:v>Manley Hot Springs</c:v>
                </c:pt>
                <c:pt idx="27">
                  <c:v>Napaskiak</c:v>
                </c:pt>
                <c:pt idx="28">
                  <c:v>Chignik Lake</c:v>
                </c:pt>
                <c:pt idx="29">
                  <c:v>Chitina</c:v>
                </c:pt>
                <c:pt idx="30">
                  <c:v>Gustavus</c:v>
                </c:pt>
                <c:pt idx="31">
                  <c:v>Kongiganak</c:v>
                </c:pt>
                <c:pt idx="32">
                  <c:v>White Mountain</c:v>
                </c:pt>
                <c:pt idx="33">
                  <c:v>Tenakee Springs</c:v>
                </c:pt>
                <c:pt idx="34">
                  <c:v>Aniak</c:v>
                </c:pt>
                <c:pt idx="35">
                  <c:v>Cordova</c:v>
                </c:pt>
                <c:pt idx="36">
                  <c:v>Golovin</c:v>
                </c:pt>
                <c:pt idx="37">
                  <c:v>Manokotak</c:v>
                </c:pt>
                <c:pt idx="38">
                  <c:v>Tanana</c:v>
                </c:pt>
                <c:pt idx="39">
                  <c:v>Circle</c:v>
                </c:pt>
                <c:pt idx="40">
                  <c:v>Igiugig</c:v>
                </c:pt>
                <c:pt idx="41">
                  <c:v>Deering</c:v>
                </c:pt>
                <c:pt idx="42">
                  <c:v>Napakiak</c:v>
                </c:pt>
                <c:pt idx="43">
                  <c:v>Karluk</c:v>
                </c:pt>
                <c:pt idx="44">
                  <c:v>Central</c:v>
                </c:pt>
                <c:pt idx="45">
                  <c:v>Nikolai</c:v>
                </c:pt>
                <c:pt idx="46">
                  <c:v>Tuluksak</c:v>
                </c:pt>
                <c:pt idx="47">
                  <c:v>Unalaska</c:v>
                </c:pt>
                <c:pt idx="48">
                  <c:v>Akiachak</c:v>
                </c:pt>
                <c:pt idx="49">
                  <c:v>Akiak</c:v>
                </c:pt>
                <c:pt idx="50">
                  <c:v>Allakaket</c:v>
                </c:pt>
                <c:pt idx="51">
                  <c:v>Bettles</c:v>
                </c:pt>
                <c:pt idx="52">
                  <c:v>Chistochina</c:v>
                </c:pt>
                <c:pt idx="53">
                  <c:v>Eagle</c:v>
                </c:pt>
                <c:pt idx="54">
                  <c:v>Mentasta Lake</c:v>
                </c:pt>
                <c:pt idx="55">
                  <c:v>Northway Village</c:v>
                </c:pt>
                <c:pt idx="56">
                  <c:v>Slana</c:v>
                </c:pt>
                <c:pt idx="57">
                  <c:v>Angoon</c:v>
                </c:pt>
                <c:pt idx="58">
                  <c:v>Chilkat Valley</c:v>
                </c:pt>
                <c:pt idx="59">
                  <c:v>Hoonah</c:v>
                </c:pt>
                <c:pt idx="60">
                  <c:v>Kake</c:v>
                </c:pt>
                <c:pt idx="61">
                  <c:v>Klukwan</c:v>
                </c:pt>
                <c:pt idx="62">
                  <c:v>King Cove</c:v>
                </c:pt>
                <c:pt idx="63">
                  <c:v>Chuathbaluk</c:v>
                </c:pt>
                <c:pt idx="64">
                  <c:v>Crooked Creek</c:v>
                </c:pt>
                <c:pt idx="65">
                  <c:v>Red Devil</c:v>
                </c:pt>
                <c:pt idx="66">
                  <c:v>Sleetmute</c:v>
                </c:pt>
                <c:pt idx="67">
                  <c:v>Stony River</c:v>
                </c:pt>
                <c:pt idx="68">
                  <c:v>Naukati Bay</c:v>
                </c:pt>
                <c:pt idx="69">
                  <c:v>Whale Pass</c:v>
                </c:pt>
                <c:pt idx="70">
                  <c:v>Ambler</c:v>
                </c:pt>
                <c:pt idx="71">
                  <c:v>Anvik</c:v>
                </c:pt>
                <c:pt idx="72">
                  <c:v>Ekwok</c:v>
                </c:pt>
                <c:pt idx="73">
                  <c:v>Elim</c:v>
                </c:pt>
                <c:pt idx="74">
                  <c:v>Goodnews Bay</c:v>
                </c:pt>
                <c:pt idx="75">
                  <c:v>Kotlik</c:v>
                </c:pt>
                <c:pt idx="76">
                  <c:v>Marshall</c:v>
                </c:pt>
                <c:pt idx="77">
                  <c:v>Mountain Village</c:v>
                </c:pt>
                <c:pt idx="78">
                  <c:v>Noatak</c:v>
                </c:pt>
                <c:pt idx="79">
                  <c:v>Old Harbor</c:v>
                </c:pt>
                <c:pt idx="80">
                  <c:v>Scammon Bay</c:v>
                </c:pt>
                <c:pt idx="81">
                  <c:v>Shageluk</c:v>
                </c:pt>
                <c:pt idx="82">
                  <c:v>Shungnak</c:v>
                </c:pt>
                <c:pt idx="83">
                  <c:v>Wales</c:v>
                </c:pt>
                <c:pt idx="84">
                  <c:v>Buckland</c:v>
                </c:pt>
                <c:pt idx="85">
                  <c:v>Chignik</c:v>
                </c:pt>
                <c:pt idx="86">
                  <c:v>Kobuk</c:v>
                </c:pt>
                <c:pt idx="87">
                  <c:v>Unalakleet</c:v>
                </c:pt>
                <c:pt idx="88">
                  <c:v>Dot Lake Village</c:v>
                </c:pt>
                <c:pt idx="89">
                  <c:v>Tetlin</c:v>
                </c:pt>
                <c:pt idx="90">
                  <c:v>Tok</c:v>
                </c:pt>
                <c:pt idx="91">
                  <c:v>Alakanuk</c:v>
                </c:pt>
                <c:pt idx="92">
                  <c:v>Brevig Mission</c:v>
                </c:pt>
                <c:pt idx="93">
                  <c:v>Chevak</c:v>
                </c:pt>
                <c:pt idx="94">
                  <c:v>Eek</c:v>
                </c:pt>
                <c:pt idx="95">
                  <c:v>Emmonak</c:v>
                </c:pt>
                <c:pt idx="96">
                  <c:v>Gambell</c:v>
                </c:pt>
                <c:pt idx="97">
                  <c:v>Grayling</c:v>
                </c:pt>
                <c:pt idx="98">
                  <c:v>Holy Cross</c:v>
                </c:pt>
                <c:pt idx="99">
                  <c:v>Hooper Bay</c:v>
                </c:pt>
                <c:pt idx="100">
                  <c:v>Huslia</c:v>
                </c:pt>
                <c:pt idx="101">
                  <c:v>Kalskag</c:v>
                </c:pt>
                <c:pt idx="102">
                  <c:v>Kaltag</c:v>
                </c:pt>
                <c:pt idx="103">
                  <c:v>Kasigluk</c:v>
                </c:pt>
                <c:pt idx="104">
                  <c:v>Kiana</c:v>
                </c:pt>
                <c:pt idx="105">
                  <c:v>Kivalina</c:v>
                </c:pt>
                <c:pt idx="106">
                  <c:v>Koyuk</c:v>
                </c:pt>
                <c:pt idx="107">
                  <c:v>Lower Kalskag</c:v>
                </c:pt>
                <c:pt idx="108">
                  <c:v>Mekoryuk</c:v>
                </c:pt>
                <c:pt idx="109">
                  <c:v>Minto</c:v>
                </c:pt>
                <c:pt idx="110">
                  <c:v>New Stuyahok</c:v>
                </c:pt>
                <c:pt idx="111">
                  <c:v>Nightmute</c:v>
                </c:pt>
                <c:pt idx="112">
                  <c:v>Noorvik</c:v>
                </c:pt>
                <c:pt idx="113">
                  <c:v>Nulato</c:v>
                </c:pt>
                <c:pt idx="114">
                  <c:v>Nunapitchuk</c:v>
                </c:pt>
                <c:pt idx="115">
                  <c:v>Pilot Station</c:v>
                </c:pt>
                <c:pt idx="116">
                  <c:v>Pitkas Point</c:v>
                </c:pt>
                <c:pt idx="117">
                  <c:v>Quinhagak</c:v>
                </c:pt>
                <c:pt idx="118">
                  <c:v>Russian Mission</c:v>
                </c:pt>
                <c:pt idx="119">
                  <c:v>Saint Mary's</c:v>
                </c:pt>
                <c:pt idx="120">
                  <c:v>Saint Michael</c:v>
                </c:pt>
                <c:pt idx="121">
                  <c:v>Savoonga</c:v>
                </c:pt>
                <c:pt idx="122">
                  <c:v>Selawik</c:v>
                </c:pt>
                <c:pt idx="123">
                  <c:v>Shaktoolik</c:v>
                </c:pt>
                <c:pt idx="124">
                  <c:v>Shishmaref</c:v>
                </c:pt>
                <c:pt idx="125">
                  <c:v>Stebbins</c:v>
                </c:pt>
                <c:pt idx="126">
                  <c:v>Teller</c:v>
                </c:pt>
                <c:pt idx="127">
                  <c:v>Togiak</c:v>
                </c:pt>
                <c:pt idx="128">
                  <c:v>Toksook Bay</c:v>
                </c:pt>
                <c:pt idx="129">
                  <c:v>Tununak</c:v>
                </c:pt>
                <c:pt idx="130">
                  <c:v>Cold Bay</c:v>
                </c:pt>
                <c:pt idx="131">
                  <c:v>Kipnuk</c:v>
                </c:pt>
                <c:pt idx="132">
                  <c:v>Kwigillingok</c:v>
                </c:pt>
                <c:pt idx="133">
                  <c:v>Nome</c:v>
                </c:pt>
                <c:pt idx="134">
                  <c:v>Nunam Iqua</c:v>
                </c:pt>
                <c:pt idx="135">
                  <c:v>Pelican</c:v>
                </c:pt>
                <c:pt idx="136">
                  <c:v>Port Alsworth</c:v>
                </c:pt>
                <c:pt idx="137">
                  <c:v>Newtok</c:v>
                </c:pt>
                <c:pt idx="138">
                  <c:v>Fort Yukon</c:v>
                </c:pt>
                <c:pt idx="139">
                  <c:v>Kwethluk</c:v>
                </c:pt>
                <c:pt idx="140">
                  <c:v>Levelock</c:v>
                </c:pt>
                <c:pt idx="141">
                  <c:v>Naknek</c:v>
                </c:pt>
                <c:pt idx="142">
                  <c:v>Sand Point</c:v>
                </c:pt>
                <c:pt idx="143">
                  <c:v>Tuntutuliak</c:v>
                </c:pt>
                <c:pt idx="144">
                  <c:v>Yakutat</c:v>
                </c:pt>
                <c:pt idx="145">
                  <c:v>Coffman Cove</c:v>
                </c:pt>
                <c:pt idx="146">
                  <c:v>Craig</c:v>
                </c:pt>
                <c:pt idx="147">
                  <c:v>Haines</c:v>
                </c:pt>
                <c:pt idx="148">
                  <c:v>Hollis</c:v>
                </c:pt>
                <c:pt idx="149">
                  <c:v>Hydaburg</c:v>
                </c:pt>
                <c:pt idx="150">
                  <c:v>Klawock</c:v>
                </c:pt>
                <c:pt idx="151">
                  <c:v>Skagway</c:v>
                </c:pt>
                <c:pt idx="152">
                  <c:v>Thorne Bay</c:v>
                </c:pt>
                <c:pt idx="153">
                  <c:v>Chenega Bay</c:v>
                </c:pt>
                <c:pt idx="154">
                  <c:v>Kotzebue</c:v>
                </c:pt>
                <c:pt idx="155">
                  <c:v>Dillingham</c:v>
                </c:pt>
                <c:pt idx="156">
                  <c:v>Ouzinkie</c:v>
                </c:pt>
                <c:pt idx="157">
                  <c:v>Saint Paul</c:v>
                </c:pt>
                <c:pt idx="158">
                  <c:v>Atka</c:v>
                </c:pt>
                <c:pt idx="159">
                  <c:v>Bethel</c:v>
                </c:pt>
                <c:pt idx="160">
                  <c:v>Pilot Point</c:v>
                </c:pt>
                <c:pt idx="161">
                  <c:v>Akutan</c:v>
                </c:pt>
                <c:pt idx="162">
                  <c:v>Diomede</c:v>
                </c:pt>
                <c:pt idx="163">
                  <c:v>False Pass</c:v>
                </c:pt>
                <c:pt idx="164">
                  <c:v>Hughes</c:v>
                </c:pt>
                <c:pt idx="165">
                  <c:v>Koliganek</c:v>
                </c:pt>
                <c:pt idx="166">
                  <c:v>Nikolski</c:v>
                </c:pt>
                <c:pt idx="167">
                  <c:v>Anaktuvuk Pass</c:v>
                </c:pt>
                <c:pt idx="168">
                  <c:v>Atqasuk</c:v>
                </c:pt>
                <c:pt idx="169">
                  <c:v>Kaktovik</c:v>
                </c:pt>
                <c:pt idx="170">
                  <c:v>Point Hope</c:v>
                </c:pt>
                <c:pt idx="171">
                  <c:v>Point Lay</c:v>
                </c:pt>
                <c:pt idx="172">
                  <c:v>Wainwright</c:v>
                </c:pt>
                <c:pt idx="173">
                  <c:v>Nuiqsut</c:v>
                </c:pt>
              </c:strCache>
            </c:strRef>
          </c:cat>
          <c:val>
            <c:numRef>
              <c:f>Figures!$U$4:$U$177</c:f>
              <c:numCache>
                <c:formatCode>0.00</c:formatCode>
                <c:ptCount val="174"/>
                <c:pt idx="0">
                  <c:v>0.74</c:v>
                </c:pt>
                <c:pt idx="1">
                  <c:v>0.82</c:v>
                </c:pt>
                <c:pt idx="2">
                  <c:v>0.33</c:v>
                </c:pt>
                <c:pt idx="3">
                  <c:v>0.41</c:v>
                </c:pt>
                <c:pt idx="4">
                  <c:v>0.36</c:v>
                </c:pt>
                <c:pt idx="5">
                  <c:v>0.36</c:v>
                </c:pt>
                <c:pt idx="6">
                  <c:v>0.33</c:v>
                </c:pt>
                <c:pt idx="7">
                  <c:v>0.42</c:v>
                </c:pt>
                <c:pt idx="8">
                  <c:v>0.6</c:v>
                </c:pt>
                <c:pt idx="9">
                  <c:v>0.19</c:v>
                </c:pt>
                <c:pt idx="10">
                  <c:v>0.75</c:v>
                </c:pt>
                <c:pt idx="11">
                  <c:v>0.44</c:v>
                </c:pt>
                <c:pt idx="12">
                  <c:v>0.56999999999999995</c:v>
                </c:pt>
                <c:pt idx="13">
                  <c:v>0.06</c:v>
                </c:pt>
                <c:pt idx="14">
                  <c:v>0.52</c:v>
                </c:pt>
                <c:pt idx="15">
                  <c:v>0.32</c:v>
                </c:pt>
                <c:pt idx="16">
                  <c:v>0.54</c:v>
                </c:pt>
                <c:pt idx="17">
                  <c:v>0.39</c:v>
                </c:pt>
                <c:pt idx="18">
                  <c:v>0.49</c:v>
                </c:pt>
                <c:pt idx="19">
                  <c:v>0.56999999999999995</c:v>
                </c:pt>
                <c:pt idx="20">
                  <c:v>0.56999999999999995</c:v>
                </c:pt>
                <c:pt idx="21">
                  <c:v>0.53</c:v>
                </c:pt>
                <c:pt idx="22">
                  <c:v>0.56999999999999995</c:v>
                </c:pt>
                <c:pt idx="23">
                  <c:v>0.66</c:v>
                </c:pt>
                <c:pt idx="24">
                  <c:v>0.42</c:v>
                </c:pt>
                <c:pt idx="25">
                  <c:v>0.52</c:v>
                </c:pt>
                <c:pt idx="26">
                  <c:v>0.62</c:v>
                </c:pt>
                <c:pt idx="27">
                  <c:v>0.39</c:v>
                </c:pt>
                <c:pt idx="28">
                  <c:v>0.56000000000000005</c:v>
                </c:pt>
                <c:pt idx="29">
                  <c:v>0.39</c:v>
                </c:pt>
                <c:pt idx="30">
                  <c:v>0.17</c:v>
                </c:pt>
                <c:pt idx="31">
                  <c:v>0.35</c:v>
                </c:pt>
                <c:pt idx="32">
                  <c:v>0.32</c:v>
                </c:pt>
                <c:pt idx="33">
                  <c:v>0.45</c:v>
                </c:pt>
                <c:pt idx="34">
                  <c:v>0.49</c:v>
                </c:pt>
                <c:pt idx="35">
                  <c:v>0.15</c:v>
                </c:pt>
                <c:pt idx="36">
                  <c:v>0.33</c:v>
                </c:pt>
                <c:pt idx="37">
                  <c:v>0.28000000000000003</c:v>
                </c:pt>
                <c:pt idx="38">
                  <c:v>0.45</c:v>
                </c:pt>
                <c:pt idx="39">
                  <c:v>0.52</c:v>
                </c:pt>
                <c:pt idx="40">
                  <c:v>0.55000000000000004</c:v>
                </c:pt>
                <c:pt idx="41">
                  <c:v>0.44</c:v>
                </c:pt>
                <c:pt idx="42">
                  <c:v>0.59</c:v>
                </c:pt>
                <c:pt idx="43">
                  <c:v>0.46</c:v>
                </c:pt>
                <c:pt idx="44">
                  <c:v>0.47</c:v>
                </c:pt>
                <c:pt idx="45">
                  <c:v>0.65</c:v>
                </c:pt>
                <c:pt idx="46">
                  <c:v>0.43</c:v>
                </c:pt>
                <c:pt idx="47">
                  <c:v>0.23</c:v>
                </c:pt>
                <c:pt idx="48">
                  <c:v>0.37</c:v>
                </c:pt>
                <c:pt idx="49">
                  <c:v>0.4</c:v>
                </c:pt>
                <c:pt idx="50">
                  <c:v>0.64</c:v>
                </c:pt>
                <c:pt idx="51">
                  <c:v>0.5</c:v>
                </c:pt>
                <c:pt idx="52">
                  <c:v>0.49</c:v>
                </c:pt>
                <c:pt idx="53">
                  <c:v>0.45</c:v>
                </c:pt>
                <c:pt idx="54">
                  <c:v>0.49</c:v>
                </c:pt>
                <c:pt idx="55">
                  <c:v>0.49</c:v>
                </c:pt>
                <c:pt idx="56">
                  <c:v>0.49</c:v>
                </c:pt>
                <c:pt idx="57">
                  <c:v>0.43</c:v>
                </c:pt>
                <c:pt idx="58">
                  <c:v>0.43</c:v>
                </c:pt>
                <c:pt idx="59">
                  <c:v>0.43</c:v>
                </c:pt>
                <c:pt idx="60">
                  <c:v>0.43</c:v>
                </c:pt>
                <c:pt idx="61">
                  <c:v>0.43</c:v>
                </c:pt>
                <c:pt idx="62">
                  <c:v>0.08</c:v>
                </c:pt>
                <c:pt idx="63">
                  <c:v>0.67</c:v>
                </c:pt>
                <c:pt idx="64">
                  <c:v>0.66</c:v>
                </c:pt>
                <c:pt idx="65">
                  <c:v>0.65</c:v>
                </c:pt>
                <c:pt idx="66">
                  <c:v>0.67</c:v>
                </c:pt>
                <c:pt idx="67">
                  <c:v>0.68</c:v>
                </c:pt>
                <c:pt idx="68">
                  <c:v>0.37</c:v>
                </c:pt>
                <c:pt idx="69">
                  <c:v>0.38</c:v>
                </c:pt>
                <c:pt idx="70">
                  <c:v>0.45</c:v>
                </c:pt>
                <c:pt idx="71">
                  <c:v>0.44</c:v>
                </c:pt>
                <c:pt idx="72">
                  <c:v>0.49</c:v>
                </c:pt>
                <c:pt idx="73">
                  <c:v>0.4</c:v>
                </c:pt>
                <c:pt idx="74">
                  <c:v>0.42</c:v>
                </c:pt>
                <c:pt idx="75">
                  <c:v>0.41</c:v>
                </c:pt>
                <c:pt idx="76">
                  <c:v>0.39</c:v>
                </c:pt>
                <c:pt idx="77">
                  <c:v>0.4</c:v>
                </c:pt>
                <c:pt idx="78">
                  <c:v>0.66</c:v>
                </c:pt>
                <c:pt idx="79">
                  <c:v>0.42</c:v>
                </c:pt>
                <c:pt idx="80">
                  <c:v>0.43</c:v>
                </c:pt>
                <c:pt idx="81">
                  <c:v>0.45</c:v>
                </c:pt>
                <c:pt idx="82">
                  <c:v>0.51</c:v>
                </c:pt>
                <c:pt idx="83">
                  <c:v>0.48</c:v>
                </c:pt>
                <c:pt idx="84">
                  <c:v>0.26</c:v>
                </c:pt>
                <c:pt idx="85">
                  <c:v>0.34</c:v>
                </c:pt>
                <c:pt idx="86">
                  <c:v>0.51</c:v>
                </c:pt>
                <c:pt idx="87">
                  <c:v>0.21</c:v>
                </c:pt>
                <c:pt idx="88">
                  <c:v>0.28000000000000003</c:v>
                </c:pt>
                <c:pt idx="89">
                  <c:v>0.28000000000000003</c:v>
                </c:pt>
                <c:pt idx="90">
                  <c:v>0.28000000000000003</c:v>
                </c:pt>
                <c:pt idx="91">
                  <c:v>0.41</c:v>
                </c:pt>
                <c:pt idx="92">
                  <c:v>0.38</c:v>
                </c:pt>
                <c:pt idx="93">
                  <c:v>0.33</c:v>
                </c:pt>
                <c:pt idx="94">
                  <c:v>0.43</c:v>
                </c:pt>
                <c:pt idx="95">
                  <c:v>0.37</c:v>
                </c:pt>
                <c:pt idx="96">
                  <c:v>0.34</c:v>
                </c:pt>
                <c:pt idx="97">
                  <c:v>0.43</c:v>
                </c:pt>
                <c:pt idx="98">
                  <c:v>0.39</c:v>
                </c:pt>
                <c:pt idx="99">
                  <c:v>0.36</c:v>
                </c:pt>
                <c:pt idx="100">
                  <c:v>0.4</c:v>
                </c:pt>
                <c:pt idx="101">
                  <c:v>0.41</c:v>
                </c:pt>
                <c:pt idx="102">
                  <c:v>0.38</c:v>
                </c:pt>
                <c:pt idx="103">
                  <c:v>0.37</c:v>
                </c:pt>
                <c:pt idx="104">
                  <c:v>0.44</c:v>
                </c:pt>
                <c:pt idx="105">
                  <c:v>0.45</c:v>
                </c:pt>
                <c:pt idx="106">
                  <c:v>0.4</c:v>
                </c:pt>
                <c:pt idx="107">
                  <c:v>0.41</c:v>
                </c:pt>
                <c:pt idx="108">
                  <c:v>0.36</c:v>
                </c:pt>
                <c:pt idx="109">
                  <c:v>0.41</c:v>
                </c:pt>
                <c:pt idx="110">
                  <c:v>0.44</c:v>
                </c:pt>
                <c:pt idx="111">
                  <c:v>0.35</c:v>
                </c:pt>
                <c:pt idx="112">
                  <c:v>0.45</c:v>
                </c:pt>
                <c:pt idx="113">
                  <c:v>0.4</c:v>
                </c:pt>
                <c:pt idx="114">
                  <c:v>0.37</c:v>
                </c:pt>
                <c:pt idx="115">
                  <c:v>0.38</c:v>
                </c:pt>
                <c:pt idx="116">
                  <c:v>0.39</c:v>
                </c:pt>
                <c:pt idx="117">
                  <c:v>0.32</c:v>
                </c:pt>
                <c:pt idx="118">
                  <c:v>0.4</c:v>
                </c:pt>
                <c:pt idx="119">
                  <c:v>0.39</c:v>
                </c:pt>
                <c:pt idx="120">
                  <c:v>0.4</c:v>
                </c:pt>
                <c:pt idx="121">
                  <c:v>0.34</c:v>
                </c:pt>
                <c:pt idx="122">
                  <c:v>0.41</c:v>
                </c:pt>
                <c:pt idx="123">
                  <c:v>0.37</c:v>
                </c:pt>
                <c:pt idx="124">
                  <c:v>0.4</c:v>
                </c:pt>
                <c:pt idx="125">
                  <c:v>0.4</c:v>
                </c:pt>
                <c:pt idx="126">
                  <c:v>0.43</c:v>
                </c:pt>
                <c:pt idx="127">
                  <c:v>0.42</c:v>
                </c:pt>
                <c:pt idx="128">
                  <c:v>0.35</c:v>
                </c:pt>
                <c:pt idx="129">
                  <c:v>0.35</c:v>
                </c:pt>
                <c:pt idx="130">
                  <c:v>0.52</c:v>
                </c:pt>
                <c:pt idx="131">
                  <c:v>0.23</c:v>
                </c:pt>
                <c:pt idx="132">
                  <c:v>0.41</c:v>
                </c:pt>
                <c:pt idx="133">
                  <c:v>0.17</c:v>
                </c:pt>
                <c:pt idx="134">
                  <c:v>0.33</c:v>
                </c:pt>
                <c:pt idx="135">
                  <c:v>0.41</c:v>
                </c:pt>
                <c:pt idx="136" formatCode="General">
                  <c:v>0.48</c:v>
                </c:pt>
                <c:pt idx="137">
                  <c:v>0.6</c:v>
                </c:pt>
                <c:pt idx="138">
                  <c:v>0.49</c:v>
                </c:pt>
                <c:pt idx="139">
                  <c:v>0.33</c:v>
                </c:pt>
                <c:pt idx="140">
                  <c:v>0.51</c:v>
                </c:pt>
                <c:pt idx="141">
                  <c:v>0.39</c:v>
                </c:pt>
                <c:pt idx="142">
                  <c:v>0.39</c:v>
                </c:pt>
                <c:pt idx="143">
                  <c:v>0.46</c:v>
                </c:pt>
                <c:pt idx="144">
                  <c:v>0.33</c:v>
                </c:pt>
                <c:pt idx="145">
                  <c:v>7.0000000000000007E-2</c:v>
                </c:pt>
                <c:pt idx="146">
                  <c:v>7.0000000000000007E-2</c:v>
                </c:pt>
                <c:pt idx="147">
                  <c:v>7.0000000000000007E-2</c:v>
                </c:pt>
                <c:pt idx="148">
                  <c:v>7.0000000000000007E-2</c:v>
                </c:pt>
                <c:pt idx="149">
                  <c:v>7.0000000000000007E-2</c:v>
                </c:pt>
                <c:pt idx="150">
                  <c:v>7.0000000000000007E-2</c:v>
                </c:pt>
                <c:pt idx="151">
                  <c:v>7.0000000000000007E-2</c:v>
                </c:pt>
                <c:pt idx="152">
                  <c:v>7.0000000000000007E-2</c:v>
                </c:pt>
                <c:pt idx="153">
                  <c:v>0.46</c:v>
                </c:pt>
                <c:pt idx="154">
                  <c:v>0.25</c:v>
                </c:pt>
                <c:pt idx="155">
                  <c:v>0.28000000000000003</c:v>
                </c:pt>
                <c:pt idx="156">
                  <c:v>0.24</c:v>
                </c:pt>
                <c:pt idx="157">
                  <c:v>0.36</c:v>
                </c:pt>
                <c:pt idx="158">
                  <c:v>0.56999999999999995</c:v>
                </c:pt>
                <c:pt idx="159">
                  <c:v>0.4</c:v>
                </c:pt>
                <c:pt idx="160">
                  <c:v>0.35</c:v>
                </c:pt>
                <c:pt idx="161">
                  <c:v>0.18</c:v>
                </c:pt>
                <c:pt idx="162">
                  <c:v>0.46</c:v>
                </c:pt>
                <c:pt idx="163">
                  <c:v>0.28000000000000003</c:v>
                </c:pt>
                <c:pt idx="164">
                  <c:v>0.56999999999999995</c:v>
                </c:pt>
                <c:pt idx="165">
                  <c:v>0.36</c:v>
                </c:pt>
                <c:pt idx="166">
                  <c:v>0.46</c:v>
                </c:pt>
                <c:pt idx="167">
                  <c:v>0.01</c:v>
                </c:pt>
                <c:pt idx="168">
                  <c:v>0.01</c:v>
                </c:pt>
                <c:pt idx="169">
                  <c:v>0.01</c:v>
                </c:pt>
                <c:pt idx="170">
                  <c:v>0.01</c:v>
                </c:pt>
                <c:pt idx="171">
                  <c:v>0.01</c:v>
                </c:pt>
                <c:pt idx="172">
                  <c:v>0.01</c:v>
                </c:pt>
                <c:pt idx="173">
                  <c:v>0</c:v>
                </c:pt>
              </c:numCache>
            </c:numRef>
          </c:val>
          <c:extLst>
            <c:ext xmlns:c16="http://schemas.microsoft.com/office/drawing/2014/chart" uri="{C3380CC4-5D6E-409C-BE32-E72D297353CC}">
              <c16:uniqueId val="{00000001-5F3D-480E-A29F-3DF8A21F2669}"/>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0.00"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Figures!$Q$71</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67C9-450B-B840-52923DCD6941}"/>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67C9-450B-B840-52923DCD6941}"/>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Figures!$O$72:$O$76</c:f>
              <c:strCache>
                <c:ptCount val="5"/>
                <c:pt idx="0">
                  <c:v>Fossil Fuel Turbines</c:v>
                </c:pt>
                <c:pt idx="1">
                  <c:v>Reciprocating Internal Combustion Engine</c:v>
                </c:pt>
                <c:pt idx="2">
                  <c:v>Hydroelectric</c:v>
                </c:pt>
                <c:pt idx="3">
                  <c:v>Wind</c:v>
                </c:pt>
                <c:pt idx="4">
                  <c:v>Other</c:v>
                </c:pt>
              </c:strCache>
            </c:strRef>
          </c:cat>
          <c:val>
            <c:numRef>
              <c:f>Figures!$Q$72:$Q$76</c:f>
              <c:numCache>
                <c:formatCode>0%</c:formatCode>
                <c:ptCount val="5"/>
                <c:pt idx="0">
                  <c:v>0.60949386387666771</c:v>
                </c:pt>
                <c:pt idx="1">
                  <c:v>0.17772383286934551</c:v>
                </c:pt>
                <c:pt idx="2">
                  <c:v>0.17378356651526011</c:v>
                </c:pt>
                <c:pt idx="3" formatCode="0.0%">
                  <c:v>2.7031415209032121E-2</c:v>
                </c:pt>
                <c:pt idx="4" formatCode="0.0%">
                  <c:v>1.1963361463007038E-2</c:v>
                </c:pt>
              </c:numCache>
            </c:numRef>
          </c:val>
          <c:extLst>
            <c:ext xmlns:c16="http://schemas.microsoft.com/office/drawing/2014/chart" uri="{C3380CC4-5D6E-409C-BE32-E72D297353CC}">
              <c16:uniqueId val="{00000002-67C9-450B-B840-52923DCD6941}"/>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Capacity'!$C$4:$C$54</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6FE2-44FF-8C95-8E2BBC5CE415}"/>
            </c:ext>
          </c:extLst>
        </c:ser>
        <c:ser>
          <c:idx val="1"/>
          <c:order val="1"/>
          <c:tx>
            <c:v>Internal Combustion</c:v>
          </c:tx>
          <c:spPr>
            <a:solidFill>
              <a:schemeClr val="tx1">
                <a:lumMod val="50000"/>
                <a:lumOff val="50000"/>
              </a:schemeClr>
            </a:solidFill>
          </c:spPr>
          <c:cat>
            <c:numRef>
              <c:f>'Installed Capacity'!$A$4:$A$54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Capacity'!$E$4:$E$54</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6FE2-44FF-8C95-8E2BBC5CE415}"/>
            </c:ext>
          </c:extLst>
        </c:ser>
        <c:ser>
          <c:idx val="2"/>
          <c:order val="2"/>
          <c:tx>
            <c:v>Hydroelectric</c:v>
          </c:tx>
          <c:spPr>
            <a:solidFill>
              <a:schemeClr val="accent1"/>
            </a:solidFill>
          </c:spPr>
          <c:cat>
            <c:numRef>
              <c:f>'Installed Capacity'!$A$4:$A$54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Capacity'!$G$4:$G$54</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6FE2-44FF-8C95-8E2BBC5CE415}"/>
            </c:ext>
          </c:extLst>
        </c:ser>
        <c:ser>
          <c:idx val="3"/>
          <c:order val="3"/>
          <c:tx>
            <c:v>Wind</c:v>
          </c:tx>
          <c:spPr>
            <a:solidFill>
              <a:srgbClr val="FF0000"/>
            </a:solidFill>
          </c:spPr>
          <c:cat>
            <c:numRef>
              <c:f>'Installed Capacity'!$A$4:$A$54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Capacity'!$I$4:$I$54</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6FE2-44FF-8C95-8E2BBC5CE415}"/>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D75D-4389-848D-0C6D3F7B7CC3}"/>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75D-4389-848D-0C6D3F7B7CC3}"/>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75D-4389-848D-0C6D3F7B7CC3}"/>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c:v>
                </c:pt>
                <c:pt idx="1">
                  <c:v>Gas</c:v>
                </c:pt>
                <c:pt idx="2">
                  <c:v>Coal</c:v>
                </c:pt>
                <c:pt idx="3">
                  <c:v>Hydro</c:v>
                </c:pt>
                <c:pt idx="4">
                  <c:v>Wind</c:v>
                </c:pt>
              </c:strCache>
            </c:strRef>
          </c:cat>
          <c:val>
            <c:numRef>
              <c:f>'Table 1.f'!$B$14:$F$14</c:f>
              <c:numCache>
                <c:formatCode>#,##0</c:formatCode>
                <c:ptCount val="5"/>
                <c:pt idx="0">
                  <c:v>843465</c:v>
                </c:pt>
                <c:pt idx="1">
                  <c:v>3284936</c:v>
                </c:pt>
                <c:pt idx="2">
                  <c:v>378907</c:v>
                </c:pt>
                <c:pt idx="3">
                  <c:v>1545495</c:v>
                </c:pt>
                <c:pt idx="4">
                  <c:v>154389</c:v>
                </c:pt>
              </c:numCache>
            </c:numRef>
          </c:val>
          <c:extLst>
            <c:ext xmlns:c16="http://schemas.microsoft.com/office/drawing/2014/chart" uri="{C3380CC4-5D6E-409C-BE32-E72D297353CC}">
              <c16:uniqueId val="{00000003-D75D-4389-848D-0C6D3F7B7CC3}"/>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Type'!$A$12:$A$54</c:f>
              <c:numCache>
                <c:formatCode>General</c:formatCode>
                <c:ptCount val="43"/>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numCache>
            </c:numRef>
          </c:cat>
          <c:val>
            <c:numRef>
              <c:f>'Net Generation by Fuel Type'!$D$12:$D$54</c:f>
              <c:numCache>
                <c:formatCode>#,##0</c:formatCode>
                <c:ptCount val="43"/>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numCache>
            </c:numRef>
          </c:val>
          <c:extLst>
            <c:ext xmlns:c16="http://schemas.microsoft.com/office/drawing/2014/chart" uri="{C3380CC4-5D6E-409C-BE32-E72D297353CC}">
              <c16:uniqueId val="{00000000-350F-4254-B016-4186FDECDDA9}"/>
            </c:ext>
          </c:extLst>
        </c:ser>
        <c:ser>
          <c:idx val="1"/>
          <c:order val="1"/>
          <c:tx>
            <c:v>Gas</c:v>
          </c:tx>
          <c:cat>
            <c:numRef>
              <c:f>'Net Generation by Fuel Type'!$A$12:$A$54</c:f>
              <c:numCache>
                <c:formatCode>General</c:formatCode>
                <c:ptCount val="43"/>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numCache>
            </c:numRef>
          </c:cat>
          <c:val>
            <c:numRef>
              <c:f>'Net Generation by Fuel Type'!$F$12:$F$54</c:f>
              <c:numCache>
                <c:formatCode>#,##0</c:formatCode>
                <c:ptCount val="43"/>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numCache>
            </c:numRef>
          </c:val>
          <c:extLst>
            <c:ext xmlns:c16="http://schemas.microsoft.com/office/drawing/2014/chart" uri="{C3380CC4-5D6E-409C-BE32-E72D297353CC}">
              <c16:uniqueId val="{00000001-350F-4254-B016-4186FDECDDA9}"/>
            </c:ext>
          </c:extLst>
        </c:ser>
        <c:ser>
          <c:idx val="2"/>
          <c:order val="2"/>
          <c:tx>
            <c:v>Coal</c:v>
          </c:tx>
          <c:cat>
            <c:numRef>
              <c:f>'Net Generation by Fuel Type'!$A$12:$A$54</c:f>
              <c:numCache>
                <c:formatCode>General</c:formatCode>
                <c:ptCount val="43"/>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numCache>
            </c:numRef>
          </c:cat>
          <c:val>
            <c:numRef>
              <c:f>'Net Generation by Fuel Type'!$H$12:$H$54</c:f>
              <c:numCache>
                <c:formatCode>#,##0</c:formatCode>
                <c:ptCount val="43"/>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numCache>
            </c:numRef>
          </c:val>
          <c:extLst>
            <c:ext xmlns:c16="http://schemas.microsoft.com/office/drawing/2014/chart" uri="{C3380CC4-5D6E-409C-BE32-E72D297353CC}">
              <c16:uniqueId val="{00000002-350F-4254-B016-4186FDECDDA9}"/>
            </c:ext>
          </c:extLst>
        </c:ser>
        <c:ser>
          <c:idx val="3"/>
          <c:order val="3"/>
          <c:tx>
            <c:v>Hydro</c:v>
          </c:tx>
          <c:cat>
            <c:numRef>
              <c:f>'Net Generation by Fuel Type'!$A$12:$A$54</c:f>
              <c:numCache>
                <c:formatCode>General</c:formatCode>
                <c:ptCount val="43"/>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numCache>
            </c:numRef>
          </c:cat>
          <c:val>
            <c:numRef>
              <c:f>'Net Generation by Fuel Type'!$J$12:$J$54</c:f>
              <c:numCache>
                <c:formatCode>#,##0</c:formatCode>
                <c:ptCount val="43"/>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numCache>
            </c:numRef>
          </c:val>
          <c:extLst>
            <c:ext xmlns:c16="http://schemas.microsoft.com/office/drawing/2014/chart" uri="{C3380CC4-5D6E-409C-BE32-E72D297353CC}">
              <c16:uniqueId val="{00000003-350F-4254-B016-4186FDECDDA9}"/>
            </c:ext>
          </c:extLst>
        </c:ser>
        <c:ser>
          <c:idx val="4"/>
          <c:order val="4"/>
          <c:tx>
            <c:v>Wind</c:v>
          </c:tx>
          <c:spPr>
            <a:solidFill>
              <a:schemeClr val="accent6"/>
            </a:solidFill>
          </c:spPr>
          <c:cat>
            <c:numRef>
              <c:f>'Net Generation by Fuel Type'!$A$12:$A$54</c:f>
              <c:numCache>
                <c:formatCode>General</c:formatCode>
                <c:ptCount val="43"/>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numCache>
            </c:numRef>
          </c:cat>
          <c:val>
            <c:numRef>
              <c:f>'Net Generation by Fuel Type'!$L$12:$L$54</c:f>
              <c:numCache>
                <c:formatCode>General</c:formatCode>
                <c:ptCount val="43"/>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numCache>
            </c:numRef>
          </c:val>
          <c:extLst>
            <c:ext xmlns:c16="http://schemas.microsoft.com/office/drawing/2014/chart" uri="{C3380CC4-5D6E-409C-BE32-E72D297353CC}">
              <c16:uniqueId val="{00000004-350F-4254-B016-4186FDECDDA9}"/>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48D-469D-853A-94EF1D1DED67}"/>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48D-469D-853A-94EF1D1DED67}"/>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48D-469D-853A-94EF1D1DED67}"/>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c:v>
                </c:pt>
                <c:pt idx="1">
                  <c:v>Gas</c:v>
                </c:pt>
                <c:pt idx="2">
                  <c:v>Coal</c:v>
                </c:pt>
              </c:strCache>
            </c:strRef>
          </c:cat>
          <c:val>
            <c:numRef>
              <c:f>'Table 1.g'!$B$17:$D$17</c:f>
              <c:numCache>
                <c:formatCode>#,##0</c:formatCode>
                <c:ptCount val="3"/>
                <c:pt idx="0">
                  <c:v>8468370.9480000008</c:v>
                </c:pt>
                <c:pt idx="1">
                  <c:v>33724806.25</c:v>
                </c:pt>
                <c:pt idx="2">
                  <c:v>7711757.8560000006</c:v>
                </c:pt>
              </c:numCache>
            </c:numRef>
          </c:val>
          <c:extLst>
            <c:ext xmlns:c16="http://schemas.microsoft.com/office/drawing/2014/chart" uri="{C3380CC4-5D6E-409C-BE32-E72D297353CC}">
              <c16:uniqueId val="{00000003-E48D-469D-853A-94EF1D1DED67}"/>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BC39-4544-8585-54A98788C3B7}"/>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C39-4544-8585-54A98788C3B7}"/>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C39-4544-8585-54A98788C3B7}"/>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BC39-4544-8585-54A98788C3B7}"/>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C39-4544-8585-54A98788C3B7}"/>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C39-4544-8585-54A98788C3B7}"/>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BC39-4544-8585-54A98788C3B7}"/>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C39-4544-8585-54A98788C3B7}"/>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BC39-4544-8585-54A98788C3B7}"/>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BC39-4544-8585-54A98788C3B7}"/>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4305590</c:v>
                </c:pt>
                <c:pt idx="1">
                  <c:v>3520839</c:v>
                </c:pt>
                <c:pt idx="2">
                  <c:v>3594869</c:v>
                </c:pt>
                <c:pt idx="3">
                  <c:v>4311653</c:v>
                </c:pt>
                <c:pt idx="4">
                  <c:v>609175</c:v>
                </c:pt>
                <c:pt idx="5">
                  <c:v>7183921</c:v>
                </c:pt>
                <c:pt idx="6">
                  <c:v>2161074</c:v>
                </c:pt>
                <c:pt idx="7">
                  <c:v>2458798</c:v>
                </c:pt>
                <c:pt idx="8">
                  <c:v>27578544</c:v>
                </c:pt>
                <c:pt idx="9">
                  <c:v>2407106</c:v>
                </c:pt>
                <c:pt idx="10">
                  <c:v>2791963</c:v>
                </c:pt>
              </c:numCache>
            </c:numRef>
          </c:val>
          <c:extLst>
            <c:ext xmlns:c16="http://schemas.microsoft.com/office/drawing/2014/chart" uri="{C3380CC4-5D6E-409C-BE32-E72D297353CC}">
              <c16:uniqueId val="{0000000A-BC39-4544-8585-54A98788C3B7}"/>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Figures!$R$203</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Figures!$R$204:$R$206</c:f>
              <c:numCache>
                <c:formatCode>0%</c:formatCode>
                <c:ptCount val="3"/>
                <c:pt idx="0">
                  <c:v>0.33852413540984744</c:v>
                </c:pt>
                <c:pt idx="1">
                  <c:v>0.36851077860174541</c:v>
                </c:pt>
                <c:pt idx="2">
                  <c:v>0.84416567502672124</c:v>
                </c:pt>
              </c:numCache>
            </c:numRef>
          </c:val>
          <c:extLst>
            <c:ext xmlns:c16="http://schemas.microsoft.com/office/drawing/2014/chart" uri="{C3380CC4-5D6E-409C-BE32-E72D297353CC}">
              <c16:uniqueId val="{00000000-9DB4-487A-9A01-8683D6731F15}"/>
            </c:ext>
          </c:extLst>
        </c:ser>
        <c:ser>
          <c:idx val="1"/>
          <c:order val="1"/>
          <c:tx>
            <c:strRef>
              <c:f>Figures!$S$203</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Figures!$S$204:$S$206</c:f>
              <c:numCache>
                <c:formatCode>0%</c:formatCode>
                <c:ptCount val="3"/>
                <c:pt idx="0">
                  <c:v>0.43883535485055425</c:v>
                </c:pt>
                <c:pt idx="1">
                  <c:v>0.3997764424039017</c:v>
                </c:pt>
                <c:pt idx="2">
                  <c:v>0.14197558900384846</c:v>
                </c:pt>
              </c:numCache>
            </c:numRef>
          </c:val>
          <c:extLst>
            <c:ext xmlns:c16="http://schemas.microsoft.com/office/drawing/2014/chart" uri="{C3380CC4-5D6E-409C-BE32-E72D297353CC}">
              <c16:uniqueId val="{00000001-9DB4-487A-9A01-8683D6731F15}"/>
            </c:ext>
          </c:extLst>
        </c:ser>
        <c:ser>
          <c:idx val="2"/>
          <c:order val="2"/>
          <c:tx>
            <c:strRef>
              <c:f>Figures!$T$203</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B4-487A-9A01-8683D6731F15}"/>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Figures!$T$204:$T$206</c:f>
              <c:numCache>
                <c:formatCode>0%</c:formatCode>
                <c:ptCount val="3"/>
                <c:pt idx="0">
                  <c:v>0.22264050973959831</c:v>
                </c:pt>
                <c:pt idx="1">
                  <c:v>0.23171277899435294</c:v>
                </c:pt>
                <c:pt idx="2">
                  <c:v>1.3858735969430238E-2</c:v>
                </c:pt>
              </c:numCache>
            </c:numRef>
          </c:val>
          <c:extLst>
            <c:ext xmlns:c16="http://schemas.microsoft.com/office/drawing/2014/chart" uri="{C3380CC4-5D6E-409C-BE32-E72D297353CC}">
              <c16:uniqueId val="{00000003-9DB4-487A-9A01-8683D6731F15}"/>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Type'!$L$3</c:f>
              <c:strCache>
                <c:ptCount val="1"/>
                <c:pt idx="0">
                  <c:v>Net Generation</c:v>
                </c:pt>
              </c:strCache>
            </c:strRef>
          </c:tx>
          <c:spPr>
            <a:solidFill>
              <a:schemeClr val="accent1"/>
            </a:solidFill>
          </c:spPr>
          <c:cat>
            <c:numRef>
              <c:f>'Net Generation by Fuel Type'!$A$49:$A$54</c:f>
              <c:numCache>
                <c:formatCode>General</c:formatCode>
                <c:ptCount val="6"/>
                <c:pt idx="0">
                  <c:v>2008</c:v>
                </c:pt>
                <c:pt idx="1">
                  <c:v>2009</c:v>
                </c:pt>
                <c:pt idx="2">
                  <c:v>2010</c:v>
                </c:pt>
                <c:pt idx="3">
                  <c:v>2011</c:v>
                </c:pt>
                <c:pt idx="4">
                  <c:v>2012</c:v>
                </c:pt>
                <c:pt idx="5">
                  <c:v>2013</c:v>
                </c:pt>
              </c:numCache>
            </c:numRef>
          </c:cat>
          <c:val>
            <c:numRef>
              <c:f>'Net Generation by Fuel Type'!$L$49:$L$54</c:f>
              <c:numCache>
                <c:formatCode>#,##0.00</c:formatCode>
                <c:ptCount val="6"/>
                <c:pt idx="0">
                  <c:v>2.25</c:v>
                </c:pt>
                <c:pt idx="1">
                  <c:v>9.1519999999999992</c:v>
                </c:pt>
                <c:pt idx="2">
                  <c:v>20.347999999999999</c:v>
                </c:pt>
                <c:pt idx="3">
                  <c:v>21.194264999999998</c:v>
                </c:pt>
                <c:pt idx="4">
                  <c:v>57.862000000000002</c:v>
                </c:pt>
                <c:pt idx="5">
                  <c:v>154.38900000000001</c:v>
                </c:pt>
              </c:numCache>
            </c:numRef>
          </c:val>
          <c:extLst>
            <c:ext xmlns:c16="http://schemas.microsoft.com/office/drawing/2014/chart" uri="{C3380CC4-5D6E-409C-BE32-E72D297353CC}">
              <c16:uniqueId val="{00000000-2949-4D01-AD4B-9CFD5B14157F}"/>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190499</xdr:rowOff>
    </xdr:from>
    <xdr:to>
      <xdr:col>16</xdr:col>
      <xdr:colOff>1276350</xdr:colOff>
      <xdr:row>68</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72</xdr:row>
      <xdr:rowOff>4762</xdr:rowOff>
    </xdr:from>
    <xdr:to>
      <xdr:col>10</xdr:col>
      <xdr:colOff>571500</xdr:colOff>
      <xdr:row>91</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14</xdr:col>
      <xdr:colOff>628650</xdr:colOff>
      <xdr:row>112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117</xdr:row>
      <xdr:rowOff>0</xdr:rowOff>
    </xdr:from>
    <xdr:to>
      <xdr:col>8</xdr:col>
      <xdr:colOff>419100</xdr:colOff>
      <xdr:row>133</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138</xdr:row>
      <xdr:rowOff>0</xdr:rowOff>
    </xdr:from>
    <xdr:to>
      <xdr:col>11</xdr:col>
      <xdr:colOff>561974</xdr:colOff>
      <xdr:row>155</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160</xdr:row>
      <xdr:rowOff>0</xdr:rowOff>
    </xdr:from>
    <xdr:to>
      <xdr:col>5</xdr:col>
      <xdr:colOff>295275</xdr:colOff>
      <xdr:row>174</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179</xdr:row>
      <xdr:rowOff>0</xdr:rowOff>
    </xdr:from>
    <xdr:to>
      <xdr:col>14</xdr:col>
      <xdr:colOff>342901</xdr:colOff>
      <xdr:row>199</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204</xdr:row>
      <xdr:rowOff>4761</xdr:rowOff>
    </xdr:from>
    <xdr:to>
      <xdr:col>10</xdr:col>
      <xdr:colOff>0</xdr:colOff>
      <xdr:row>222</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226</xdr:row>
      <xdr:rowOff>190499</xdr:rowOff>
    </xdr:from>
    <xdr:to>
      <xdr:col>10</xdr:col>
      <xdr:colOff>47624</xdr:colOff>
      <xdr:row>244</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xdr:row>
      <xdr:rowOff>0</xdr:rowOff>
    </xdr:from>
    <xdr:to>
      <xdr:col>14</xdr:col>
      <xdr:colOff>1181820</xdr:colOff>
      <xdr:row>39</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6" Type="http://schemas.openxmlformats.org/officeDocument/2006/relationships/printerSettings" Target="../printerSettings/printerSettings1.bin"/><Relationship Id="rId5" Type="http://schemas.openxmlformats.org/officeDocument/2006/relationships/hyperlink" Target="http://www.akenergyauthority.org/Publications" TargetMode="External"/><Relationship Id="rId4" Type="http://schemas.openxmlformats.org/officeDocument/2006/relationships/hyperlink" Target="http://www.eia.gov/electricity/data/eia861/index.htm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62"/>
  <sheetViews>
    <sheetView showGridLines="0" tabSelected="1" workbookViewId="0"/>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50" t="s">
        <v>617</v>
      </c>
      <c r="B1" s="49"/>
      <c r="C1" s="49"/>
      <c r="D1" s="49"/>
      <c r="E1" s="49"/>
      <c r="F1" s="49"/>
      <c r="G1" s="49"/>
      <c r="H1" s="49"/>
      <c r="I1" s="49"/>
      <c r="J1" s="49"/>
      <c r="K1" s="49"/>
      <c r="L1" s="49"/>
      <c r="M1" s="49"/>
      <c r="N1" s="49"/>
      <c r="O1" s="49"/>
      <c r="P1" s="49"/>
      <c r="Q1" s="49"/>
      <c r="R1" s="49"/>
      <c r="S1" s="49"/>
    </row>
    <row r="2" spans="1:19" ht="15.6" x14ac:dyDescent="0.3">
      <c r="A2" s="59" t="s">
        <v>585</v>
      </c>
      <c r="B2" s="209"/>
      <c r="C2" s="59"/>
      <c r="D2" s="59"/>
      <c r="E2" s="59"/>
      <c r="F2" s="59"/>
      <c r="G2" s="59"/>
      <c r="H2" s="59"/>
      <c r="I2" s="59"/>
      <c r="J2" s="59"/>
      <c r="K2" s="59"/>
      <c r="L2" s="59"/>
    </row>
    <row r="3" spans="1:19" ht="15.6" x14ac:dyDescent="0.3">
      <c r="B3" s="210" t="s">
        <v>741</v>
      </c>
      <c r="C3" s="59"/>
      <c r="D3" s="59"/>
      <c r="E3" s="59"/>
      <c r="F3" s="59"/>
      <c r="G3" s="59"/>
      <c r="H3" s="59"/>
      <c r="I3" s="59"/>
      <c r="J3" s="59"/>
      <c r="K3" s="59"/>
      <c r="L3" s="59"/>
    </row>
    <row r="4" spans="1:19" ht="15.6" x14ac:dyDescent="0.3">
      <c r="A4" s="59"/>
      <c r="B4" s="100"/>
      <c r="C4" s="59"/>
      <c r="D4" s="59"/>
      <c r="E4" s="59"/>
      <c r="F4" s="59"/>
      <c r="G4" s="59"/>
      <c r="H4" s="59"/>
      <c r="I4" s="59"/>
      <c r="J4" s="59"/>
      <c r="K4" s="59"/>
      <c r="L4" s="59"/>
    </row>
    <row r="5" spans="1:19" ht="15.6" x14ac:dyDescent="0.3">
      <c r="A5" s="59" t="s">
        <v>586</v>
      </c>
      <c r="B5" s="59"/>
      <c r="C5" s="59"/>
      <c r="D5" s="59"/>
      <c r="E5" s="59"/>
      <c r="F5" s="59"/>
      <c r="G5" s="59"/>
      <c r="H5" s="59"/>
      <c r="I5" s="59"/>
      <c r="J5" s="59"/>
      <c r="K5" s="59"/>
      <c r="L5" s="59"/>
    </row>
    <row r="6" spans="1:19" ht="15.6" x14ac:dyDescent="0.3">
      <c r="A6" s="59"/>
      <c r="B6" s="59" t="s">
        <v>587</v>
      </c>
      <c r="C6" s="59"/>
      <c r="D6" s="59"/>
      <c r="E6" s="59"/>
      <c r="F6" s="59"/>
      <c r="G6" s="59"/>
      <c r="H6" s="59"/>
      <c r="I6" s="59"/>
      <c r="J6" s="59"/>
      <c r="K6" s="59"/>
      <c r="L6" s="59"/>
    </row>
    <row r="7" spans="1:19" ht="15.6" x14ac:dyDescent="0.3">
      <c r="A7" s="59" t="s">
        <v>588</v>
      </c>
      <c r="B7" s="59"/>
      <c r="C7" s="59"/>
      <c r="D7" s="59"/>
      <c r="E7" s="59"/>
      <c r="F7" s="59"/>
      <c r="G7" s="59"/>
      <c r="H7" s="59"/>
      <c r="I7" s="59"/>
      <c r="J7" s="59"/>
      <c r="K7" s="59"/>
      <c r="L7" s="59"/>
    </row>
    <row r="8" spans="1:19" ht="15.6" x14ac:dyDescent="0.3">
      <c r="A8" s="59"/>
      <c r="B8" s="58" t="s">
        <v>616</v>
      </c>
      <c r="C8" s="59"/>
      <c r="D8" s="59"/>
      <c r="E8" s="59"/>
      <c r="F8" s="59"/>
      <c r="H8" s="59"/>
      <c r="I8" s="59"/>
      <c r="J8" s="59"/>
      <c r="K8" s="59"/>
      <c r="L8" s="59"/>
    </row>
    <row r="9" spans="1:19" ht="15.6" x14ac:dyDescent="0.3">
      <c r="A9" s="59"/>
      <c r="B9" s="59"/>
      <c r="C9" s="59"/>
      <c r="D9" s="59"/>
      <c r="E9" s="59"/>
      <c r="F9" s="59"/>
      <c r="G9" s="59"/>
      <c r="H9" s="59"/>
      <c r="I9" s="59"/>
      <c r="J9" s="59"/>
      <c r="K9" s="59"/>
      <c r="L9" s="59"/>
    </row>
    <row r="10" spans="1:19" s="1" customFormat="1" ht="15.6" x14ac:dyDescent="0.3">
      <c r="A10" s="50" t="s">
        <v>589</v>
      </c>
      <c r="B10" s="49"/>
      <c r="C10" s="49"/>
      <c r="D10" s="49"/>
      <c r="E10" s="49"/>
      <c r="F10" s="49"/>
      <c r="G10" s="49"/>
      <c r="H10" s="49"/>
      <c r="I10" s="49"/>
      <c r="J10" s="49"/>
      <c r="K10" s="49"/>
      <c r="L10" s="49"/>
      <c r="M10" s="49"/>
      <c r="N10" s="49"/>
      <c r="O10" s="49"/>
      <c r="P10" s="49"/>
      <c r="Q10" s="49"/>
      <c r="R10" s="49"/>
      <c r="S10" s="49"/>
    </row>
    <row r="11" spans="1:19" s="62" customFormat="1" ht="15.6" x14ac:dyDescent="0.3">
      <c r="B11" s="102"/>
      <c r="C11" s="102"/>
      <c r="D11" s="102"/>
      <c r="E11" s="102"/>
      <c r="F11" s="102"/>
      <c r="G11" s="102"/>
      <c r="H11" s="102"/>
      <c r="I11" s="102"/>
      <c r="J11" s="102"/>
      <c r="K11" s="102"/>
      <c r="L11" s="102"/>
      <c r="M11" s="102"/>
      <c r="N11" s="102"/>
      <c r="O11" s="102"/>
      <c r="P11" s="102"/>
      <c r="Q11" s="102"/>
      <c r="R11" s="102"/>
      <c r="S11" s="102"/>
    </row>
    <row r="12" spans="1:19" ht="15.6" x14ac:dyDescent="0.3">
      <c r="A12" s="72" t="s">
        <v>595</v>
      </c>
      <c r="B12" s="59"/>
      <c r="C12" s="59"/>
      <c r="D12" s="59"/>
      <c r="E12" s="59"/>
      <c r="F12" s="59"/>
      <c r="G12" s="59"/>
      <c r="H12" s="59"/>
      <c r="I12" s="59"/>
      <c r="J12" s="59"/>
      <c r="K12" s="59"/>
      <c r="L12" s="58"/>
    </row>
    <row r="13" spans="1:19" ht="15.6" x14ac:dyDescent="0.3">
      <c r="A13" s="59" t="s">
        <v>619</v>
      </c>
      <c r="B13" s="59"/>
      <c r="C13" s="59"/>
      <c r="D13" s="59"/>
      <c r="E13" s="59"/>
      <c r="F13" s="59"/>
      <c r="G13" s="59"/>
      <c r="H13" s="59"/>
      <c r="I13" s="59"/>
      <c r="J13" s="59"/>
      <c r="K13" s="59"/>
      <c r="L13" s="59"/>
    </row>
    <row r="14" spans="1:19" ht="15.6" x14ac:dyDescent="0.3">
      <c r="A14" s="100" t="s">
        <v>596</v>
      </c>
      <c r="B14" s="59"/>
      <c r="C14" s="59"/>
      <c r="D14" s="59"/>
      <c r="E14" s="59"/>
      <c r="F14" s="59"/>
      <c r="G14" s="59"/>
      <c r="H14" s="59"/>
      <c r="I14" s="59"/>
      <c r="J14" s="59"/>
      <c r="K14" s="59"/>
      <c r="L14" s="59"/>
    </row>
    <row r="15" spans="1:19" ht="15.6" x14ac:dyDescent="0.3">
      <c r="A15" s="57" t="s">
        <v>620</v>
      </c>
      <c r="B15" s="59"/>
      <c r="C15" s="59"/>
      <c r="D15" s="59"/>
      <c r="E15" s="59"/>
      <c r="F15" s="59"/>
      <c r="G15" s="59"/>
      <c r="H15" s="59"/>
      <c r="I15" s="59"/>
      <c r="J15" s="59"/>
      <c r="K15" s="59"/>
      <c r="L15" s="59"/>
    </row>
    <row r="16" spans="1:19" ht="15.6" x14ac:dyDescent="0.3">
      <c r="A16" s="100"/>
      <c r="B16" s="59"/>
      <c r="C16" s="59"/>
      <c r="D16" s="59"/>
      <c r="E16" s="59"/>
      <c r="F16" s="59"/>
      <c r="G16" s="59"/>
      <c r="H16" s="59"/>
      <c r="I16" s="59"/>
      <c r="J16" s="59"/>
      <c r="K16" s="59"/>
      <c r="L16" s="59"/>
    </row>
    <row r="17" spans="1:20" ht="15.6" x14ac:dyDescent="0.3">
      <c r="A17" s="72" t="s">
        <v>590</v>
      </c>
      <c r="B17" s="59"/>
      <c r="C17" s="59"/>
      <c r="D17" s="59"/>
      <c r="E17" s="59"/>
      <c r="F17" s="59"/>
      <c r="G17" s="59"/>
      <c r="H17" s="59"/>
      <c r="I17" s="72"/>
      <c r="J17" s="59"/>
      <c r="K17" s="59"/>
      <c r="L17" s="59"/>
    </row>
    <row r="18" spans="1:20" ht="15.6" x14ac:dyDescent="0.3">
      <c r="A18" s="59" t="s">
        <v>591</v>
      </c>
      <c r="C18" s="59"/>
      <c r="D18" s="59"/>
      <c r="E18" s="59"/>
      <c r="F18" s="59"/>
      <c r="G18" s="59"/>
      <c r="H18" s="59"/>
      <c r="I18" s="59"/>
      <c r="J18" s="59"/>
      <c r="K18" s="59"/>
      <c r="L18" s="59"/>
    </row>
    <row r="19" spans="1:20" ht="15.6" x14ac:dyDescent="0.3">
      <c r="A19" s="100" t="s">
        <v>592</v>
      </c>
      <c r="C19" s="59"/>
      <c r="D19" s="59"/>
      <c r="E19" s="59"/>
      <c r="F19" s="59"/>
      <c r="G19" s="59"/>
      <c r="H19" s="59"/>
      <c r="I19" s="59"/>
      <c r="J19" s="59"/>
      <c r="K19" s="59"/>
      <c r="L19" s="59"/>
    </row>
    <row r="20" spans="1:20" ht="15.6" x14ac:dyDescent="0.3">
      <c r="A20" s="100" t="s">
        <v>593</v>
      </c>
      <c r="C20" s="59"/>
      <c r="D20" s="59"/>
      <c r="E20" s="59"/>
      <c r="F20" s="59"/>
      <c r="G20" s="59"/>
      <c r="H20" s="59"/>
      <c r="I20" s="59"/>
      <c r="J20" s="59"/>
      <c r="K20" s="59"/>
      <c r="L20" s="59"/>
    </row>
    <row r="21" spans="1:20" ht="15.6" x14ac:dyDescent="0.3">
      <c r="A21" s="100" t="s">
        <v>594</v>
      </c>
      <c r="C21" s="59"/>
      <c r="D21" s="59"/>
      <c r="E21" s="59"/>
      <c r="F21" s="59"/>
      <c r="G21" s="59"/>
      <c r="H21" s="59"/>
      <c r="I21" s="59"/>
      <c r="J21" s="59"/>
      <c r="K21" s="59"/>
      <c r="L21" s="59"/>
    </row>
    <row r="22" spans="1:20" ht="15.6" x14ac:dyDescent="0.3">
      <c r="A22" s="100"/>
      <c r="C22" s="59"/>
      <c r="D22" s="59"/>
      <c r="E22" s="59"/>
      <c r="F22" s="59"/>
      <c r="G22" s="59"/>
      <c r="H22" s="59"/>
      <c r="I22" s="59"/>
      <c r="J22" s="59"/>
      <c r="K22" s="59"/>
      <c r="L22" s="59"/>
    </row>
    <row r="23" spans="1:20" s="62" customFormat="1" ht="15.6" x14ac:dyDescent="0.3">
      <c r="A23" s="72" t="s">
        <v>606</v>
      </c>
      <c r="B23" s="102"/>
      <c r="C23" s="102"/>
      <c r="D23" s="102"/>
      <c r="E23" s="102"/>
      <c r="F23" s="102"/>
      <c r="G23" s="102"/>
      <c r="H23" s="102"/>
      <c r="I23" s="102"/>
      <c r="J23" s="102"/>
      <c r="K23" s="102"/>
      <c r="L23" s="102"/>
      <c r="M23" s="102"/>
      <c r="N23" s="102"/>
      <c r="O23" s="102"/>
      <c r="P23" s="102"/>
      <c r="Q23" s="102"/>
      <c r="R23" s="102"/>
      <c r="S23" s="102"/>
    </row>
    <row r="24" spans="1:20" s="62" customFormat="1" ht="15.75" customHeight="1" x14ac:dyDescent="0.3">
      <c r="A24" s="213" t="s">
        <v>618</v>
      </c>
      <c r="B24" s="213"/>
      <c r="C24" s="213"/>
      <c r="D24" s="213"/>
      <c r="E24" s="213"/>
      <c r="F24" s="213"/>
      <c r="G24" s="213"/>
      <c r="H24" s="213"/>
      <c r="I24" s="213"/>
      <c r="J24" s="213"/>
      <c r="K24" s="213"/>
      <c r="L24" s="213"/>
      <c r="M24" s="213"/>
      <c r="N24" s="103"/>
      <c r="O24" s="103"/>
      <c r="P24" s="103"/>
      <c r="Q24" s="103"/>
      <c r="R24" s="102"/>
      <c r="S24" s="102"/>
    </row>
    <row r="25" spans="1:20" s="62" customFormat="1" ht="15.6" x14ac:dyDescent="0.3">
      <c r="A25" s="213"/>
      <c r="B25" s="213"/>
      <c r="C25" s="213"/>
      <c r="D25" s="213"/>
      <c r="E25" s="213"/>
      <c r="F25" s="213"/>
      <c r="G25" s="213"/>
      <c r="H25" s="213"/>
      <c r="I25" s="213"/>
      <c r="J25" s="213"/>
      <c r="K25" s="213"/>
      <c r="L25" s="213"/>
      <c r="M25" s="213"/>
      <c r="N25" s="103"/>
      <c r="O25" s="103"/>
      <c r="P25" s="103"/>
      <c r="Q25" s="103"/>
      <c r="R25" s="102"/>
      <c r="S25" s="102"/>
    </row>
    <row r="26" spans="1:20" s="62" customFormat="1" ht="15.6" x14ac:dyDescent="0.3">
      <c r="A26" s="213"/>
      <c r="B26" s="213"/>
      <c r="C26" s="213"/>
      <c r="D26" s="213"/>
      <c r="E26" s="213"/>
      <c r="F26" s="213"/>
      <c r="G26" s="213"/>
      <c r="H26" s="213"/>
      <c r="I26" s="213"/>
      <c r="J26" s="213"/>
      <c r="K26" s="213"/>
      <c r="L26" s="213"/>
      <c r="M26" s="213"/>
      <c r="N26" s="103"/>
      <c r="O26" s="103"/>
      <c r="P26" s="103"/>
      <c r="Q26" s="103"/>
      <c r="R26" s="102"/>
      <c r="S26" s="102"/>
    </row>
    <row r="27" spans="1:20" ht="15.6" x14ac:dyDescent="0.3">
      <c r="A27" s="59"/>
      <c r="B27" s="59"/>
      <c r="C27" s="59"/>
      <c r="D27" s="59"/>
      <c r="E27" s="59"/>
      <c r="F27" s="59"/>
      <c r="G27" s="59"/>
      <c r="H27" s="59"/>
      <c r="I27" s="59"/>
      <c r="J27" s="59"/>
      <c r="K27" s="59"/>
      <c r="L27" s="59"/>
    </row>
    <row r="28" spans="1:20" s="1" customFormat="1" ht="15.6" x14ac:dyDescent="0.3">
      <c r="A28" s="50" t="s">
        <v>597</v>
      </c>
      <c r="B28" s="50"/>
      <c r="C28" s="50"/>
      <c r="D28" s="50"/>
      <c r="E28" s="50"/>
      <c r="F28" s="50"/>
      <c r="G28" s="50"/>
      <c r="H28" s="50"/>
      <c r="I28" s="50"/>
      <c r="J28" s="50"/>
      <c r="K28" s="50"/>
      <c r="L28" s="50"/>
      <c r="M28" s="50"/>
      <c r="N28" s="50"/>
      <c r="O28" s="50"/>
      <c r="P28" s="50"/>
      <c r="Q28" s="50"/>
      <c r="R28" s="50"/>
      <c r="S28" s="50"/>
    </row>
    <row r="29" spans="1:20" ht="15.6" x14ac:dyDescent="0.3">
      <c r="A29" s="46"/>
      <c r="B29" s="46" t="s">
        <v>598</v>
      </c>
      <c r="C29" s="46"/>
      <c r="D29" s="46"/>
      <c r="E29" s="46"/>
      <c r="F29" s="46"/>
      <c r="G29" s="46"/>
      <c r="H29" s="46"/>
      <c r="I29" s="46"/>
      <c r="J29" s="46"/>
      <c r="K29" s="46"/>
      <c r="L29" s="104" t="s">
        <v>599</v>
      </c>
      <c r="M29" s="104"/>
      <c r="N29" s="104"/>
      <c r="O29" s="104"/>
      <c r="P29" s="104"/>
      <c r="Q29" s="104"/>
      <c r="R29" s="104"/>
      <c r="S29" s="104"/>
      <c r="T29" s="211"/>
    </row>
    <row r="30" spans="1:20" ht="15.6" x14ac:dyDescent="0.3">
      <c r="A30" s="46"/>
      <c r="B30" s="48" t="s">
        <v>722</v>
      </c>
      <c r="C30" s="48"/>
      <c r="D30" s="46"/>
      <c r="E30" s="46"/>
      <c r="F30" s="46"/>
      <c r="G30" s="46"/>
      <c r="H30" s="46"/>
      <c r="I30" s="46"/>
      <c r="J30" s="46"/>
      <c r="K30" s="46"/>
      <c r="L30" s="105" t="str">
        <f>Figures!A1</f>
        <v>Figure A.  PCE Eligible Communities</v>
      </c>
      <c r="M30" s="104"/>
      <c r="N30" s="104"/>
      <c r="O30" s="104"/>
      <c r="P30" s="104"/>
      <c r="Q30" s="104"/>
      <c r="R30" s="104"/>
      <c r="S30" s="104"/>
      <c r="T30" s="211"/>
    </row>
    <row r="31" spans="1:20" ht="15.6" x14ac:dyDescent="0.3">
      <c r="A31" s="46"/>
      <c r="B31" s="48" t="s">
        <v>723</v>
      </c>
      <c r="C31" s="47"/>
      <c r="D31" s="47"/>
      <c r="E31" s="48"/>
      <c r="F31" s="46"/>
      <c r="G31" s="46"/>
      <c r="H31" s="46"/>
      <c r="I31" s="46"/>
      <c r="J31" s="46"/>
      <c r="K31" s="46"/>
      <c r="L31" s="105" t="str">
        <f>Figures!A43</f>
        <v>Figure B.  Residential Electricity Rates in Power Cost Equalization Communities</v>
      </c>
      <c r="M31" s="104"/>
      <c r="N31" s="104"/>
      <c r="O31" s="104"/>
      <c r="P31" s="104"/>
      <c r="Q31" s="104"/>
      <c r="R31" s="104"/>
      <c r="S31" s="104"/>
      <c r="T31" s="211"/>
    </row>
    <row r="32" spans="1:20" ht="15.6" x14ac:dyDescent="0.3">
      <c r="A32" s="46"/>
      <c r="B32" s="45" t="s">
        <v>724</v>
      </c>
      <c r="C32" s="44"/>
      <c r="D32" s="46"/>
      <c r="E32" s="46"/>
      <c r="F32" s="46"/>
      <c r="G32" s="46"/>
      <c r="H32" s="46"/>
      <c r="I32" s="46"/>
      <c r="J32" s="46"/>
      <c r="K32" s="46"/>
      <c r="L32" s="105" t="str">
        <f>Figures!A71</f>
        <v>Figure C.  Installed Capacity by Prime Mover by Certified Utilities (kW), 2013</v>
      </c>
      <c r="M32" s="104"/>
      <c r="N32" s="104"/>
      <c r="O32" s="104"/>
      <c r="P32" s="104"/>
      <c r="Q32" s="104"/>
      <c r="R32" s="104"/>
      <c r="S32" s="104"/>
      <c r="T32" s="211"/>
    </row>
    <row r="33" spans="1:20" ht="15.6" x14ac:dyDescent="0.3">
      <c r="A33" s="46"/>
      <c r="B33" s="44" t="s">
        <v>725</v>
      </c>
      <c r="C33" s="44"/>
      <c r="D33" s="46"/>
      <c r="E33" s="46"/>
      <c r="F33" s="46"/>
      <c r="G33" s="46"/>
      <c r="H33" s="46"/>
      <c r="I33" s="46"/>
      <c r="J33" s="46"/>
      <c r="K33" s="46"/>
      <c r="L33" s="105" t="str">
        <f>Figures!A95</f>
        <v>Figure D.  Installed Capacity by Prime Mover by Certified Utilities (kW), 1962-2013</v>
      </c>
      <c r="M33" s="104"/>
      <c r="N33" s="104"/>
      <c r="O33" s="104"/>
      <c r="P33" s="104"/>
      <c r="Q33" s="104"/>
      <c r="R33" s="104"/>
      <c r="S33" s="104"/>
      <c r="T33" s="211"/>
    </row>
    <row r="34" spans="1:20" ht="15.6" x14ac:dyDescent="0.3">
      <c r="A34" s="46"/>
      <c r="B34" s="44" t="s">
        <v>726</v>
      </c>
      <c r="C34" s="44"/>
      <c r="D34" s="46"/>
      <c r="E34" s="46"/>
      <c r="F34" s="46"/>
      <c r="G34" s="46"/>
      <c r="H34" s="46"/>
      <c r="I34" s="46"/>
      <c r="J34" s="46"/>
      <c r="K34" s="46"/>
      <c r="L34" s="105" t="str">
        <f>Figures!A116</f>
        <v>Figure E.  Net Generation by Fuel Type by Certified Utilities (MWh), 2013</v>
      </c>
      <c r="M34" s="104"/>
      <c r="N34" s="104"/>
      <c r="O34" s="104"/>
      <c r="P34" s="104"/>
      <c r="Q34" s="104"/>
      <c r="R34" s="104"/>
      <c r="S34" s="104"/>
      <c r="T34" s="211"/>
    </row>
    <row r="35" spans="1:20" ht="15.6" x14ac:dyDescent="0.3">
      <c r="A35" s="46"/>
      <c r="B35" s="44" t="s">
        <v>727</v>
      </c>
      <c r="C35" s="44"/>
      <c r="D35" s="46"/>
      <c r="E35" s="46"/>
      <c r="F35" s="46"/>
      <c r="G35" s="46"/>
      <c r="H35" s="46"/>
      <c r="I35" s="46"/>
      <c r="J35" s="46"/>
      <c r="K35" s="46"/>
      <c r="L35" s="105" t="str">
        <f>Figures!A137</f>
        <v>Figure F.  Net Generation by Fuel Type by Certified Utilities (GWh), 1971-2013</v>
      </c>
      <c r="M35" s="104"/>
      <c r="N35" s="104"/>
      <c r="O35" s="104"/>
      <c r="P35" s="104"/>
      <c r="Q35" s="104"/>
      <c r="R35" s="104"/>
      <c r="S35" s="104"/>
      <c r="T35" s="211"/>
    </row>
    <row r="36" spans="1:20" ht="15.6" x14ac:dyDescent="0.3">
      <c r="A36" s="46"/>
      <c r="B36" s="44" t="s">
        <v>728</v>
      </c>
      <c r="C36" s="44"/>
      <c r="D36" s="46"/>
      <c r="E36" s="46"/>
      <c r="F36" s="46"/>
      <c r="G36" s="46"/>
      <c r="H36" s="46"/>
      <c r="I36" s="46"/>
      <c r="J36" s="46"/>
      <c r="K36" s="46"/>
      <c r="L36" s="105" t="str">
        <f>Figures!A159</f>
        <v>Figure G.  Distribution of Fuel Used for Power Generation by Certified Utilities (MMBtu), 2013</v>
      </c>
      <c r="M36" s="104"/>
      <c r="N36" s="104"/>
      <c r="O36" s="104"/>
      <c r="P36" s="104"/>
      <c r="Q36" s="104"/>
      <c r="R36" s="104"/>
      <c r="S36" s="104"/>
      <c r="T36" s="211"/>
    </row>
    <row r="37" spans="1:20" ht="15.6" x14ac:dyDescent="0.3">
      <c r="A37" s="46"/>
      <c r="B37" s="44" t="s">
        <v>729</v>
      </c>
      <c r="C37" s="44"/>
      <c r="D37" s="46"/>
      <c r="E37" s="46"/>
      <c r="F37" s="46"/>
      <c r="G37" s="46"/>
      <c r="H37" s="46"/>
      <c r="I37" s="46"/>
      <c r="J37" s="46"/>
      <c r="K37" s="46"/>
      <c r="L37" s="105" t="str">
        <f>Figures!A178</f>
        <v>Figure H.  Fuel Oil Used for Electricity Generation by Certified Utilities, by Energy Regions (%), 2013</v>
      </c>
      <c r="M37" s="104"/>
      <c r="N37" s="104"/>
      <c r="O37" s="104"/>
      <c r="P37" s="104"/>
      <c r="Q37" s="104"/>
      <c r="R37" s="104"/>
      <c r="S37" s="104"/>
      <c r="T37" s="211"/>
    </row>
    <row r="38" spans="1:20" ht="15.6" x14ac:dyDescent="0.3">
      <c r="A38" s="46"/>
      <c r="B38" s="44" t="s">
        <v>730</v>
      </c>
      <c r="C38" s="44"/>
      <c r="D38" s="46"/>
      <c r="E38" s="46"/>
      <c r="F38" s="46"/>
      <c r="G38" s="46"/>
      <c r="H38" s="46"/>
      <c r="I38" s="46"/>
      <c r="J38" s="46"/>
      <c r="K38" s="46"/>
      <c r="L38" s="105" t="str">
        <f>Figures!A203</f>
        <v>Figure I.  Distribution of Sales, Revenue and Customer by Customer Type by Certified Utilities (%), 2013</v>
      </c>
      <c r="M38" s="104"/>
      <c r="N38" s="104"/>
      <c r="O38" s="104"/>
      <c r="P38" s="104"/>
      <c r="Q38" s="104"/>
      <c r="R38" s="104"/>
      <c r="S38" s="104"/>
      <c r="T38" s="211"/>
    </row>
    <row r="39" spans="1:20" ht="15.6" x14ac:dyDescent="0.3">
      <c r="A39" s="48"/>
      <c r="B39" s="44" t="s">
        <v>731</v>
      </c>
      <c r="C39" s="44"/>
      <c r="D39" s="48"/>
      <c r="E39" s="48"/>
      <c r="F39" s="48"/>
      <c r="G39" s="48"/>
      <c r="H39" s="48"/>
      <c r="I39" s="48"/>
      <c r="J39" s="48"/>
      <c r="K39" s="48"/>
      <c r="L39" s="105" t="str">
        <f>Figures!A226</f>
        <v>Figure J.  Wind Net Generation in Alaska, 2008-2013</v>
      </c>
      <c r="M39" s="105"/>
      <c r="N39" s="105"/>
      <c r="O39" s="105"/>
      <c r="P39" s="105"/>
      <c r="Q39" s="105"/>
      <c r="R39" s="105"/>
      <c r="S39" s="105"/>
      <c r="T39" s="211"/>
    </row>
    <row r="40" spans="1:20" ht="15.6" x14ac:dyDescent="0.3">
      <c r="A40" s="56"/>
      <c r="B40" s="212" t="s">
        <v>600</v>
      </c>
      <c r="C40" s="212"/>
      <c r="D40" s="56"/>
      <c r="E40" s="56"/>
      <c r="F40" s="56"/>
      <c r="G40" s="56"/>
      <c r="H40" s="56"/>
      <c r="I40" s="56"/>
      <c r="J40" s="56"/>
      <c r="K40" s="56"/>
      <c r="L40" s="106"/>
      <c r="M40" s="107"/>
      <c r="N40" s="107"/>
      <c r="O40" s="107"/>
      <c r="P40" s="107"/>
      <c r="Q40" s="107"/>
      <c r="R40" s="107"/>
      <c r="S40" s="107"/>
      <c r="T40" s="211"/>
    </row>
    <row r="41" spans="1:20" ht="15.6" x14ac:dyDescent="0.3">
      <c r="A41" s="53"/>
      <c r="B41" s="55"/>
      <c r="C41" s="54" t="s">
        <v>601</v>
      </c>
      <c r="D41" s="53"/>
      <c r="E41" s="53"/>
      <c r="F41" s="53"/>
      <c r="G41" s="53"/>
      <c r="H41" s="53"/>
      <c r="I41" s="53"/>
      <c r="J41" s="53"/>
      <c r="K41" s="53"/>
      <c r="L41" s="108"/>
      <c r="M41" s="108"/>
      <c r="N41" s="108"/>
      <c r="O41" s="108"/>
      <c r="P41" s="108"/>
      <c r="Q41" s="108"/>
      <c r="R41" s="108"/>
      <c r="S41" s="108"/>
      <c r="T41" s="211"/>
    </row>
    <row r="42" spans="1:20" ht="15.6" x14ac:dyDescent="0.3">
      <c r="A42" s="53"/>
      <c r="B42" s="52" t="s">
        <v>732</v>
      </c>
      <c r="C42" s="52"/>
      <c r="D42" s="53"/>
      <c r="E42" s="53"/>
      <c r="F42" s="53"/>
      <c r="G42" s="53"/>
      <c r="H42" s="53"/>
      <c r="I42" s="53"/>
      <c r="J42" s="53"/>
      <c r="K42" s="53"/>
      <c r="L42" s="108"/>
      <c r="M42" s="108"/>
      <c r="N42" s="108"/>
      <c r="O42" s="108"/>
      <c r="P42" s="108"/>
      <c r="Q42" s="108"/>
      <c r="R42" s="108"/>
      <c r="S42" s="108"/>
      <c r="T42" s="211"/>
    </row>
    <row r="43" spans="1:20" ht="15.6" x14ac:dyDescent="0.3">
      <c r="A43" s="53"/>
      <c r="B43" s="55"/>
      <c r="C43" s="54" t="s">
        <v>602</v>
      </c>
      <c r="D43" s="53"/>
      <c r="E43" s="53"/>
      <c r="F43" s="53"/>
      <c r="G43" s="53"/>
      <c r="H43" s="53"/>
      <c r="I43" s="53"/>
      <c r="J43" s="53"/>
      <c r="K43" s="53"/>
      <c r="L43" s="108"/>
      <c r="M43" s="108"/>
      <c r="N43" s="108"/>
      <c r="O43" s="108"/>
      <c r="P43" s="108"/>
      <c r="Q43" s="108"/>
      <c r="R43" s="108"/>
      <c r="S43" s="108"/>
      <c r="T43" s="211"/>
    </row>
    <row r="44" spans="1:20" ht="15.6" x14ac:dyDescent="0.3">
      <c r="A44" s="53"/>
      <c r="B44" s="52" t="s">
        <v>733</v>
      </c>
      <c r="C44" s="52"/>
      <c r="D44" s="53"/>
      <c r="E44" s="53"/>
      <c r="F44" s="53"/>
      <c r="G44" s="53"/>
      <c r="H44" s="53"/>
      <c r="I44" s="53"/>
      <c r="J44" s="53"/>
      <c r="K44" s="53"/>
      <c r="L44" s="108"/>
      <c r="M44" s="108"/>
      <c r="N44" s="108"/>
      <c r="O44" s="108"/>
      <c r="P44" s="108"/>
      <c r="Q44" s="108"/>
      <c r="R44" s="108"/>
      <c r="S44" s="108"/>
      <c r="T44" s="211"/>
    </row>
    <row r="45" spans="1:20" ht="15.6" x14ac:dyDescent="0.3">
      <c r="A45" s="53"/>
      <c r="B45" s="52" t="s">
        <v>734</v>
      </c>
      <c r="C45" s="52"/>
      <c r="D45" s="53"/>
      <c r="E45" s="53"/>
      <c r="F45" s="53"/>
      <c r="G45" s="53"/>
      <c r="H45" s="53"/>
      <c r="I45" s="53"/>
      <c r="J45" s="53"/>
      <c r="K45" s="53"/>
      <c r="L45" s="108"/>
      <c r="M45" s="108"/>
      <c r="N45" s="108"/>
      <c r="O45" s="108"/>
      <c r="P45" s="108"/>
      <c r="Q45" s="108"/>
      <c r="R45" s="108"/>
      <c r="S45" s="108"/>
      <c r="T45" s="211"/>
    </row>
    <row r="46" spans="1:20" ht="15.6" x14ac:dyDescent="0.3">
      <c r="A46" s="53"/>
      <c r="B46" s="51" t="s">
        <v>735</v>
      </c>
      <c r="C46" s="52"/>
      <c r="D46" s="53"/>
      <c r="E46" s="53"/>
      <c r="F46" s="53"/>
      <c r="G46" s="53"/>
      <c r="H46" s="53"/>
      <c r="I46" s="53"/>
      <c r="J46" s="53"/>
      <c r="K46" s="53"/>
      <c r="L46" s="108"/>
      <c r="M46" s="108"/>
      <c r="N46" s="108"/>
      <c r="O46" s="108"/>
      <c r="P46" s="108"/>
      <c r="Q46" s="108"/>
      <c r="R46" s="108"/>
      <c r="S46" s="108"/>
      <c r="T46" s="211"/>
    </row>
    <row r="47" spans="1:20" ht="15.6" x14ac:dyDescent="0.3">
      <c r="A47" s="53"/>
      <c r="B47" s="52" t="s">
        <v>736</v>
      </c>
      <c r="C47" s="52"/>
      <c r="D47" s="53"/>
      <c r="E47" s="53"/>
      <c r="F47" s="53"/>
      <c r="G47" s="53"/>
      <c r="H47" s="53"/>
      <c r="I47" s="53"/>
      <c r="J47" s="53"/>
      <c r="K47" s="53"/>
      <c r="L47" s="108"/>
      <c r="M47" s="108"/>
      <c r="N47" s="108"/>
      <c r="O47" s="108"/>
      <c r="P47" s="108"/>
      <c r="Q47" s="108"/>
      <c r="R47" s="108"/>
      <c r="S47" s="108"/>
      <c r="T47" s="211"/>
    </row>
    <row r="48" spans="1:20" ht="15.6" x14ac:dyDescent="0.3">
      <c r="A48" s="53"/>
      <c r="B48" s="52" t="s">
        <v>737</v>
      </c>
      <c r="C48" s="52"/>
      <c r="D48" s="53"/>
      <c r="E48" s="53"/>
      <c r="F48" s="53"/>
      <c r="G48" s="53"/>
      <c r="H48" s="53"/>
      <c r="I48" s="53"/>
      <c r="J48" s="53"/>
      <c r="K48" s="53"/>
      <c r="L48" s="108"/>
      <c r="M48" s="108"/>
      <c r="N48" s="108"/>
      <c r="O48" s="108"/>
      <c r="P48" s="108"/>
      <c r="Q48" s="108"/>
      <c r="R48" s="108"/>
      <c r="S48" s="108"/>
      <c r="T48" s="211"/>
    </row>
    <row r="49" spans="1:20" ht="15.6" x14ac:dyDescent="0.3">
      <c r="A49" s="53"/>
      <c r="B49" s="52"/>
      <c r="C49" s="54" t="s">
        <v>603</v>
      </c>
      <c r="D49" s="53"/>
      <c r="E49" s="53"/>
      <c r="F49" s="53"/>
      <c r="G49" s="53"/>
      <c r="H49" s="53"/>
      <c r="I49" s="53"/>
      <c r="J49" s="53"/>
      <c r="K49" s="53"/>
      <c r="L49" s="108"/>
      <c r="M49" s="108"/>
      <c r="N49" s="108"/>
      <c r="O49" s="108"/>
      <c r="P49" s="108"/>
      <c r="Q49" s="108"/>
      <c r="R49" s="108"/>
      <c r="S49" s="108"/>
      <c r="T49" s="211"/>
    </row>
    <row r="50" spans="1:20" ht="15.6" x14ac:dyDescent="0.3">
      <c r="A50" s="53"/>
      <c r="B50" s="52" t="s">
        <v>738</v>
      </c>
      <c r="C50" s="52"/>
      <c r="D50" s="53"/>
      <c r="E50" s="53"/>
      <c r="F50" s="53"/>
      <c r="G50" s="53"/>
      <c r="H50" s="53"/>
      <c r="I50" s="53"/>
      <c r="J50" s="53"/>
      <c r="K50" s="53"/>
      <c r="L50" s="108"/>
      <c r="M50" s="108"/>
      <c r="N50" s="108"/>
      <c r="O50" s="108"/>
      <c r="P50" s="108"/>
      <c r="Q50" s="108"/>
      <c r="R50" s="108"/>
      <c r="S50" s="108"/>
      <c r="T50" s="211"/>
    </row>
    <row r="51" spans="1:20" ht="15.6" x14ac:dyDescent="0.3">
      <c r="A51" s="53"/>
      <c r="B51" s="52" t="s">
        <v>739</v>
      </c>
      <c r="C51" s="52"/>
      <c r="D51" s="53"/>
      <c r="E51" s="53"/>
      <c r="F51" s="53"/>
      <c r="G51" s="53"/>
      <c r="H51" s="53"/>
      <c r="I51" s="53"/>
      <c r="J51" s="53"/>
      <c r="K51" s="53"/>
      <c r="L51" s="105"/>
      <c r="M51" s="105"/>
      <c r="N51" s="105"/>
      <c r="O51" s="105"/>
      <c r="P51" s="105"/>
      <c r="Q51" s="105"/>
      <c r="R51" s="105"/>
      <c r="S51" s="105"/>
      <c r="T51" s="211"/>
    </row>
    <row r="52" spans="1:20" ht="15.6" x14ac:dyDescent="0.3">
      <c r="A52" s="53"/>
      <c r="B52" s="52" t="s">
        <v>740</v>
      </c>
      <c r="C52" s="52"/>
      <c r="D52" s="53"/>
      <c r="E52" s="53"/>
      <c r="F52" s="53"/>
      <c r="G52" s="53"/>
      <c r="H52" s="53"/>
      <c r="I52" s="53"/>
      <c r="J52" s="53"/>
      <c r="K52" s="53"/>
      <c r="L52" s="105"/>
      <c r="M52" s="105"/>
      <c r="N52" s="105"/>
      <c r="O52" s="105"/>
      <c r="P52" s="105"/>
      <c r="Q52" s="105"/>
      <c r="R52" s="105"/>
      <c r="S52" s="105"/>
      <c r="T52" s="211"/>
    </row>
    <row r="53" spans="1:20" ht="15.6" x14ac:dyDescent="0.3">
      <c r="A53" s="42"/>
      <c r="B53" s="39" t="s">
        <v>604</v>
      </c>
      <c r="C53" s="43"/>
      <c r="D53" s="42"/>
      <c r="E53" s="42"/>
      <c r="F53" s="42"/>
      <c r="G53" s="42"/>
      <c r="H53" s="42"/>
      <c r="I53" s="42"/>
      <c r="J53" s="42"/>
      <c r="K53" s="42"/>
      <c r="L53" s="105"/>
      <c r="M53" s="105"/>
      <c r="N53" s="105"/>
      <c r="O53" s="105"/>
      <c r="P53" s="105"/>
      <c r="Q53" s="105"/>
      <c r="R53" s="105"/>
      <c r="S53" s="105"/>
      <c r="T53" s="211"/>
    </row>
    <row r="54" spans="1:20" ht="15.6" x14ac:dyDescent="0.3">
      <c r="A54" s="42"/>
      <c r="B54" s="39"/>
      <c r="C54" s="43" t="s">
        <v>601</v>
      </c>
      <c r="D54" s="42"/>
      <c r="E54" s="42"/>
      <c r="F54" s="42"/>
      <c r="G54" s="42"/>
      <c r="H54" s="42"/>
      <c r="I54" s="42"/>
      <c r="J54" s="42"/>
      <c r="K54" s="42"/>
      <c r="L54" s="105"/>
      <c r="M54" s="105"/>
      <c r="N54" s="105"/>
      <c r="O54" s="105"/>
      <c r="P54" s="105"/>
      <c r="Q54" s="105"/>
      <c r="R54" s="105"/>
      <c r="S54" s="105"/>
      <c r="T54" s="211"/>
    </row>
    <row r="55" spans="1:20" ht="15.6" x14ac:dyDescent="0.3">
      <c r="A55" s="42"/>
      <c r="B55" s="41" t="s">
        <v>704</v>
      </c>
      <c r="C55" s="40"/>
      <c r="D55" s="42"/>
      <c r="E55" s="42"/>
      <c r="F55" s="42"/>
      <c r="G55" s="42"/>
      <c r="H55" s="42"/>
      <c r="I55" s="42"/>
      <c r="J55" s="42"/>
      <c r="K55" s="42"/>
      <c r="L55" s="105"/>
      <c r="M55" s="105"/>
      <c r="N55" s="105"/>
      <c r="O55" s="105"/>
      <c r="P55" s="105"/>
      <c r="Q55" s="105"/>
      <c r="R55" s="105"/>
      <c r="S55" s="105"/>
      <c r="T55" s="211"/>
    </row>
    <row r="56" spans="1:20" ht="15.6" x14ac:dyDescent="0.3">
      <c r="A56" s="42"/>
      <c r="B56" s="41"/>
      <c r="C56" s="43" t="s">
        <v>433</v>
      </c>
      <c r="D56" s="42"/>
      <c r="E56" s="42"/>
      <c r="F56" s="42"/>
      <c r="G56" s="42"/>
      <c r="H56" s="42"/>
      <c r="I56" s="42"/>
      <c r="J56" s="42"/>
      <c r="K56" s="42"/>
      <c r="L56" s="105"/>
      <c r="M56" s="105"/>
      <c r="N56" s="105"/>
      <c r="O56" s="105"/>
      <c r="P56" s="105"/>
      <c r="Q56" s="105"/>
      <c r="R56" s="105"/>
      <c r="S56" s="105"/>
      <c r="T56" s="211"/>
    </row>
    <row r="57" spans="1:20" ht="15.6" x14ac:dyDescent="0.3">
      <c r="A57" s="42"/>
      <c r="B57" s="41" t="s">
        <v>703</v>
      </c>
      <c r="C57" s="40"/>
      <c r="D57" s="42"/>
      <c r="E57" s="42"/>
      <c r="F57" s="42"/>
      <c r="G57" s="42"/>
      <c r="H57" s="42"/>
      <c r="I57" s="42"/>
      <c r="J57" s="42"/>
      <c r="K57" s="42"/>
      <c r="L57" s="105"/>
      <c r="M57" s="105"/>
      <c r="N57" s="105"/>
      <c r="O57" s="105"/>
      <c r="P57" s="105"/>
      <c r="Q57" s="105"/>
      <c r="R57" s="105"/>
      <c r="S57" s="105"/>
      <c r="T57" s="211"/>
    </row>
    <row r="58" spans="1:20" ht="15.6" x14ac:dyDescent="0.3">
      <c r="A58" s="42"/>
      <c r="B58" s="41"/>
      <c r="C58" s="43" t="s">
        <v>603</v>
      </c>
      <c r="D58" s="42"/>
      <c r="E58" s="42"/>
      <c r="F58" s="42"/>
      <c r="G58" s="42"/>
      <c r="H58" s="42"/>
      <c r="I58" s="42"/>
      <c r="J58" s="42"/>
      <c r="K58" s="42"/>
      <c r="L58" s="105"/>
      <c r="M58" s="105"/>
      <c r="N58" s="105"/>
      <c r="O58" s="105"/>
      <c r="P58" s="105"/>
      <c r="Q58" s="105"/>
      <c r="R58" s="105"/>
      <c r="S58" s="105"/>
      <c r="T58" s="211"/>
    </row>
    <row r="59" spans="1:20" ht="15.6" x14ac:dyDescent="0.3">
      <c r="A59" s="42"/>
      <c r="B59" s="41" t="s">
        <v>705</v>
      </c>
      <c r="C59" s="40"/>
      <c r="D59" s="42"/>
      <c r="E59" s="42"/>
      <c r="F59" s="42"/>
      <c r="G59" s="42"/>
      <c r="H59" s="42"/>
      <c r="I59" s="42"/>
      <c r="J59" s="42"/>
      <c r="K59" s="42"/>
      <c r="L59" s="105"/>
      <c r="M59" s="105"/>
      <c r="N59" s="105"/>
      <c r="O59" s="105"/>
      <c r="P59" s="105"/>
      <c r="Q59" s="105"/>
      <c r="R59" s="105"/>
      <c r="S59" s="105"/>
      <c r="T59" s="211"/>
    </row>
    <row r="60" spans="1:20" ht="15.6" x14ac:dyDescent="0.3">
      <c r="A60" s="42"/>
      <c r="B60" s="41" t="s">
        <v>706</v>
      </c>
      <c r="C60" s="40"/>
      <c r="D60" s="42"/>
      <c r="E60" s="42"/>
      <c r="F60" s="42"/>
      <c r="G60" s="42"/>
      <c r="H60" s="42"/>
      <c r="I60" s="42"/>
      <c r="J60" s="42"/>
      <c r="K60" s="42"/>
      <c r="L60" s="105"/>
      <c r="M60" s="105"/>
      <c r="N60" s="105"/>
      <c r="O60" s="105"/>
      <c r="P60" s="105"/>
      <c r="Q60" s="105"/>
      <c r="R60" s="105"/>
      <c r="S60" s="105"/>
      <c r="T60" s="211"/>
    </row>
    <row r="61" spans="1:20" ht="15.6" x14ac:dyDescent="0.3">
      <c r="A61" s="59"/>
      <c r="B61" s="72"/>
      <c r="C61" s="59"/>
      <c r="D61" s="59"/>
      <c r="E61" s="59"/>
      <c r="F61" s="59"/>
      <c r="G61" s="59"/>
      <c r="H61" s="59"/>
      <c r="I61" s="59"/>
      <c r="J61" s="59"/>
      <c r="K61" s="59"/>
      <c r="L61" s="59"/>
      <c r="M61" s="59"/>
      <c r="N61" s="59"/>
      <c r="O61" s="59"/>
      <c r="P61" s="59"/>
      <c r="Q61" s="59"/>
      <c r="R61" s="59"/>
      <c r="S61" s="59"/>
    </row>
    <row r="62" spans="1:20" ht="15.6" x14ac:dyDescent="0.3">
      <c r="A62" s="59"/>
      <c r="B62" s="72"/>
      <c r="C62" s="59"/>
      <c r="D62" s="59"/>
      <c r="E62" s="59"/>
      <c r="F62" s="59"/>
      <c r="G62" s="59"/>
      <c r="H62" s="59"/>
      <c r="I62" s="59"/>
      <c r="J62" s="59"/>
      <c r="K62" s="59"/>
      <c r="L62" s="59"/>
      <c r="M62" s="59"/>
      <c r="N62" s="59"/>
      <c r="O62" s="59"/>
      <c r="P62" s="59"/>
      <c r="Q62" s="59"/>
      <c r="R62" s="59"/>
      <c r="S62" s="59"/>
    </row>
  </sheetData>
  <mergeCells count="2">
    <mergeCell ref="B40:C40"/>
    <mergeCell ref="A24:M26"/>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 ref="B3" r:id="rId5" xr:uid="{00000000-0004-0000-0000-000004000000}"/>
  </hyperlinks>
  <pageMargins left="0.7" right="0.7" top="0.75" bottom="0.75" header="0.3" footer="0.3"/>
  <pageSetup orientation="portrait" horizontalDpi="4294967293" verticalDpi="4294967293"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17"/>
  <sheetViews>
    <sheetView workbookViewId="0"/>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6" x14ac:dyDescent="0.3">
      <c r="A1" s="3" t="s">
        <v>697</v>
      </c>
      <c r="B1" s="25"/>
      <c r="C1" s="25"/>
      <c r="D1" s="25"/>
      <c r="E1" s="25"/>
      <c r="F1" s="25"/>
    </row>
    <row r="2" spans="1:6" ht="43.2" x14ac:dyDescent="0.3">
      <c r="A2" s="2" t="s">
        <v>0</v>
      </c>
      <c r="B2" s="2" t="s">
        <v>49</v>
      </c>
      <c r="C2" s="2" t="s">
        <v>50</v>
      </c>
      <c r="D2" s="13" t="s">
        <v>51</v>
      </c>
      <c r="E2" s="2" t="s">
        <v>36</v>
      </c>
      <c r="F2" s="13" t="s">
        <v>37</v>
      </c>
    </row>
    <row r="3" spans="1:6" x14ac:dyDescent="0.3">
      <c r="A3" t="s">
        <v>4</v>
      </c>
      <c r="B3" s="22">
        <v>8716</v>
      </c>
      <c r="C3" s="22">
        <v>46273</v>
      </c>
      <c r="D3" s="22">
        <v>9695</v>
      </c>
      <c r="E3" s="22">
        <v>64687</v>
      </c>
      <c r="F3" s="116">
        <v>1.0417530607042151</v>
      </c>
    </row>
    <row r="4" spans="1:6" x14ac:dyDescent="0.3">
      <c r="A4" t="s">
        <v>5</v>
      </c>
      <c r="B4" s="22">
        <v>17864</v>
      </c>
      <c r="C4" s="22">
        <v>21674</v>
      </c>
      <c r="D4" s="22">
        <v>12848</v>
      </c>
      <c r="E4" s="22">
        <v>52388</v>
      </c>
      <c r="F4" s="116">
        <v>0.84368357388922699</v>
      </c>
    </row>
    <row r="5" spans="1:6" x14ac:dyDescent="0.3">
      <c r="A5" t="s">
        <v>6</v>
      </c>
      <c r="B5" s="22">
        <v>13991</v>
      </c>
      <c r="C5" s="22">
        <v>25908</v>
      </c>
      <c r="D5" s="22">
        <v>11569</v>
      </c>
      <c r="E5" s="22">
        <v>51463</v>
      </c>
      <c r="F5" s="116">
        <v>0.82878689324007959</v>
      </c>
    </row>
    <row r="6" spans="1:6" x14ac:dyDescent="0.3">
      <c r="A6" t="s">
        <v>7</v>
      </c>
      <c r="B6" s="22">
        <v>22348</v>
      </c>
      <c r="C6" s="22">
        <v>84270</v>
      </c>
      <c r="D6" s="22">
        <v>5501</v>
      </c>
      <c r="E6" s="22">
        <v>112120</v>
      </c>
      <c r="F6" s="116">
        <v>1.8056387398728742</v>
      </c>
    </row>
    <row r="7" spans="1:6" x14ac:dyDescent="0.3">
      <c r="A7" t="s">
        <v>8</v>
      </c>
      <c r="B7" s="22">
        <v>35392</v>
      </c>
      <c r="C7" s="22">
        <v>22320</v>
      </c>
      <c r="D7" s="22">
        <v>87947</v>
      </c>
      <c r="E7" s="22">
        <v>145657</v>
      </c>
      <c r="F7" s="116">
        <v>2.345736014392287</v>
      </c>
    </row>
    <row r="8" spans="1:6" x14ac:dyDescent="0.3">
      <c r="A8" t="s">
        <v>9</v>
      </c>
      <c r="B8" s="22">
        <v>32332</v>
      </c>
      <c r="C8" s="22">
        <v>39089</v>
      </c>
      <c r="D8" s="22">
        <v>21466</v>
      </c>
      <c r="E8" s="22">
        <v>92882</v>
      </c>
      <c r="F8" s="116">
        <v>1.4958199914098491</v>
      </c>
    </row>
    <row r="9" spans="1:6" x14ac:dyDescent="0.3">
      <c r="A9" t="s">
        <v>10</v>
      </c>
      <c r="B9" s="22">
        <v>18195</v>
      </c>
      <c r="C9" s="22">
        <v>63265</v>
      </c>
      <c r="D9" s="22">
        <v>1456</v>
      </c>
      <c r="E9" s="22">
        <v>82915</v>
      </c>
      <c r="F9" s="116">
        <v>1.3353062443503332</v>
      </c>
    </row>
    <row r="10" spans="1:6" x14ac:dyDescent="0.3">
      <c r="A10" t="s">
        <v>11</v>
      </c>
      <c r="B10" s="22">
        <v>13246</v>
      </c>
      <c r="C10" s="22">
        <v>13113</v>
      </c>
      <c r="D10" s="22">
        <v>8244</v>
      </c>
      <c r="E10" s="22">
        <v>34603</v>
      </c>
      <c r="F10" s="116">
        <v>0.55726469243507903</v>
      </c>
    </row>
    <row r="11" spans="1:6" x14ac:dyDescent="0.3">
      <c r="A11" t="s">
        <v>12</v>
      </c>
      <c r="B11" s="22">
        <v>1609035</v>
      </c>
      <c r="C11" s="22">
        <v>2075137</v>
      </c>
      <c r="D11" s="22">
        <v>1042301</v>
      </c>
      <c r="E11" s="22">
        <v>4726473</v>
      </c>
      <c r="F11" s="22">
        <v>76.117577165208374</v>
      </c>
    </row>
    <row r="12" spans="1:6" x14ac:dyDescent="0.3">
      <c r="A12" t="s">
        <v>13</v>
      </c>
      <c r="B12" s="22">
        <v>318627</v>
      </c>
      <c r="C12" s="22">
        <v>323296</v>
      </c>
      <c r="D12" s="22">
        <v>172570</v>
      </c>
      <c r="E12" s="22">
        <v>814490</v>
      </c>
      <c r="F12" s="22">
        <v>13.116970185863872</v>
      </c>
    </row>
    <row r="13" spans="1:6" x14ac:dyDescent="0.3">
      <c r="A13" t="s">
        <v>14</v>
      </c>
      <c r="B13" s="22">
        <v>12301</v>
      </c>
      <c r="C13" s="22">
        <v>10579</v>
      </c>
      <c r="D13" s="22">
        <v>8877</v>
      </c>
      <c r="E13" s="22">
        <v>31759</v>
      </c>
      <c r="F13" s="116">
        <v>0.5114634386338085</v>
      </c>
    </row>
    <row r="14" spans="1:6" x14ac:dyDescent="0.3">
      <c r="A14" s="26" t="s">
        <v>15</v>
      </c>
      <c r="B14" s="27">
        <v>2102047</v>
      </c>
      <c r="C14" s="27">
        <v>2724924</v>
      </c>
      <c r="D14" s="27">
        <v>1382474</v>
      </c>
      <c r="E14" s="27">
        <v>6209437</v>
      </c>
      <c r="F14" s="27">
        <v>100</v>
      </c>
    </row>
    <row r="15" spans="1:6" x14ac:dyDescent="0.3">
      <c r="A15" s="2" t="s">
        <v>42</v>
      </c>
      <c r="B15" s="24">
        <v>33.852457155133386</v>
      </c>
      <c r="C15" s="24">
        <v>43.883592022916083</v>
      </c>
      <c r="D15" s="24">
        <v>22.264079658107491</v>
      </c>
      <c r="E15" s="24">
        <v>100</v>
      </c>
      <c r="F15" s="24"/>
    </row>
    <row r="17" spans="2:5" x14ac:dyDescent="0.3">
      <c r="B17" s="22"/>
      <c r="C17" s="22"/>
      <c r="D17" s="22"/>
      <c r="E17"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7"/>
  <sheetViews>
    <sheetView workbookViewId="0"/>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x14ac:dyDescent="0.3">
      <c r="A1" s="3" t="s">
        <v>698</v>
      </c>
    </row>
    <row r="2" spans="1:6" ht="43.2" x14ac:dyDescent="0.3">
      <c r="A2" s="2" t="s">
        <v>0</v>
      </c>
      <c r="B2" s="2" t="s">
        <v>49</v>
      </c>
      <c r="C2" s="2" t="s">
        <v>50</v>
      </c>
      <c r="D2" s="2" t="s">
        <v>51</v>
      </c>
      <c r="E2" s="2" t="s">
        <v>36</v>
      </c>
      <c r="F2" s="13" t="s">
        <v>37</v>
      </c>
    </row>
    <row r="3" spans="1:6" x14ac:dyDescent="0.3">
      <c r="A3" t="s">
        <v>4</v>
      </c>
      <c r="B3" s="22">
        <v>4579</v>
      </c>
      <c r="C3" s="22">
        <v>22709</v>
      </c>
      <c r="D3" s="22">
        <v>5504</v>
      </c>
      <c r="E3" s="22">
        <v>32791</v>
      </c>
      <c r="F3" s="116">
        <v>3.1247796330425603</v>
      </c>
    </row>
    <row r="4" spans="1:6" x14ac:dyDescent="0.3">
      <c r="A4" t="s">
        <v>5</v>
      </c>
      <c r="B4" s="22">
        <v>8182</v>
      </c>
      <c r="C4" s="22">
        <v>8987</v>
      </c>
      <c r="D4" s="22">
        <v>6028</v>
      </c>
      <c r="E4" s="22">
        <v>23199</v>
      </c>
      <c r="F4" s="116">
        <v>2.2107213170368194</v>
      </c>
    </row>
    <row r="5" spans="1:6" x14ac:dyDescent="0.3">
      <c r="A5" t="s">
        <v>6</v>
      </c>
      <c r="B5" s="22">
        <v>7838</v>
      </c>
      <c r="C5" s="22">
        <v>13985</v>
      </c>
      <c r="D5" s="22">
        <v>6772</v>
      </c>
      <c r="E5" s="22">
        <v>28596</v>
      </c>
      <c r="F5" s="116">
        <v>2.725022060519199</v>
      </c>
    </row>
    <row r="6" spans="1:6" x14ac:dyDescent="0.3">
      <c r="A6" t="s">
        <v>7</v>
      </c>
      <c r="B6" s="22">
        <v>7369</v>
      </c>
      <c r="C6" s="22">
        <v>23786</v>
      </c>
      <c r="D6" s="22">
        <v>2470</v>
      </c>
      <c r="E6" s="22">
        <v>33621</v>
      </c>
      <c r="F6" s="116">
        <v>3.2038735031723311</v>
      </c>
    </row>
    <row r="7" spans="1:6" x14ac:dyDescent="0.3">
      <c r="A7" t="s">
        <v>8</v>
      </c>
      <c r="B7" s="22">
        <v>6682</v>
      </c>
      <c r="C7" s="22">
        <v>4140</v>
      </c>
      <c r="D7" s="22">
        <v>14549</v>
      </c>
      <c r="E7" s="22">
        <v>25370</v>
      </c>
      <c r="F7" s="116">
        <v>2.4176041990268593</v>
      </c>
    </row>
    <row r="8" spans="1:6" x14ac:dyDescent="0.3">
      <c r="A8" t="s">
        <v>9</v>
      </c>
      <c r="B8" s="22">
        <v>19243</v>
      </c>
      <c r="C8" s="22">
        <v>22571</v>
      </c>
      <c r="D8" s="22">
        <v>12769</v>
      </c>
      <c r="E8" s="22">
        <v>54578</v>
      </c>
      <c r="F8" s="116">
        <v>5.200946077039335</v>
      </c>
    </row>
    <row r="9" spans="1:6" x14ac:dyDescent="0.3">
      <c r="A9" t="s">
        <v>10</v>
      </c>
      <c r="B9" s="22">
        <v>2316</v>
      </c>
      <c r="C9" s="22">
        <v>7485</v>
      </c>
      <c r="D9" s="22">
        <v>209</v>
      </c>
      <c r="E9" s="22">
        <v>10008</v>
      </c>
      <c r="F9" s="116">
        <v>0.95370054489005951</v>
      </c>
    </row>
    <row r="10" spans="1:6" x14ac:dyDescent="0.3">
      <c r="A10" t="s">
        <v>11</v>
      </c>
      <c r="B10" s="22">
        <v>7070</v>
      </c>
      <c r="C10" s="22">
        <v>6093</v>
      </c>
      <c r="D10" s="22">
        <v>4898</v>
      </c>
      <c r="E10" s="22">
        <v>18061</v>
      </c>
      <c r="F10" s="116">
        <v>1.7211016727877064</v>
      </c>
    </row>
    <row r="11" spans="1:6" x14ac:dyDescent="0.3">
      <c r="A11" t="s">
        <v>12</v>
      </c>
      <c r="B11" s="22">
        <v>272610</v>
      </c>
      <c r="C11" s="22">
        <v>261340</v>
      </c>
      <c r="D11" s="22">
        <v>164336</v>
      </c>
      <c r="E11" s="22">
        <v>698289</v>
      </c>
      <c r="F11" s="22">
        <v>66.542625878370771</v>
      </c>
    </row>
    <row r="12" spans="1:6" x14ac:dyDescent="0.3">
      <c r="A12" t="s">
        <v>13</v>
      </c>
      <c r="B12" s="22">
        <v>43070</v>
      </c>
      <c r="C12" s="22">
        <v>41511</v>
      </c>
      <c r="D12" s="22">
        <v>19754</v>
      </c>
      <c r="E12" s="22">
        <v>104336</v>
      </c>
      <c r="F12" s="22">
        <v>9.9425759444093966</v>
      </c>
    </row>
    <row r="13" spans="1:6" x14ac:dyDescent="0.3">
      <c r="A13" t="s">
        <v>14</v>
      </c>
      <c r="B13" s="22">
        <v>7754</v>
      </c>
      <c r="C13" s="22">
        <v>6916</v>
      </c>
      <c r="D13" s="22">
        <v>5869</v>
      </c>
      <c r="E13" s="22">
        <v>20537</v>
      </c>
      <c r="F13" s="116">
        <v>1.9570491697049515</v>
      </c>
    </row>
    <row r="14" spans="1:6" x14ac:dyDescent="0.3">
      <c r="A14" s="26" t="s">
        <v>15</v>
      </c>
      <c r="B14" s="27">
        <v>386713</v>
      </c>
      <c r="C14" s="27">
        <v>419523</v>
      </c>
      <c r="D14" s="27">
        <v>243158</v>
      </c>
      <c r="E14" s="27">
        <v>1049386</v>
      </c>
      <c r="F14" s="27">
        <v>100</v>
      </c>
    </row>
    <row r="15" spans="1:6" x14ac:dyDescent="0.3">
      <c r="A15" s="2" t="s">
        <v>42</v>
      </c>
      <c r="B15" s="24">
        <v>36.851358794571304</v>
      </c>
      <c r="C15" s="24">
        <v>39.977949010183103</v>
      </c>
      <c r="D15" s="24">
        <v>23.171454545801069</v>
      </c>
      <c r="E15" s="24">
        <v>100</v>
      </c>
      <c r="F15" s="24"/>
    </row>
    <row r="17" spans="2:5" x14ac:dyDescent="0.3">
      <c r="B17" s="22"/>
      <c r="C17" s="22"/>
      <c r="D17" s="22"/>
      <c r="E17" s="2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F17"/>
  <sheetViews>
    <sheetView workbookViewId="0"/>
  </sheetViews>
  <sheetFormatPr defaultRowHeight="14.4" x14ac:dyDescent="0.3"/>
  <cols>
    <col min="1" max="1" width="28.33203125" customWidth="1"/>
    <col min="2" max="2" width="11" bestFit="1" customWidth="1"/>
    <col min="3" max="3" width="11.5546875" bestFit="1" customWidth="1"/>
    <col min="4" max="4" width="6.109375" bestFit="1" customWidth="1"/>
    <col min="5" max="5" width="12" bestFit="1" customWidth="1"/>
    <col min="6" max="6" width="10.109375" bestFit="1" customWidth="1"/>
  </cols>
  <sheetData>
    <row r="1" spans="1:6" x14ac:dyDescent="0.3">
      <c r="A1" s="3" t="s">
        <v>699</v>
      </c>
    </row>
    <row r="2" spans="1:6" ht="45" customHeight="1" x14ac:dyDescent="0.3">
      <c r="A2" s="13" t="s">
        <v>0</v>
      </c>
      <c r="B2" s="13" t="s">
        <v>49</v>
      </c>
      <c r="C2" s="2" t="s">
        <v>50</v>
      </c>
      <c r="D2" s="13" t="s">
        <v>51</v>
      </c>
      <c r="E2" s="2" t="s">
        <v>36</v>
      </c>
      <c r="F2" s="13" t="s">
        <v>37</v>
      </c>
    </row>
    <row r="3" spans="1:6" x14ac:dyDescent="0.3">
      <c r="A3" t="s">
        <v>4</v>
      </c>
      <c r="B3" s="22">
        <v>1676</v>
      </c>
      <c r="C3" s="22">
        <v>737</v>
      </c>
      <c r="D3" s="22">
        <v>362</v>
      </c>
      <c r="E3" s="22">
        <v>2776</v>
      </c>
      <c r="F3" s="116">
        <v>0.84058041229621383</v>
      </c>
    </row>
    <row r="4" spans="1:6" x14ac:dyDescent="0.3">
      <c r="A4" t="s">
        <v>5</v>
      </c>
      <c r="B4" s="22">
        <v>3385</v>
      </c>
      <c r="C4" s="22">
        <v>536</v>
      </c>
      <c r="D4" s="22">
        <v>405</v>
      </c>
      <c r="E4" s="22">
        <v>4324</v>
      </c>
      <c r="F4" s="116">
        <v>1.3093190571933819</v>
      </c>
    </row>
    <row r="5" spans="1:6" x14ac:dyDescent="0.3">
      <c r="A5" t="s">
        <v>6</v>
      </c>
      <c r="B5" s="22">
        <v>3162</v>
      </c>
      <c r="C5" s="22">
        <v>995</v>
      </c>
      <c r="D5" s="22">
        <v>551</v>
      </c>
      <c r="E5" s="22">
        <v>4709</v>
      </c>
      <c r="F5" s="116">
        <v>1.4258981129333108</v>
      </c>
    </row>
    <row r="6" spans="1:6" x14ac:dyDescent="0.3">
      <c r="A6" t="s">
        <v>7</v>
      </c>
      <c r="B6" s="22">
        <v>4044</v>
      </c>
      <c r="C6" s="22">
        <v>1606</v>
      </c>
      <c r="D6" s="22">
        <v>148</v>
      </c>
      <c r="E6" s="22">
        <v>5798</v>
      </c>
      <c r="F6" s="116">
        <v>1.7556502991691092</v>
      </c>
    </row>
    <row r="7" spans="1:6" x14ac:dyDescent="0.3">
      <c r="A7" t="s">
        <v>8</v>
      </c>
      <c r="B7" s="22">
        <v>4948</v>
      </c>
      <c r="C7" s="22">
        <v>1120</v>
      </c>
      <c r="D7" s="22">
        <v>143</v>
      </c>
      <c r="E7" s="22">
        <v>6212</v>
      </c>
      <c r="F7" s="116">
        <v>1.8810106344323052</v>
      </c>
    </row>
    <row r="8" spans="1:6" x14ac:dyDescent="0.3">
      <c r="A8" t="s">
        <v>9</v>
      </c>
      <c r="B8" s="22">
        <v>6594</v>
      </c>
      <c r="C8" s="22">
        <v>1623</v>
      </c>
      <c r="D8" s="22">
        <v>707</v>
      </c>
      <c r="E8" s="22">
        <v>8913</v>
      </c>
      <c r="F8" s="116">
        <v>2.6988808410648968</v>
      </c>
    </row>
    <row r="9" spans="1:6" x14ac:dyDescent="0.3">
      <c r="A9" t="s">
        <v>10</v>
      </c>
      <c r="B9" s="22">
        <v>2196</v>
      </c>
      <c r="C9" s="22">
        <v>831</v>
      </c>
      <c r="D9" s="22">
        <v>44</v>
      </c>
      <c r="E9" s="22">
        <v>3073</v>
      </c>
      <c r="F9" s="116">
        <v>0.9305128267241588</v>
      </c>
    </row>
    <row r="10" spans="1:6" x14ac:dyDescent="0.3">
      <c r="A10" t="s">
        <v>11</v>
      </c>
      <c r="B10" s="22">
        <v>2060</v>
      </c>
      <c r="C10" s="22">
        <v>230</v>
      </c>
      <c r="D10" s="22">
        <v>253</v>
      </c>
      <c r="E10" s="22">
        <v>2542</v>
      </c>
      <c r="F10" s="116">
        <v>0.76972457062571165</v>
      </c>
    </row>
    <row r="11" spans="1:6" x14ac:dyDescent="0.3">
      <c r="A11" t="s">
        <v>12</v>
      </c>
      <c r="B11" s="22">
        <v>215436</v>
      </c>
      <c r="C11" s="22">
        <v>30186</v>
      </c>
      <c r="D11" s="22">
        <v>666</v>
      </c>
      <c r="E11" s="22">
        <v>246288</v>
      </c>
      <c r="F11" s="22">
        <v>74.57668176643007</v>
      </c>
    </row>
    <row r="12" spans="1:6" x14ac:dyDescent="0.3">
      <c r="A12" t="s">
        <v>13</v>
      </c>
      <c r="B12" s="22">
        <v>32044</v>
      </c>
      <c r="C12" s="22">
        <v>8330</v>
      </c>
      <c r="D12" s="22">
        <v>765</v>
      </c>
      <c r="E12" s="22">
        <v>41138</v>
      </c>
      <c r="F12" s="22">
        <v>12.456699207868025</v>
      </c>
    </row>
    <row r="13" spans="1:6" x14ac:dyDescent="0.3">
      <c r="A13" t="s">
        <v>14</v>
      </c>
      <c r="B13" s="22">
        <v>3250</v>
      </c>
      <c r="C13" s="22">
        <v>695</v>
      </c>
      <c r="D13" s="22">
        <v>533</v>
      </c>
      <c r="E13" s="22">
        <v>4475</v>
      </c>
      <c r="F13" s="116">
        <v>1.3550422712628085</v>
      </c>
    </row>
    <row r="14" spans="1:6" x14ac:dyDescent="0.3">
      <c r="A14" s="26" t="s">
        <v>15</v>
      </c>
      <c r="B14" s="27">
        <v>278795</v>
      </c>
      <c r="C14" s="27">
        <v>46889</v>
      </c>
      <c r="D14" s="27">
        <v>4577</v>
      </c>
      <c r="E14" s="27">
        <v>330248</v>
      </c>
      <c r="F14" s="27">
        <v>100</v>
      </c>
    </row>
    <row r="15" spans="1:6" x14ac:dyDescent="0.3">
      <c r="A15" s="2" t="s">
        <v>42</v>
      </c>
      <c r="B15" s="24">
        <v>84.419890506528432</v>
      </c>
      <c r="C15" s="24">
        <v>14.198117778154598</v>
      </c>
      <c r="D15" s="117">
        <v>1.3859281509653352</v>
      </c>
      <c r="E15" s="24">
        <v>100</v>
      </c>
      <c r="F15" s="24"/>
    </row>
    <row r="17" spans="2:5" x14ac:dyDescent="0.3">
      <c r="B17" s="22"/>
      <c r="C17" s="22"/>
      <c r="D17" s="22"/>
      <c r="E17" s="2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A1:K240"/>
  <sheetViews>
    <sheetView workbookViewId="0">
      <pane xSplit="3" ySplit="2" topLeftCell="D3" activePane="bottomRight" state="frozen"/>
      <selection pane="topRight" activeCell="D1" sqref="D1"/>
      <selection pane="bottomLeft" activeCell="A3" sqref="A3"/>
      <selection pane="bottomRight"/>
    </sheetView>
  </sheetViews>
  <sheetFormatPr defaultRowHeight="14.4" x14ac:dyDescent="0.3"/>
  <cols>
    <col min="1" max="1" width="45.109375" customWidth="1"/>
    <col min="2" max="2" width="34.6640625" bestFit="1" customWidth="1"/>
    <col min="3" max="3" width="18.33203125" bestFit="1" customWidth="1"/>
    <col min="4" max="4" width="13.44140625" bestFit="1" customWidth="1"/>
    <col min="5" max="5" width="18.6640625" bestFit="1" customWidth="1"/>
    <col min="6" max="6" width="19.44140625" bestFit="1" customWidth="1"/>
    <col min="7" max="7" width="12.88671875" bestFit="1" customWidth="1"/>
    <col min="8" max="8" width="13.33203125" bestFit="1" customWidth="1"/>
    <col min="9" max="9" width="6.109375" bestFit="1" customWidth="1"/>
    <col min="10" max="10" width="49.6640625" style="35" bestFit="1" customWidth="1"/>
    <col min="11" max="11" width="144.88671875" bestFit="1" customWidth="1"/>
  </cols>
  <sheetData>
    <row r="1" spans="1:11" x14ac:dyDescent="0.3">
      <c r="A1" s="3" t="s">
        <v>658</v>
      </c>
    </row>
    <row r="2" spans="1:11" x14ac:dyDescent="0.3">
      <c r="A2" s="2" t="s">
        <v>53</v>
      </c>
      <c r="B2" s="2" t="s">
        <v>54</v>
      </c>
      <c r="C2" s="2" t="s">
        <v>55</v>
      </c>
      <c r="D2" s="2" t="s">
        <v>56</v>
      </c>
      <c r="E2" s="2" t="s">
        <v>32</v>
      </c>
      <c r="F2" s="2" t="s">
        <v>57</v>
      </c>
      <c r="G2" s="2" t="s">
        <v>34</v>
      </c>
      <c r="H2" s="2" t="s">
        <v>58</v>
      </c>
      <c r="I2" s="2" t="s">
        <v>51</v>
      </c>
      <c r="J2" s="2" t="s">
        <v>59</v>
      </c>
      <c r="K2" s="13" t="s">
        <v>60</v>
      </c>
    </row>
    <row r="3" spans="1:11" x14ac:dyDescent="0.3">
      <c r="A3" t="s">
        <v>62</v>
      </c>
      <c r="B3" t="s">
        <v>63</v>
      </c>
      <c r="C3" t="s">
        <v>63</v>
      </c>
      <c r="D3" s="22">
        <v>360</v>
      </c>
      <c r="E3" s="22">
        <v>0</v>
      </c>
      <c r="F3" s="22">
        <v>360</v>
      </c>
      <c r="G3" s="22">
        <v>0</v>
      </c>
      <c r="H3" s="22">
        <v>0</v>
      </c>
      <c r="I3">
        <v>0</v>
      </c>
      <c r="J3" s="35" t="s">
        <v>64</v>
      </c>
    </row>
    <row r="4" spans="1:11" x14ac:dyDescent="0.3">
      <c r="A4" t="s">
        <v>65</v>
      </c>
      <c r="B4" t="s">
        <v>66</v>
      </c>
      <c r="C4" t="s">
        <v>66</v>
      </c>
      <c r="D4" s="22">
        <v>1500</v>
      </c>
      <c r="E4" s="22">
        <v>0</v>
      </c>
      <c r="F4" s="22">
        <v>1500</v>
      </c>
      <c r="G4" s="22">
        <v>0</v>
      </c>
      <c r="H4" s="22">
        <v>0</v>
      </c>
      <c r="I4">
        <v>0</v>
      </c>
      <c r="J4" s="35" t="s">
        <v>64</v>
      </c>
    </row>
    <row r="5" spans="1:11" x14ac:dyDescent="0.3">
      <c r="A5" t="s">
        <v>67</v>
      </c>
      <c r="B5" t="s">
        <v>68</v>
      </c>
      <c r="C5" t="s">
        <v>68</v>
      </c>
      <c r="D5" s="22">
        <v>920</v>
      </c>
      <c r="E5" s="22">
        <v>0</v>
      </c>
      <c r="F5" s="22">
        <v>920</v>
      </c>
      <c r="G5" s="22">
        <v>0</v>
      </c>
      <c r="H5" s="22">
        <v>0</v>
      </c>
      <c r="I5">
        <v>0</v>
      </c>
      <c r="J5" s="35" t="s">
        <v>64</v>
      </c>
    </row>
    <row r="6" spans="1:11" x14ac:dyDescent="0.3">
      <c r="A6" t="s">
        <v>69</v>
      </c>
      <c r="B6" t="s">
        <v>70</v>
      </c>
      <c r="C6" t="s">
        <v>70</v>
      </c>
      <c r="D6" s="22">
        <v>407</v>
      </c>
      <c r="E6" s="22">
        <v>0</v>
      </c>
      <c r="F6" s="22">
        <v>407</v>
      </c>
      <c r="G6" s="22">
        <v>0</v>
      </c>
      <c r="H6" s="22">
        <v>0</v>
      </c>
      <c r="I6">
        <v>0</v>
      </c>
      <c r="J6" s="35" t="s">
        <v>64</v>
      </c>
    </row>
    <row r="7" spans="1:11" x14ac:dyDescent="0.3">
      <c r="A7" t="s">
        <v>71</v>
      </c>
      <c r="B7" t="s">
        <v>72</v>
      </c>
      <c r="C7" t="s">
        <v>73</v>
      </c>
      <c r="D7" s="22">
        <v>4000</v>
      </c>
      <c r="E7" s="22">
        <v>0</v>
      </c>
      <c r="F7" s="22">
        <v>0</v>
      </c>
      <c r="G7" s="22">
        <v>4000</v>
      </c>
      <c r="H7" s="22">
        <v>0</v>
      </c>
      <c r="I7">
        <v>0</v>
      </c>
      <c r="J7" s="35" t="s">
        <v>74</v>
      </c>
    </row>
    <row r="8" spans="1:11" x14ac:dyDescent="0.3">
      <c r="A8" t="s">
        <v>71</v>
      </c>
      <c r="B8" t="s">
        <v>75</v>
      </c>
      <c r="C8" t="s">
        <v>73</v>
      </c>
      <c r="D8" s="22">
        <v>36200</v>
      </c>
      <c r="E8" s="22">
        <v>33700</v>
      </c>
      <c r="F8" s="22">
        <v>2500</v>
      </c>
      <c r="G8" s="22">
        <v>0</v>
      </c>
      <c r="H8" s="22">
        <v>0</v>
      </c>
      <c r="I8">
        <v>0</v>
      </c>
      <c r="J8" s="35" t="s">
        <v>74</v>
      </c>
    </row>
    <row r="9" spans="1:11" x14ac:dyDescent="0.3">
      <c r="A9" t="s">
        <v>71</v>
      </c>
      <c r="B9" t="s">
        <v>76</v>
      </c>
      <c r="C9" t="s">
        <v>73</v>
      </c>
      <c r="D9" s="22">
        <v>9700</v>
      </c>
      <c r="E9" s="22">
        <v>0</v>
      </c>
      <c r="F9" s="22">
        <v>8100</v>
      </c>
      <c r="G9" s="22">
        <v>1600</v>
      </c>
      <c r="H9" s="22">
        <v>0</v>
      </c>
      <c r="I9">
        <v>0</v>
      </c>
      <c r="J9" s="35" t="s">
        <v>74</v>
      </c>
    </row>
    <row r="10" spans="1:11" x14ac:dyDescent="0.3">
      <c r="A10" t="s">
        <v>71</v>
      </c>
      <c r="B10" t="s">
        <v>77</v>
      </c>
      <c r="C10" t="s">
        <v>73</v>
      </c>
      <c r="D10" s="22">
        <v>14300</v>
      </c>
      <c r="E10" s="22">
        <v>0</v>
      </c>
      <c r="F10" s="22">
        <v>0</v>
      </c>
      <c r="G10" s="22">
        <v>14300</v>
      </c>
      <c r="H10" s="22">
        <v>0</v>
      </c>
      <c r="I10">
        <v>0</v>
      </c>
      <c r="J10" s="35" t="s">
        <v>74</v>
      </c>
    </row>
    <row r="11" spans="1:11" x14ac:dyDescent="0.3">
      <c r="A11" t="s">
        <v>71</v>
      </c>
      <c r="B11" t="s">
        <v>78</v>
      </c>
      <c r="C11" t="s">
        <v>73</v>
      </c>
      <c r="D11" s="22">
        <v>61700</v>
      </c>
      <c r="E11" s="22">
        <v>37200</v>
      </c>
      <c r="F11" s="22">
        <v>24500</v>
      </c>
      <c r="G11" s="22">
        <v>0</v>
      </c>
      <c r="H11" s="22">
        <v>0</v>
      </c>
      <c r="I11">
        <v>0</v>
      </c>
      <c r="J11" s="35" t="s">
        <v>74</v>
      </c>
    </row>
    <row r="12" spans="1:11" x14ac:dyDescent="0.3">
      <c r="A12" t="s">
        <v>71</v>
      </c>
      <c r="B12" t="s">
        <v>79</v>
      </c>
      <c r="C12" t="s">
        <v>73</v>
      </c>
      <c r="D12" s="22">
        <v>8500</v>
      </c>
      <c r="E12" s="22">
        <v>0</v>
      </c>
      <c r="F12" s="22">
        <v>0</v>
      </c>
      <c r="G12" s="22">
        <v>8500</v>
      </c>
      <c r="H12" s="22">
        <v>0</v>
      </c>
      <c r="I12">
        <v>0</v>
      </c>
      <c r="J12" s="35" t="s">
        <v>74</v>
      </c>
    </row>
    <row r="13" spans="1:11" x14ac:dyDescent="0.3">
      <c r="A13" t="s">
        <v>71</v>
      </c>
      <c r="B13" t="s">
        <v>80</v>
      </c>
      <c r="C13" t="s">
        <v>73</v>
      </c>
      <c r="D13" s="22">
        <v>78200</v>
      </c>
      <c r="E13" s="22">
        <v>0</v>
      </c>
      <c r="F13" s="22">
        <v>0</v>
      </c>
      <c r="G13" s="22">
        <v>78200</v>
      </c>
      <c r="H13" s="22">
        <v>0</v>
      </c>
      <c r="I13">
        <v>0</v>
      </c>
      <c r="J13" s="35" t="s">
        <v>74</v>
      </c>
    </row>
    <row r="14" spans="1:11" x14ac:dyDescent="0.3">
      <c r="A14" t="s">
        <v>81</v>
      </c>
      <c r="B14" t="s">
        <v>82</v>
      </c>
      <c r="C14" t="s">
        <v>83</v>
      </c>
      <c r="D14" s="22">
        <v>1900</v>
      </c>
      <c r="E14" s="22">
        <v>0</v>
      </c>
      <c r="F14" s="22">
        <v>0</v>
      </c>
      <c r="G14" s="22">
        <v>0</v>
      </c>
      <c r="H14" s="22">
        <v>1900</v>
      </c>
      <c r="I14">
        <v>0</v>
      </c>
      <c r="J14" s="35" t="s">
        <v>74</v>
      </c>
      <c r="K14" t="s">
        <v>621</v>
      </c>
    </row>
    <row r="15" spans="1:11" x14ac:dyDescent="0.3">
      <c r="A15" t="s">
        <v>84</v>
      </c>
      <c r="B15" t="s">
        <v>85</v>
      </c>
      <c r="C15" t="s">
        <v>85</v>
      </c>
      <c r="D15" s="22">
        <v>525</v>
      </c>
      <c r="E15" s="22">
        <v>0</v>
      </c>
      <c r="F15" s="22">
        <v>525</v>
      </c>
      <c r="G15" s="22">
        <v>0</v>
      </c>
      <c r="H15" s="22">
        <v>0</v>
      </c>
      <c r="I15">
        <v>0</v>
      </c>
      <c r="J15" s="35" t="s">
        <v>64</v>
      </c>
      <c r="K15" t="s">
        <v>622</v>
      </c>
    </row>
    <row r="16" spans="1:11" x14ac:dyDescent="0.3">
      <c r="A16" t="s">
        <v>84</v>
      </c>
      <c r="B16" t="s">
        <v>87</v>
      </c>
      <c r="C16" t="s">
        <v>87</v>
      </c>
      <c r="D16" s="22">
        <v>600</v>
      </c>
      <c r="E16" s="22">
        <v>0</v>
      </c>
      <c r="F16" s="22">
        <v>600</v>
      </c>
      <c r="G16" s="22">
        <v>0</v>
      </c>
      <c r="H16" s="22">
        <v>0</v>
      </c>
      <c r="I16">
        <v>0</v>
      </c>
      <c r="J16" s="35" t="s">
        <v>64</v>
      </c>
      <c r="K16" t="s">
        <v>623</v>
      </c>
    </row>
    <row r="17" spans="1:11" x14ac:dyDescent="0.3">
      <c r="A17" t="s">
        <v>84</v>
      </c>
      <c r="B17" t="s">
        <v>89</v>
      </c>
      <c r="C17" t="s">
        <v>90</v>
      </c>
      <c r="D17" s="22">
        <v>4500</v>
      </c>
      <c r="E17" s="22">
        <v>0</v>
      </c>
      <c r="F17" s="22">
        <v>0</v>
      </c>
      <c r="G17" s="22">
        <v>4500</v>
      </c>
      <c r="H17" s="22">
        <v>0</v>
      </c>
      <c r="I17">
        <v>0</v>
      </c>
      <c r="J17" s="35" t="s">
        <v>74</v>
      </c>
      <c r="K17" t="s">
        <v>624</v>
      </c>
    </row>
    <row r="18" spans="1:11" x14ac:dyDescent="0.3">
      <c r="A18" t="s">
        <v>84</v>
      </c>
      <c r="B18" t="s">
        <v>91</v>
      </c>
      <c r="C18" t="s">
        <v>91</v>
      </c>
      <c r="D18" s="22">
        <v>200</v>
      </c>
      <c r="E18" s="22">
        <v>0</v>
      </c>
      <c r="F18" s="22">
        <v>200</v>
      </c>
      <c r="G18" s="22">
        <v>0</v>
      </c>
      <c r="H18" s="22">
        <v>0</v>
      </c>
      <c r="I18">
        <v>0</v>
      </c>
      <c r="J18" s="35" t="s">
        <v>64</v>
      </c>
      <c r="K18" t="s">
        <v>625</v>
      </c>
    </row>
    <row r="19" spans="1:11" x14ac:dyDescent="0.3">
      <c r="A19" t="s">
        <v>84</v>
      </c>
      <c r="B19" t="s">
        <v>92</v>
      </c>
      <c r="C19" t="s">
        <v>92</v>
      </c>
      <c r="D19" s="22">
        <v>660</v>
      </c>
      <c r="E19" s="22">
        <v>0</v>
      </c>
      <c r="F19" s="22">
        <v>660</v>
      </c>
      <c r="G19" s="22">
        <v>0</v>
      </c>
      <c r="H19" s="22">
        <v>0</v>
      </c>
      <c r="I19">
        <v>0</v>
      </c>
      <c r="J19" s="35" t="s">
        <v>64</v>
      </c>
      <c r="K19" t="s">
        <v>626</v>
      </c>
    </row>
    <row r="20" spans="1:11" x14ac:dyDescent="0.3">
      <c r="A20" t="s">
        <v>84</v>
      </c>
      <c r="B20" t="s">
        <v>90</v>
      </c>
      <c r="C20" t="s">
        <v>90</v>
      </c>
      <c r="D20" s="22">
        <v>4400</v>
      </c>
      <c r="E20" s="22">
        <v>0</v>
      </c>
      <c r="F20" s="22">
        <v>4400</v>
      </c>
      <c r="G20" s="22">
        <v>0</v>
      </c>
      <c r="H20" s="22">
        <v>0</v>
      </c>
      <c r="I20">
        <v>0</v>
      </c>
      <c r="J20" s="35" t="s">
        <v>74</v>
      </c>
      <c r="K20" t="s">
        <v>624</v>
      </c>
    </row>
    <row r="21" spans="1:11" x14ac:dyDescent="0.3">
      <c r="A21" t="s">
        <v>84</v>
      </c>
      <c r="B21" t="s">
        <v>94</v>
      </c>
      <c r="C21" t="s">
        <v>94</v>
      </c>
      <c r="D21" s="22">
        <v>450</v>
      </c>
      <c r="E21" s="22">
        <v>0</v>
      </c>
      <c r="F21" s="22">
        <v>450</v>
      </c>
      <c r="G21" s="22">
        <v>0</v>
      </c>
      <c r="H21" s="22">
        <v>0</v>
      </c>
      <c r="I21">
        <v>0</v>
      </c>
      <c r="J21" s="35" t="s">
        <v>64</v>
      </c>
      <c r="K21" t="s">
        <v>627</v>
      </c>
    </row>
    <row r="22" spans="1:11" x14ac:dyDescent="0.3">
      <c r="A22" t="s">
        <v>84</v>
      </c>
      <c r="B22" t="s">
        <v>96</v>
      </c>
      <c r="C22" t="s">
        <v>473</v>
      </c>
      <c r="D22" s="22">
        <v>1300</v>
      </c>
      <c r="E22" s="22">
        <v>0</v>
      </c>
      <c r="F22" s="22">
        <v>1300</v>
      </c>
      <c r="G22" s="22">
        <v>0</v>
      </c>
      <c r="H22" s="22">
        <v>0</v>
      </c>
      <c r="I22">
        <v>0</v>
      </c>
      <c r="J22" s="35" t="s">
        <v>74</v>
      </c>
      <c r="K22" t="s">
        <v>628</v>
      </c>
    </row>
    <row r="23" spans="1:11" x14ac:dyDescent="0.3">
      <c r="A23" t="s">
        <v>84</v>
      </c>
      <c r="B23" t="s">
        <v>97</v>
      </c>
      <c r="C23" t="s">
        <v>98</v>
      </c>
      <c r="D23" s="22">
        <v>4000</v>
      </c>
      <c r="E23" s="22">
        <v>0</v>
      </c>
      <c r="F23" s="22">
        <v>0</v>
      </c>
      <c r="G23" s="22">
        <v>4000</v>
      </c>
      <c r="H23" s="22">
        <v>0</v>
      </c>
      <c r="I23">
        <v>0</v>
      </c>
      <c r="J23" s="35" t="s">
        <v>74</v>
      </c>
      <c r="K23" t="s">
        <v>629</v>
      </c>
    </row>
    <row r="24" spans="1:11" x14ac:dyDescent="0.3">
      <c r="A24" t="s">
        <v>84</v>
      </c>
      <c r="B24" t="s">
        <v>98</v>
      </c>
      <c r="C24" t="s">
        <v>98</v>
      </c>
      <c r="D24" s="22">
        <v>6485</v>
      </c>
      <c r="E24" s="22">
        <v>0</v>
      </c>
      <c r="F24" s="22">
        <v>6200</v>
      </c>
      <c r="G24" s="22">
        <v>285</v>
      </c>
      <c r="H24" s="22">
        <v>0</v>
      </c>
      <c r="I24">
        <v>0</v>
      </c>
      <c r="J24" s="35" t="s">
        <v>99</v>
      </c>
      <c r="K24" t="s">
        <v>629</v>
      </c>
    </row>
    <row r="25" spans="1:11" x14ac:dyDescent="0.3">
      <c r="A25" t="s">
        <v>84</v>
      </c>
      <c r="B25" t="s">
        <v>100</v>
      </c>
      <c r="C25" t="s">
        <v>100</v>
      </c>
      <c r="D25" s="22">
        <v>83</v>
      </c>
      <c r="E25" s="22">
        <v>0</v>
      </c>
      <c r="F25" s="22">
        <v>83</v>
      </c>
      <c r="G25" s="22">
        <v>0</v>
      </c>
      <c r="H25" s="22">
        <v>0</v>
      </c>
      <c r="I25">
        <v>0</v>
      </c>
      <c r="J25" s="35" t="s">
        <v>64</v>
      </c>
    </row>
    <row r="26" spans="1:11" x14ac:dyDescent="0.3">
      <c r="A26" t="s">
        <v>84</v>
      </c>
      <c r="B26" t="s">
        <v>101</v>
      </c>
      <c r="C26" t="s">
        <v>101</v>
      </c>
      <c r="D26" s="22">
        <v>450</v>
      </c>
      <c r="E26" s="22">
        <v>0</v>
      </c>
      <c r="F26" s="22">
        <v>450</v>
      </c>
      <c r="G26" s="22">
        <v>0</v>
      </c>
      <c r="H26" s="22">
        <v>0</v>
      </c>
      <c r="I26">
        <v>0</v>
      </c>
      <c r="J26" s="35" t="s">
        <v>64</v>
      </c>
      <c r="K26" t="s">
        <v>626</v>
      </c>
    </row>
    <row r="27" spans="1:11" x14ac:dyDescent="0.3">
      <c r="A27" t="s">
        <v>84</v>
      </c>
      <c r="B27" t="s">
        <v>102</v>
      </c>
      <c r="C27" t="s">
        <v>102</v>
      </c>
      <c r="D27" s="22">
        <v>1000</v>
      </c>
      <c r="E27" s="22">
        <v>0</v>
      </c>
      <c r="F27" s="22">
        <v>1000</v>
      </c>
      <c r="G27" s="22">
        <v>0</v>
      </c>
      <c r="H27" s="22">
        <v>0</v>
      </c>
      <c r="I27">
        <v>0</v>
      </c>
      <c r="J27" s="35" t="s">
        <v>74</v>
      </c>
      <c r="K27" t="s">
        <v>626</v>
      </c>
    </row>
    <row r="28" spans="1:11" x14ac:dyDescent="0.3">
      <c r="A28" t="s">
        <v>84</v>
      </c>
      <c r="B28" t="s">
        <v>103</v>
      </c>
      <c r="C28" t="s">
        <v>98</v>
      </c>
      <c r="D28" s="22">
        <v>3000</v>
      </c>
      <c r="E28" s="22">
        <v>0</v>
      </c>
      <c r="F28" s="22">
        <v>0</v>
      </c>
      <c r="G28" s="22">
        <v>3000</v>
      </c>
      <c r="H28" s="22">
        <v>0</v>
      </c>
      <c r="I28">
        <v>0</v>
      </c>
      <c r="J28" s="35" t="s">
        <v>74</v>
      </c>
      <c r="K28" t="s">
        <v>629</v>
      </c>
    </row>
    <row r="29" spans="1:11" x14ac:dyDescent="0.3">
      <c r="A29" t="s">
        <v>84</v>
      </c>
      <c r="B29" t="s">
        <v>104</v>
      </c>
      <c r="C29" t="s">
        <v>104</v>
      </c>
      <c r="D29" s="22">
        <v>488</v>
      </c>
      <c r="E29" s="22">
        <v>0</v>
      </c>
      <c r="F29" s="22">
        <v>488</v>
      </c>
      <c r="G29" s="22">
        <v>0</v>
      </c>
      <c r="H29" s="22">
        <v>0</v>
      </c>
      <c r="I29">
        <v>0</v>
      </c>
      <c r="J29" s="35" t="s">
        <v>64</v>
      </c>
    </row>
    <row r="30" spans="1:11" x14ac:dyDescent="0.3">
      <c r="A30" t="s">
        <v>84</v>
      </c>
      <c r="B30" t="s">
        <v>105</v>
      </c>
      <c r="C30" t="s">
        <v>630</v>
      </c>
      <c r="D30" s="22">
        <v>1100</v>
      </c>
      <c r="E30" s="22">
        <v>0</v>
      </c>
      <c r="F30" s="22">
        <v>1100</v>
      </c>
      <c r="G30" s="22">
        <v>0</v>
      </c>
      <c r="H30" s="22">
        <v>0</v>
      </c>
      <c r="I30">
        <v>0</v>
      </c>
      <c r="J30" s="35" t="s">
        <v>74</v>
      </c>
      <c r="K30" t="s">
        <v>631</v>
      </c>
    </row>
    <row r="31" spans="1:11" x14ac:dyDescent="0.3">
      <c r="A31" t="s">
        <v>84</v>
      </c>
      <c r="B31" t="s">
        <v>106</v>
      </c>
      <c r="C31" t="s">
        <v>98</v>
      </c>
      <c r="D31" s="22">
        <v>4400</v>
      </c>
      <c r="E31" s="22">
        <v>0</v>
      </c>
      <c r="F31" s="22">
        <v>3400</v>
      </c>
      <c r="G31" s="22">
        <v>1000</v>
      </c>
      <c r="H31" s="22">
        <v>0</v>
      </c>
      <c r="I31">
        <v>0</v>
      </c>
      <c r="J31" s="35" t="s">
        <v>74</v>
      </c>
      <c r="K31" t="s">
        <v>629</v>
      </c>
    </row>
    <row r="32" spans="1:11" x14ac:dyDescent="0.3">
      <c r="A32" t="s">
        <v>84</v>
      </c>
      <c r="B32" t="s">
        <v>107</v>
      </c>
      <c r="C32" t="s">
        <v>107</v>
      </c>
      <c r="D32" s="22">
        <v>730</v>
      </c>
      <c r="E32" s="22">
        <v>0</v>
      </c>
      <c r="F32" s="22">
        <v>730</v>
      </c>
      <c r="G32" s="22">
        <v>0</v>
      </c>
      <c r="H32" s="22">
        <v>0</v>
      </c>
      <c r="I32">
        <v>0</v>
      </c>
      <c r="J32" s="35" t="s">
        <v>64</v>
      </c>
      <c r="K32" t="s">
        <v>632</v>
      </c>
    </row>
    <row r="33" spans="1:11" x14ac:dyDescent="0.3">
      <c r="A33" t="s">
        <v>84</v>
      </c>
      <c r="B33" t="s">
        <v>108</v>
      </c>
      <c r="C33" t="s">
        <v>90</v>
      </c>
      <c r="D33" s="22">
        <v>2000</v>
      </c>
      <c r="E33" s="22">
        <v>0</v>
      </c>
      <c r="F33" s="22">
        <v>0</v>
      </c>
      <c r="G33" s="22">
        <v>2000</v>
      </c>
      <c r="H33" s="22">
        <v>0</v>
      </c>
      <c r="I33">
        <v>0</v>
      </c>
      <c r="J33" s="35" t="s">
        <v>74</v>
      </c>
      <c r="K33" t="s">
        <v>624</v>
      </c>
    </row>
    <row r="34" spans="1:11" x14ac:dyDescent="0.3">
      <c r="A34" t="s">
        <v>84</v>
      </c>
      <c r="B34" t="s">
        <v>110</v>
      </c>
      <c r="C34" t="s">
        <v>473</v>
      </c>
      <c r="D34" s="22">
        <v>1000</v>
      </c>
      <c r="E34" s="22">
        <v>0</v>
      </c>
      <c r="F34" s="22">
        <v>1000</v>
      </c>
      <c r="G34" s="22">
        <v>0</v>
      </c>
      <c r="H34" s="22">
        <v>0</v>
      </c>
      <c r="I34">
        <v>0</v>
      </c>
      <c r="J34" s="35" t="s">
        <v>74</v>
      </c>
      <c r="K34" t="s">
        <v>628</v>
      </c>
    </row>
    <row r="35" spans="1:11" x14ac:dyDescent="0.3">
      <c r="A35" t="s">
        <v>84</v>
      </c>
      <c r="B35" t="s">
        <v>111</v>
      </c>
      <c r="C35" t="s">
        <v>111</v>
      </c>
      <c r="D35" s="22">
        <v>7600</v>
      </c>
      <c r="E35" s="22">
        <v>0</v>
      </c>
      <c r="F35" s="22">
        <v>7600</v>
      </c>
      <c r="G35" s="22">
        <v>0</v>
      </c>
      <c r="H35" s="22">
        <v>0</v>
      </c>
      <c r="I35">
        <v>0</v>
      </c>
      <c r="J35" s="35" t="s">
        <v>74</v>
      </c>
      <c r="K35" t="s">
        <v>633</v>
      </c>
    </row>
    <row r="36" spans="1:11" x14ac:dyDescent="0.3">
      <c r="A36" t="s">
        <v>84</v>
      </c>
      <c r="B36" t="s">
        <v>113</v>
      </c>
      <c r="C36" t="s">
        <v>90</v>
      </c>
      <c r="D36" s="22">
        <v>1000</v>
      </c>
      <c r="E36" s="22">
        <v>0</v>
      </c>
      <c r="F36" s="22">
        <v>1000</v>
      </c>
      <c r="G36" s="22">
        <v>0</v>
      </c>
      <c r="H36" s="22">
        <v>0</v>
      </c>
      <c r="I36">
        <v>0</v>
      </c>
      <c r="J36" s="35" t="s">
        <v>74</v>
      </c>
      <c r="K36" t="s">
        <v>624</v>
      </c>
    </row>
    <row r="37" spans="1:11" x14ac:dyDescent="0.3">
      <c r="A37" t="s">
        <v>84</v>
      </c>
      <c r="B37" t="s">
        <v>114</v>
      </c>
      <c r="C37" t="s">
        <v>114</v>
      </c>
      <c r="D37" s="22">
        <v>250</v>
      </c>
      <c r="E37" s="22">
        <v>0</v>
      </c>
      <c r="F37" s="22">
        <v>250</v>
      </c>
      <c r="G37" s="22">
        <v>0</v>
      </c>
      <c r="H37" s="22">
        <v>0</v>
      </c>
      <c r="I37">
        <v>0</v>
      </c>
      <c r="J37" s="35" t="s">
        <v>64</v>
      </c>
    </row>
    <row r="38" spans="1:11" x14ac:dyDescent="0.3">
      <c r="A38" t="s">
        <v>115</v>
      </c>
      <c r="B38" t="s">
        <v>116</v>
      </c>
      <c r="C38" t="s">
        <v>116</v>
      </c>
      <c r="D38" s="22">
        <v>2100</v>
      </c>
      <c r="E38" s="22">
        <v>0</v>
      </c>
      <c r="F38" s="22">
        <v>2100</v>
      </c>
      <c r="G38" s="22">
        <v>0</v>
      </c>
      <c r="H38" s="22">
        <v>0</v>
      </c>
      <c r="I38">
        <v>0</v>
      </c>
      <c r="J38" s="35" t="s">
        <v>74</v>
      </c>
    </row>
    <row r="39" spans="1:11" x14ac:dyDescent="0.3">
      <c r="A39" t="s">
        <v>115</v>
      </c>
      <c r="B39" t="s">
        <v>117</v>
      </c>
      <c r="C39" t="s">
        <v>117</v>
      </c>
      <c r="D39" s="22">
        <v>1115</v>
      </c>
      <c r="E39" s="22">
        <v>0</v>
      </c>
      <c r="F39" s="22">
        <v>1115</v>
      </c>
      <c r="G39" s="22">
        <v>0</v>
      </c>
      <c r="H39" s="22">
        <v>0</v>
      </c>
      <c r="I39">
        <v>0</v>
      </c>
      <c r="J39" s="35" t="s">
        <v>64</v>
      </c>
    </row>
    <row r="40" spans="1:11" x14ac:dyDescent="0.3">
      <c r="A40" t="s">
        <v>115</v>
      </c>
      <c r="B40" t="s">
        <v>118</v>
      </c>
      <c r="C40" t="s">
        <v>118</v>
      </c>
      <c r="D40" s="22">
        <v>375</v>
      </c>
      <c r="E40" s="22">
        <v>0</v>
      </c>
      <c r="F40" s="22">
        <v>375</v>
      </c>
      <c r="G40" s="22">
        <v>0</v>
      </c>
      <c r="H40" s="22">
        <v>0</v>
      </c>
      <c r="I40">
        <v>0</v>
      </c>
      <c r="J40" s="35" t="s">
        <v>64</v>
      </c>
    </row>
    <row r="41" spans="1:11" x14ac:dyDescent="0.3">
      <c r="A41" t="s">
        <v>115</v>
      </c>
      <c r="B41" t="s">
        <v>119</v>
      </c>
      <c r="C41" t="s">
        <v>119</v>
      </c>
      <c r="D41" s="22">
        <v>1025</v>
      </c>
      <c r="E41" s="22">
        <v>0</v>
      </c>
      <c r="F41" s="22">
        <v>1025</v>
      </c>
      <c r="G41" s="22">
        <v>0</v>
      </c>
      <c r="H41" s="22">
        <v>0</v>
      </c>
      <c r="I41">
        <v>0</v>
      </c>
      <c r="J41" s="35" t="s">
        <v>64</v>
      </c>
    </row>
    <row r="42" spans="1:11" x14ac:dyDescent="0.3">
      <c r="A42" t="s">
        <v>115</v>
      </c>
      <c r="B42" t="s">
        <v>120</v>
      </c>
      <c r="C42" t="s">
        <v>120</v>
      </c>
      <c r="D42" s="22">
        <v>2015</v>
      </c>
      <c r="E42" s="22">
        <v>0</v>
      </c>
      <c r="F42" s="22">
        <v>1615</v>
      </c>
      <c r="G42" s="22">
        <v>0</v>
      </c>
      <c r="H42" s="22">
        <v>400</v>
      </c>
      <c r="I42">
        <v>0</v>
      </c>
      <c r="J42" s="35" t="s">
        <v>121</v>
      </c>
    </row>
    <row r="43" spans="1:11" x14ac:dyDescent="0.3">
      <c r="A43" t="s">
        <v>115</v>
      </c>
      <c r="B43" t="s">
        <v>122</v>
      </c>
      <c r="C43" t="s">
        <v>122</v>
      </c>
      <c r="D43" s="22">
        <v>595</v>
      </c>
      <c r="E43" s="22">
        <v>0</v>
      </c>
      <c r="F43" s="22">
        <v>595</v>
      </c>
      <c r="G43" s="22">
        <v>0</v>
      </c>
      <c r="H43" s="22">
        <v>0</v>
      </c>
      <c r="I43">
        <v>0</v>
      </c>
      <c r="J43" s="35" t="s">
        <v>64</v>
      </c>
    </row>
    <row r="44" spans="1:11" x14ac:dyDescent="0.3">
      <c r="A44" t="s">
        <v>115</v>
      </c>
      <c r="B44" t="s">
        <v>123</v>
      </c>
      <c r="C44" t="s">
        <v>123</v>
      </c>
      <c r="D44" s="22">
        <v>370</v>
      </c>
      <c r="E44" s="22">
        <v>0</v>
      </c>
      <c r="F44" s="22">
        <v>370</v>
      </c>
      <c r="G44" s="22">
        <v>0</v>
      </c>
      <c r="H44" s="22">
        <v>0</v>
      </c>
      <c r="I44">
        <v>0</v>
      </c>
      <c r="J44" s="35" t="s">
        <v>64</v>
      </c>
    </row>
    <row r="45" spans="1:11" x14ac:dyDescent="0.3">
      <c r="A45" t="s">
        <v>115</v>
      </c>
      <c r="B45" t="s">
        <v>124</v>
      </c>
      <c r="C45" t="s">
        <v>124</v>
      </c>
      <c r="D45" s="22">
        <v>1600</v>
      </c>
      <c r="E45" s="22">
        <v>0</v>
      </c>
      <c r="F45" s="22">
        <v>1600</v>
      </c>
      <c r="G45" s="22">
        <v>0</v>
      </c>
      <c r="H45" s="22">
        <v>0</v>
      </c>
      <c r="I45">
        <v>0</v>
      </c>
      <c r="J45" s="35" t="s">
        <v>74</v>
      </c>
    </row>
    <row r="46" spans="1:11" x14ac:dyDescent="0.3">
      <c r="A46" t="s">
        <v>115</v>
      </c>
      <c r="B46" t="s">
        <v>125</v>
      </c>
      <c r="C46" t="s">
        <v>125</v>
      </c>
      <c r="D46" s="22">
        <v>2800</v>
      </c>
      <c r="E46" s="22">
        <v>0</v>
      </c>
      <c r="F46" s="22">
        <v>2400</v>
      </c>
      <c r="G46" s="22">
        <v>0</v>
      </c>
      <c r="H46" s="22">
        <v>400</v>
      </c>
      <c r="I46">
        <v>0</v>
      </c>
      <c r="J46" s="35" t="s">
        <v>74</v>
      </c>
    </row>
    <row r="47" spans="1:11" x14ac:dyDescent="0.3">
      <c r="A47" t="s">
        <v>115</v>
      </c>
      <c r="B47" t="s">
        <v>126</v>
      </c>
      <c r="C47" t="s">
        <v>126</v>
      </c>
      <c r="D47" s="22">
        <v>1900</v>
      </c>
      <c r="E47" s="22">
        <v>0</v>
      </c>
      <c r="F47" s="22">
        <v>1600</v>
      </c>
      <c r="G47" s="22">
        <v>0</v>
      </c>
      <c r="H47" s="22">
        <v>300</v>
      </c>
      <c r="I47">
        <v>0</v>
      </c>
      <c r="J47" s="35" t="s">
        <v>74</v>
      </c>
    </row>
    <row r="48" spans="1:11" x14ac:dyDescent="0.3">
      <c r="A48" t="s">
        <v>115</v>
      </c>
      <c r="B48" t="s">
        <v>127</v>
      </c>
      <c r="C48" t="s">
        <v>127</v>
      </c>
      <c r="D48" s="22">
        <v>480</v>
      </c>
      <c r="E48" s="22">
        <v>0</v>
      </c>
      <c r="F48" s="22">
        <v>480</v>
      </c>
      <c r="G48" s="22">
        <v>0</v>
      </c>
      <c r="H48" s="22">
        <v>0</v>
      </c>
      <c r="I48">
        <v>0</v>
      </c>
      <c r="J48" s="35" t="s">
        <v>64</v>
      </c>
    </row>
    <row r="49" spans="1:11" x14ac:dyDescent="0.3">
      <c r="A49" t="s">
        <v>115</v>
      </c>
      <c r="B49" t="s">
        <v>128</v>
      </c>
      <c r="C49" t="s">
        <v>128</v>
      </c>
      <c r="D49" s="22">
        <v>260</v>
      </c>
      <c r="E49" s="22">
        <v>0</v>
      </c>
      <c r="F49" s="22">
        <v>260</v>
      </c>
      <c r="G49" s="22">
        <v>0</v>
      </c>
      <c r="H49" s="22">
        <v>0</v>
      </c>
      <c r="I49">
        <v>0</v>
      </c>
      <c r="J49" s="35" t="s">
        <v>64</v>
      </c>
    </row>
    <row r="50" spans="1:11" x14ac:dyDescent="0.3">
      <c r="A50" t="s">
        <v>115</v>
      </c>
      <c r="B50" t="s">
        <v>129</v>
      </c>
      <c r="C50" t="s">
        <v>129</v>
      </c>
      <c r="D50" s="22">
        <v>455</v>
      </c>
      <c r="E50" s="22">
        <v>0</v>
      </c>
      <c r="F50" s="22">
        <v>455</v>
      </c>
      <c r="G50" s="22">
        <v>0</v>
      </c>
      <c r="H50" s="22">
        <v>0</v>
      </c>
      <c r="I50">
        <v>0</v>
      </c>
      <c r="J50" s="35" t="s">
        <v>64</v>
      </c>
    </row>
    <row r="51" spans="1:11" x14ac:dyDescent="0.3">
      <c r="A51" t="s">
        <v>115</v>
      </c>
      <c r="B51" t="s">
        <v>130</v>
      </c>
      <c r="C51" t="s">
        <v>130</v>
      </c>
      <c r="D51" s="22">
        <v>1900</v>
      </c>
      <c r="E51" s="22">
        <v>0</v>
      </c>
      <c r="F51" s="22">
        <v>1600</v>
      </c>
      <c r="G51" s="22">
        <v>0</v>
      </c>
      <c r="H51" s="22">
        <v>300</v>
      </c>
      <c r="I51">
        <v>0</v>
      </c>
      <c r="J51" s="35" t="s">
        <v>74</v>
      </c>
    </row>
    <row r="52" spans="1:11" x14ac:dyDescent="0.3">
      <c r="A52" t="s">
        <v>115</v>
      </c>
      <c r="B52" t="s">
        <v>131</v>
      </c>
      <c r="C52" t="s">
        <v>131</v>
      </c>
      <c r="D52" s="22">
        <v>796</v>
      </c>
      <c r="E52" s="22">
        <v>0</v>
      </c>
      <c r="F52" s="22">
        <v>796</v>
      </c>
      <c r="G52" s="22">
        <v>0</v>
      </c>
      <c r="H52" s="22">
        <v>0</v>
      </c>
      <c r="I52">
        <v>0</v>
      </c>
      <c r="J52" s="35" t="s">
        <v>64</v>
      </c>
    </row>
    <row r="53" spans="1:11" x14ac:dyDescent="0.3">
      <c r="A53" t="s">
        <v>115</v>
      </c>
      <c r="B53" t="s">
        <v>132</v>
      </c>
      <c r="C53" t="s">
        <v>132</v>
      </c>
      <c r="D53" s="22">
        <v>559</v>
      </c>
      <c r="E53" s="22">
        <v>0</v>
      </c>
      <c r="F53" s="22">
        <v>549</v>
      </c>
      <c r="G53" s="22">
        <v>0</v>
      </c>
      <c r="H53" s="22">
        <v>0</v>
      </c>
      <c r="I53">
        <v>10</v>
      </c>
      <c r="J53" s="35" t="s">
        <v>64</v>
      </c>
    </row>
    <row r="54" spans="1:11" x14ac:dyDescent="0.3">
      <c r="A54" t="s">
        <v>115</v>
      </c>
      <c r="B54" t="s">
        <v>133</v>
      </c>
      <c r="C54" t="s">
        <v>133</v>
      </c>
      <c r="D54" s="22">
        <v>1900</v>
      </c>
      <c r="E54" s="22">
        <v>0</v>
      </c>
      <c r="F54" s="22">
        <v>1600</v>
      </c>
      <c r="G54" s="22">
        <v>0</v>
      </c>
      <c r="H54" s="22">
        <v>300</v>
      </c>
      <c r="I54">
        <v>0</v>
      </c>
      <c r="J54" s="35" t="s">
        <v>74</v>
      </c>
    </row>
    <row r="55" spans="1:11" x14ac:dyDescent="0.3">
      <c r="A55" t="s">
        <v>115</v>
      </c>
      <c r="B55" t="s">
        <v>134</v>
      </c>
      <c r="C55" t="s">
        <v>134</v>
      </c>
      <c r="D55" s="22">
        <v>1100</v>
      </c>
      <c r="E55" s="22">
        <v>0</v>
      </c>
      <c r="F55" s="22">
        <v>1100</v>
      </c>
      <c r="G55" s="22">
        <v>0</v>
      </c>
      <c r="H55" s="22">
        <v>0</v>
      </c>
      <c r="I55">
        <v>0</v>
      </c>
      <c r="J55" s="35" t="s">
        <v>74</v>
      </c>
    </row>
    <row r="56" spans="1:11" x14ac:dyDescent="0.3">
      <c r="A56" t="s">
        <v>115</v>
      </c>
      <c r="B56" t="s">
        <v>135</v>
      </c>
      <c r="C56" t="s">
        <v>135</v>
      </c>
      <c r="D56" s="22">
        <v>1100</v>
      </c>
      <c r="E56" s="22">
        <v>0</v>
      </c>
      <c r="F56" s="22">
        <v>1100</v>
      </c>
      <c r="G56" s="22">
        <v>0</v>
      </c>
      <c r="H56" s="22">
        <v>0</v>
      </c>
      <c r="I56">
        <v>0</v>
      </c>
      <c r="J56" s="35" t="s">
        <v>74</v>
      </c>
    </row>
    <row r="57" spans="1:11" x14ac:dyDescent="0.3">
      <c r="A57" t="s">
        <v>115</v>
      </c>
      <c r="B57" t="s">
        <v>136</v>
      </c>
      <c r="C57" t="s">
        <v>136</v>
      </c>
      <c r="D57" s="22">
        <v>1400</v>
      </c>
      <c r="E57" s="22">
        <v>0</v>
      </c>
      <c r="F57" s="22">
        <v>1400</v>
      </c>
      <c r="G57" s="22">
        <v>0</v>
      </c>
      <c r="H57" s="22">
        <v>0</v>
      </c>
      <c r="I57">
        <v>0</v>
      </c>
      <c r="J57" s="35" t="s">
        <v>74</v>
      </c>
    </row>
    <row r="58" spans="1:11" x14ac:dyDescent="0.3">
      <c r="A58" t="s">
        <v>115</v>
      </c>
      <c r="B58" t="s">
        <v>137</v>
      </c>
      <c r="C58" t="s">
        <v>137</v>
      </c>
      <c r="D58" s="22">
        <v>1100</v>
      </c>
      <c r="E58" s="22">
        <v>0</v>
      </c>
      <c r="F58" s="22">
        <v>1100</v>
      </c>
      <c r="G58" s="22">
        <v>0</v>
      </c>
      <c r="H58" s="22">
        <v>0</v>
      </c>
      <c r="I58">
        <v>0</v>
      </c>
      <c r="J58" s="35" t="s">
        <v>74</v>
      </c>
    </row>
    <row r="59" spans="1:11" x14ac:dyDescent="0.3">
      <c r="A59" t="s">
        <v>115</v>
      </c>
      <c r="B59" t="s">
        <v>138</v>
      </c>
      <c r="C59" t="s">
        <v>138</v>
      </c>
      <c r="D59" s="22">
        <v>1085</v>
      </c>
      <c r="E59" s="22">
        <v>0</v>
      </c>
      <c r="F59" s="22">
        <v>1085</v>
      </c>
      <c r="G59" s="22">
        <v>0</v>
      </c>
      <c r="H59" s="22">
        <v>0</v>
      </c>
      <c r="I59">
        <v>0</v>
      </c>
      <c r="J59" s="35" t="s">
        <v>64</v>
      </c>
    </row>
    <row r="60" spans="1:11" x14ac:dyDescent="0.3">
      <c r="A60" t="s">
        <v>115</v>
      </c>
      <c r="B60" t="s">
        <v>139</v>
      </c>
      <c r="C60" t="s">
        <v>139</v>
      </c>
      <c r="D60" s="22">
        <v>904</v>
      </c>
      <c r="E60" s="22">
        <v>0</v>
      </c>
      <c r="F60" s="22">
        <v>704</v>
      </c>
      <c r="G60" s="22">
        <v>0</v>
      </c>
      <c r="H60" s="22">
        <v>200</v>
      </c>
      <c r="I60">
        <v>0</v>
      </c>
      <c r="J60" s="35" t="s">
        <v>64</v>
      </c>
    </row>
    <row r="61" spans="1:11" x14ac:dyDescent="0.3">
      <c r="A61" t="s">
        <v>115</v>
      </c>
      <c r="B61" t="s">
        <v>140</v>
      </c>
      <c r="C61" t="s">
        <v>140</v>
      </c>
      <c r="D61" s="22">
        <v>708</v>
      </c>
      <c r="E61" s="22">
        <v>0</v>
      </c>
      <c r="F61" s="22">
        <v>708</v>
      </c>
      <c r="G61" s="22">
        <v>0</v>
      </c>
      <c r="H61" s="22">
        <v>0</v>
      </c>
      <c r="I61">
        <v>0</v>
      </c>
      <c r="J61" s="35" t="s">
        <v>64</v>
      </c>
    </row>
    <row r="62" spans="1:11" x14ac:dyDescent="0.3">
      <c r="A62" t="s">
        <v>115</v>
      </c>
      <c r="B62" t="s">
        <v>141</v>
      </c>
      <c r="C62" t="s">
        <v>141</v>
      </c>
      <c r="D62" s="22">
        <v>1700</v>
      </c>
      <c r="E62" s="22">
        <v>0</v>
      </c>
      <c r="F62" s="22">
        <v>1700</v>
      </c>
      <c r="G62" s="22">
        <v>0</v>
      </c>
      <c r="H62" s="22">
        <v>0</v>
      </c>
      <c r="I62">
        <v>0</v>
      </c>
      <c r="J62" s="35" t="s">
        <v>74</v>
      </c>
    </row>
    <row r="63" spans="1:11" x14ac:dyDescent="0.3">
      <c r="A63" t="s">
        <v>115</v>
      </c>
      <c r="B63" t="s">
        <v>142</v>
      </c>
      <c r="C63" t="s">
        <v>142</v>
      </c>
      <c r="D63" s="22">
        <v>1331</v>
      </c>
      <c r="E63" s="22">
        <v>0</v>
      </c>
      <c r="F63" s="22">
        <v>1331</v>
      </c>
      <c r="G63" s="22">
        <v>0</v>
      </c>
      <c r="H63" s="22">
        <v>0</v>
      </c>
      <c r="I63">
        <v>0</v>
      </c>
      <c r="J63" s="35" t="s">
        <v>64</v>
      </c>
    </row>
    <row r="64" spans="1:11" x14ac:dyDescent="0.3">
      <c r="A64" t="s">
        <v>115</v>
      </c>
      <c r="B64" t="s">
        <v>143</v>
      </c>
      <c r="C64" t="s">
        <v>143</v>
      </c>
      <c r="D64" s="22">
        <v>325</v>
      </c>
      <c r="E64" s="22">
        <v>0</v>
      </c>
      <c r="F64" s="22">
        <v>325</v>
      </c>
      <c r="G64" s="22">
        <v>0</v>
      </c>
      <c r="H64" s="22">
        <v>0</v>
      </c>
      <c r="I64">
        <v>0</v>
      </c>
      <c r="J64" s="35" t="s">
        <v>64</v>
      </c>
      <c r="K64" t="s">
        <v>634</v>
      </c>
    </row>
    <row r="65" spans="1:11" x14ac:dyDescent="0.3">
      <c r="A65" t="s">
        <v>115</v>
      </c>
      <c r="B65" t="s">
        <v>144</v>
      </c>
      <c r="C65" t="s">
        <v>144</v>
      </c>
      <c r="D65" s="22">
        <v>1200</v>
      </c>
      <c r="E65" s="22">
        <v>0</v>
      </c>
      <c r="F65" s="22">
        <v>1200</v>
      </c>
      <c r="G65" s="22">
        <v>0</v>
      </c>
      <c r="H65" s="22">
        <v>0</v>
      </c>
      <c r="I65">
        <v>0</v>
      </c>
      <c r="J65" s="35" t="s">
        <v>74</v>
      </c>
    </row>
    <row r="66" spans="1:11" x14ac:dyDescent="0.3">
      <c r="A66" t="s">
        <v>115</v>
      </c>
      <c r="B66" t="s">
        <v>145</v>
      </c>
      <c r="C66" t="s">
        <v>145</v>
      </c>
      <c r="D66" s="22">
        <v>1000</v>
      </c>
      <c r="E66" s="22">
        <v>0</v>
      </c>
      <c r="F66" s="22">
        <v>1000</v>
      </c>
      <c r="G66" s="22">
        <v>0</v>
      </c>
      <c r="H66" s="22">
        <v>0</v>
      </c>
      <c r="I66">
        <v>0</v>
      </c>
      <c r="J66" s="35" t="s">
        <v>74</v>
      </c>
    </row>
    <row r="67" spans="1:11" x14ac:dyDescent="0.3">
      <c r="A67" t="s">
        <v>115</v>
      </c>
      <c r="B67" t="s">
        <v>146</v>
      </c>
      <c r="C67" t="s">
        <v>146</v>
      </c>
      <c r="D67" s="22">
        <v>1002</v>
      </c>
      <c r="E67" s="22">
        <v>0</v>
      </c>
      <c r="F67" s="22">
        <v>1002</v>
      </c>
      <c r="G67" s="22">
        <v>0</v>
      </c>
      <c r="H67" s="22">
        <v>0</v>
      </c>
      <c r="I67">
        <v>0</v>
      </c>
      <c r="J67" s="35" t="s">
        <v>64</v>
      </c>
    </row>
    <row r="68" spans="1:11" x14ac:dyDescent="0.3">
      <c r="A68" t="s">
        <v>115</v>
      </c>
      <c r="B68" t="s">
        <v>147</v>
      </c>
      <c r="C68" t="s">
        <v>147</v>
      </c>
      <c r="D68" s="22">
        <v>500</v>
      </c>
      <c r="E68" s="22">
        <v>0</v>
      </c>
      <c r="F68" s="22">
        <v>500</v>
      </c>
      <c r="G68" s="22">
        <v>0</v>
      </c>
      <c r="H68" s="22">
        <v>0</v>
      </c>
      <c r="I68">
        <v>0</v>
      </c>
      <c r="J68" s="35" t="s">
        <v>64</v>
      </c>
      <c r="K68" t="s">
        <v>635</v>
      </c>
    </row>
    <row r="69" spans="1:11" x14ac:dyDescent="0.3">
      <c r="A69" t="s">
        <v>115</v>
      </c>
      <c r="B69" t="s">
        <v>148</v>
      </c>
      <c r="C69" t="s">
        <v>148</v>
      </c>
      <c r="D69" s="22">
        <v>703</v>
      </c>
      <c r="E69" s="22">
        <v>0</v>
      </c>
      <c r="F69" s="22">
        <v>703</v>
      </c>
      <c r="G69" s="22">
        <v>0</v>
      </c>
      <c r="H69" s="22">
        <v>0</v>
      </c>
      <c r="I69">
        <v>0</v>
      </c>
      <c r="J69" s="35" t="s">
        <v>64</v>
      </c>
    </row>
    <row r="70" spans="1:11" x14ac:dyDescent="0.3">
      <c r="A70" t="s">
        <v>115</v>
      </c>
      <c r="B70" t="s">
        <v>149</v>
      </c>
      <c r="C70" t="s">
        <v>149</v>
      </c>
      <c r="D70" s="22">
        <v>1200</v>
      </c>
      <c r="E70" s="22">
        <v>0</v>
      </c>
      <c r="F70" s="22">
        <v>1200</v>
      </c>
      <c r="G70" s="22">
        <v>0</v>
      </c>
      <c r="H70" s="22">
        <v>0</v>
      </c>
      <c r="I70">
        <v>0</v>
      </c>
      <c r="J70" s="35" t="s">
        <v>74</v>
      </c>
    </row>
    <row r="71" spans="1:11" x14ac:dyDescent="0.3">
      <c r="A71" t="s">
        <v>115</v>
      </c>
      <c r="B71" t="s">
        <v>150</v>
      </c>
      <c r="C71" t="s">
        <v>150</v>
      </c>
      <c r="D71" s="22">
        <v>1400</v>
      </c>
      <c r="E71" s="22">
        <v>0</v>
      </c>
      <c r="F71" s="22">
        <v>1100</v>
      </c>
      <c r="G71" s="22">
        <v>0</v>
      </c>
      <c r="H71" s="22">
        <v>300</v>
      </c>
      <c r="I71">
        <v>0</v>
      </c>
      <c r="J71" s="35" t="s">
        <v>74</v>
      </c>
    </row>
    <row r="72" spans="1:11" x14ac:dyDescent="0.3">
      <c r="A72" t="s">
        <v>115</v>
      </c>
      <c r="B72" t="s">
        <v>151</v>
      </c>
      <c r="C72" t="s">
        <v>151</v>
      </c>
      <c r="D72" s="22">
        <v>904</v>
      </c>
      <c r="E72" s="22">
        <v>0</v>
      </c>
      <c r="F72" s="22">
        <v>904</v>
      </c>
      <c r="G72" s="22">
        <v>0</v>
      </c>
      <c r="H72" s="22">
        <v>0</v>
      </c>
      <c r="I72">
        <v>0</v>
      </c>
      <c r="J72" s="35" t="s">
        <v>64</v>
      </c>
    </row>
    <row r="73" spans="1:11" x14ac:dyDescent="0.3">
      <c r="A73" t="s">
        <v>115</v>
      </c>
      <c r="B73" t="s">
        <v>152</v>
      </c>
      <c r="C73" t="s">
        <v>152</v>
      </c>
      <c r="D73" s="22">
        <v>6500</v>
      </c>
      <c r="E73" s="22">
        <v>0</v>
      </c>
      <c r="F73" s="22">
        <v>6500</v>
      </c>
      <c r="G73" s="22">
        <v>0</v>
      </c>
      <c r="H73" s="22">
        <v>0</v>
      </c>
      <c r="I73">
        <v>0</v>
      </c>
      <c r="J73" s="35" t="s">
        <v>74</v>
      </c>
    </row>
    <row r="74" spans="1:11" x14ac:dyDescent="0.3">
      <c r="A74" t="s">
        <v>115</v>
      </c>
      <c r="B74" t="s">
        <v>153</v>
      </c>
      <c r="C74" t="s">
        <v>153</v>
      </c>
      <c r="D74" s="22">
        <v>1000</v>
      </c>
      <c r="E74" s="22">
        <v>0</v>
      </c>
      <c r="F74" s="22">
        <v>1000</v>
      </c>
      <c r="G74" s="22">
        <v>0</v>
      </c>
      <c r="H74" s="22">
        <v>0</v>
      </c>
      <c r="I74">
        <v>0</v>
      </c>
      <c r="J74" s="35" t="s">
        <v>74</v>
      </c>
    </row>
    <row r="75" spans="1:11" x14ac:dyDescent="0.3">
      <c r="A75" t="s">
        <v>115</v>
      </c>
      <c r="B75" t="s">
        <v>154</v>
      </c>
      <c r="C75" t="s">
        <v>154</v>
      </c>
      <c r="D75" s="22">
        <v>1900</v>
      </c>
      <c r="E75" s="22">
        <v>0</v>
      </c>
      <c r="F75" s="22">
        <v>1700</v>
      </c>
      <c r="G75" s="22">
        <v>0</v>
      </c>
      <c r="H75" s="22">
        <v>200</v>
      </c>
      <c r="I75">
        <v>0</v>
      </c>
      <c r="J75" s="35" t="s">
        <v>74</v>
      </c>
    </row>
    <row r="76" spans="1:11" x14ac:dyDescent="0.3">
      <c r="A76" t="s">
        <v>115</v>
      </c>
      <c r="B76" t="s">
        <v>155</v>
      </c>
      <c r="C76" t="s">
        <v>155</v>
      </c>
      <c r="D76" s="22">
        <v>1300</v>
      </c>
      <c r="E76" s="22">
        <v>0</v>
      </c>
      <c r="F76" s="22">
        <v>1300</v>
      </c>
      <c r="G76" s="22">
        <v>0</v>
      </c>
      <c r="H76" s="22">
        <v>0</v>
      </c>
      <c r="I76">
        <v>0</v>
      </c>
      <c r="J76" s="35" t="s">
        <v>74</v>
      </c>
    </row>
    <row r="77" spans="1:11" x14ac:dyDescent="0.3">
      <c r="A77" t="s">
        <v>115</v>
      </c>
      <c r="B77" t="s">
        <v>156</v>
      </c>
      <c r="C77" t="s">
        <v>156</v>
      </c>
      <c r="D77" s="22">
        <v>1600</v>
      </c>
      <c r="E77" s="22">
        <v>0</v>
      </c>
      <c r="F77" s="22">
        <v>1600</v>
      </c>
      <c r="G77" s="22">
        <v>0</v>
      </c>
      <c r="H77" s="22">
        <v>0</v>
      </c>
      <c r="I77">
        <v>0</v>
      </c>
      <c r="J77" s="35" t="s">
        <v>74</v>
      </c>
    </row>
    <row r="78" spans="1:11" x14ac:dyDescent="0.3">
      <c r="A78" t="s">
        <v>115</v>
      </c>
      <c r="B78" t="s">
        <v>157</v>
      </c>
      <c r="C78" t="s">
        <v>157</v>
      </c>
      <c r="D78" s="22">
        <v>408</v>
      </c>
      <c r="E78" s="22">
        <v>0</v>
      </c>
      <c r="F78" s="22">
        <v>408</v>
      </c>
      <c r="G78" s="22">
        <v>0</v>
      </c>
      <c r="H78" s="22">
        <v>0</v>
      </c>
      <c r="I78">
        <v>0</v>
      </c>
      <c r="J78" s="35" t="s">
        <v>64</v>
      </c>
    </row>
    <row r="79" spans="1:11" x14ac:dyDescent="0.3">
      <c r="A79" t="s">
        <v>115</v>
      </c>
      <c r="B79" t="s">
        <v>158</v>
      </c>
      <c r="C79" t="s">
        <v>158</v>
      </c>
      <c r="D79" s="22">
        <v>1198</v>
      </c>
      <c r="E79" s="22">
        <v>0</v>
      </c>
      <c r="F79" s="22">
        <v>998</v>
      </c>
      <c r="G79" s="22">
        <v>0</v>
      </c>
      <c r="H79" s="22">
        <v>200</v>
      </c>
      <c r="I79">
        <v>0</v>
      </c>
      <c r="J79" s="35" t="s">
        <v>64</v>
      </c>
    </row>
    <row r="80" spans="1:11" x14ac:dyDescent="0.3">
      <c r="A80" t="s">
        <v>115</v>
      </c>
      <c r="B80" t="s">
        <v>159</v>
      </c>
      <c r="C80" t="s">
        <v>159</v>
      </c>
      <c r="D80" s="22">
        <v>1400</v>
      </c>
      <c r="E80" s="22">
        <v>0</v>
      </c>
      <c r="F80" s="22">
        <v>1400</v>
      </c>
      <c r="G80" s="22">
        <v>0</v>
      </c>
      <c r="H80" s="22">
        <v>0</v>
      </c>
      <c r="I80">
        <v>0</v>
      </c>
      <c r="J80" s="35" t="s">
        <v>74</v>
      </c>
    </row>
    <row r="81" spans="1:11" x14ac:dyDescent="0.3">
      <c r="A81" t="s">
        <v>115</v>
      </c>
      <c r="B81" t="s">
        <v>160</v>
      </c>
      <c r="C81" t="s">
        <v>160</v>
      </c>
      <c r="D81" s="22">
        <v>1200</v>
      </c>
      <c r="E81" s="22">
        <v>0</v>
      </c>
      <c r="F81" s="22">
        <v>1200</v>
      </c>
      <c r="G81" s="22">
        <v>0</v>
      </c>
      <c r="H81" s="22">
        <v>0</v>
      </c>
      <c r="I81">
        <v>0</v>
      </c>
      <c r="J81" s="35" t="s">
        <v>74</v>
      </c>
      <c r="K81" t="s">
        <v>636</v>
      </c>
    </row>
    <row r="82" spans="1:11" x14ac:dyDescent="0.3">
      <c r="A82" t="s">
        <v>115</v>
      </c>
      <c r="B82" t="s">
        <v>161</v>
      </c>
      <c r="C82" t="s">
        <v>161</v>
      </c>
      <c r="D82" s="22">
        <v>1200</v>
      </c>
      <c r="E82" s="22">
        <v>0</v>
      </c>
      <c r="F82" s="22">
        <v>1200</v>
      </c>
      <c r="G82" s="22">
        <v>0</v>
      </c>
      <c r="H82" s="22">
        <v>0</v>
      </c>
      <c r="I82">
        <v>0</v>
      </c>
      <c r="J82" s="35" t="s">
        <v>74</v>
      </c>
    </row>
    <row r="83" spans="1:11" x14ac:dyDescent="0.3">
      <c r="A83" t="s">
        <v>115</v>
      </c>
      <c r="B83" t="s">
        <v>162</v>
      </c>
      <c r="C83" t="s">
        <v>162</v>
      </c>
      <c r="D83" s="22">
        <v>1050</v>
      </c>
      <c r="E83" s="22">
        <v>0</v>
      </c>
      <c r="F83" s="22">
        <v>1050</v>
      </c>
      <c r="G83" s="22">
        <v>0</v>
      </c>
      <c r="H83" s="22">
        <v>0</v>
      </c>
      <c r="I83">
        <v>0</v>
      </c>
      <c r="J83" s="35" t="s">
        <v>64</v>
      </c>
    </row>
    <row r="84" spans="1:11" x14ac:dyDescent="0.3">
      <c r="A84" t="s">
        <v>115</v>
      </c>
      <c r="B84" t="s">
        <v>163</v>
      </c>
      <c r="C84" t="s">
        <v>163</v>
      </c>
      <c r="D84" s="22">
        <v>1300</v>
      </c>
      <c r="E84" s="22">
        <v>0</v>
      </c>
      <c r="F84" s="22">
        <v>1300</v>
      </c>
      <c r="G84" s="22">
        <v>0</v>
      </c>
      <c r="H84" s="22">
        <v>0</v>
      </c>
      <c r="I84">
        <v>0</v>
      </c>
      <c r="J84" s="35" t="s">
        <v>74</v>
      </c>
    </row>
    <row r="85" spans="1:11" x14ac:dyDescent="0.3">
      <c r="A85" t="s">
        <v>115</v>
      </c>
      <c r="B85" t="s">
        <v>164</v>
      </c>
      <c r="C85" t="s">
        <v>164</v>
      </c>
      <c r="D85" s="22">
        <v>2100</v>
      </c>
      <c r="E85" s="22">
        <v>0</v>
      </c>
      <c r="F85" s="22">
        <v>1700</v>
      </c>
      <c r="G85" s="22">
        <v>0</v>
      </c>
      <c r="H85" s="22">
        <v>400</v>
      </c>
      <c r="I85">
        <v>0</v>
      </c>
      <c r="J85" s="35" t="s">
        <v>74</v>
      </c>
      <c r="K85" t="s">
        <v>637</v>
      </c>
    </row>
    <row r="86" spans="1:11" x14ac:dyDescent="0.3">
      <c r="A86" t="s">
        <v>115</v>
      </c>
      <c r="B86" t="s">
        <v>165</v>
      </c>
      <c r="C86" t="s">
        <v>165</v>
      </c>
      <c r="D86" s="22">
        <v>325</v>
      </c>
      <c r="E86" s="22">
        <v>0</v>
      </c>
      <c r="F86" s="22">
        <v>325</v>
      </c>
      <c r="G86" s="22">
        <v>0</v>
      </c>
      <c r="H86" s="22">
        <v>0</v>
      </c>
      <c r="I86">
        <v>0</v>
      </c>
      <c r="J86" s="35" t="s">
        <v>64</v>
      </c>
      <c r="K86" t="s">
        <v>638</v>
      </c>
    </row>
    <row r="87" spans="1:11" x14ac:dyDescent="0.3">
      <c r="A87" t="s">
        <v>115</v>
      </c>
      <c r="B87" t="s">
        <v>166</v>
      </c>
      <c r="C87" t="s">
        <v>451</v>
      </c>
      <c r="D87" s="22">
        <v>1100</v>
      </c>
      <c r="E87" s="22">
        <v>0</v>
      </c>
      <c r="F87" s="22">
        <v>1100</v>
      </c>
      <c r="G87" s="22">
        <v>0</v>
      </c>
      <c r="H87" s="22">
        <v>0</v>
      </c>
      <c r="I87">
        <v>0</v>
      </c>
      <c r="J87" s="35" t="s">
        <v>74</v>
      </c>
      <c r="K87" t="s">
        <v>639</v>
      </c>
    </row>
    <row r="88" spans="1:11" x14ac:dyDescent="0.3">
      <c r="A88" t="s">
        <v>115</v>
      </c>
      <c r="B88" t="s">
        <v>167</v>
      </c>
      <c r="C88" t="s">
        <v>167</v>
      </c>
      <c r="D88" s="22">
        <v>625</v>
      </c>
      <c r="E88" s="22">
        <v>0</v>
      </c>
      <c r="F88" s="22">
        <v>495</v>
      </c>
      <c r="G88" s="22">
        <v>0</v>
      </c>
      <c r="H88" s="22">
        <v>130</v>
      </c>
      <c r="I88">
        <v>0</v>
      </c>
      <c r="J88" s="35" t="s">
        <v>168</v>
      </c>
    </row>
    <row r="89" spans="1:11" x14ac:dyDescent="0.3">
      <c r="A89" t="s">
        <v>169</v>
      </c>
      <c r="B89" t="s">
        <v>170</v>
      </c>
      <c r="C89" t="s">
        <v>170</v>
      </c>
      <c r="D89" s="22">
        <v>140</v>
      </c>
      <c r="E89" s="22">
        <v>0</v>
      </c>
      <c r="F89" s="22">
        <v>140</v>
      </c>
      <c r="G89" s="22">
        <v>0</v>
      </c>
      <c r="H89" s="22">
        <v>0</v>
      </c>
      <c r="I89">
        <v>0</v>
      </c>
      <c r="J89" s="35" t="s">
        <v>64</v>
      </c>
    </row>
    <row r="90" spans="1:11" x14ac:dyDescent="0.3">
      <c r="A90" t="s">
        <v>171</v>
      </c>
      <c r="B90" t="s">
        <v>172</v>
      </c>
      <c r="C90" t="s">
        <v>173</v>
      </c>
      <c r="D90" s="22">
        <v>102900</v>
      </c>
      <c r="E90" s="22">
        <v>100900</v>
      </c>
      <c r="F90" s="22">
        <v>2000</v>
      </c>
      <c r="G90" s="22">
        <v>0</v>
      </c>
      <c r="H90" s="22">
        <v>0</v>
      </c>
      <c r="I90">
        <v>0</v>
      </c>
      <c r="J90" s="35" t="s">
        <v>74</v>
      </c>
      <c r="K90" t="s">
        <v>640</v>
      </c>
    </row>
    <row r="91" spans="1:11" x14ac:dyDescent="0.3">
      <c r="A91" t="s">
        <v>171</v>
      </c>
      <c r="B91" t="s">
        <v>174</v>
      </c>
      <c r="C91" t="s">
        <v>173</v>
      </c>
      <c r="D91" s="22">
        <v>750</v>
      </c>
      <c r="E91" s="22">
        <v>0</v>
      </c>
      <c r="F91" s="22">
        <v>0</v>
      </c>
      <c r="G91" s="22">
        <v>750</v>
      </c>
      <c r="H91" s="22">
        <v>0</v>
      </c>
      <c r="I91">
        <v>0</v>
      </c>
      <c r="J91" s="35" t="s">
        <v>99</v>
      </c>
      <c r="K91" t="s">
        <v>640</v>
      </c>
    </row>
    <row r="92" spans="1:11" x14ac:dyDescent="0.3">
      <c r="A92" t="s">
        <v>171</v>
      </c>
      <c r="B92" t="s">
        <v>175</v>
      </c>
      <c r="C92" t="s">
        <v>173</v>
      </c>
      <c r="D92" s="22">
        <v>44400</v>
      </c>
      <c r="E92" s="22">
        <v>0</v>
      </c>
      <c r="F92" s="22">
        <v>0</v>
      </c>
      <c r="G92" s="22">
        <v>44400</v>
      </c>
      <c r="H92" s="22">
        <v>0</v>
      </c>
      <c r="I92">
        <v>0</v>
      </c>
      <c r="J92" s="35" t="s">
        <v>74</v>
      </c>
      <c r="K92" t="s">
        <v>640</v>
      </c>
    </row>
    <row r="93" spans="1:11" x14ac:dyDescent="0.3">
      <c r="A93" t="s">
        <v>171</v>
      </c>
      <c r="B93" t="s">
        <v>176</v>
      </c>
      <c r="C93" t="s">
        <v>173</v>
      </c>
      <c r="D93" s="22">
        <v>266300</v>
      </c>
      <c r="E93" s="22">
        <v>266300</v>
      </c>
      <c r="F93" s="22">
        <v>0</v>
      </c>
      <c r="G93" s="22">
        <v>0</v>
      </c>
      <c r="H93" s="22">
        <v>0</v>
      </c>
      <c r="I93">
        <v>0</v>
      </c>
      <c r="J93" s="35" t="s">
        <v>74</v>
      </c>
      <c r="K93" t="s">
        <v>640</v>
      </c>
    </row>
    <row r="94" spans="1:11" x14ac:dyDescent="0.3">
      <c r="A94" t="s">
        <v>177</v>
      </c>
      <c r="B94" t="s">
        <v>178</v>
      </c>
      <c r="C94" t="s">
        <v>178</v>
      </c>
      <c r="D94" s="22">
        <v>1100</v>
      </c>
      <c r="E94" s="22">
        <v>0</v>
      </c>
      <c r="F94" s="22">
        <v>1100</v>
      </c>
      <c r="G94" s="22">
        <v>0</v>
      </c>
      <c r="H94" s="22">
        <v>0</v>
      </c>
      <c r="I94">
        <v>0</v>
      </c>
      <c r="J94" s="35" t="s">
        <v>74</v>
      </c>
    </row>
    <row r="95" spans="1:11" x14ac:dyDescent="0.3">
      <c r="A95" t="s">
        <v>179</v>
      </c>
      <c r="B95" t="s">
        <v>180</v>
      </c>
      <c r="C95" t="s">
        <v>180</v>
      </c>
      <c r="D95" s="22">
        <v>395</v>
      </c>
      <c r="E95" s="22">
        <v>0</v>
      </c>
      <c r="F95" s="22">
        <v>395</v>
      </c>
      <c r="G95" s="22">
        <v>0</v>
      </c>
      <c r="H95" s="22">
        <v>0</v>
      </c>
      <c r="I95">
        <v>0</v>
      </c>
      <c r="J95" s="35" t="s">
        <v>64</v>
      </c>
    </row>
    <row r="96" spans="1:11" x14ac:dyDescent="0.3">
      <c r="A96" t="s">
        <v>181</v>
      </c>
      <c r="B96" t="s">
        <v>182</v>
      </c>
      <c r="C96" t="s">
        <v>182</v>
      </c>
      <c r="D96" s="22">
        <v>541</v>
      </c>
      <c r="E96" s="22">
        <v>0</v>
      </c>
      <c r="F96" s="22">
        <v>257</v>
      </c>
      <c r="G96" s="22">
        <v>284</v>
      </c>
      <c r="H96" s="22">
        <v>0</v>
      </c>
      <c r="I96">
        <v>0</v>
      </c>
      <c r="J96" s="35" t="s">
        <v>64</v>
      </c>
    </row>
    <row r="97" spans="1:11" x14ac:dyDescent="0.3">
      <c r="A97" t="s">
        <v>183</v>
      </c>
      <c r="B97" t="s">
        <v>184</v>
      </c>
      <c r="C97" t="s">
        <v>184</v>
      </c>
      <c r="D97" s="22">
        <v>547</v>
      </c>
      <c r="E97" s="22">
        <v>0</v>
      </c>
      <c r="F97" s="22">
        <v>547</v>
      </c>
      <c r="G97" s="22">
        <v>0</v>
      </c>
      <c r="H97" s="22">
        <v>0</v>
      </c>
      <c r="I97">
        <v>0</v>
      </c>
      <c r="J97" s="35" t="s">
        <v>64</v>
      </c>
    </row>
    <row r="98" spans="1:11" x14ac:dyDescent="0.3">
      <c r="A98" t="s">
        <v>185</v>
      </c>
      <c r="B98" t="s">
        <v>186</v>
      </c>
      <c r="C98" t="s">
        <v>83</v>
      </c>
      <c r="D98" s="22">
        <v>27500</v>
      </c>
      <c r="E98" s="22">
        <v>27500</v>
      </c>
      <c r="F98" s="22">
        <v>0</v>
      </c>
      <c r="G98" s="22">
        <v>0</v>
      </c>
      <c r="H98" s="22">
        <v>0</v>
      </c>
      <c r="I98">
        <v>0</v>
      </c>
      <c r="J98" s="35" t="s">
        <v>74</v>
      </c>
      <c r="K98" t="s">
        <v>621</v>
      </c>
    </row>
    <row r="99" spans="1:11" x14ac:dyDescent="0.3">
      <c r="A99" t="s">
        <v>187</v>
      </c>
      <c r="B99" t="s">
        <v>188</v>
      </c>
      <c r="C99" t="s">
        <v>189</v>
      </c>
      <c r="D99" s="22">
        <v>1170</v>
      </c>
      <c r="E99" s="22">
        <v>0</v>
      </c>
      <c r="F99" s="22">
        <v>0</v>
      </c>
      <c r="G99" s="22">
        <v>0</v>
      </c>
      <c r="H99" s="22">
        <v>1170</v>
      </c>
      <c r="I99">
        <v>0</v>
      </c>
      <c r="J99" s="35" t="s">
        <v>190</v>
      </c>
    </row>
    <row r="100" spans="1:11" x14ac:dyDescent="0.3">
      <c r="A100" t="s">
        <v>191</v>
      </c>
      <c r="B100" t="s">
        <v>192</v>
      </c>
      <c r="C100" t="s">
        <v>192</v>
      </c>
      <c r="D100" s="22">
        <v>20300</v>
      </c>
      <c r="E100" s="22">
        <v>17300</v>
      </c>
      <c r="F100" s="22">
        <v>3000</v>
      </c>
      <c r="G100" s="22">
        <v>0</v>
      </c>
      <c r="H100" s="22">
        <v>0</v>
      </c>
      <c r="I100">
        <v>0</v>
      </c>
      <c r="J100" s="35" t="s">
        <v>74</v>
      </c>
    </row>
    <row r="101" spans="1:11" x14ac:dyDescent="0.3">
      <c r="A101" t="s">
        <v>193</v>
      </c>
      <c r="B101" t="s">
        <v>194</v>
      </c>
      <c r="C101" t="s">
        <v>194</v>
      </c>
      <c r="D101" s="22">
        <v>244</v>
      </c>
      <c r="E101" s="22">
        <v>0</v>
      </c>
      <c r="F101" s="22">
        <v>244</v>
      </c>
      <c r="G101" s="22">
        <v>0</v>
      </c>
      <c r="H101" s="22">
        <v>0</v>
      </c>
      <c r="I101">
        <v>0</v>
      </c>
      <c r="J101" s="35" t="s">
        <v>64</v>
      </c>
    </row>
    <row r="102" spans="1:11" x14ac:dyDescent="0.3">
      <c r="A102" t="s">
        <v>195</v>
      </c>
      <c r="B102" t="s">
        <v>196</v>
      </c>
      <c r="C102" t="s">
        <v>196</v>
      </c>
      <c r="D102" s="22">
        <v>12600</v>
      </c>
      <c r="E102" s="22">
        <v>0</v>
      </c>
      <c r="F102" s="22">
        <v>12600</v>
      </c>
      <c r="G102" s="22">
        <v>0</v>
      </c>
      <c r="H102" s="22">
        <v>0</v>
      </c>
      <c r="I102">
        <v>0</v>
      </c>
      <c r="J102" s="35" t="s">
        <v>74</v>
      </c>
      <c r="K102" t="s">
        <v>641</v>
      </c>
    </row>
    <row r="103" spans="1:11" x14ac:dyDescent="0.3">
      <c r="A103" t="s">
        <v>198</v>
      </c>
      <c r="B103" t="s">
        <v>199</v>
      </c>
      <c r="C103" t="s">
        <v>199</v>
      </c>
      <c r="D103" s="22">
        <v>28</v>
      </c>
      <c r="E103" s="22">
        <v>0</v>
      </c>
      <c r="F103" s="22">
        <v>28</v>
      </c>
      <c r="G103" s="22">
        <v>0</v>
      </c>
      <c r="H103" s="22">
        <v>0</v>
      </c>
      <c r="I103">
        <v>0</v>
      </c>
      <c r="J103" s="35" t="s">
        <v>64</v>
      </c>
    </row>
    <row r="104" spans="1:11" x14ac:dyDescent="0.3">
      <c r="A104" t="s">
        <v>200</v>
      </c>
      <c r="B104" t="s">
        <v>201</v>
      </c>
      <c r="C104" t="s">
        <v>201</v>
      </c>
      <c r="D104" s="22">
        <v>1152</v>
      </c>
      <c r="E104" s="22">
        <v>0</v>
      </c>
      <c r="F104" s="22">
        <v>1152</v>
      </c>
      <c r="G104" s="22">
        <v>0</v>
      </c>
      <c r="H104" s="22">
        <v>0</v>
      </c>
      <c r="I104">
        <v>0</v>
      </c>
      <c r="J104" s="35" t="s">
        <v>64</v>
      </c>
    </row>
    <row r="105" spans="1:11" x14ac:dyDescent="0.3">
      <c r="A105" t="s">
        <v>202</v>
      </c>
      <c r="B105" t="s">
        <v>203</v>
      </c>
      <c r="C105" t="s">
        <v>203</v>
      </c>
      <c r="D105" s="22">
        <v>307</v>
      </c>
      <c r="E105" s="22">
        <v>0</v>
      </c>
      <c r="F105" s="22">
        <v>307</v>
      </c>
      <c r="G105" s="22">
        <v>0</v>
      </c>
      <c r="H105" s="22">
        <v>0</v>
      </c>
      <c r="I105">
        <v>0</v>
      </c>
      <c r="J105" s="35" t="s">
        <v>64</v>
      </c>
    </row>
    <row r="106" spans="1:11" x14ac:dyDescent="0.3">
      <c r="A106" t="s">
        <v>204</v>
      </c>
      <c r="B106" t="s">
        <v>205</v>
      </c>
      <c r="C106" t="s">
        <v>205</v>
      </c>
      <c r="D106" s="22">
        <v>198</v>
      </c>
      <c r="E106" s="22">
        <v>0</v>
      </c>
      <c r="F106" s="22">
        <v>198</v>
      </c>
      <c r="G106" s="22">
        <v>0</v>
      </c>
      <c r="H106" s="22">
        <v>0</v>
      </c>
      <c r="I106">
        <v>0</v>
      </c>
      <c r="J106" s="35" t="s">
        <v>64</v>
      </c>
    </row>
    <row r="107" spans="1:11" x14ac:dyDescent="0.3">
      <c r="A107" t="s">
        <v>206</v>
      </c>
      <c r="B107" t="s">
        <v>207</v>
      </c>
      <c r="C107" t="s">
        <v>207</v>
      </c>
      <c r="D107" s="22">
        <v>575</v>
      </c>
      <c r="E107" s="22">
        <v>0</v>
      </c>
      <c r="F107" s="22">
        <v>575</v>
      </c>
      <c r="G107" s="22">
        <v>0</v>
      </c>
      <c r="H107" s="22">
        <v>0</v>
      </c>
      <c r="I107">
        <v>0</v>
      </c>
      <c r="J107" s="35" t="s">
        <v>64</v>
      </c>
    </row>
    <row r="108" spans="1:11" x14ac:dyDescent="0.3">
      <c r="A108" t="s">
        <v>208</v>
      </c>
      <c r="B108" t="s">
        <v>209</v>
      </c>
      <c r="C108" t="s">
        <v>209</v>
      </c>
      <c r="D108" s="22">
        <v>453</v>
      </c>
      <c r="E108" s="22">
        <v>0</v>
      </c>
      <c r="F108" s="22">
        <v>453</v>
      </c>
      <c r="G108" s="22">
        <v>0</v>
      </c>
      <c r="H108" s="22">
        <v>0</v>
      </c>
      <c r="I108">
        <v>0</v>
      </c>
      <c r="J108" s="35" t="s">
        <v>64</v>
      </c>
    </row>
    <row r="109" spans="1:11" x14ac:dyDescent="0.3">
      <c r="A109" t="s">
        <v>210</v>
      </c>
      <c r="B109" t="s">
        <v>211</v>
      </c>
      <c r="C109" t="s">
        <v>211</v>
      </c>
      <c r="D109" s="22">
        <v>442</v>
      </c>
      <c r="E109" s="22">
        <v>0</v>
      </c>
      <c r="F109" s="22">
        <v>442</v>
      </c>
      <c r="G109" s="22">
        <v>0</v>
      </c>
      <c r="H109" s="22">
        <v>0</v>
      </c>
      <c r="I109">
        <v>0</v>
      </c>
      <c r="J109" s="35" t="s">
        <v>64</v>
      </c>
    </row>
    <row r="110" spans="1:11" x14ac:dyDescent="0.3">
      <c r="A110" t="s">
        <v>212</v>
      </c>
      <c r="B110" t="s">
        <v>213</v>
      </c>
      <c r="C110" t="s">
        <v>213</v>
      </c>
      <c r="D110" s="22">
        <v>301</v>
      </c>
      <c r="E110" s="22">
        <v>0</v>
      </c>
      <c r="F110" s="22">
        <v>301</v>
      </c>
      <c r="G110" s="22">
        <v>0</v>
      </c>
      <c r="H110" s="22">
        <v>0</v>
      </c>
      <c r="I110">
        <v>0</v>
      </c>
      <c r="J110" s="35" t="s">
        <v>64</v>
      </c>
    </row>
    <row r="111" spans="1:11" x14ac:dyDescent="0.3">
      <c r="A111" t="s">
        <v>214</v>
      </c>
      <c r="B111" t="s">
        <v>215</v>
      </c>
      <c r="C111" t="s">
        <v>173</v>
      </c>
      <c r="D111" s="22">
        <v>374400</v>
      </c>
      <c r="E111" s="22">
        <v>374400</v>
      </c>
      <c r="F111" s="22">
        <v>0</v>
      </c>
      <c r="G111" s="22">
        <v>0</v>
      </c>
      <c r="H111" s="22">
        <v>0</v>
      </c>
      <c r="I111">
        <v>0</v>
      </c>
      <c r="J111" s="35" t="s">
        <v>74</v>
      </c>
      <c r="K111" t="s">
        <v>640</v>
      </c>
    </row>
    <row r="112" spans="1:11" x14ac:dyDescent="0.3">
      <c r="A112" t="s">
        <v>214</v>
      </c>
      <c r="B112" t="s">
        <v>216</v>
      </c>
      <c r="C112" t="s">
        <v>173</v>
      </c>
      <c r="D112" s="22">
        <v>19400</v>
      </c>
      <c r="E112" s="22">
        <v>0</v>
      </c>
      <c r="F112" s="22">
        <v>0</v>
      </c>
      <c r="G112" s="22">
        <v>19400</v>
      </c>
      <c r="H112" s="22">
        <v>0</v>
      </c>
      <c r="I112">
        <v>0</v>
      </c>
      <c r="J112" s="35" t="s">
        <v>74</v>
      </c>
      <c r="K112" t="s">
        <v>640</v>
      </c>
    </row>
    <row r="113" spans="1:11" x14ac:dyDescent="0.3">
      <c r="A113" t="s">
        <v>214</v>
      </c>
      <c r="B113" t="s">
        <v>217</v>
      </c>
      <c r="C113" t="s">
        <v>173</v>
      </c>
      <c r="D113" s="22">
        <v>46300</v>
      </c>
      <c r="E113" s="22">
        <v>46300</v>
      </c>
      <c r="F113" s="22">
        <v>0</v>
      </c>
      <c r="G113" s="22">
        <v>0</v>
      </c>
      <c r="H113" s="22">
        <v>0</v>
      </c>
      <c r="I113">
        <v>0</v>
      </c>
      <c r="J113" s="35" t="s">
        <v>74</v>
      </c>
      <c r="K113" t="s">
        <v>640</v>
      </c>
    </row>
    <row r="114" spans="1:11" x14ac:dyDescent="0.3">
      <c r="A114" t="s">
        <v>214</v>
      </c>
      <c r="B114" t="s">
        <v>642</v>
      </c>
      <c r="C114" t="s">
        <v>173</v>
      </c>
      <c r="D114" s="22">
        <v>203900</v>
      </c>
      <c r="E114" s="22">
        <v>203900</v>
      </c>
      <c r="F114" s="22">
        <v>0</v>
      </c>
      <c r="G114" s="22">
        <v>0</v>
      </c>
      <c r="H114" s="22">
        <v>0</v>
      </c>
      <c r="I114">
        <v>0</v>
      </c>
      <c r="J114" s="35" t="s">
        <v>74</v>
      </c>
      <c r="K114" t="s">
        <v>640</v>
      </c>
    </row>
    <row r="115" spans="1:11" x14ac:dyDescent="0.3">
      <c r="A115" t="s">
        <v>218</v>
      </c>
      <c r="B115" t="s">
        <v>219</v>
      </c>
      <c r="C115" t="s">
        <v>219</v>
      </c>
      <c r="D115" s="22">
        <v>188</v>
      </c>
      <c r="E115" s="22">
        <v>0</v>
      </c>
      <c r="F115" s="22">
        <v>188</v>
      </c>
      <c r="G115" s="22">
        <v>0</v>
      </c>
      <c r="H115" s="22">
        <v>0</v>
      </c>
      <c r="I115">
        <v>0</v>
      </c>
      <c r="J115" s="35" t="s">
        <v>64</v>
      </c>
    </row>
    <row r="116" spans="1:11" x14ac:dyDescent="0.3">
      <c r="A116" t="s">
        <v>220</v>
      </c>
      <c r="B116" t="s">
        <v>221</v>
      </c>
      <c r="C116" t="s">
        <v>221</v>
      </c>
      <c r="D116" s="22">
        <v>446</v>
      </c>
      <c r="E116" s="22">
        <v>0</v>
      </c>
      <c r="F116" s="22">
        <v>446</v>
      </c>
      <c r="G116" s="22">
        <v>0</v>
      </c>
      <c r="H116" s="22">
        <v>0</v>
      </c>
      <c r="I116">
        <v>0</v>
      </c>
      <c r="J116" s="35" t="s">
        <v>64</v>
      </c>
    </row>
    <row r="117" spans="1:11" x14ac:dyDescent="0.3">
      <c r="A117" t="s">
        <v>222</v>
      </c>
      <c r="B117" t="s">
        <v>223</v>
      </c>
      <c r="C117" t="s">
        <v>225</v>
      </c>
      <c r="D117" s="22">
        <v>10700</v>
      </c>
      <c r="E117" s="22">
        <v>0</v>
      </c>
      <c r="F117" s="22">
        <v>10700</v>
      </c>
      <c r="G117" s="22">
        <v>0</v>
      </c>
      <c r="H117" s="22">
        <v>0</v>
      </c>
      <c r="I117">
        <v>0</v>
      </c>
      <c r="J117" s="35" t="s">
        <v>74</v>
      </c>
      <c r="K117" t="s">
        <v>643</v>
      </c>
    </row>
    <row r="118" spans="1:11" x14ac:dyDescent="0.3">
      <c r="A118" t="s">
        <v>222</v>
      </c>
      <c r="B118" t="s">
        <v>224</v>
      </c>
      <c r="C118" t="s">
        <v>225</v>
      </c>
      <c r="D118" s="22">
        <v>12000</v>
      </c>
      <c r="E118" s="22">
        <v>0</v>
      </c>
      <c r="F118" s="22">
        <v>0</v>
      </c>
      <c r="G118" s="22">
        <v>12000</v>
      </c>
      <c r="H118" s="22">
        <v>0</v>
      </c>
      <c r="I118">
        <v>0</v>
      </c>
      <c r="J118" s="35" t="s">
        <v>74</v>
      </c>
      <c r="K118" t="s">
        <v>643</v>
      </c>
    </row>
    <row r="119" spans="1:11" x14ac:dyDescent="0.3">
      <c r="A119" t="s">
        <v>222</v>
      </c>
      <c r="B119" t="s">
        <v>225</v>
      </c>
      <c r="C119" t="s">
        <v>225</v>
      </c>
      <c r="D119" s="22">
        <v>9700</v>
      </c>
      <c r="E119" s="22">
        <v>2800</v>
      </c>
      <c r="F119" s="22">
        <v>6900</v>
      </c>
      <c r="G119" s="22">
        <v>0</v>
      </c>
      <c r="H119" s="22">
        <v>0</v>
      </c>
      <c r="I119">
        <v>0</v>
      </c>
      <c r="J119" s="35" t="s">
        <v>74</v>
      </c>
      <c r="K119" t="s">
        <v>643</v>
      </c>
    </row>
    <row r="120" spans="1:11" x14ac:dyDescent="0.3">
      <c r="A120" t="s">
        <v>222</v>
      </c>
      <c r="B120" t="s">
        <v>226</v>
      </c>
      <c r="C120" t="s">
        <v>225</v>
      </c>
      <c r="D120" s="22">
        <v>5300</v>
      </c>
      <c r="E120" s="22">
        <v>5300</v>
      </c>
      <c r="F120" s="22">
        <v>0</v>
      </c>
      <c r="G120" s="22">
        <v>0</v>
      </c>
      <c r="H120" s="22">
        <v>0</v>
      </c>
      <c r="I120">
        <v>0</v>
      </c>
      <c r="J120" s="35" t="s">
        <v>74</v>
      </c>
      <c r="K120" t="s">
        <v>643</v>
      </c>
    </row>
    <row r="121" spans="1:11" x14ac:dyDescent="0.3">
      <c r="A121" t="s">
        <v>227</v>
      </c>
      <c r="B121" t="s">
        <v>228</v>
      </c>
      <c r="C121" t="s">
        <v>644</v>
      </c>
      <c r="D121" s="22">
        <v>1200</v>
      </c>
      <c r="E121" s="22">
        <v>0</v>
      </c>
      <c r="F121" s="22">
        <v>0</v>
      </c>
      <c r="G121" s="22">
        <v>1200</v>
      </c>
      <c r="H121" s="22">
        <v>0</v>
      </c>
      <c r="I121">
        <v>0</v>
      </c>
      <c r="J121" s="35" t="s">
        <v>74</v>
      </c>
    </row>
    <row r="122" spans="1:11" x14ac:dyDescent="0.3">
      <c r="A122" t="s">
        <v>227</v>
      </c>
      <c r="B122" t="s">
        <v>230</v>
      </c>
      <c r="C122" t="s">
        <v>644</v>
      </c>
      <c r="D122" s="22">
        <v>10700</v>
      </c>
      <c r="E122" s="22">
        <v>0</v>
      </c>
      <c r="F122" s="22">
        <v>10700</v>
      </c>
      <c r="G122" s="22">
        <v>0</v>
      </c>
      <c r="H122" s="22">
        <v>0</v>
      </c>
      <c r="I122">
        <v>0</v>
      </c>
      <c r="J122" s="35" t="s">
        <v>74</v>
      </c>
    </row>
    <row r="123" spans="1:11" x14ac:dyDescent="0.3">
      <c r="A123" t="s">
        <v>227</v>
      </c>
      <c r="B123" t="s">
        <v>231</v>
      </c>
      <c r="C123" t="s">
        <v>644</v>
      </c>
      <c r="D123" s="22">
        <v>6000</v>
      </c>
      <c r="E123" s="22">
        <v>0</v>
      </c>
      <c r="F123" s="22">
        <v>0</v>
      </c>
      <c r="G123" s="22">
        <v>6000</v>
      </c>
      <c r="H123" s="22">
        <v>0</v>
      </c>
      <c r="I123">
        <v>0</v>
      </c>
      <c r="J123" s="35" t="s">
        <v>74</v>
      </c>
    </row>
    <row r="124" spans="1:11" x14ac:dyDescent="0.3">
      <c r="A124" t="s">
        <v>232</v>
      </c>
      <c r="B124" t="s">
        <v>233</v>
      </c>
      <c r="C124" t="s">
        <v>233</v>
      </c>
      <c r="D124" s="22">
        <v>380</v>
      </c>
      <c r="E124" s="22">
        <v>0</v>
      </c>
      <c r="F124" s="22">
        <v>380</v>
      </c>
      <c r="G124" s="22">
        <v>0</v>
      </c>
      <c r="H124" s="22">
        <v>0</v>
      </c>
      <c r="I124">
        <v>0</v>
      </c>
      <c r="J124" s="35" t="s">
        <v>64</v>
      </c>
    </row>
    <row r="125" spans="1:11" x14ac:dyDescent="0.3">
      <c r="A125" t="s">
        <v>234</v>
      </c>
      <c r="B125" t="s">
        <v>235</v>
      </c>
      <c r="C125" t="s">
        <v>235</v>
      </c>
      <c r="D125" s="22">
        <v>347</v>
      </c>
      <c r="E125" s="22">
        <v>0</v>
      </c>
      <c r="F125" s="22">
        <v>347</v>
      </c>
      <c r="G125" s="22">
        <v>0</v>
      </c>
      <c r="H125" s="22">
        <v>0</v>
      </c>
      <c r="I125">
        <v>0</v>
      </c>
      <c r="J125" s="35" t="s">
        <v>64</v>
      </c>
    </row>
    <row r="126" spans="1:11" x14ac:dyDescent="0.3">
      <c r="A126" t="s">
        <v>236</v>
      </c>
      <c r="B126" t="s">
        <v>237</v>
      </c>
      <c r="C126" t="s">
        <v>645</v>
      </c>
      <c r="D126" s="22">
        <v>125</v>
      </c>
      <c r="E126" s="22">
        <v>0</v>
      </c>
      <c r="F126" s="22">
        <v>0</v>
      </c>
      <c r="G126" s="22">
        <v>125</v>
      </c>
      <c r="H126" s="22">
        <v>0</v>
      </c>
      <c r="I126">
        <v>0</v>
      </c>
      <c r="J126" s="35" t="s">
        <v>99</v>
      </c>
      <c r="K126" t="s">
        <v>646</v>
      </c>
    </row>
    <row r="127" spans="1:11" x14ac:dyDescent="0.3">
      <c r="A127" t="s">
        <v>238</v>
      </c>
      <c r="B127" t="s">
        <v>239</v>
      </c>
      <c r="C127" t="s">
        <v>239</v>
      </c>
      <c r="D127" s="22">
        <v>375</v>
      </c>
      <c r="E127" s="22">
        <v>0</v>
      </c>
      <c r="F127" s="22">
        <v>375</v>
      </c>
      <c r="G127" s="22">
        <v>0</v>
      </c>
      <c r="H127" s="22">
        <v>0</v>
      </c>
      <c r="I127">
        <v>0</v>
      </c>
      <c r="J127" s="35" t="s">
        <v>64</v>
      </c>
    </row>
    <row r="128" spans="1:11" x14ac:dyDescent="0.3">
      <c r="A128" t="s">
        <v>240</v>
      </c>
      <c r="B128" t="s">
        <v>241</v>
      </c>
      <c r="C128" t="s">
        <v>173</v>
      </c>
      <c r="D128" s="22">
        <v>18000</v>
      </c>
      <c r="E128" s="22">
        <v>0</v>
      </c>
      <c r="F128" s="22">
        <v>0</v>
      </c>
      <c r="G128" s="22">
        <v>0</v>
      </c>
      <c r="H128" s="22">
        <v>18000</v>
      </c>
      <c r="I128">
        <v>0</v>
      </c>
      <c r="J128" s="35" t="s">
        <v>74</v>
      </c>
      <c r="K128" t="s">
        <v>640</v>
      </c>
    </row>
    <row r="129" spans="1:11" x14ac:dyDescent="0.3">
      <c r="A129" t="s">
        <v>242</v>
      </c>
      <c r="B129" t="s">
        <v>243</v>
      </c>
      <c r="C129" t="s">
        <v>243</v>
      </c>
      <c r="D129" s="22">
        <v>3900</v>
      </c>
      <c r="E129" s="22">
        <v>0</v>
      </c>
      <c r="F129" s="22">
        <v>3900</v>
      </c>
      <c r="G129" s="22">
        <v>0</v>
      </c>
      <c r="H129" s="22">
        <v>0</v>
      </c>
      <c r="I129">
        <v>0</v>
      </c>
      <c r="J129" s="35" t="s">
        <v>74</v>
      </c>
    </row>
    <row r="130" spans="1:11" x14ac:dyDescent="0.3">
      <c r="A130" t="s">
        <v>244</v>
      </c>
      <c r="B130" t="s">
        <v>245</v>
      </c>
      <c r="C130" t="s">
        <v>245</v>
      </c>
      <c r="D130" s="22">
        <v>2495</v>
      </c>
      <c r="E130" s="22">
        <v>0</v>
      </c>
      <c r="F130" s="22">
        <v>2495</v>
      </c>
      <c r="G130" s="22">
        <v>0</v>
      </c>
      <c r="H130" s="22">
        <v>0</v>
      </c>
      <c r="I130">
        <v>0</v>
      </c>
      <c r="J130" s="35" t="s">
        <v>64</v>
      </c>
    </row>
    <row r="131" spans="1:11" x14ac:dyDescent="0.3">
      <c r="A131" t="s">
        <v>246</v>
      </c>
      <c r="B131" t="s">
        <v>247</v>
      </c>
      <c r="C131" t="s">
        <v>247</v>
      </c>
      <c r="D131" s="22">
        <v>575</v>
      </c>
      <c r="E131" s="22">
        <v>0</v>
      </c>
      <c r="F131" s="22">
        <v>575</v>
      </c>
      <c r="G131" s="22">
        <v>0</v>
      </c>
      <c r="H131" s="22">
        <v>0</v>
      </c>
      <c r="I131">
        <v>0</v>
      </c>
      <c r="J131" s="35" t="s">
        <v>64</v>
      </c>
    </row>
    <row r="132" spans="1:11" x14ac:dyDescent="0.3">
      <c r="A132" t="s">
        <v>248</v>
      </c>
      <c r="B132" t="s">
        <v>647</v>
      </c>
      <c r="C132" t="s">
        <v>83</v>
      </c>
      <c r="D132" s="22">
        <v>27000</v>
      </c>
      <c r="E132" s="22">
        <v>0</v>
      </c>
      <c r="F132" s="22">
        <v>0</v>
      </c>
      <c r="G132" s="22">
        <v>0</v>
      </c>
      <c r="H132" s="22">
        <v>0</v>
      </c>
      <c r="I132">
        <v>27000</v>
      </c>
      <c r="J132" s="35" t="s">
        <v>74</v>
      </c>
      <c r="K132" t="s">
        <v>621</v>
      </c>
    </row>
    <row r="133" spans="1:11" x14ac:dyDescent="0.3">
      <c r="A133" t="s">
        <v>248</v>
      </c>
      <c r="B133" t="s">
        <v>249</v>
      </c>
      <c r="C133" t="s">
        <v>83</v>
      </c>
      <c r="D133" s="22">
        <v>23100</v>
      </c>
      <c r="E133" s="22">
        <v>23100</v>
      </c>
      <c r="F133" s="22">
        <v>0</v>
      </c>
      <c r="G133" s="22">
        <v>0</v>
      </c>
      <c r="H133" s="22">
        <v>0</v>
      </c>
      <c r="I133">
        <v>0</v>
      </c>
      <c r="J133" s="35" t="s">
        <v>74</v>
      </c>
      <c r="K133" t="s">
        <v>621</v>
      </c>
    </row>
    <row r="134" spans="1:11" x14ac:dyDescent="0.3">
      <c r="A134" t="s">
        <v>248</v>
      </c>
      <c r="B134" t="s">
        <v>250</v>
      </c>
      <c r="C134" t="s">
        <v>83</v>
      </c>
      <c r="D134" s="22">
        <v>24600</v>
      </c>
      <c r="E134" s="22">
        <v>0</v>
      </c>
      <c r="F134" s="22">
        <v>0</v>
      </c>
      <c r="G134" s="22">
        <v>0</v>
      </c>
      <c r="H134" s="22">
        <v>24600</v>
      </c>
      <c r="I134">
        <v>0</v>
      </c>
      <c r="J134" s="35" t="s">
        <v>74</v>
      </c>
      <c r="K134" t="s">
        <v>621</v>
      </c>
    </row>
    <row r="135" spans="1:11" x14ac:dyDescent="0.3">
      <c r="A135" t="s">
        <v>248</v>
      </c>
      <c r="B135" t="s">
        <v>83</v>
      </c>
      <c r="C135" t="s">
        <v>83</v>
      </c>
      <c r="D135" s="22">
        <v>42200</v>
      </c>
      <c r="E135" s="22">
        <v>36800</v>
      </c>
      <c r="F135" s="22">
        <v>5400</v>
      </c>
      <c r="G135" s="22">
        <v>0</v>
      </c>
      <c r="H135" s="22">
        <v>0</v>
      </c>
      <c r="I135">
        <v>0</v>
      </c>
      <c r="J135" s="35" t="s">
        <v>74</v>
      </c>
      <c r="K135" t="s">
        <v>621</v>
      </c>
    </row>
    <row r="136" spans="1:11" x14ac:dyDescent="0.3">
      <c r="A136" t="s">
        <v>248</v>
      </c>
      <c r="B136" t="s">
        <v>252</v>
      </c>
      <c r="C136" t="s">
        <v>83</v>
      </c>
      <c r="D136" s="22">
        <v>30800</v>
      </c>
      <c r="E136" s="22">
        <v>28000</v>
      </c>
      <c r="F136" s="22">
        <v>2800</v>
      </c>
      <c r="G136" s="22">
        <v>0</v>
      </c>
      <c r="H136" s="22">
        <v>0</v>
      </c>
      <c r="I136">
        <v>0</v>
      </c>
      <c r="J136" s="35" t="s">
        <v>74</v>
      </c>
      <c r="K136" t="s">
        <v>621</v>
      </c>
    </row>
    <row r="137" spans="1:11" x14ac:dyDescent="0.3">
      <c r="A137" t="s">
        <v>248</v>
      </c>
      <c r="B137" t="s">
        <v>253</v>
      </c>
      <c r="C137" t="s">
        <v>83</v>
      </c>
      <c r="D137" s="22">
        <v>181000</v>
      </c>
      <c r="E137" s="22">
        <v>181000</v>
      </c>
      <c r="F137" s="22">
        <v>0</v>
      </c>
      <c r="G137" s="22">
        <v>0</v>
      </c>
      <c r="H137" s="22">
        <v>0</v>
      </c>
      <c r="I137">
        <v>0</v>
      </c>
      <c r="J137" s="35" t="s">
        <v>74</v>
      </c>
      <c r="K137" t="s">
        <v>621</v>
      </c>
    </row>
    <row r="138" spans="1:11" x14ac:dyDescent="0.3">
      <c r="A138" t="s">
        <v>254</v>
      </c>
      <c r="B138" t="s">
        <v>255</v>
      </c>
      <c r="C138" t="s">
        <v>255</v>
      </c>
      <c r="D138" s="22">
        <v>580</v>
      </c>
      <c r="E138" s="22">
        <v>0</v>
      </c>
      <c r="F138" s="22">
        <v>580</v>
      </c>
      <c r="G138" s="22">
        <v>0</v>
      </c>
      <c r="H138" s="22">
        <v>0</v>
      </c>
      <c r="I138">
        <v>0</v>
      </c>
      <c r="J138" s="35" t="s">
        <v>64</v>
      </c>
    </row>
    <row r="139" spans="1:11" x14ac:dyDescent="0.3">
      <c r="A139" t="s">
        <v>256</v>
      </c>
      <c r="B139" t="s">
        <v>257</v>
      </c>
      <c r="C139" t="s">
        <v>258</v>
      </c>
      <c r="D139" s="22">
        <v>800</v>
      </c>
      <c r="E139" s="22">
        <v>0</v>
      </c>
      <c r="F139" s="22">
        <v>0</v>
      </c>
      <c r="G139" s="22">
        <v>800</v>
      </c>
      <c r="H139" s="22">
        <v>0</v>
      </c>
      <c r="I139">
        <v>0</v>
      </c>
      <c r="J139" s="35" t="s">
        <v>99</v>
      </c>
    </row>
    <row r="140" spans="1:11" x14ac:dyDescent="0.3">
      <c r="A140" t="s">
        <v>256</v>
      </c>
      <c r="B140" t="s">
        <v>258</v>
      </c>
      <c r="C140" t="s">
        <v>258</v>
      </c>
      <c r="D140" s="22">
        <v>842</v>
      </c>
      <c r="E140" s="22">
        <v>0</v>
      </c>
      <c r="F140" s="22">
        <v>842</v>
      </c>
      <c r="G140" s="22">
        <v>0</v>
      </c>
      <c r="H140" s="22">
        <v>0</v>
      </c>
      <c r="I140">
        <v>0</v>
      </c>
      <c r="J140" s="35" t="s">
        <v>64</v>
      </c>
    </row>
    <row r="141" spans="1:11" x14ac:dyDescent="0.3">
      <c r="A141" t="s">
        <v>259</v>
      </c>
      <c r="B141" t="s">
        <v>260</v>
      </c>
      <c r="C141" t="s">
        <v>260</v>
      </c>
      <c r="D141" s="22">
        <v>2100</v>
      </c>
      <c r="E141" s="22">
        <v>0</v>
      </c>
      <c r="F141" s="22">
        <v>2100</v>
      </c>
      <c r="G141" s="22">
        <v>0</v>
      </c>
      <c r="H141" s="22">
        <v>0</v>
      </c>
      <c r="I141">
        <v>0</v>
      </c>
      <c r="J141" s="35" t="s">
        <v>74</v>
      </c>
    </row>
    <row r="142" spans="1:11" x14ac:dyDescent="0.3">
      <c r="A142" t="s">
        <v>261</v>
      </c>
      <c r="B142" t="s">
        <v>262</v>
      </c>
      <c r="C142" t="s">
        <v>173</v>
      </c>
      <c r="D142" s="22">
        <v>76700</v>
      </c>
      <c r="E142" s="22">
        <v>76700</v>
      </c>
      <c r="F142" s="22">
        <v>0</v>
      </c>
      <c r="G142" s="22">
        <v>0</v>
      </c>
      <c r="H142" s="22">
        <v>0</v>
      </c>
      <c r="I142">
        <v>0</v>
      </c>
      <c r="J142" s="35" t="s">
        <v>74</v>
      </c>
      <c r="K142" t="s">
        <v>640</v>
      </c>
    </row>
    <row r="143" spans="1:11" x14ac:dyDescent="0.3">
      <c r="A143" t="s">
        <v>261</v>
      </c>
      <c r="B143" t="s">
        <v>263</v>
      </c>
      <c r="C143" t="s">
        <v>648</v>
      </c>
      <c r="D143" s="22">
        <v>120000</v>
      </c>
      <c r="E143" s="22">
        <v>0</v>
      </c>
      <c r="F143" s="22">
        <v>0</v>
      </c>
      <c r="G143" s="22">
        <v>120000</v>
      </c>
      <c r="H143" s="22">
        <v>0</v>
      </c>
      <c r="I143">
        <v>0</v>
      </c>
      <c r="J143" s="35" t="s">
        <v>251</v>
      </c>
    </row>
    <row r="144" spans="1:11" x14ac:dyDescent="0.3">
      <c r="A144" t="s">
        <v>261</v>
      </c>
      <c r="B144" t="s">
        <v>264</v>
      </c>
      <c r="C144" t="s">
        <v>648</v>
      </c>
      <c r="D144" s="22">
        <v>77900</v>
      </c>
      <c r="E144" s="22">
        <v>77900</v>
      </c>
      <c r="F144" s="22">
        <v>0</v>
      </c>
      <c r="G144" s="22">
        <v>0</v>
      </c>
      <c r="H144" s="22">
        <v>0</v>
      </c>
      <c r="I144">
        <v>0</v>
      </c>
      <c r="J144" s="35" t="s">
        <v>74</v>
      </c>
    </row>
    <row r="145" spans="1:11" x14ac:dyDescent="0.3">
      <c r="A145" t="s">
        <v>261</v>
      </c>
      <c r="B145" t="s">
        <v>265</v>
      </c>
      <c r="C145" t="s">
        <v>648</v>
      </c>
      <c r="D145" s="22">
        <v>2400</v>
      </c>
      <c r="E145" s="22">
        <v>0</v>
      </c>
      <c r="F145" s="22">
        <v>2400</v>
      </c>
      <c r="G145" s="22">
        <v>0</v>
      </c>
      <c r="H145" s="22">
        <v>0</v>
      </c>
      <c r="I145">
        <v>0</v>
      </c>
      <c r="J145" s="35" t="s">
        <v>74</v>
      </c>
    </row>
    <row r="146" spans="1:11" x14ac:dyDescent="0.3">
      <c r="A146" t="s">
        <v>266</v>
      </c>
      <c r="B146" t="s">
        <v>267</v>
      </c>
      <c r="C146" t="s">
        <v>267</v>
      </c>
      <c r="D146" s="22">
        <v>230</v>
      </c>
      <c r="E146" s="22">
        <v>0</v>
      </c>
      <c r="F146" s="22">
        <v>230</v>
      </c>
      <c r="G146" s="22">
        <v>0</v>
      </c>
      <c r="H146" s="22">
        <v>0</v>
      </c>
      <c r="I146">
        <v>0</v>
      </c>
      <c r="J146" s="35" t="s">
        <v>64</v>
      </c>
    </row>
    <row r="147" spans="1:11" x14ac:dyDescent="0.3">
      <c r="A147" t="s">
        <v>268</v>
      </c>
      <c r="B147" t="s">
        <v>269</v>
      </c>
      <c r="C147" t="s">
        <v>269</v>
      </c>
      <c r="D147" s="22">
        <v>201</v>
      </c>
      <c r="E147" s="22">
        <v>0</v>
      </c>
      <c r="F147" s="22">
        <v>201</v>
      </c>
      <c r="G147" s="22">
        <v>0</v>
      </c>
      <c r="H147" s="22">
        <v>0</v>
      </c>
      <c r="I147">
        <v>0</v>
      </c>
      <c r="J147" s="35" t="s">
        <v>64</v>
      </c>
    </row>
    <row r="148" spans="1:11" x14ac:dyDescent="0.3">
      <c r="A148" t="s">
        <v>270</v>
      </c>
      <c r="B148" t="s">
        <v>271</v>
      </c>
      <c r="C148" t="s">
        <v>271</v>
      </c>
      <c r="D148" s="22">
        <v>1724</v>
      </c>
      <c r="E148" s="22">
        <v>0</v>
      </c>
      <c r="F148" s="22">
        <v>900</v>
      </c>
      <c r="G148" s="22">
        <v>824</v>
      </c>
      <c r="H148" s="22">
        <v>0</v>
      </c>
      <c r="I148">
        <v>0</v>
      </c>
      <c r="J148" s="35" t="s">
        <v>74</v>
      </c>
    </row>
    <row r="149" spans="1:11" x14ac:dyDescent="0.3">
      <c r="A149" t="s">
        <v>273</v>
      </c>
      <c r="B149" t="s">
        <v>274</v>
      </c>
      <c r="C149" t="s">
        <v>98</v>
      </c>
      <c r="D149" s="22">
        <v>600</v>
      </c>
      <c r="E149" s="22">
        <v>0</v>
      </c>
      <c r="F149" s="22">
        <v>0</v>
      </c>
      <c r="G149" s="22">
        <v>600</v>
      </c>
      <c r="H149" s="22">
        <v>0</v>
      </c>
      <c r="I149">
        <v>0</v>
      </c>
      <c r="J149" s="35" t="s">
        <v>99</v>
      </c>
      <c r="K149" t="s">
        <v>629</v>
      </c>
    </row>
    <row r="150" spans="1:11" x14ac:dyDescent="0.3">
      <c r="A150" t="s">
        <v>273</v>
      </c>
      <c r="B150" t="s">
        <v>275</v>
      </c>
      <c r="C150" t="s">
        <v>275</v>
      </c>
      <c r="D150" s="22">
        <v>1500</v>
      </c>
      <c r="E150" s="22">
        <v>0</v>
      </c>
      <c r="F150" s="22">
        <v>1500</v>
      </c>
      <c r="G150" s="22">
        <v>0</v>
      </c>
      <c r="H150" s="22">
        <v>0</v>
      </c>
      <c r="I150">
        <v>0</v>
      </c>
      <c r="J150" s="35" t="s">
        <v>74</v>
      </c>
    </row>
    <row r="151" spans="1:11" x14ac:dyDescent="0.3">
      <c r="A151" t="s">
        <v>273</v>
      </c>
      <c r="B151" t="s">
        <v>276</v>
      </c>
      <c r="C151" t="s">
        <v>276</v>
      </c>
      <c r="D151" s="22">
        <v>600</v>
      </c>
      <c r="E151" s="22">
        <v>0</v>
      </c>
      <c r="F151" s="22">
        <v>600</v>
      </c>
      <c r="G151" s="22">
        <v>0</v>
      </c>
      <c r="H151" s="22">
        <v>0</v>
      </c>
      <c r="I151">
        <v>0</v>
      </c>
      <c r="J151" s="35" t="s">
        <v>251</v>
      </c>
      <c r="K151" t="s">
        <v>277</v>
      </c>
    </row>
    <row r="152" spans="1:11" x14ac:dyDescent="0.3">
      <c r="A152" t="s">
        <v>273</v>
      </c>
      <c r="B152" t="s">
        <v>278</v>
      </c>
      <c r="C152" t="s">
        <v>278</v>
      </c>
      <c r="D152" s="22">
        <v>2000</v>
      </c>
      <c r="E152" s="22">
        <v>0</v>
      </c>
      <c r="F152" s="22">
        <v>2000</v>
      </c>
      <c r="G152" s="22">
        <v>0</v>
      </c>
      <c r="H152" s="22">
        <v>0</v>
      </c>
      <c r="I152">
        <v>0</v>
      </c>
      <c r="J152" s="35" t="s">
        <v>74</v>
      </c>
    </row>
    <row r="153" spans="1:11" x14ac:dyDescent="0.3">
      <c r="A153" t="s">
        <v>273</v>
      </c>
      <c r="B153" t="s">
        <v>279</v>
      </c>
      <c r="C153" t="s">
        <v>279</v>
      </c>
      <c r="D153" s="22">
        <v>2400</v>
      </c>
      <c r="E153" s="22">
        <v>0</v>
      </c>
      <c r="F153" s="22">
        <v>2400</v>
      </c>
      <c r="G153" s="22">
        <v>0</v>
      </c>
      <c r="H153" s="22">
        <v>0</v>
      </c>
      <c r="I153">
        <v>0</v>
      </c>
      <c r="J153" s="35" t="s">
        <v>74</v>
      </c>
    </row>
    <row r="154" spans="1:11" x14ac:dyDescent="0.3">
      <c r="A154" t="s">
        <v>280</v>
      </c>
      <c r="B154" t="s">
        <v>281</v>
      </c>
      <c r="C154" t="s">
        <v>281</v>
      </c>
      <c r="D154" s="22">
        <v>577</v>
      </c>
      <c r="E154" s="22">
        <v>0</v>
      </c>
      <c r="F154" s="22">
        <v>577</v>
      </c>
      <c r="G154" s="22">
        <v>0</v>
      </c>
      <c r="H154" s="22">
        <v>0</v>
      </c>
      <c r="I154">
        <v>0</v>
      </c>
      <c r="J154" s="35" t="s">
        <v>64</v>
      </c>
    </row>
    <row r="155" spans="1:11" x14ac:dyDescent="0.3">
      <c r="A155" t="s">
        <v>282</v>
      </c>
      <c r="B155" t="s">
        <v>283</v>
      </c>
      <c r="C155" t="s">
        <v>284</v>
      </c>
      <c r="D155" s="22">
        <v>5400</v>
      </c>
      <c r="E155" s="22">
        <v>0</v>
      </c>
      <c r="F155" s="22">
        <v>0</v>
      </c>
      <c r="G155" s="22">
        <v>5400</v>
      </c>
      <c r="H155" s="22">
        <v>0</v>
      </c>
      <c r="I155">
        <v>0</v>
      </c>
      <c r="J155" s="35" t="s">
        <v>74</v>
      </c>
    </row>
    <row r="156" spans="1:11" x14ac:dyDescent="0.3">
      <c r="A156" t="s">
        <v>282</v>
      </c>
      <c r="B156" t="s">
        <v>284</v>
      </c>
      <c r="C156" t="s">
        <v>284</v>
      </c>
      <c r="D156" s="22">
        <v>4200</v>
      </c>
      <c r="E156" s="22">
        <v>0</v>
      </c>
      <c r="F156" s="22">
        <v>0</v>
      </c>
      <c r="G156" s="22">
        <v>4200</v>
      </c>
      <c r="H156" s="22">
        <v>0</v>
      </c>
      <c r="I156">
        <v>0</v>
      </c>
      <c r="J156" s="35" t="s">
        <v>74</v>
      </c>
    </row>
    <row r="157" spans="1:11" x14ac:dyDescent="0.3">
      <c r="A157" t="s">
        <v>282</v>
      </c>
      <c r="B157" t="s">
        <v>285</v>
      </c>
      <c r="C157" t="s">
        <v>284</v>
      </c>
      <c r="D157" s="22">
        <v>2100</v>
      </c>
      <c r="E157" s="22">
        <v>0</v>
      </c>
      <c r="F157" s="22">
        <v>0</v>
      </c>
      <c r="G157" s="22">
        <v>2100</v>
      </c>
      <c r="H157" s="22">
        <v>0</v>
      </c>
      <c r="I157">
        <v>0</v>
      </c>
      <c r="J157" s="35" t="s">
        <v>74</v>
      </c>
    </row>
    <row r="158" spans="1:11" x14ac:dyDescent="0.3">
      <c r="A158" t="s">
        <v>282</v>
      </c>
      <c r="B158" t="s">
        <v>286</v>
      </c>
      <c r="C158" t="s">
        <v>284</v>
      </c>
      <c r="D158" s="22">
        <v>22400</v>
      </c>
      <c r="E158" s="22">
        <v>0</v>
      </c>
      <c r="F158" s="22">
        <v>0</v>
      </c>
      <c r="G158" s="22">
        <v>22400</v>
      </c>
      <c r="H158" s="22">
        <v>0</v>
      </c>
      <c r="I158">
        <v>0</v>
      </c>
      <c r="J158" s="35" t="s">
        <v>74</v>
      </c>
    </row>
    <row r="159" spans="1:11" x14ac:dyDescent="0.3">
      <c r="A159" t="s">
        <v>282</v>
      </c>
      <c r="B159" t="s">
        <v>287</v>
      </c>
      <c r="C159" t="s">
        <v>284</v>
      </c>
      <c r="D159" s="22">
        <v>25900</v>
      </c>
      <c r="E159" s="22">
        <v>0</v>
      </c>
      <c r="F159" s="22">
        <v>25900</v>
      </c>
      <c r="G159" s="22">
        <v>0</v>
      </c>
      <c r="H159" s="22">
        <v>0</v>
      </c>
      <c r="I159">
        <v>0</v>
      </c>
      <c r="J159" s="35" t="s">
        <v>74</v>
      </c>
    </row>
    <row r="160" spans="1:11" x14ac:dyDescent="0.3">
      <c r="A160" t="s">
        <v>288</v>
      </c>
      <c r="B160" t="s">
        <v>289</v>
      </c>
      <c r="C160" t="s">
        <v>289</v>
      </c>
      <c r="D160" s="22">
        <v>2600</v>
      </c>
      <c r="E160" s="22">
        <v>0</v>
      </c>
      <c r="F160" s="22">
        <v>1800</v>
      </c>
      <c r="G160" s="22">
        <v>800</v>
      </c>
      <c r="H160" s="22">
        <v>0</v>
      </c>
      <c r="I160">
        <v>0</v>
      </c>
      <c r="J160" s="35" t="s">
        <v>74</v>
      </c>
    </row>
    <row r="161" spans="1:11" x14ac:dyDescent="0.3">
      <c r="A161" t="s">
        <v>290</v>
      </c>
      <c r="B161" t="s">
        <v>291</v>
      </c>
      <c r="C161" t="s">
        <v>291</v>
      </c>
      <c r="D161" s="22">
        <v>215</v>
      </c>
      <c r="E161" s="22">
        <v>0</v>
      </c>
      <c r="F161" s="22">
        <v>215</v>
      </c>
      <c r="G161" s="22">
        <v>0</v>
      </c>
      <c r="H161" s="22">
        <v>0</v>
      </c>
      <c r="I161">
        <v>0</v>
      </c>
      <c r="J161" s="35" t="s">
        <v>64</v>
      </c>
      <c r="K161" t="s">
        <v>649</v>
      </c>
    </row>
    <row r="162" spans="1:11" x14ac:dyDescent="0.3">
      <c r="A162" t="s">
        <v>292</v>
      </c>
      <c r="B162" t="s">
        <v>650</v>
      </c>
      <c r="C162" t="s">
        <v>8</v>
      </c>
      <c r="D162" s="22">
        <v>3000</v>
      </c>
      <c r="E162" s="22">
        <v>0</v>
      </c>
      <c r="F162" s="22">
        <v>0</v>
      </c>
      <c r="G162" s="22">
        <v>0</v>
      </c>
      <c r="H162" s="22">
        <v>0</v>
      </c>
      <c r="I162">
        <v>3000</v>
      </c>
      <c r="J162" s="35" t="s">
        <v>74</v>
      </c>
      <c r="K162" t="s">
        <v>651</v>
      </c>
    </row>
    <row r="163" spans="1:11" x14ac:dyDescent="0.3">
      <c r="A163" t="s">
        <v>292</v>
      </c>
      <c r="B163" t="s">
        <v>8</v>
      </c>
      <c r="C163" t="s">
        <v>8</v>
      </c>
      <c r="D163" s="22">
        <v>22300</v>
      </c>
      <c r="E163" s="22">
        <v>0</v>
      </c>
      <c r="F163" s="22">
        <v>22300</v>
      </c>
      <c r="G163" s="22">
        <v>0</v>
      </c>
      <c r="H163" s="22">
        <v>0</v>
      </c>
      <c r="I163">
        <v>0</v>
      </c>
      <c r="J163" s="35" t="s">
        <v>74</v>
      </c>
      <c r="K163" t="s">
        <v>651</v>
      </c>
    </row>
    <row r="164" spans="1:11" x14ac:dyDescent="0.3">
      <c r="A164" t="s">
        <v>292</v>
      </c>
      <c r="B164" t="s">
        <v>293</v>
      </c>
      <c r="C164" t="s">
        <v>8</v>
      </c>
      <c r="D164" s="22">
        <v>10000</v>
      </c>
      <c r="E164" s="22">
        <v>0</v>
      </c>
      <c r="F164" s="22">
        <v>10000</v>
      </c>
      <c r="G164" s="22">
        <v>0</v>
      </c>
      <c r="H164" s="22">
        <v>0</v>
      </c>
      <c r="I164">
        <v>0</v>
      </c>
      <c r="J164" s="35" t="s">
        <v>74</v>
      </c>
      <c r="K164" t="s">
        <v>651</v>
      </c>
    </row>
    <row r="165" spans="1:11" x14ac:dyDescent="0.3">
      <c r="A165" t="s">
        <v>292</v>
      </c>
      <c r="B165" t="s">
        <v>294</v>
      </c>
      <c r="C165" t="s">
        <v>8</v>
      </c>
      <c r="D165" s="22">
        <v>9000</v>
      </c>
      <c r="E165" s="22">
        <v>0</v>
      </c>
      <c r="F165" s="22">
        <v>0</v>
      </c>
      <c r="G165" s="22">
        <v>0</v>
      </c>
      <c r="H165" s="22">
        <v>9000</v>
      </c>
      <c r="I165">
        <v>0</v>
      </c>
      <c r="J165" s="35" t="s">
        <v>74</v>
      </c>
      <c r="K165" t="s">
        <v>651</v>
      </c>
    </row>
    <row r="166" spans="1:11" x14ac:dyDescent="0.3">
      <c r="A166" t="s">
        <v>292</v>
      </c>
      <c r="B166" t="s">
        <v>295</v>
      </c>
      <c r="C166" t="s">
        <v>8</v>
      </c>
      <c r="D166" s="22">
        <v>1000</v>
      </c>
      <c r="E166" s="22">
        <v>0</v>
      </c>
      <c r="F166" s="22">
        <v>1000</v>
      </c>
      <c r="G166" s="22">
        <v>0</v>
      </c>
      <c r="H166" s="22">
        <v>0</v>
      </c>
      <c r="I166">
        <v>0</v>
      </c>
      <c r="J166" s="35" t="s">
        <v>74</v>
      </c>
      <c r="K166" t="s">
        <v>651</v>
      </c>
    </row>
    <row r="167" spans="1:11" x14ac:dyDescent="0.3">
      <c r="A167" t="s">
        <v>292</v>
      </c>
      <c r="B167" t="s">
        <v>296</v>
      </c>
      <c r="C167" t="s">
        <v>8</v>
      </c>
      <c r="D167" s="22">
        <v>22400</v>
      </c>
      <c r="E167" s="22">
        <v>0</v>
      </c>
      <c r="F167" s="22">
        <v>0</v>
      </c>
      <c r="G167" s="22">
        <v>22400</v>
      </c>
      <c r="H167" s="22">
        <v>0</v>
      </c>
      <c r="I167">
        <v>0</v>
      </c>
      <c r="J167" s="35" t="s">
        <v>74</v>
      </c>
      <c r="K167" t="s">
        <v>651</v>
      </c>
    </row>
    <row r="168" spans="1:11" x14ac:dyDescent="0.3">
      <c r="A168" t="s">
        <v>297</v>
      </c>
      <c r="B168" t="s">
        <v>298</v>
      </c>
      <c r="C168" t="s">
        <v>298</v>
      </c>
      <c r="D168" s="22">
        <v>792</v>
      </c>
      <c r="E168" s="22">
        <v>0</v>
      </c>
      <c r="F168" s="22">
        <v>612</v>
      </c>
      <c r="G168" s="22">
        <v>0</v>
      </c>
      <c r="H168" s="22">
        <v>180</v>
      </c>
      <c r="I168">
        <v>0</v>
      </c>
      <c r="J168" s="35" t="s">
        <v>64</v>
      </c>
    </row>
    <row r="169" spans="1:11" x14ac:dyDescent="0.3">
      <c r="A169" t="s">
        <v>299</v>
      </c>
      <c r="B169" t="s">
        <v>300</v>
      </c>
      <c r="C169" t="s">
        <v>300</v>
      </c>
      <c r="D169" s="22">
        <v>15800</v>
      </c>
      <c r="E169" s="22">
        <v>0</v>
      </c>
      <c r="F169" s="22">
        <v>11100</v>
      </c>
      <c r="G169" s="22">
        <v>0</v>
      </c>
      <c r="H169" s="22">
        <v>4700</v>
      </c>
      <c r="I169">
        <v>0</v>
      </c>
      <c r="J169" s="35" t="s">
        <v>74</v>
      </c>
    </row>
    <row r="170" spans="1:11" x14ac:dyDescent="0.3">
      <c r="A170" t="s">
        <v>301</v>
      </c>
      <c r="B170" t="s">
        <v>302</v>
      </c>
      <c r="C170" t="s">
        <v>302</v>
      </c>
      <c r="D170" s="22">
        <v>202</v>
      </c>
      <c r="E170" s="22">
        <v>0</v>
      </c>
      <c r="F170" s="22">
        <v>202</v>
      </c>
      <c r="G170" s="22">
        <v>0</v>
      </c>
      <c r="H170" s="22">
        <v>0</v>
      </c>
      <c r="I170">
        <v>0</v>
      </c>
      <c r="J170" s="35" t="s">
        <v>64</v>
      </c>
    </row>
    <row r="171" spans="1:11" x14ac:dyDescent="0.3">
      <c r="A171" t="s">
        <v>303</v>
      </c>
      <c r="B171" t="s">
        <v>304</v>
      </c>
      <c r="C171" t="s">
        <v>304</v>
      </c>
      <c r="D171" s="22">
        <v>1300</v>
      </c>
      <c r="E171" s="22">
        <v>0</v>
      </c>
      <c r="F171" s="22">
        <v>1300</v>
      </c>
      <c r="G171" s="22">
        <v>0</v>
      </c>
      <c r="H171" s="22">
        <v>0</v>
      </c>
      <c r="I171">
        <v>0</v>
      </c>
      <c r="J171" s="35" t="s">
        <v>64</v>
      </c>
    </row>
    <row r="172" spans="1:11" x14ac:dyDescent="0.3">
      <c r="A172" t="s">
        <v>305</v>
      </c>
      <c r="B172" t="s">
        <v>306</v>
      </c>
      <c r="C172" t="s">
        <v>306</v>
      </c>
      <c r="D172" s="22">
        <v>1198</v>
      </c>
      <c r="E172" s="22">
        <v>0</v>
      </c>
      <c r="F172" s="22">
        <v>723</v>
      </c>
      <c r="G172" s="22">
        <v>0</v>
      </c>
      <c r="H172" s="22">
        <v>475</v>
      </c>
      <c r="I172">
        <v>0</v>
      </c>
      <c r="J172" s="35" t="s">
        <v>64</v>
      </c>
    </row>
    <row r="173" spans="1:11" x14ac:dyDescent="0.3">
      <c r="A173" t="s">
        <v>307</v>
      </c>
      <c r="B173" t="s">
        <v>308</v>
      </c>
      <c r="C173" t="s">
        <v>308</v>
      </c>
      <c r="D173" s="22">
        <v>868</v>
      </c>
      <c r="E173" s="22">
        <v>0</v>
      </c>
      <c r="F173" s="22">
        <v>393</v>
      </c>
      <c r="G173" s="22">
        <v>475</v>
      </c>
      <c r="H173" s="22">
        <v>0</v>
      </c>
      <c r="I173">
        <v>0</v>
      </c>
      <c r="J173" s="35" t="s">
        <v>309</v>
      </c>
    </row>
    <row r="174" spans="1:11" x14ac:dyDescent="0.3">
      <c r="A174" t="s">
        <v>310</v>
      </c>
      <c r="B174" t="s">
        <v>311</v>
      </c>
      <c r="C174" t="s">
        <v>311</v>
      </c>
      <c r="D174" s="22">
        <v>234</v>
      </c>
      <c r="E174" s="22">
        <v>0</v>
      </c>
      <c r="F174" s="22">
        <v>234</v>
      </c>
      <c r="G174" s="22">
        <v>0</v>
      </c>
      <c r="H174" s="22">
        <v>0</v>
      </c>
      <c r="I174">
        <v>0</v>
      </c>
      <c r="J174" s="35" t="s">
        <v>64</v>
      </c>
    </row>
    <row r="175" spans="1:11" x14ac:dyDescent="0.3">
      <c r="A175" t="s">
        <v>312</v>
      </c>
      <c r="B175" t="s">
        <v>313</v>
      </c>
      <c r="C175" t="s">
        <v>313</v>
      </c>
      <c r="D175" s="22">
        <v>730</v>
      </c>
      <c r="E175" s="22">
        <v>0</v>
      </c>
      <c r="F175" s="22">
        <v>730</v>
      </c>
      <c r="G175" s="22">
        <v>0</v>
      </c>
      <c r="H175" s="22">
        <v>0</v>
      </c>
      <c r="I175">
        <v>0</v>
      </c>
      <c r="J175" s="35" t="s">
        <v>64</v>
      </c>
    </row>
    <row r="176" spans="1:11" x14ac:dyDescent="0.3">
      <c r="A176" t="s">
        <v>314</v>
      </c>
      <c r="B176" t="s">
        <v>315</v>
      </c>
      <c r="C176" t="s">
        <v>315</v>
      </c>
      <c r="D176" s="22">
        <v>2200</v>
      </c>
      <c r="E176" s="22">
        <v>0</v>
      </c>
      <c r="F176" s="22">
        <v>2200</v>
      </c>
      <c r="G176" s="22">
        <v>0</v>
      </c>
      <c r="H176" s="22">
        <v>0</v>
      </c>
      <c r="I176">
        <v>0</v>
      </c>
      <c r="J176" s="35" t="s">
        <v>74</v>
      </c>
    </row>
    <row r="177" spans="1:11" x14ac:dyDescent="0.3">
      <c r="A177" t="s">
        <v>316</v>
      </c>
      <c r="B177" t="s">
        <v>317</v>
      </c>
      <c r="C177" t="s">
        <v>318</v>
      </c>
      <c r="D177" s="22">
        <v>3300</v>
      </c>
      <c r="E177" s="22">
        <v>0</v>
      </c>
      <c r="F177" s="22">
        <v>3300</v>
      </c>
      <c r="G177" s="22">
        <v>0</v>
      </c>
      <c r="H177" s="22">
        <v>0</v>
      </c>
      <c r="I177">
        <v>0</v>
      </c>
      <c r="J177" s="35" t="s">
        <v>74</v>
      </c>
    </row>
    <row r="178" spans="1:11" x14ac:dyDescent="0.3">
      <c r="A178" t="s">
        <v>316</v>
      </c>
      <c r="B178" t="s">
        <v>319</v>
      </c>
      <c r="C178" t="s">
        <v>318</v>
      </c>
      <c r="D178" s="22">
        <v>1000</v>
      </c>
      <c r="E178" s="22">
        <v>0</v>
      </c>
      <c r="F178" s="22">
        <v>0</v>
      </c>
      <c r="G178" s="22">
        <v>1000</v>
      </c>
      <c r="H178" s="22">
        <v>0</v>
      </c>
      <c r="I178">
        <v>0</v>
      </c>
      <c r="J178" s="35" t="s">
        <v>74</v>
      </c>
    </row>
    <row r="179" spans="1:11" x14ac:dyDescent="0.3">
      <c r="A179" t="s">
        <v>316</v>
      </c>
      <c r="B179" t="s">
        <v>320</v>
      </c>
      <c r="C179" t="s">
        <v>318</v>
      </c>
      <c r="D179" s="22">
        <v>3900</v>
      </c>
      <c r="E179" s="22">
        <v>0</v>
      </c>
      <c r="F179" s="22">
        <v>0</v>
      </c>
      <c r="G179" s="22">
        <v>3900</v>
      </c>
      <c r="H179" s="22">
        <v>0</v>
      </c>
      <c r="I179">
        <v>0</v>
      </c>
      <c r="J179" s="35" t="s">
        <v>74</v>
      </c>
    </row>
    <row r="180" spans="1:11" x14ac:dyDescent="0.3">
      <c r="A180" t="s">
        <v>321</v>
      </c>
      <c r="B180" t="s">
        <v>322</v>
      </c>
      <c r="C180" t="s">
        <v>322</v>
      </c>
      <c r="D180" s="22">
        <v>179</v>
      </c>
      <c r="E180" s="22">
        <v>0</v>
      </c>
      <c r="F180" s="22">
        <v>179</v>
      </c>
      <c r="G180" s="22">
        <v>0</v>
      </c>
      <c r="H180" s="22">
        <v>0</v>
      </c>
      <c r="I180">
        <v>0</v>
      </c>
      <c r="J180" s="35" t="s">
        <v>64</v>
      </c>
    </row>
    <row r="181" spans="1:11" x14ac:dyDescent="0.3">
      <c r="A181" t="s">
        <v>321</v>
      </c>
      <c r="B181" t="s">
        <v>323</v>
      </c>
      <c r="C181" t="s">
        <v>323</v>
      </c>
      <c r="D181" s="22">
        <v>223</v>
      </c>
      <c r="E181" s="22">
        <v>0</v>
      </c>
      <c r="F181" s="22">
        <v>223</v>
      </c>
      <c r="G181" s="22">
        <v>0</v>
      </c>
      <c r="H181" s="22">
        <v>0</v>
      </c>
      <c r="I181">
        <v>0</v>
      </c>
      <c r="J181" s="35" t="s">
        <v>64</v>
      </c>
    </row>
    <row r="182" spans="1:11" x14ac:dyDescent="0.3">
      <c r="A182" t="s">
        <v>321</v>
      </c>
      <c r="B182" t="s">
        <v>324</v>
      </c>
      <c r="C182" t="s">
        <v>324</v>
      </c>
      <c r="D182" s="22">
        <v>130</v>
      </c>
      <c r="E182" s="22">
        <v>0</v>
      </c>
      <c r="F182" s="22">
        <v>130</v>
      </c>
      <c r="G182" s="22">
        <v>0</v>
      </c>
      <c r="H182" s="22">
        <v>0</v>
      </c>
      <c r="I182">
        <v>0</v>
      </c>
      <c r="J182" s="35" t="s">
        <v>64</v>
      </c>
    </row>
    <row r="183" spans="1:11" x14ac:dyDescent="0.3">
      <c r="A183" t="s">
        <v>321</v>
      </c>
      <c r="B183" t="s">
        <v>325</v>
      </c>
      <c r="C183" t="s">
        <v>325</v>
      </c>
      <c r="D183" s="22">
        <v>323</v>
      </c>
      <c r="E183" s="22">
        <v>0</v>
      </c>
      <c r="F183" s="22">
        <v>323</v>
      </c>
      <c r="G183" s="22">
        <v>0</v>
      </c>
      <c r="H183" s="22">
        <v>0</v>
      </c>
      <c r="I183">
        <v>0</v>
      </c>
      <c r="J183" s="35" t="s">
        <v>64</v>
      </c>
    </row>
    <row r="184" spans="1:11" x14ac:dyDescent="0.3">
      <c r="A184" t="s">
        <v>321</v>
      </c>
      <c r="B184" t="s">
        <v>326</v>
      </c>
      <c r="C184" t="s">
        <v>326</v>
      </c>
      <c r="D184" s="22">
        <v>138</v>
      </c>
      <c r="E184" s="22">
        <v>0</v>
      </c>
      <c r="F184" s="22">
        <v>138</v>
      </c>
      <c r="G184" s="22">
        <v>0</v>
      </c>
      <c r="H184" s="22">
        <v>0</v>
      </c>
      <c r="I184">
        <v>0</v>
      </c>
      <c r="J184" s="35" t="s">
        <v>64</v>
      </c>
    </row>
    <row r="185" spans="1:11" x14ac:dyDescent="0.3">
      <c r="A185" t="s">
        <v>327</v>
      </c>
      <c r="B185" t="s">
        <v>328</v>
      </c>
      <c r="C185" t="s">
        <v>328</v>
      </c>
      <c r="D185" s="22">
        <v>9900</v>
      </c>
      <c r="E185" s="22">
        <v>0</v>
      </c>
      <c r="F185" s="22">
        <v>9900</v>
      </c>
      <c r="G185" s="22">
        <v>0</v>
      </c>
      <c r="H185" s="22">
        <v>0</v>
      </c>
      <c r="I185">
        <v>0</v>
      </c>
      <c r="J185" s="35" t="s">
        <v>74</v>
      </c>
      <c r="K185" t="s">
        <v>652</v>
      </c>
    </row>
    <row r="186" spans="1:11" x14ac:dyDescent="0.3">
      <c r="A186" t="s">
        <v>329</v>
      </c>
      <c r="B186" t="s">
        <v>330</v>
      </c>
      <c r="C186" t="s">
        <v>330</v>
      </c>
      <c r="D186" s="22">
        <v>250</v>
      </c>
      <c r="E186" s="22">
        <v>0</v>
      </c>
      <c r="F186" s="22">
        <v>250</v>
      </c>
      <c r="G186" s="22">
        <v>0</v>
      </c>
      <c r="H186" s="22">
        <v>0</v>
      </c>
      <c r="I186">
        <v>0</v>
      </c>
      <c r="J186" s="35" t="s">
        <v>64</v>
      </c>
      <c r="K186" t="s">
        <v>331</v>
      </c>
    </row>
    <row r="187" spans="1:11" x14ac:dyDescent="0.3">
      <c r="A187" t="s">
        <v>332</v>
      </c>
      <c r="B187" t="s">
        <v>333</v>
      </c>
      <c r="C187" t="s">
        <v>333</v>
      </c>
      <c r="D187" s="22">
        <v>921</v>
      </c>
      <c r="E187" s="22">
        <v>0</v>
      </c>
      <c r="F187" s="22">
        <v>921</v>
      </c>
      <c r="G187" s="22">
        <v>0</v>
      </c>
      <c r="H187" s="22">
        <v>0</v>
      </c>
      <c r="I187">
        <v>0</v>
      </c>
      <c r="J187" s="35" t="s">
        <v>64</v>
      </c>
    </row>
    <row r="188" spans="1:11" x14ac:dyDescent="0.3">
      <c r="A188" t="s">
        <v>334</v>
      </c>
      <c r="B188" t="s">
        <v>335</v>
      </c>
      <c r="C188" t="s">
        <v>335</v>
      </c>
      <c r="D188" s="22">
        <v>497</v>
      </c>
      <c r="E188" s="22">
        <v>0</v>
      </c>
      <c r="F188" s="22">
        <v>473</v>
      </c>
      <c r="G188" s="22">
        <v>0</v>
      </c>
      <c r="H188" s="22">
        <v>24</v>
      </c>
      <c r="I188">
        <v>0</v>
      </c>
      <c r="J188" s="35" t="s">
        <v>121</v>
      </c>
    </row>
    <row r="189" spans="1:11" x14ac:dyDescent="0.3">
      <c r="A189" t="s">
        <v>336</v>
      </c>
      <c r="B189" t="s">
        <v>337</v>
      </c>
      <c r="C189" t="s">
        <v>337</v>
      </c>
      <c r="D189" s="22">
        <v>300</v>
      </c>
      <c r="E189" s="22">
        <v>0</v>
      </c>
      <c r="F189" s="22">
        <v>300</v>
      </c>
      <c r="G189" s="22">
        <v>0</v>
      </c>
      <c r="H189" s="22">
        <v>0</v>
      </c>
      <c r="I189">
        <v>0</v>
      </c>
      <c r="J189" s="35" t="s">
        <v>64</v>
      </c>
    </row>
    <row r="190" spans="1:11" x14ac:dyDescent="0.3">
      <c r="A190" t="s">
        <v>338</v>
      </c>
      <c r="B190" t="s">
        <v>339</v>
      </c>
      <c r="C190" t="s">
        <v>339</v>
      </c>
      <c r="D190" s="22">
        <v>420</v>
      </c>
      <c r="E190" s="22">
        <v>0</v>
      </c>
      <c r="F190" s="22">
        <v>420</v>
      </c>
      <c r="G190" s="22">
        <v>0</v>
      </c>
      <c r="H190" s="22">
        <v>0</v>
      </c>
      <c r="I190">
        <v>0</v>
      </c>
      <c r="J190" s="35" t="s">
        <v>64</v>
      </c>
    </row>
    <row r="191" spans="1:11" x14ac:dyDescent="0.3">
      <c r="A191" t="s">
        <v>340</v>
      </c>
      <c r="B191" t="s">
        <v>341</v>
      </c>
      <c r="C191" t="s">
        <v>341</v>
      </c>
      <c r="D191" s="22">
        <v>300</v>
      </c>
      <c r="E191" s="22">
        <v>0</v>
      </c>
      <c r="F191" s="22">
        <v>300</v>
      </c>
      <c r="G191" s="22">
        <v>0</v>
      </c>
      <c r="H191" s="22">
        <v>0</v>
      </c>
      <c r="I191">
        <v>0</v>
      </c>
      <c r="J191" s="35" t="s">
        <v>64</v>
      </c>
    </row>
    <row r="192" spans="1:11" x14ac:dyDescent="0.3">
      <c r="A192" t="s">
        <v>342</v>
      </c>
      <c r="B192" t="s">
        <v>343</v>
      </c>
      <c r="C192" t="s">
        <v>189</v>
      </c>
      <c r="D192" s="22">
        <v>18000</v>
      </c>
      <c r="E192" s="22">
        <v>0</v>
      </c>
      <c r="F192" s="22">
        <v>16200</v>
      </c>
      <c r="G192" s="22">
        <v>0</v>
      </c>
      <c r="H192" s="22">
        <v>1800</v>
      </c>
      <c r="I192">
        <v>0</v>
      </c>
      <c r="J192" s="35" t="s">
        <v>74</v>
      </c>
    </row>
    <row r="193" spans="1:11" x14ac:dyDescent="0.3">
      <c r="A193" t="s">
        <v>344</v>
      </c>
      <c r="B193" t="s">
        <v>345</v>
      </c>
      <c r="C193" t="s">
        <v>345</v>
      </c>
      <c r="D193" s="22">
        <v>2700</v>
      </c>
      <c r="E193" s="22">
        <v>0</v>
      </c>
      <c r="F193" s="22">
        <v>2700</v>
      </c>
      <c r="G193" s="22">
        <v>0</v>
      </c>
      <c r="H193" s="22">
        <v>0</v>
      </c>
      <c r="I193">
        <v>0</v>
      </c>
      <c r="J193" s="35" t="s">
        <v>74</v>
      </c>
    </row>
    <row r="194" spans="1:11" x14ac:dyDescent="0.3">
      <c r="A194" t="s">
        <v>344</v>
      </c>
      <c r="B194" t="s">
        <v>346</v>
      </c>
      <c r="C194" t="s">
        <v>346</v>
      </c>
      <c r="D194" s="22">
        <v>3200</v>
      </c>
      <c r="E194" s="22">
        <v>0</v>
      </c>
      <c r="F194" s="22">
        <v>3200</v>
      </c>
      <c r="G194" s="22">
        <v>0</v>
      </c>
      <c r="H194" s="22">
        <v>0</v>
      </c>
      <c r="I194">
        <v>0</v>
      </c>
      <c r="J194" s="35" t="s">
        <v>74</v>
      </c>
    </row>
    <row r="195" spans="1:11" x14ac:dyDescent="0.3">
      <c r="A195" t="s">
        <v>344</v>
      </c>
      <c r="B195" t="s">
        <v>347</v>
      </c>
      <c r="C195" t="s">
        <v>347</v>
      </c>
      <c r="D195" s="22">
        <v>2600</v>
      </c>
      <c r="E195" s="22">
        <v>0</v>
      </c>
      <c r="F195" s="22">
        <v>2600</v>
      </c>
      <c r="G195" s="22">
        <v>0</v>
      </c>
      <c r="H195" s="22">
        <v>0</v>
      </c>
      <c r="I195">
        <v>0</v>
      </c>
      <c r="J195" s="35" t="s">
        <v>74</v>
      </c>
    </row>
    <row r="196" spans="1:11" x14ac:dyDescent="0.3">
      <c r="A196" t="s">
        <v>344</v>
      </c>
      <c r="B196" t="s">
        <v>348</v>
      </c>
      <c r="C196" t="s">
        <v>348</v>
      </c>
      <c r="D196" s="22">
        <v>4600</v>
      </c>
      <c r="E196" s="22">
        <v>0</v>
      </c>
      <c r="F196" s="22">
        <v>4600</v>
      </c>
      <c r="G196" s="22">
        <v>0</v>
      </c>
      <c r="H196" s="22">
        <v>0</v>
      </c>
      <c r="I196">
        <v>0</v>
      </c>
      <c r="J196" s="35" t="s">
        <v>74</v>
      </c>
    </row>
    <row r="197" spans="1:11" x14ac:dyDescent="0.3">
      <c r="A197" t="s">
        <v>344</v>
      </c>
      <c r="B197" t="s">
        <v>349</v>
      </c>
      <c r="C197" t="s">
        <v>349</v>
      </c>
      <c r="D197" s="22">
        <v>2100</v>
      </c>
      <c r="E197" s="22">
        <v>0</v>
      </c>
      <c r="F197" s="22">
        <v>2100</v>
      </c>
      <c r="G197" s="22">
        <v>0</v>
      </c>
      <c r="H197" s="22">
        <v>0</v>
      </c>
      <c r="I197">
        <v>0</v>
      </c>
      <c r="J197" s="35" t="s">
        <v>74</v>
      </c>
    </row>
    <row r="198" spans="1:11" x14ac:dyDescent="0.3">
      <c r="A198" t="s">
        <v>344</v>
      </c>
      <c r="B198" t="s">
        <v>350</v>
      </c>
      <c r="C198" t="s">
        <v>350</v>
      </c>
      <c r="D198" s="22">
        <v>2400</v>
      </c>
      <c r="E198" s="22">
        <v>0</v>
      </c>
      <c r="F198" s="22">
        <v>2400</v>
      </c>
      <c r="G198" s="22">
        <v>0</v>
      </c>
      <c r="H198" s="22">
        <v>0</v>
      </c>
      <c r="I198">
        <v>0</v>
      </c>
      <c r="J198" s="35" t="s">
        <v>74</v>
      </c>
    </row>
    <row r="199" spans="1:11" x14ac:dyDescent="0.3">
      <c r="A199" t="s">
        <v>344</v>
      </c>
      <c r="B199" t="s">
        <v>351</v>
      </c>
      <c r="C199" t="s">
        <v>351</v>
      </c>
      <c r="D199" s="22">
        <v>3000</v>
      </c>
      <c r="E199" s="22">
        <v>0</v>
      </c>
      <c r="F199" s="22">
        <v>3000</v>
      </c>
      <c r="G199" s="22">
        <v>0</v>
      </c>
      <c r="H199" s="22">
        <v>0</v>
      </c>
      <c r="I199">
        <v>0</v>
      </c>
      <c r="J199" s="35" t="s">
        <v>74</v>
      </c>
    </row>
    <row r="200" spans="1:11" x14ac:dyDescent="0.3">
      <c r="A200" t="s">
        <v>352</v>
      </c>
      <c r="B200" t="s">
        <v>353</v>
      </c>
      <c r="C200" t="s">
        <v>354</v>
      </c>
      <c r="D200" s="22">
        <v>708</v>
      </c>
      <c r="E200" s="22">
        <v>0</v>
      </c>
      <c r="F200" s="22">
        <v>708</v>
      </c>
      <c r="G200" s="22">
        <v>0</v>
      </c>
      <c r="H200" s="22">
        <v>0</v>
      </c>
      <c r="I200">
        <v>0</v>
      </c>
      <c r="J200" s="35" t="s">
        <v>64</v>
      </c>
    </row>
    <row r="201" spans="1:11" x14ac:dyDescent="0.3">
      <c r="A201" t="s">
        <v>355</v>
      </c>
      <c r="B201" t="s">
        <v>356</v>
      </c>
      <c r="C201" t="s">
        <v>356</v>
      </c>
      <c r="D201" s="22">
        <v>6600</v>
      </c>
      <c r="E201" s="22">
        <v>0</v>
      </c>
      <c r="F201" s="22">
        <v>6600</v>
      </c>
      <c r="G201" s="22">
        <v>0</v>
      </c>
      <c r="H201" s="22">
        <v>0</v>
      </c>
      <c r="I201">
        <v>0</v>
      </c>
      <c r="J201" s="35" t="s">
        <v>74</v>
      </c>
      <c r="K201" t="s">
        <v>653</v>
      </c>
    </row>
    <row r="202" spans="1:11" x14ac:dyDescent="0.3">
      <c r="A202" t="s">
        <v>357</v>
      </c>
      <c r="B202" t="s">
        <v>358</v>
      </c>
      <c r="C202" t="s">
        <v>358</v>
      </c>
      <c r="D202" s="22">
        <v>336</v>
      </c>
      <c r="E202" s="22">
        <v>0</v>
      </c>
      <c r="F202" s="22">
        <v>336</v>
      </c>
      <c r="G202" s="22">
        <v>0</v>
      </c>
      <c r="H202" s="22">
        <v>0</v>
      </c>
      <c r="I202">
        <v>0</v>
      </c>
      <c r="J202" s="35" t="s">
        <v>64</v>
      </c>
    </row>
    <row r="203" spans="1:11" x14ac:dyDescent="0.3">
      <c r="A203" t="s">
        <v>359</v>
      </c>
      <c r="B203" t="s">
        <v>360</v>
      </c>
      <c r="C203" t="s">
        <v>360</v>
      </c>
      <c r="D203" s="22">
        <v>211</v>
      </c>
      <c r="E203" s="22">
        <v>0</v>
      </c>
      <c r="F203" s="22">
        <v>211</v>
      </c>
      <c r="G203" s="22">
        <v>0</v>
      </c>
      <c r="H203" s="22">
        <v>0</v>
      </c>
      <c r="I203">
        <v>0</v>
      </c>
      <c r="J203" s="35" t="s">
        <v>64</v>
      </c>
    </row>
    <row r="204" spans="1:11" x14ac:dyDescent="0.3">
      <c r="A204" t="s">
        <v>361</v>
      </c>
      <c r="B204" t="s">
        <v>362</v>
      </c>
      <c r="C204" t="s">
        <v>362</v>
      </c>
      <c r="D204" s="22">
        <v>1000</v>
      </c>
      <c r="E204" s="22">
        <v>0</v>
      </c>
      <c r="F204" s="22">
        <v>1000</v>
      </c>
      <c r="G204" s="22">
        <v>0</v>
      </c>
      <c r="H204" s="22">
        <v>0</v>
      </c>
      <c r="I204">
        <v>0</v>
      </c>
      <c r="J204" s="35" t="s">
        <v>74</v>
      </c>
    </row>
    <row r="205" spans="1:11" x14ac:dyDescent="0.3">
      <c r="A205" t="s">
        <v>363</v>
      </c>
      <c r="B205" t="s">
        <v>364</v>
      </c>
      <c r="C205" t="s">
        <v>365</v>
      </c>
      <c r="D205" s="22">
        <v>14800</v>
      </c>
      <c r="E205" s="22">
        <v>0</v>
      </c>
      <c r="F205" s="22">
        <v>13200</v>
      </c>
      <c r="G205" s="22">
        <v>1600</v>
      </c>
      <c r="H205" s="22">
        <v>0</v>
      </c>
      <c r="I205">
        <v>0</v>
      </c>
      <c r="J205" s="35" t="s">
        <v>74</v>
      </c>
    </row>
    <row r="206" spans="1:11" x14ac:dyDescent="0.3">
      <c r="A206" t="s">
        <v>366</v>
      </c>
      <c r="B206" t="s">
        <v>367</v>
      </c>
      <c r="C206" t="s">
        <v>367</v>
      </c>
      <c r="D206" s="22">
        <v>246</v>
      </c>
      <c r="E206" s="22">
        <v>0</v>
      </c>
      <c r="F206" s="22">
        <v>246</v>
      </c>
      <c r="G206" s="22">
        <v>0</v>
      </c>
      <c r="H206" s="22">
        <v>0</v>
      </c>
      <c r="I206">
        <v>0</v>
      </c>
      <c r="J206" s="35" t="s">
        <v>64</v>
      </c>
    </row>
    <row r="207" spans="1:11" x14ac:dyDescent="0.3">
      <c r="A207" t="s">
        <v>368</v>
      </c>
      <c r="B207" t="s">
        <v>369</v>
      </c>
      <c r="C207" t="s">
        <v>369</v>
      </c>
      <c r="D207" s="22">
        <v>129</v>
      </c>
      <c r="E207" s="22">
        <v>0</v>
      </c>
      <c r="F207" s="22">
        <v>129</v>
      </c>
      <c r="G207" s="22">
        <v>0</v>
      </c>
      <c r="H207" s="22">
        <v>0</v>
      </c>
      <c r="I207">
        <v>0</v>
      </c>
      <c r="J207" s="35" t="s">
        <v>64</v>
      </c>
    </row>
    <row r="208" spans="1:11" x14ac:dyDescent="0.3">
      <c r="A208" t="s">
        <v>370</v>
      </c>
      <c r="B208" t="s">
        <v>371</v>
      </c>
      <c r="C208" t="s">
        <v>371</v>
      </c>
      <c r="D208" s="22">
        <v>369</v>
      </c>
      <c r="E208" s="22">
        <v>0</v>
      </c>
      <c r="F208" s="22">
        <v>369</v>
      </c>
      <c r="G208" s="22">
        <v>0</v>
      </c>
      <c r="H208" s="22">
        <v>0</v>
      </c>
      <c r="I208">
        <v>0</v>
      </c>
      <c r="J208" s="35" t="s">
        <v>64</v>
      </c>
    </row>
    <row r="209" spans="1:11" x14ac:dyDescent="0.3">
      <c r="A209" t="s">
        <v>372</v>
      </c>
      <c r="B209" t="s">
        <v>373</v>
      </c>
      <c r="C209" t="s">
        <v>373</v>
      </c>
      <c r="D209" s="22">
        <v>1375</v>
      </c>
      <c r="E209" s="22">
        <v>0</v>
      </c>
      <c r="F209" s="22">
        <v>925</v>
      </c>
      <c r="G209" s="22">
        <v>0</v>
      </c>
      <c r="H209" s="22">
        <v>450</v>
      </c>
      <c r="I209">
        <v>0</v>
      </c>
      <c r="J209" s="35" t="s">
        <v>64</v>
      </c>
    </row>
    <row r="210" spans="1:11" x14ac:dyDescent="0.3">
      <c r="A210" t="s">
        <v>374</v>
      </c>
      <c r="B210" t="s">
        <v>375</v>
      </c>
      <c r="C210" t="s">
        <v>375</v>
      </c>
      <c r="D210" s="22">
        <v>367</v>
      </c>
      <c r="E210" s="22">
        <v>0</v>
      </c>
      <c r="F210" s="22">
        <v>367</v>
      </c>
      <c r="G210" s="22">
        <v>0</v>
      </c>
      <c r="H210" s="22">
        <v>0</v>
      </c>
      <c r="I210">
        <v>0</v>
      </c>
      <c r="J210" s="35" t="s">
        <v>64</v>
      </c>
    </row>
    <row r="211" spans="1:11" x14ac:dyDescent="0.3">
      <c r="A211" t="s">
        <v>376</v>
      </c>
      <c r="B211" t="s">
        <v>377</v>
      </c>
      <c r="C211" t="s">
        <v>377</v>
      </c>
      <c r="D211" s="22">
        <v>464</v>
      </c>
      <c r="E211" s="22">
        <v>0</v>
      </c>
      <c r="F211" s="22">
        <v>464</v>
      </c>
      <c r="G211" s="22">
        <v>0</v>
      </c>
      <c r="H211" s="22">
        <v>0</v>
      </c>
      <c r="I211">
        <v>0</v>
      </c>
      <c r="J211" s="35" t="s">
        <v>64</v>
      </c>
    </row>
    <row r="212" spans="1:11" x14ac:dyDescent="0.3">
      <c r="A212" t="s">
        <v>378</v>
      </c>
      <c r="B212" t="s">
        <v>379</v>
      </c>
      <c r="C212" t="s">
        <v>379</v>
      </c>
      <c r="D212" s="22">
        <v>980</v>
      </c>
      <c r="E212" s="22">
        <v>0</v>
      </c>
      <c r="F212" s="22">
        <v>980</v>
      </c>
      <c r="G212" s="22">
        <v>0</v>
      </c>
      <c r="H212" s="22">
        <v>0</v>
      </c>
      <c r="I212">
        <v>0</v>
      </c>
      <c r="J212" s="35" t="s">
        <v>64</v>
      </c>
    </row>
    <row r="213" spans="1:11" x14ac:dyDescent="0.3">
      <c r="A213" t="s">
        <v>380</v>
      </c>
      <c r="B213" t="s">
        <v>381</v>
      </c>
      <c r="C213" t="s">
        <v>381</v>
      </c>
      <c r="D213" s="22">
        <v>3495</v>
      </c>
      <c r="E213" s="22">
        <v>0</v>
      </c>
      <c r="F213" s="22">
        <v>2620</v>
      </c>
      <c r="G213" s="22">
        <v>0</v>
      </c>
      <c r="H213" s="22">
        <v>675</v>
      </c>
      <c r="I213">
        <v>200</v>
      </c>
      <c r="J213" s="35" t="s">
        <v>168</v>
      </c>
    </row>
    <row r="214" spans="1:11" x14ac:dyDescent="0.3">
      <c r="A214" t="s">
        <v>382</v>
      </c>
      <c r="B214" t="s">
        <v>383</v>
      </c>
      <c r="C214" t="s">
        <v>383</v>
      </c>
      <c r="D214" s="22">
        <v>15600</v>
      </c>
      <c r="E214" s="22">
        <v>0</v>
      </c>
      <c r="F214" s="22">
        <v>15600</v>
      </c>
      <c r="G214" s="22">
        <v>0</v>
      </c>
      <c r="H214" s="22">
        <v>0</v>
      </c>
      <c r="I214">
        <v>0</v>
      </c>
      <c r="J214" s="35" t="s">
        <v>74</v>
      </c>
      <c r="K214" t="s">
        <v>654</v>
      </c>
    </row>
    <row r="215" spans="1:11" x14ac:dyDescent="0.3">
      <c r="A215" t="s">
        <v>384</v>
      </c>
      <c r="B215" t="s">
        <v>385</v>
      </c>
      <c r="C215" t="s">
        <v>386</v>
      </c>
      <c r="D215" s="22">
        <v>7000</v>
      </c>
      <c r="E215" s="22">
        <v>0</v>
      </c>
      <c r="F215" s="22">
        <v>0</v>
      </c>
      <c r="G215" s="22">
        <v>7000</v>
      </c>
      <c r="H215" s="22">
        <v>0</v>
      </c>
      <c r="I215">
        <v>0</v>
      </c>
      <c r="J215" s="35" t="s">
        <v>74</v>
      </c>
    </row>
    <row r="216" spans="1:11" x14ac:dyDescent="0.3">
      <c r="A216" t="s">
        <v>384</v>
      </c>
      <c r="B216" t="s">
        <v>387</v>
      </c>
      <c r="C216" t="s">
        <v>386</v>
      </c>
      <c r="D216" s="22">
        <v>18600</v>
      </c>
      <c r="E216" s="22">
        <v>0</v>
      </c>
      <c r="F216" s="22">
        <v>0</v>
      </c>
      <c r="G216" s="22">
        <v>18600</v>
      </c>
      <c r="H216" s="22">
        <v>0</v>
      </c>
      <c r="I216">
        <v>0</v>
      </c>
      <c r="J216" s="35" t="s">
        <v>74</v>
      </c>
    </row>
    <row r="217" spans="1:11" x14ac:dyDescent="0.3">
      <c r="A217" t="s">
        <v>384</v>
      </c>
      <c r="B217" t="s">
        <v>388</v>
      </c>
      <c r="C217" t="s">
        <v>386</v>
      </c>
      <c r="D217" s="22">
        <v>12100</v>
      </c>
      <c r="E217" s="22">
        <v>0</v>
      </c>
      <c r="F217" s="22">
        <v>12100</v>
      </c>
      <c r="G217" s="22">
        <v>0</v>
      </c>
      <c r="H217" s="22">
        <v>0</v>
      </c>
      <c r="I217">
        <v>0</v>
      </c>
      <c r="J217" s="35" t="s">
        <v>74</v>
      </c>
    </row>
    <row r="218" spans="1:11" x14ac:dyDescent="0.3">
      <c r="A218" t="s">
        <v>389</v>
      </c>
      <c r="B218" t="s">
        <v>390</v>
      </c>
      <c r="C218" t="s">
        <v>284</v>
      </c>
      <c r="D218" s="22">
        <v>20000</v>
      </c>
      <c r="E218" s="22">
        <v>0</v>
      </c>
      <c r="F218" s="22">
        <v>0</v>
      </c>
      <c r="G218" s="22">
        <v>20000</v>
      </c>
      <c r="H218" s="22">
        <v>0</v>
      </c>
      <c r="I218">
        <v>0</v>
      </c>
      <c r="J218" s="35" t="s">
        <v>391</v>
      </c>
    </row>
    <row r="219" spans="1:11" x14ac:dyDescent="0.3">
      <c r="A219" t="s">
        <v>655</v>
      </c>
      <c r="B219" t="s">
        <v>656</v>
      </c>
      <c r="C219" t="s">
        <v>645</v>
      </c>
      <c r="D219" s="22">
        <v>1200</v>
      </c>
      <c r="E219" s="22">
        <v>0</v>
      </c>
      <c r="F219" s="22">
        <v>0</v>
      </c>
      <c r="G219" s="22">
        <v>1200</v>
      </c>
      <c r="H219" s="22">
        <v>0</v>
      </c>
      <c r="I219">
        <v>0</v>
      </c>
      <c r="J219" s="35" t="s">
        <v>251</v>
      </c>
      <c r="K219" t="s">
        <v>657</v>
      </c>
    </row>
    <row r="220" spans="1:11" x14ac:dyDescent="0.3">
      <c r="A220" t="s">
        <v>392</v>
      </c>
      <c r="B220" t="s">
        <v>393</v>
      </c>
      <c r="C220" t="s">
        <v>393</v>
      </c>
      <c r="D220" s="22">
        <v>263</v>
      </c>
      <c r="E220" s="22">
        <v>0</v>
      </c>
      <c r="F220" s="22">
        <v>263</v>
      </c>
      <c r="G220" s="22">
        <v>0</v>
      </c>
      <c r="H220" s="22">
        <v>0</v>
      </c>
      <c r="I220">
        <v>0</v>
      </c>
      <c r="J220" s="35" t="s">
        <v>64</v>
      </c>
    </row>
    <row r="221" spans="1:11" x14ac:dyDescent="0.3">
      <c r="A221" t="s">
        <v>394</v>
      </c>
      <c r="B221" t="s">
        <v>367</v>
      </c>
      <c r="C221" t="s">
        <v>371</v>
      </c>
      <c r="D221" s="22">
        <v>20</v>
      </c>
      <c r="E221" s="22">
        <v>0</v>
      </c>
      <c r="F221" s="22">
        <v>0</v>
      </c>
      <c r="G221" s="22">
        <v>0</v>
      </c>
      <c r="H221" s="22">
        <v>20</v>
      </c>
      <c r="I221">
        <v>0</v>
      </c>
      <c r="J221" s="35" t="s">
        <v>190</v>
      </c>
    </row>
    <row r="222" spans="1:11" x14ac:dyDescent="0.3">
      <c r="A222" t="s">
        <v>395</v>
      </c>
      <c r="B222" t="s">
        <v>396</v>
      </c>
      <c r="C222" t="s">
        <v>396</v>
      </c>
      <c r="D222" s="22">
        <v>216</v>
      </c>
      <c r="E222" s="22">
        <v>0</v>
      </c>
      <c r="F222" s="22">
        <v>216</v>
      </c>
      <c r="G222" s="22">
        <v>0</v>
      </c>
      <c r="H222" s="22">
        <v>0</v>
      </c>
      <c r="I222">
        <v>0</v>
      </c>
      <c r="J222" s="35" t="s">
        <v>64</v>
      </c>
    </row>
    <row r="223" spans="1:11" x14ac:dyDescent="0.3">
      <c r="A223" t="s">
        <v>397</v>
      </c>
      <c r="B223" t="s">
        <v>398</v>
      </c>
      <c r="C223" t="s">
        <v>398</v>
      </c>
      <c r="D223" s="22">
        <v>466</v>
      </c>
      <c r="E223" s="22">
        <v>0</v>
      </c>
      <c r="F223" s="22">
        <v>466</v>
      </c>
      <c r="G223" s="22">
        <v>0</v>
      </c>
      <c r="H223" s="22">
        <v>0</v>
      </c>
      <c r="I223">
        <v>0</v>
      </c>
      <c r="J223" s="35" t="s">
        <v>64</v>
      </c>
    </row>
    <row r="224" spans="1:11" x14ac:dyDescent="0.3">
      <c r="A224" t="s">
        <v>399</v>
      </c>
      <c r="B224" t="s">
        <v>400</v>
      </c>
      <c r="C224" t="s">
        <v>400</v>
      </c>
      <c r="D224" s="22">
        <v>1545</v>
      </c>
      <c r="E224" s="22">
        <v>0</v>
      </c>
      <c r="F224" s="22">
        <v>1545</v>
      </c>
      <c r="G224" s="22">
        <v>0</v>
      </c>
      <c r="H224" s="22">
        <v>0</v>
      </c>
      <c r="I224">
        <v>0</v>
      </c>
      <c r="J224" s="35" t="s">
        <v>64</v>
      </c>
    </row>
    <row r="225" spans="1:10" x14ac:dyDescent="0.3">
      <c r="A225" t="s">
        <v>401</v>
      </c>
      <c r="B225" t="s">
        <v>402</v>
      </c>
      <c r="C225" t="s">
        <v>402</v>
      </c>
      <c r="D225" s="22">
        <v>315</v>
      </c>
      <c r="E225" s="22">
        <v>0</v>
      </c>
      <c r="F225" s="22">
        <v>315</v>
      </c>
      <c r="G225" s="22">
        <v>0</v>
      </c>
      <c r="H225" s="22">
        <v>0</v>
      </c>
      <c r="I225">
        <v>0</v>
      </c>
      <c r="J225" s="35" t="s">
        <v>64</v>
      </c>
    </row>
    <row r="226" spans="1:10" x14ac:dyDescent="0.3">
      <c r="A226" t="s">
        <v>403</v>
      </c>
      <c r="B226" t="s">
        <v>404</v>
      </c>
      <c r="C226" t="s">
        <v>404</v>
      </c>
      <c r="D226" s="22">
        <v>4035</v>
      </c>
      <c r="E226" s="22">
        <v>0</v>
      </c>
      <c r="F226" s="22">
        <v>4035</v>
      </c>
      <c r="G226" s="22">
        <v>0</v>
      </c>
      <c r="H226" s="22">
        <v>0</v>
      </c>
      <c r="I226">
        <v>0</v>
      </c>
      <c r="J226" s="35" t="s">
        <v>64</v>
      </c>
    </row>
    <row r="227" spans="1:10" x14ac:dyDescent="0.3">
      <c r="A227" t="s">
        <v>405</v>
      </c>
      <c r="B227" t="s">
        <v>406</v>
      </c>
      <c r="C227" t="s">
        <v>406</v>
      </c>
      <c r="D227" s="22">
        <v>3880</v>
      </c>
      <c r="E227" s="22">
        <v>0</v>
      </c>
      <c r="F227" s="22">
        <v>2880</v>
      </c>
      <c r="G227" s="22">
        <v>0</v>
      </c>
      <c r="H227" s="22">
        <v>1000</v>
      </c>
      <c r="I227">
        <v>0</v>
      </c>
      <c r="J227" s="35" t="s">
        <v>121</v>
      </c>
    </row>
    <row r="228" spans="1:10" x14ac:dyDescent="0.3">
      <c r="A228" t="s">
        <v>407</v>
      </c>
      <c r="B228" t="s">
        <v>408</v>
      </c>
      <c r="C228" t="s">
        <v>408</v>
      </c>
      <c r="D228" s="22">
        <v>486</v>
      </c>
      <c r="E228" s="22">
        <v>0</v>
      </c>
      <c r="F228" s="22">
        <v>486</v>
      </c>
      <c r="G228" s="22">
        <v>0</v>
      </c>
      <c r="H228" s="22">
        <v>0</v>
      </c>
      <c r="I228">
        <v>0</v>
      </c>
      <c r="J228" s="35" t="s">
        <v>64</v>
      </c>
    </row>
    <row r="229" spans="1:10" x14ac:dyDescent="0.3">
      <c r="A229" t="s">
        <v>409</v>
      </c>
      <c r="B229" t="s">
        <v>410</v>
      </c>
      <c r="C229" t="s">
        <v>410</v>
      </c>
      <c r="D229" s="22">
        <v>240</v>
      </c>
      <c r="E229" s="22">
        <v>0</v>
      </c>
      <c r="F229" s="22">
        <v>240</v>
      </c>
      <c r="G229" s="22">
        <v>0</v>
      </c>
      <c r="H229" s="22">
        <v>0</v>
      </c>
      <c r="I229">
        <v>0</v>
      </c>
      <c r="J229" s="35" t="s">
        <v>64</v>
      </c>
    </row>
    <row r="230" spans="1:10" x14ac:dyDescent="0.3">
      <c r="A230" t="s">
        <v>411</v>
      </c>
      <c r="B230" t="s">
        <v>412</v>
      </c>
      <c r="C230" t="s">
        <v>412</v>
      </c>
      <c r="D230" s="22">
        <v>795</v>
      </c>
      <c r="E230" s="22">
        <v>0</v>
      </c>
      <c r="F230" s="22">
        <v>795</v>
      </c>
      <c r="G230" s="22">
        <v>0</v>
      </c>
      <c r="H230" s="22">
        <v>0</v>
      </c>
      <c r="I230">
        <v>0</v>
      </c>
      <c r="J230" s="35" t="s">
        <v>64</v>
      </c>
    </row>
    <row r="231" spans="1:10" x14ac:dyDescent="0.3">
      <c r="A231" t="s">
        <v>413</v>
      </c>
      <c r="B231" t="s">
        <v>414</v>
      </c>
      <c r="C231" t="s">
        <v>414</v>
      </c>
      <c r="D231" s="22">
        <v>1340</v>
      </c>
      <c r="E231" s="22">
        <v>0</v>
      </c>
      <c r="F231" s="22">
        <v>865</v>
      </c>
      <c r="G231" s="22">
        <v>0</v>
      </c>
      <c r="H231" s="22">
        <v>475</v>
      </c>
      <c r="I231">
        <v>0</v>
      </c>
      <c r="J231" s="35" t="s">
        <v>64</v>
      </c>
    </row>
    <row r="232" spans="1:10" x14ac:dyDescent="0.3">
      <c r="A232" t="s">
        <v>415</v>
      </c>
      <c r="B232" t="s">
        <v>416</v>
      </c>
      <c r="C232" t="s">
        <v>416</v>
      </c>
      <c r="D232" s="22">
        <v>220</v>
      </c>
      <c r="E232" s="22">
        <v>0</v>
      </c>
      <c r="F232" s="22">
        <v>220</v>
      </c>
      <c r="G232" s="22">
        <v>0</v>
      </c>
      <c r="H232" s="22">
        <v>0</v>
      </c>
      <c r="I232">
        <v>0</v>
      </c>
      <c r="J232" s="35" t="s">
        <v>64</v>
      </c>
    </row>
    <row r="233" spans="1:10" x14ac:dyDescent="0.3">
      <c r="A233" t="s">
        <v>417</v>
      </c>
      <c r="B233" t="s">
        <v>418</v>
      </c>
      <c r="C233" t="s">
        <v>418</v>
      </c>
      <c r="D233" s="22">
        <v>261</v>
      </c>
      <c r="E233" s="22">
        <v>0</v>
      </c>
      <c r="F233" s="22">
        <v>196</v>
      </c>
      <c r="G233" s="22">
        <v>0</v>
      </c>
      <c r="H233" s="22">
        <v>65</v>
      </c>
      <c r="I233">
        <v>0</v>
      </c>
      <c r="J233" s="35" t="s">
        <v>64</v>
      </c>
    </row>
    <row r="234" spans="1:10" x14ac:dyDescent="0.3">
      <c r="A234" t="s">
        <v>419</v>
      </c>
      <c r="B234" t="s">
        <v>420</v>
      </c>
      <c r="C234" t="s">
        <v>420</v>
      </c>
      <c r="D234" s="22">
        <v>2600</v>
      </c>
      <c r="E234" s="22">
        <v>0</v>
      </c>
      <c r="F234" s="22">
        <v>2000</v>
      </c>
      <c r="G234" s="22">
        <v>0</v>
      </c>
      <c r="H234" s="22">
        <v>600</v>
      </c>
      <c r="I234">
        <v>0</v>
      </c>
      <c r="J234" s="35" t="s">
        <v>74</v>
      </c>
    </row>
    <row r="235" spans="1:10" x14ac:dyDescent="0.3">
      <c r="A235" t="s">
        <v>421</v>
      </c>
      <c r="B235" t="s">
        <v>422</v>
      </c>
      <c r="C235" t="s">
        <v>466</v>
      </c>
      <c r="D235" s="22">
        <v>17500</v>
      </c>
      <c r="E235" s="22">
        <v>0</v>
      </c>
      <c r="F235" s="22">
        <v>17500</v>
      </c>
      <c r="G235" s="22">
        <v>0</v>
      </c>
      <c r="H235" s="22">
        <v>0</v>
      </c>
      <c r="I235">
        <v>0</v>
      </c>
      <c r="J235" s="35" t="s">
        <v>74</v>
      </c>
    </row>
    <row r="236" spans="1:10" x14ac:dyDescent="0.3">
      <c r="A236" t="s">
        <v>421</v>
      </c>
      <c r="B236" t="s">
        <v>423</v>
      </c>
      <c r="C236" t="s">
        <v>466</v>
      </c>
      <c r="D236" s="22">
        <v>1100</v>
      </c>
      <c r="E236" s="22">
        <v>0</v>
      </c>
      <c r="F236" s="22">
        <v>1100</v>
      </c>
      <c r="G236" s="22">
        <v>0</v>
      </c>
      <c r="H236" s="22">
        <v>0</v>
      </c>
      <c r="I236">
        <v>0</v>
      </c>
      <c r="J236" s="35" t="s">
        <v>74</v>
      </c>
    </row>
    <row r="237" spans="1:10" x14ac:dyDescent="0.3">
      <c r="A237" t="s">
        <v>424</v>
      </c>
      <c r="B237" t="s">
        <v>425</v>
      </c>
      <c r="C237" t="s">
        <v>425</v>
      </c>
      <c r="D237" s="22">
        <v>495</v>
      </c>
      <c r="E237" s="22">
        <v>0</v>
      </c>
      <c r="F237" s="22">
        <v>495</v>
      </c>
      <c r="G237" s="22">
        <v>0</v>
      </c>
      <c r="H237" s="22">
        <v>0</v>
      </c>
      <c r="I237">
        <v>0</v>
      </c>
      <c r="J237" s="35" t="s">
        <v>64</v>
      </c>
    </row>
    <row r="238" spans="1:10" x14ac:dyDescent="0.3">
      <c r="A238" t="s">
        <v>426</v>
      </c>
      <c r="B238" t="s">
        <v>427</v>
      </c>
      <c r="C238" t="s">
        <v>427</v>
      </c>
      <c r="D238">
        <v>585</v>
      </c>
      <c r="E238">
        <v>0</v>
      </c>
      <c r="F238">
        <v>585</v>
      </c>
      <c r="G238">
        <v>0</v>
      </c>
      <c r="H238">
        <v>0</v>
      </c>
      <c r="I238">
        <v>0</v>
      </c>
      <c r="J238" s="35" t="s">
        <v>64</v>
      </c>
    </row>
    <row r="239" spans="1:10" x14ac:dyDescent="0.3">
      <c r="A239" t="s">
        <v>428</v>
      </c>
      <c r="B239" t="s">
        <v>429</v>
      </c>
      <c r="C239" t="s">
        <v>429</v>
      </c>
      <c r="D239">
        <v>8500</v>
      </c>
      <c r="E239">
        <v>0</v>
      </c>
      <c r="F239">
        <v>8500</v>
      </c>
      <c r="G239">
        <v>0</v>
      </c>
      <c r="H239">
        <v>0</v>
      </c>
      <c r="I239">
        <v>0</v>
      </c>
      <c r="J239" s="35" t="s">
        <v>74</v>
      </c>
    </row>
    <row r="240" spans="1:10" x14ac:dyDescent="0.3">
      <c r="A240" t="s">
        <v>430</v>
      </c>
      <c r="B240" t="s">
        <v>431</v>
      </c>
      <c r="C240" t="s">
        <v>431</v>
      </c>
      <c r="D240">
        <v>4900</v>
      </c>
      <c r="E240">
        <v>0</v>
      </c>
      <c r="F240">
        <v>4900</v>
      </c>
      <c r="G240">
        <v>0</v>
      </c>
      <c r="H240">
        <v>0</v>
      </c>
      <c r="I240">
        <v>0</v>
      </c>
      <c r="J240" s="35" t="s">
        <v>74</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A1:M193"/>
  <sheetViews>
    <sheetView workbookViewId="0">
      <pane xSplit="2" ySplit="2" topLeftCell="C3" activePane="bottomRight" state="frozen"/>
      <selection pane="topRight" activeCell="C1" sqref="C1"/>
      <selection pane="bottomLeft" activeCell="A3" sqref="A3"/>
      <selection pane="bottomRight"/>
    </sheetView>
  </sheetViews>
  <sheetFormatPr defaultRowHeight="14.4" x14ac:dyDescent="0.3"/>
  <cols>
    <col min="1" max="1" width="45.109375" customWidth="1"/>
    <col min="2" max="2" width="18.33203125" bestFit="1" customWidth="1"/>
    <col min="3" max="3" width="15" bestFit="1" customWidth="1"/>
    <col min="4" max="4" width="16.44140625" bestFit="1" customWidth="1"/>
    <col min="5" max="5" width="19.44140625" bestFit="1" customWidth="1"/>
    <col min="6" max="6" width="16" bestFit="1" customWidth="1"/>
    <col min="7" max="7" width="18.44140625" bestFit="1" customWidth="1"/>
    <col min="8" max="8" width="15" bestFit="1" customWidth="1"/>
    <col min="9" max="9" width="26.109375" bestFit="1" customWidth="1"/>
    <col min="10" max="10" width="15" bestFit="1" customWidth="1"/>
    <col min="11" max="11" width="26.6640625" bestFit="1" customWidth="1"/>
    <col min="12" max="12" width="7" bestFit="1" customWidth="1"/>
    <col min="13" max="13" width="144.88671875" style="35" bestFit="1" customWidth="1"/>
  </cols>
  <sheetData>
    <row r="1" spans="1:13" x14ac:dyDescent="0.3">
      <c r="A1" s="3" t="s">
        <v>659</v>
      </c>
      <c r="B1" s="3"/>
      <c r="C1" s="3"/>
      <c r="D1" s="3"/>
      <c r="E1" s="3"/>
      <c r="F1" s="3"/>
      <c r="G1" s="3"/>
      <c r="H1" s="3"/>
      <c r="I1" s="3"/>
      <c r="J1" s="3"/>
      <c r="K1" s="3"/>
      <c r="L1" s="3"/>
      <c r="M1" s="93"/>
    </row>
    <row r="2" spans="1:13" x14ac:dyDescent="0.3">
      <c r="A2" s="2" t="s">
        <v>53</v>
      </c>
      <c r="B2" s="2" t="s">
        <v>55</v>
      </c>
      <c r="C2" s="2" t="s">
        <v>433</v>
      </c>
      <c r="D2" s="2" t="s">
        <v>434</v>
      </c>
      <c r="E2" s="2" t="s">
        <v>435</v>
      </c>
      <c r="F2" s="2" t="s">
        <v>436</v>
      </c>
      <c r="G2" s="2" t="s">
        <v>437</v>
      </c>
      <c r="H2" s="2" t="s">
        <v>438</v>
      </c>
      <c r="I2" s="2" t="s">
        <v>439</v>
      </c>
      <c r="J2" s="2" t="s">
        <v>440</v>
      </c>
      <c r="K2" s="2" t="s">
        <v>441</v>
      </c>
      <c r="L2" s="2" t="s">
        <v>59</v>
      </c>
      <c r="M2" s="13" t="s">
        <v>60</v>
      </c>
    </row>
    <row r="3" spans="1:13" x14ac:dyDescent="0.3">
      <c r="A3" t="s">
        <v>62</v>
      </c>
      <c r="B3" t="s">
        <v>63</v>
      </c>
      <c r="C3">
        <v>70</v>
      </c>
      <c r="D3">
        <v>0</v>
      </c>
      <c r="F3">
        <v>70</v>
      </c>
      <c r="G3">
        <v>66</v>
      </c>
      <c r="I3">
        <v>0</v>
      </c>
      <c r="J3">
        <v>1</v>
      </c>
      <c r="K3">
        <v>3</v>
      </c>
      <c r="L3" t="s">
        <v>670</v>
      </c>
      <c r="M3"/>
    </row>
    <row r="4" spans="1:13" x14ac:dyDescent="0.3">
      <c r="A4" t="s">
        <v>65</v>
      </c>
      <c r="B4" t="s">
        <v>66</v>
      </c>
      <c r="C4">
        <v>1909</v>
      </c>
      <c r="D4">
        <v>0</v>
      </c>
      <c r="F4">
        <v>1909</v>
      </c>
      <c r="G4">
        <v>1660</v>
      </c>
      <c r="I4">
        <v>52</v>
      </c>
      <c r="J4">
        <v>36</v>
      </c>
      <c r="K4">
        <v>161</v>
      </c>
      <c r="L4" t="s">
        <v>670</v>
      </c>
      <c r="M4"/>
    </row>
    <row r="5" spans="1:13" x14ac:dyDescent="0.3">
      <c r="A5" t="s">
        <v>67</v>
      </c>
      <c r="B5" t="s">
        <v>68</v>
      </c>
      <c r="C5">
        <v>1177</v>
      </c>
      <c r="D5">
        <v>0</v>
      </c>
      <c r="F5">
        <v>1177</v>
      </c>
      <c r="G5">
        <v>986</v>
      </c>
      <c r="I5">
        <v>11</v>
      </c>
      <c r="J5">
        <v>31</v>
      </c>
      <c r="K5">
        <v>149</v>
      </c>
      <c r="L5" t="s">
        <v>670</v>
      </c>
      <c r="M5"/>
    </row>
    <row r="6" spans="1:13" x14ac:dyDescent="0.3">
      <c r="A6" t="s">
        <v>69</v>
      </c>
      <c r="B6" t="s">
        <v>70</v>
      </c>
      <c r="C6">
        <v>617</v>
      </c>
      <c r="D6">
        <v>0</v>
      </c>
      <c r="F6">
        <v>617</v>
      </c>
      <c r="G6">
        <v>505</v>
      </c>
      <c r="I6">
        <v>10</v>
      </c>
      <c r="J6">
        <v>30</v>
      </c>
      <c r="K6">
        <v>72</v>
      </c>
      <c r="L6" t="s">
        <v>670</v>
      </c>
      <c r="M6"/>
    </row>
    <row r="7" spans="1:13" x14ac:dyDescent="0.3">
      <c r="A7" t="s">
        <v>71</v>
      </c>
      <c r="B7" t="s">
        <v>73</v>
      </c>
      <c r="C7">
        <v>148485</v>
      </c>
      <c r="D7">
        <v>252009</v>
      </c>
      <c r="E7">
        <v>0</v>
      </c>
      <c r="F7">
        <v>400494</v>
      </c>
      <c r="G7">
        <v>377005</v>
      </c>
      <c r="J7">
        <v>4666</v>
      </c>
      <c r="K7">
        <v>18823</v>
      </c>
      <c r="L7" t="s">
        <v>605</v>
      </c>
      <c r="M7"/>
    </row>
    <row r="8" spans="1:13" x14ac:dyDescent="0.3">
      <c r="A8" t="s">
        <v>84</v>
      </c>
      <c r="B8" t="s">
        <v>85</v>
      </c>
      <c r="C8">
        <v>726</v>
      </c>
      <c r="D8">
        <v>0</v>
      </c>
      <c r="F8">
        <v>726</v>
      </c>
      <c r="G8">
        <v>655</v>
      </c>
      <c r="I8">
        <v>0</v>
      </c>
      <c r="J8">
        <v>28</v>
      </c>
      <c r="K8">
        <v>43</v>
      </c>
      <c r="L8" t="s">
        <v>670</v>
      </c>
      <c r="M8" t="s">
        <v>622</v>
      </c>
    </row>
    <row r="9" spans="1:13" x14ac:dyDescent="0.3">
      <c r="A9" t="s">
        <v>84</v>
      </c>
      <c r="B9" t="s">
        <v>87</v>
      </c>
      <c r="C9">
        <v>575</v>
      </c>
      <c r="D9">
        <v>0</v>
      </c>
      <c r="F9">
        <v>575</v>
      </c>
      <c r="G9">
        <v>528</v>
      </c>
      <c r="I9">
        <v>0</v>
      </c>
      <c r="J9">
        <v>1</v>
      </c>
      <c r="K9">
        <v>46</v>
      </c>
      <c r="L9" t="s">
        <v>670</v>
      </c>
      <c r="M9" t="s">
        <v>623</v>
      </c>
    </row>
    <row r="10" spans="1:13" x14ac:dyDescent="0.3">
      <c r="A10" t="s">
        <v>84</v>
      </c>
      <c r="B10" t="s">
        <v>91</v>
      </c>
      <c r="C10">
        <v>50</v>
      </c>
      <c r="D10">
        <v>0</v>
      </c>
      <c r="F10">
        <v>50</v>
      </c>
      <c r="G10">
        <v>354</v>
      </c>
      <c r="I10">
        <v>0</v>
      </c>
      <c r="J10">
        <v>5</v>
      </c>
      <c r="K10">
        <v>-309</v>
      </c>
      <c r="L10" t="s">
        <v>670</v>
      </c>
      <c r="M10" t="s">
        <v>625</v>
      </c>
    </row>
    <row r="11" spans="1:13" x14ac:dyDescent="0.3">
      <c r="A11" t="s">
        <v>84</v>
      </c>
      <c r="B11" t="s">
        <v>92</v>
      </c>
      <c r="C11">
        <v>18</v>
      </c>
      <c r="D11">
        <v>0</v>
      </c>
      <c r="F11">
        <v>18</v>
      </c>
      <c r="G11">
        <v>886</v>
      </c>
      <c r="I11">
        <v>0</v>
      </c>
      <c r="J11">
        <v>19</v>
      </c>
      <c r="K11">
        <v>-887</v>
      </c>
      <c r="L11" t="s">
        <v>670</v>
      </c>
      <c r="M11" t="s">
        <v>626</v>
      </c>
    </row>
    <row r="12" spans="1:13" x14ac:dyDescent="0.3">
      <c r="A12" t="s">
        <v>84</v>
      </c>
      <c r="B12" t="s">
        <v>90</v>
      </c>
      <c r="C12">
        <v>3337</v>
      </c>
      <c r="D12">
        <v>26255</v>
      </c>
      <c r="F12">
        <v>29592</v>
      </c>
      <c r="G12">
        <v>11956</v>
      </c>
      <c r="I12">
        <v>0</v>
      </c>
      <c r="J12">
        <v>193</v>
      </c>
      <c r="K12">
        <v>17443</v>
      </c>
      <c r="L12" t="s">
        <v>670</v>
      </c>
      <c r="M12" t="s">
        <v>624</v>
      </c>
    </row>
    <row r="13" spans="1:13" x14ac:dyDescent="0.3">
      <c r="A13" t="s">
        <v>84</v>
      </c>
      <c r="B13" t="s">
        <v>660</v>
      </c>
      <c r="C13">
        <v>0</v>
      </c>
      <c r="D13">
        <v>0</v>
      </c>
      <c r="F13">
        <v>0</v>
      </c>
      <c r="G13">
        <v>359</v>
      </c>
      <c r="I13">
        <v>0</v>
      </c>
      <c r="J13">
        <v>1</v>
      </c>
      <c r="K13">
        <v>-360</v>
      </c>
      <c r="L13" t="s">
        <v>670</v>
      </c>
      <c r="M13" t="s">
        <v>661</v>
      </c>
    </row>
    <row r="14" spans="1:13" x14ac:dyDescent="0.3">
      <c r="A14" t="s">
        <v>84</v>
      </c>
      <c r="B14" t="s">
        <v>94</v>
      </c>
      <c r="C14">
        <v>730</v>
      </c>
      <c r="D14">
        <v>0</v>
      </c>
      <c r="F14">
        <v>730</v>
      </c>
      <c r="G14">
        <v>639</v>
      </c>
      <c r="I14">
        <v>0</v>
      </c>
      <c r="J14">
        <v>11</v>
      </c>
      <c r="K14">
        <v>80</v>
      </c>
      <c r="L14" t="s">
        <v>670</v>
      </c>
      <c r="M14" t="s">
        <v>627</v>
      </c>
    </row>
    <row r="15" spans="1:13" x14ac:dyDescent="0.3">
      <c r="A15" t="s">
        <v>84</v>
      </c>
      <c r="B15" t="s">
        <v>98</v>
      </c>
      <c r="C15">
        <v>1533</v>
      </c>
      <c r="D15">
        <v>13539</v>
      </c>
      <c r="F15">
        <v>15072</v>
      </c>
      <c r="G15">
        <v>12453</v>
      </c>
      <c r="I15">
        <v>0</v>
      </c>
      <c r="J15">
        <v>331</v>
      </c>
      <c r="K15">
        <v>2288</v>
      </c>
      <c r="L15" t="s">
        <v>670</v>
      </c>
      <c r="M15" t="s">
        <v>629</v>
      </c>
    </row>
    <row r="16" spans="1:13" x14ac:dyDescent="0.3">
      <c r="A16" t="s">
        <v>84</v>
      </c>
      <c r="B16" t="s">
        <v>100</v>
      </c>
      <c r="C16">
        <v>36</v>
      </c>
      <c r="D16">
        <v>0</v>
      </c>
      <c r="F16">
        <v>36</v>
      </c>
      <c r="G16">
        <v>26</v>
      </c>
      <c r="I16">
        <v>0</v>
      </c>
      <c r="J16">
        <v>2</v>
      </c>
      <c r="K16">
        <v>8</v>
      </c>
      <c r="L16" t="s">
        <v>670</v>
      </c>
      <c r="M16"/>
    </row>
    <row r="17" spans="1:13" x14ac:dyDescent="0.3">
      <c r="A17" t="s">
        <v>84</v>
      </c>
      <c r="B17" t="s">
        <v>101</v>
      </c>
      <c r="C17">
        <v>0</v>
      </c>
      <c r="D17">
        <v>0</v>
      </c>
      <c r="F17">
        <v>0</v>
      </c>
      <c r="G17">
        <v>883</v>
      </c>
      <c r="I17">
        <v>0</v>
      </c>
      <c r="J17">
        <v>9</v>
      </c>
      <c r="K17">
        <v>-892</v>
      </c>
      <c r="L17" t="s">
        <v>670</v>
      </c>
      <c r="M17" t="s">
        <v>626</v>
      </c>
    </row>
    <row r="18" spans="1:13" x14ac:dyDescent="0.3">
      <c r="A18" t="s">
        <v>84</v>
      </c>
      <c r="B18" t="s">
        <v>102</v>
      </c>
      <c r="C18">
        <v>0</v>
      </c>
      <c r="D18">
        <v>0</v>
      </c>
      <c r="F18">
        <v>0</v>
      </c>
      <c r="G18">
        <v>1295</v>
      </c>
      <c r="I18">
        <v>0</v>
      </c>
      <c r="J18">
        <v>27</v>
      </c>
      <c r="K18">
        <v>-1322</v>
      </c>
      <c r="L18" t="s">
        <v>670</v>
      </c>
      <c r="M18" t="s">
        <v>626</v>
      </c>
    </row>
    <row r="19" spans="1:13" x14ac:dyDescent="0.3">
      <c r="A19" t="s">
        <v>84</v>
      </c>
      <c r="B19" t="s">
        <v>109</v>
      </c>
      <c r="C19">
        <v>0</v>
      </c>
      <c r="D19">
        <v>0</v>
      </c>
      <c r="F19">
        <v>0</v>
      </c>
      <c r="G19">
        <v>8607</v>
      </c>
      <c r="I19">
        <v>0</v>
      </c>
      <c r="J19">
        <v>33</v>
      </c>
      <c r="K19">
        <v>-8640</v>
      </c>
      <c r="L19" t="s">
        <v>670</v>
      </c>
      <c r="M19" t="s">
        <v>626</v>
      </c>
    </row>
    <row r="20" spans="1:13" x14ac:dyDescent="0.3">
      <c r="A20" t="s">
        <v>84</v>
      </c>
      <c r="B20" t="s">
        <v>446</v>
      </c>
      <c r="C20">
        <v>1</v>
      </c>
      <c r="D20">
        <v>0</v>
      </c>
      <c r="F20">
        <v>1</v>
      </c>
      <c r="G20">
        <v>362</v>
      </c>
      <c r="I20">
        <v>0</v>
      </c>
      <c r="J20">
        <v>1</v>
      </c>
      <c r="K20">
        <v>-362</v>
      </c>
      <c r="L20" t="s">
        <v>670</v>
      </c>
      <c r="M20"/>
    </row>
    <row r="21" spans="1:13" x14ac:dyDescent="0.3">
      <c r="A21" t="s">
        <v>84</v>
      </c>
      <c r="B21" t="s">
        <v>104</v>
      </c>
      <c r="C21">
        <v>455</v>
      </c>
      <c r="D21">
        <v>0</v>
      </c>
      <c r="F21">
        <v>455</v>
      </c>
      <c r="G21">
        <v>421</v>
      </c>
      <c r="I21">
        <v>0</v>
      </c>
      <c r="J21">
        <v>9</v>
      </c>
      <c r="K21">
        <v>25</v>
      </c>
      <c r="L21" t="s">
        <v>670</v>
      </c>
      <c r="M21"/>
    </row>
    <row r="22" spans="1:13" x14ac:dyDescent="0.3">
      <c r="A22" t="s">
        <v>84</v>
      </c>
      <c r="B22" t="s">
        <v>105</v>
      </c>
      <c r="C22">
        <v>1248</v>
      </c>
      <c r="D22">
        <v>0</v>
      </c>
      <c r="F22">
        <v>1248</v>
      </c>
      <c r="G22">
        <v>1149</v>
      </c>
      <c r="I22">
        <v>0</v>
      </c>
      <c r="J22">
        <v>11</v>
      </c>
      <c r="K22">
        <v>88</v>
      </c>
      <c r="L22" t="s">
        <v>670</v>
      </c>
      <c r="M22" t="s">
        <v>662</v>
      </c>
    </row>
    <row r="23" spans="1:13" x14ac:dyDescent="0.3">
      <c r="A23" t="s">
        <v>84</v>
      </c>
      <c r="B23" t="s">
        <v>106</v>
      </c>
      <c r="C23">
        <v>3441</v>
      </c>
      <c r="D23">
        <v>9749</v>
      </c>
      <c r="F23">
        <v>13190</v>
      </c>
      <c r="G23">
        <v>11987</v>
      </c>
      <c r="I23">
        <v>0</v>
      </c>
      <c r="J23">
        <v>116</v>
      </c>
      <c r="K23">
        <v>1087</v>
      </c>
      <c r="L23" t="s">
        <v>670</v>
      </c>
      <c r="M23" t="s">
        <v>629</v>
      </c>
    </row>
    <row r="24" spans="1:13" x14ac:dyDescent="0.3">
      <c r="A24" t="s">
        <v>84</v>
      </c>
      <c r="B24" t="s">
        <v>107</v>
      </c>
      <c r="C24">
        <v>1298</v>
      </c>
      <c r="D24">
        <v>0</v>
      </c>
      <c r="F24">
        <v>1298</v>
      </c>
      <c r="G24">
        <v>489</v>
      </c>
      <c r="I24">
        <v>0</v>
      </c>
      <c r="J24">
        <v>24</v>
      </c>
      <c r="K24">
        <v>785</v>
      </c>
      <c r="L24" t="s">
        <v>670</v>
      </c>
      <c r="M24" t="s">
        <v>632</v>
      </c>
    </row>
    <row r="25" spans="1:13" x14ac:dyDescent="0.3">
      <c r="A25" t="s">
        <v>84</v>
      </c>
      <c r="B25" t="s">
        <v>448</v>
      </c>
      <c r="C25">
        <v>0</v>
      </c>
      <c r="D25">
        <v>0</v>
      </c>
      <c r="F25">
        <v>0</v>
      </c>
      <c r="G25">
        <v>356</v>
      </c>
      <c r="I25">
        <v>0</v>
      </c>
      <c r="J25">
        <v>0</v>
      </c>
      <c r="K25">
        <v>-356</v>
      </c>
      <c r="L25" t="s">
        <v>670</v>
      </c>
      <c r="M25" t="s">
        <v>661</v>
      </c>
    </row>
    <row r="26" spans="1:13" x14ac:dyDescent="0.3">
      <c r="A26" t="s">
        <v>84</v>
      </c>
      <c r="B26" t="s">
        <v>473</v>
      </c>
      <c r="C26">
        <v>0</v>
      </c>
      <c r="D26">
        <v>0</v>
      </c>
      <c r="F26">
        <v>0</v>
      </c>
      <c r="G26">
        <v>3383</v>
      </c>
      <c r="I26">
        <v>0</v>
      </c>
      <c r="J26">
        <v>73</v>
      </c>
      <c r="K26">
        <v>-3456</v>
      </c>
      <c r="L26" t="s">
        <v>670</v>
      </c>
      <c r="M26" t="s">
        <v>628</v>
      </c>
    </row>
    <row r="27" spans="1:13" x14ac:dyDescent="0.3">
      <c r="A27" t="s">
        <v>84</v>
      </c>
      <c r="B27" t="s">
        <v>111</v>
      </c>
      <c r="C27">
        <v>9915</v>
      </c>
      <c r="D27">
        <v>0</v>
      </c>
      <c r="F27">
        <v>9915</v>
      </c>
      <c r="G27">
        <v>8137</v>
      </c>
      <c r="I27">
        <v>0</v>
      </c>
      <c r="J27">
        <v>161</v>
      </c>
      <c r="K27">
        <v>1617</v>
      </c>
      <c r="L27" t="s">
        <v>670</v>
      </c>
      <c r="M27" t="s">
        <v>633</v>
      </c>
    </row>
    <row r="28" spans="1:13" x14ac:dyDescent="0.3">
      <c r="A28" t="s">
        <v>84</v>
      </c>
      <c r="B28" t="s">
        <v>114</v>
      </c>
      <c r="C28">
        <v>312</v>
      </c>
      <c r="D28">
        <v>0</v>
      </c>
      <c r="F28">
        <v>312</v>
      </c>
      <c r="G28">
        <v>278</v>
      </c>
      <c r="I28">
        <v>0</v>
      </c>
      <c r="J28">
        <v>13</v>
      </c>
      <c r="K28">
        <v>21</v>
      </c>
      <c r="L28" t="s">
        <v>670</v>
      </c>
      <c r="M28"/>
    </row>
    <row r="29" spans="1:13" x14ac:dyDescent="0.3">
      <c r="A29" t="s">
        <v>115</v>
      </c>
      <c r="B29" t="s">
        <v>116</v>
      </c>
      <c r="C29">
        <v>2330</v>
      </c>
      <c r="D29">
        <v>0</v>
      </c>
      <c r="F29">
        <v>2330</v>
      </c>
      <c r="G29">
        <v>2183</v>
      </c>
      <c r="I29">
        <v>0</v>
      </c>
      <c r="J29">
        <v>64</v>
      </c>
      <c r="K29">
        <v>83</v>
      </c>
      <c r="L29" t="s">
        <v>670</v>
      </c>
      <c r="M29"/>
    </row>
    <row r="30" spans="1:13" x14ac:dyDescent="0.3">
      <c r="A30" t="s">
        <v>115</v>
      </c>
      <c r="B30" t="s">
        <v>117</v>
      </c>
      <c r="C30">
        <v>1289</v>
      </c>
      <c r="D30">
        <v>0</v>
      </c>
      <c r="F30">
        <v>1289</v>
      </c>
      <c r="G30">
        <v>1224</v>
      </c>
      <c r="I30">
        <v>0</v>
      </c>
      <c r="J30">
        <v>31</v>
      </c>
      <c r="K30">
        <v>34</v>
      </c>
      <c r="L30" t="s">
        <v>670</v>
      </c>
      <c r="M30"/>
    </row>
    <row r="31" spans="1:13" x14ac:dyDescent="0.3">
      <c r="A31" t="s">
        <v>115</v>
      </c>
      <c r="B31" t="s">
        <v>118</v>
      </c>
      <c r="C31">
        <v>435</v>
      </c>
      <c r="D31">
        <v>0</v>
      </c>
      <c r="F31">
        <v>435</v>
      </c>
      <c r="G31">
        <v>398</v>
      </c>
      <c r="I31">
        <v>0</v>
      </c>
      <c r="J31">
        <v>16</v>
      </c>
      <c r="K31">
        <v>21</v>
      </c>
      <c r="L31" t="s">
        <v>670</v>
      </c>
      <c r="M31"/>
    </row>
    <row r="32" spans="1:13" x14ac:dyDescent="0.3">
      <c r="A32" t="s">
        <v>115</v>
      </c>
      <c r="B32" t="s">
        <v>119</v>
      </c>
      <c r="C32">
        <v>1157</v>
      </c>
      <c r="D32">
        <v>0</v>
      </c>
      <c r="F32">
        <v>1157</v>
      </c>
      <c r="G32">
        <v>1093</v>
      </c>
      <c r="I32">
        <v>0</v>
      </c>
      <c r="J32">
        <v>41</v>
      </c>
      <c r="K32">
        <v>23</v>
      </c>
      <c r="L32" t="s">
        <v>670</v>
      </c>
      <c r="M32"/>
    </row>
    <row r="33" spans="1:13" x14ac:dyDescent="0.3">
      <c r="A33" t="s">
        <v>115</v>
      </c>
      <c r="B33" t="s">
        <v>120</v>
      </c>
      <c r="C33">
        <v>2584</v>
      </c>
      <c r="D33">
        <v>0</v>
      </c>
      <c r="F33">
        <v>2584</v>
      </c>
      <c r="G33">
        <v>2437</v>
      </c>
      <c r="I33">
        <v>0</v>
      </c>
      <c r="J33">
        <v>69</v>
      </c>
      <c r="K33">
        <v>78</v>
      </c>
      <c r="L33" t="s">
        <v>670</v>
      </c>
      <c r="M33"/>
    </row>
    <row r="34" spans="1:13" x14ac:dyDescent="0.3">
      <c r="A34" t="s">
        <v>115</v>
      </c>
      <c r="B34" t="s">
        <v>122</v>
      </c>
      <c r="C34">
        <v>844</v>
      </c>
      <c r="D34">
        <v>0</v>
      </c>
      <c r="F34">
        <v>844</v>
      </c>
      <c r="G34">
        <v>795</v>
      </c>
      <c r="I34">
        <v>0</v>
      </c>
      <c r="J34">
        <v>14</v>
      </c>
      <c r="K34">
        <v>35</v>
      </c>
      <c r="L34" t="s">
        <v>670</v>
      </c>
      <c r="M34"/>
    </row>
    <row r="35" spans="1:13" x14ac:dyDescent="0.3">
      <c r="A35" t="s">
        <v>115</v>
      </c>
      <c r="B35" t="s">
        <v>123</v>
      </c>
      <c r="C35">
        <v>549</v>
      </c>
      <c r="D35">
        <v>0</v>
      </c>
      <c r="F35">
        <v>549</v>
      </c>
      <c r="G35">
        <v>470</v>
      </c>
      <c r="I35">
        <v>0</v>
      </c>
      <c r="J35">
        <v>45</v>
      </c>
      <c r="K35">
        <v>34</v>
      </c>
      <c r="L35" t="s">
        <v>670</v>
      </c>
      <c r="M35"/>
    </row>
    <row r="36" spans="1:13" x14ac:dyDescent="0.3">
      <c r="A36" t="s">
        <v>115</v>
      </c>
      <c r="B36" t="s">
        <v>124</v>
      </c>
      <c r="C36">
        <v>1207</v>
      </c>
      <c r="D36">
        <v>0</v>
      </c>
      <c r="F36">
        <v>1207</v>
      </c>
      <c r="G36">
        <v>1145</v>
      </c>
      <c r="I36">
        <v>0</v>
      </c>
      <c r="J36">
        <v>16</v>
      </c>
      <c r="K36">
        <v>46</v>
      </c>
      <c r="L36" t="s">
        <v>670</v>
      </c>
      <c r="M36"/>
    </row>
    <row r="37" spans="1:13" x14ac:dyDescent="0.3">
      <c r="A37" t="s">
        <v>115</v>
      </c>
      <c r="B37" t="s">
        <v>125</v>
      </c>
      <c r="C37">
        <v>3767</v>
      </c>
      <c r="D37">
        <v>0</v>
      </c>
      <c r="F37">
        <v>3767</v>
      </c>
      <c r="G37">
        <v>3591</v>
      </c>
      <c r="I37">
        <v>0</v>
      </c>
      <c r="J37">
        <v>63</v>
      </c>
      <c r="K37">
        <v>113</v>
      </c>
      <c r="L37" t="s">
        <v>670</v>
      </c>
      <c r="M37"/>
    </row>
    <row r="38" spans="1:13" x14ac:dyDescent="0.3">
      <c r="A38" t="s">
        <v>115</v>
      </c>
      <c r="B38" t="s">
        <v>126</v>
      </c>
      <c r="C38">
        <v>2031</v>
      </c>
      <c r="D38">
        <v>0</v>
      </c>
      <c r="F38">
        <v>2031</v>
      </c>
      <c r="G38">
        <v>1858</v>
      </c>
      <c r="I38">
        <v>0</v>
      </c>
      <c r="J38">
        <v>93</v>
      </c>
      <c r="K38">
        <v>80</v>
      </c>
      <c r="L38" t="s">
        <v>670</v>
      </c>
      <c r="M38"/>
    </row>
    <row r="39" spans="1:13" x14ac:dyDescent="0.3">
      <c r="A39" t="s">
        <v>115</v>
      </c>
      <c r="B39" t="s">
        <v>127</v>
      </c>
      <c r="C39">
        <v>743</v>
      </c>
      <c r="D39">
        <v>0</v>
      </c>
      <c r="F39">
        <v>743</v>
      </c>
      <c r="G39">
        <v>702</v>
      </c>
      <c r="I39">
        <v>0</v>
      </c>
      <c r="J39">
        <v>16</v>
      </c>
      <c r="K39">
        <v>25</v>
      </c>
      <c r="L39" t="s">
        <v>670</v>
      </c>
      <c r="M39"/>
    </row>
    <row r="40" spans="1:13" x14ac:dyDescent="0.3">
      <c r="A40" t="s">
        <v>115</v>
      </c>
      <c r="B40" t="s">
        <v>128</v>
      </c>
      <c r="C40">
        <v>610</v>
      </c>
      <c r="D40">
        <v>0</v>
      </c>
      <c r="F40">
        <v>610</v>
      </c>
      <c r="G40">
        <v>553</v>
      </c>
      <c r="I40">
        <v>0</v>
      </c>
      <c r="J40">
        <v>34</v>
      </c>
      <c r="K40">
        <v>23</v>
      </c>
      <c r="L40" t="s">
        <v>670</v>
      </c>
      <c r="M40"/>
    </row>
    <row r="41" spans="1:13" x14ac:dyDescent="0.3">
      <c r="A41" t="s">
        <v>115</v>
      </c>
      <c r="B41" t="s">
        <v>129</v>
      </c>
      <c r="C41">
        <v>656</v>
      </c>
      <c r="D41">
        <v>0</v>
      </c>
      <c r="F41">
        <v>656</v>
      </c>
      <c r="G41">
        <v>630</v>
      </c>
      <c r="I41">
        <v>0</v>
      </c>
      <c r="J41">
        <v>26</v>
      </c>
      <c r="K41">
        <v>0</v>
      </c>
      <c r="L41" t="s">
        <v>670</v>
      </c>
      <c r="M41"/>
    </row>
    <row r="42" spans="1:13" x14ac:dyDescent="0.3">
      <c r="A42" t="s">
        <v>115</v>
      </c>
      <c r="B42" t="s">
        <v>130</v>
      </c>
      <c r="C42">
        <v>3330</v>
      </c>
      <c r="D42">
        <v>0</v>
      </c>
      <c r="F42">
        <v>3330</v>
      </c>
      <c r="G42">
        <v>3146</v>
      </c>
      <c r="I42">
        <v>0</v>
      </c>
      <c r="J42">
        <v>81</v>
      </c>
      <c r="K42">
        <v>103</v>
      </c>
      <c r="L42" t="s">
        <v>670</v>
      </c>
      <c r="M42"/>
    </row>
    <row r="43" spans="1:13" x14ac:dyDescent="0.3">
      <c r="A43" t="s">
        <v>115</v>
      </c>
      <c r="B43" t="s">
        <v>131</v>
      </c>
      <c r="C43">
        <v>998</v>
      </c>
      <c r="D43">
        <v>0</v>
      </c>
      <c r="F43">
        <v>998</v>
      </c>
      <c r="G43">
        <v>963</v>
      </c>
      <c r="I43">
        <v>0</v>
      </c>
      <c r="J43">
        <v>20</v>
      </c>
      <c r="K43">
        <v>15</v>
      </c>
      <c r="L43" t="s">
        <v>670</v>
      </c>
      <c r="M43"/>
    </row>
    <row r="44" spans="1:13" x14ac:dyDescent="0.3">
      <c r="A44" t="s">
        <v>115</v>
      </c>
      <c r="B44" t="s">
        <v>450</v>
      </c>
      <c r="C44">
        <v>1363</v>
      </c>
      <c r="D44">
        <v>0</v>
      </c>
      <c r="F44">
        <v>1363</v>
      </c>
      <c r="G44">
        <v>797</v>
      </c>
      <c r="I44">
        <v>0</v>
      </c>
      <c r="J44">
        <v>36</v>
      </c>
      <c r="K44">
        <v>530</v>
      </c>
      <c r="L44" t="s">
        <v>670</v>
      </c>
      <c r="M44" t="s">
        <v>663</v>
      </c>
    </row>
    <row r="45" spans="1:13" x14ac:dyDescent="0.3">
      <c r="A45" t="s">
        <v>115</v>
      </c>
      <c r="B45" t="s">
        <v>132</v>
      </c>
      <c r="C45">
        <v>736</v>
      </c>
      <c r="D45">
        <v>0</v>
      </c>
      <c r="F45">
        <v>736</v>
      </c>
      <c r="G45">
        <v>676</v>
      </c>
      <c r="I45">
        <v>0</v>
      </c>
      <c r="J45">
        <v>18</v>
      </c>
      <c r="K45">
        <v>42</v>
      </c>
      <c r="L45" t="s">
        <v>670</v>
      </c>
      <c r="M45"/>
    </row>
    <row r="46" spans="1:13" x14ac:dyDescent="0.3">
      <c r="A46" t="s">
        <v>115</v>
      </c>
      <c r="B46" t="s">
        <v>133</v>
      </c>
      <c r="C46">
        <v>3086</v>
      </c>
      <c r="D46">
        <v>0</v>
      </c>
      <c r="F46">
        <v>3086</v>
      </c>
      <c r="G46">
        <v>1671</v>
      </c>
      <c r="I46">
        <v>0</v>
      </c>
      <c r="J46">
        <v>112</v>
      </c>
      <c r="K46">
        <v>1303</v>
      </c>
      <c r="L46" t="s">
        <v>670</v>
      </c>
      <c r="M46"/>
    </row>
    <row r="47" spans="1:13" x14ac:dyDescent="0.3">
      <c r="A47" t="s">
        <v>115</v>
      </c>
      <c r="B47" t="s">
        <v>134</v>
      </c>
      <c r="C47">
        <v>1562</v>
      </c>
      <c r="D47">
        <v>0</v>
      </c>
      <c r="F47">
        <v>1562</v>
      </c>
      <c r="G47">
        <v>1452</v>
      </c>
      <c r="I47">
        <v>0</v>
      </c>
      <c r="J47">
        <v>37</v>
      </c>
      <c r="K47">
        <v>73</v>
      </c>
      <c r="L47" t="s">
        <v>670</v>
      </c>
      <c r="M47"/>
    </row>
    <row r="48" spans="1:13" x14ac:dyDescent="0.3">
      <c r="A48" t="s">
        <v>115</v>
      </c>
      <c r="B48" t="s">
        <v>135</v>
      </c>
      <c r="C48">
        <v>1301</v>
      </c>
      <c r="D48">
        <v>0</v>
      </c>
      <c r="F48">
        <v>1301</v>
      </c>
      <c r="G48">
        <v>1232</v>
      </c>
      <c r="I48">
        <v>0</v>
      </c>
      <c r="J48">
        <v>33</v>
      </c>
      <c r="K48">
        <v>36</v>
      </c>
      <c r="L48" t="s">
        <v>670</v>
      </c>
      <c r="M48"/>
    </row>
    <row r="49" spans="1:13" x14ac:dyDescent="0.3">
      <c r="A49" t="s">
        <v>115</v>
      </c>
      <c r="B49" t="s">
        <v>136</v>
      </c>
      <c r="C49">
        <v>2010</v>
      </c>
      <c r="D49">
        <v>0</v>
      </c>
      <c r="F49">
        <v>2010</v>
      </c>
      <c r="G49">
        <v>1880</v>
      </c>
      <c r="I49">
        <v>0</v>
      </c>
      <c r="J49">
        <v>44</v>
      </c>
      <c r="K49">
        <v>86</v>
      </c>
      <c r="L49" t="s">
        <v>670</v>
      </c>
      <c r="M49"/>
    </row>
    <row r="50" spans="1:13" x14ac:dyDescent="0.3">
      <c r="A50" t="s">
        <v>115</v>
      </c>
      <c r="B50" t="s">
        <v>137</v>
      </c>
      <c r="C50">
        <v>1319</v>
      </c>
      <c r="D50">
        <v>0</v>
      </c>
      <c r="F50">
        <v>1319</v>
      </c>
      <c r="G50">
        <v>1249</v>
      </c>
      <c r="I50">
        <v>0</v>
      </c>
      <c r="J50">
        <v>17</v>
      </c>
      <c r="K50">
        <v>53</v>
      </c>
      <c r="L50" t="s">
        <v>670</v>
      </c>
      <c r="M50"/>
    </row>
    <row r="51" spans="1:13" x14ac:dyDescent="0.3">
      <c r="A51" t="s">
        <v>115</v>
      </c>
      <c r="B51" t="s">
        <v>451</v>
      </c>
      <c r="C51">
        <v>0</v>
      </c>
      <c r="D51">
        <v>0</v>
      </c>
      <c r="F51">
        <v>0</v>
      </c>
      <c r="G51">
        <v>492</v>
      </c>
      <c r="I51">
        <v>0</v>
      </c>
      <c r="J51">
        <v>0</v>
      </c>
      <c r="K51">
        <v>-492</v>
      </c>
      <c r="L51" t="s">
        <v>670</v>
      </c>
      <c r="M51" t="s">
        <v>639</v>
      </c>
    </row>
    <row r="52" spans="1:13" x14ac:dyDescent="0.3">
      <c r="A52" t="s">
        <v>115</v>
      </c>
      <c r="B52" t="s">
        <v>138</v>
      </c>
      <c r="C52">
        <v>1617</v>
      </c>
      <c r="D52">
        <v>0</v>
      </c>
      <c r="F52">
        <v>1617</v>
      </c>
      <c r="G52">
        <v>1538</v>
      </c>
      <c r="I52">
        <v>0</v>
      </c>
      <c r="J52">
        <v>32</v>
      </c>
      <c r="K52">
        <v>47</v>
      </c>
      <c r="L52" t="s">
        <v>670</v>
      </c>
      <c r="M52"/>
    </row>
    <row r="53" spans="1:13" x14ac:dyDescent="0.3">
      <c r="A53" t="s">
        <v>115</v>
      </c>
      <c r="B53" t="s">
        <v>139</v>
      </c>
      <c r="C53">
        <v>991</v>
      </c>
      <c r="D53">
        <v>0</v>
      </c>
      <c r="F53">
        <v>991</v>
      </c>
      <c r="G53">
        <v>859</v>
      </c>
      <c r="I53">
        <v>0</v>
      </c>
      <c r="J53">
        <v>74</v>
      </c>
      <c r="K53">
        <v>58</v>
      </c>
      <c r="L53" t="s">
        <v>670</v>
      </c>
      <c r="M53"/>
    </row>
    <row r="54" spans="1:13" x14ac:dyDescent="0.3">
      <c r="A54" t="s">
        <v>115</v>
      </c>
      <c r="B54" t="s">
        <v>140</v>
      </c>
      <c r="C54">
        <v>619</v>
      </c>
      <c r="D54">
        <v>0</v>
      </c>
      <c r="F54">
        <v>619</v>
      </c>
      <c r="G54">
        <v>571</v>
      </c>
      <c r="I54">
        <v>0</v>
      </c>
      <c r="J54">
        <v>12</v>
      </c>
      <c r="K54">
        <v>36</v>
      </c>
      <c r="L54" t="s">
        <v>670</v>
      </c>
      <c r="M54"/>
    </row>
    <row r="55" spans="1:13" x14ac:dyDescent="0.3">
      <c r="A55" t="s">
        <v>115</v>
      </c>
      <c r="B55" t="s">
        <v>141</v>
      </c>
      <c r="C55">
        <v>2962</v>
      </c>
      <c r="D55">
        <v>0</v>
      </c>
      <c r="F55">
        <v>2962</v>
      </c>
      <c r="G55">
        <v>2779</v>
      </c>
      <c r="I55">
        <v>0</v>
      </c>
      <c r="J55">
        <v>59</v>
      </c>
      <c r="K55">
        <v>124</v>
      </c>
      <c r="L55" t="s">
        <v>670</v>
      </c>
      <c r="M55"/>
    </row>
    <row r="56" spans="1:13" x14ac:dyDescent="0.3">
      <c r="A56" t="s">
        <v>115</v>
      </c>
      <c r="B56" t="s">
        <v>142</v>
      </c>
      <c r="C56">
        <v>1419</v>
      </c>
      <c r="D56">
        <v>0</v>
      </c>
      <c r="F56">
        <v>1419</v>
      </c>
      <c r="G56">
        <v>1341</v>
      </c>
      <c r="I56">
        <v>0</v>
      </c>
      <c r="J56">
        <v>28</v>
      </c>
      <c r="K56">
        <v>50</v>
      </c>
      <c r="L56" t="s">
        <v>670</v>
      </c>
      <c r="M56"/>
    </row>
    <row r="57" spans="1:13" x14ac:dyDescent="0.3">
      <c r="A57" t="s">
        <v>115</v>
      </c>
      <c r="B57" t="s">
        <v>143</v>
      </c>
      <c r="C57">
        <v>0</v>
      </c>
      <c r="D57">
        <v>0</v>
      </c>
      <c r="F57">
        <v>0</v>
      </c>
      <c r="G57">
        <v>605</v>
      </c>
      <c r="I57">
        <v>0</v>
      </c>
      <c r="J57">
        <v>0</v>
      </c>
      <c r="K57">
        <v>-605</v>
      </c>
      <c r="L57" t="s">
        <v>670</v>
      </c>
      <c r="M57" t="s">
        <v>634</v>
      </c>
    </row>
    <row r="58" spans="1:13" x14ac:dyDescent="0.3">
      <c r="A58" t="s">
        <v>115</v>
      </c>
      <c r="B58" t="s">
        <v>144</v>
      </c>
      <c r="C58">
        <v>1918</v>
      </c>
      <c r="D58">
        <v>0</v>
      </c>
      <c r="F58">
        <v>1918</v>
      </c>
      <c r="G58">
        <v>1785</v>
      </c>
      <c r="I58">
        <v>0</v>
      </c>
      <c r="J58">
        <v>43</v>
      </c>
      <c r="K58">
        <v>90</v>
      </c>
      <c r="L58" t="s">
        <v>670</v>
      </c>
      <c r="M58"/>
    </row>
    <row r="59" spans="1:13" x14ac:dyDescent="0.3">
      <c r="A59" t="s">
        <v>115</v>
      </c>
      <c r="B59" t="s">
        <v>145</v>
      </c>
      <c r="C59">
        <v>1958</v>
      </c>
      <c r="D59">
        <v>0</v>
      </c>
      <c r="F59">
        <v>1958</v>
      </c>
      <c r="G59">
        <v>1874</v>
      </c>
      <c r="I59">
        <v>0</v>
      </c>
      <c r="J59">
        <v>33</v>
      </c>
      <c r="K59">
        <v>51</v>
      </c>
      <c r="L59" t="s">
        <v>670</v>
      </c>
      <c r="M59"/>
    </row>
    <row r="60" spans="1:13" x14ac:dyDescent="0.3">
      <c r="A60" t="s">
        <v>115</v>
      </c>
      <c r="B60" t="s">
        <v>146</v>
      </c>
      <c r="C60">
        <v>1053</v>
      </c>
      <c r="D60">
        <v>0</v>
      </c>
      <c r="F60">
        <v>1053</v>
      </c>
      <c r="G60">
        <v>984</v>
      </c>
      <c r="I60">
        <v>0</v>
      </c>
      <c r="J60">
        <v>15</v>
      </c>
      <c r="K60">
        <v>54</v>
      </c>
      <c r="L60" t="s">
        <v>670</v>
      </c>
      <c r="M60"/>
    </row>
    <row r="61" spans="1:13" x14ac:dyDescent="0.3">
      <c r="A61" t="s">
        <v>115</v>
      </c>
      <c r="B61" t="s">
        <v>147</v>
      </c>
      <c r="C61">
        <v>0</v>
      </c>
      <c r="D61">
        <v>0</v>
      </c>
      <c r="F61">
        <v>0</v>
      </c>
      <c r="G61">
        <v>1197</v>
      </c>
      <c r="I61">
        <v>0</v>
      </c>
      <c r="J61">
        <v>0</v>
      </c>
      <c r="K61">
        <v>-1197</v>
      </c>
      <c r="L61" t="s">
        <v>670</v>
      </c>
      <c r="M61" t="s">
        <v>635</v>
      </c>
    </row>
    <row r="62" spans="1:13" x14ac:dyDescent="0.3">
      <c r="A62" t="s">
        <v>115</v>
      </c>
      <c r="B62" t="s">
        <v>148</v>
      </c>
      <c r="C62">
        <v>860</v>
      </c>
      <c r="D62">
        <v>0</v>
      </c>
      <c r="F62">
        <v>860</v>
      </c>
      <c r="G62">
        <v>788</v>
      </c>
      <c r="I62">
        <v>0</v>
      </c>
      <c r="J62">
        <v>29</v>
      </c>
      <c r="K62">
        <v>43</v>
      </c>
      <c r="L62" t="s">
        <v>670</v>
      </c>
      <c r="M62"/>
    </row>
    <row r="63" spans="1:13" x14ac:dyDescent="0.3">
      <c r="A63" t="s">
        <v>115</v>
      </c>
      <c r="B63" t="s">
        <v>149</v>
      </c>
      <c r="C63">
        <v>1835</v>
      </c>
      <c r="D63">
        <v>0</v>
      </c>
      <c r="F63">
        <v>1835</v>
      </c>
      <c r="G63">
        <v>1757</v>
      </c>
      <c r="I63">
        <v>0</v>
      </c>
      <c r="J63">
        <v>30</v>
      </c>
      <c r="K63">
        <v>48</v>
      </c>
      <c r="L63" t="s">
        <v>670</v>
      </c>
      <c r="M63"/>
    </row>
    <row r="64" spans="1:13" x14ac:dyDescent="0.3">
      <c r="A64" t="s">
        <v>115</v>
      </c>
      <c r="B64" t="s">
        <v>452</v>
      </c>
      <c r="C64">
        <v>0</v>
      </c>
      <c r="D64">
        <v>0</v>
      </c>
      <c r="F64">
        <v>0</v>
      </c>
      <c r="G64">
        <v>265</v>
      </c>
      <c r="I64">
        <v>0</v>
      </c>
      <c r="J64">
        <v>0</v>
      </c>
      <c r="K64">
        <v>-265</v>
      </c>
      <c r="L64" t="s">
        <v>670</v>
      </c>
      <c r="M64" t="s">
        <v>664</v>
      </c>
    </row>
    <row r="65" spans="1:13" x14ac:dyDescent="0.3">
      <c r="A65" t="s">
        <v>115</v>
      </c>
      <c r="B65" t="s">
        <v>150</v>
      </c>
      <c r="C65">
        <v>2065</v>
      </c>
      <c r="D65">
        <v>0</v>
      </c>
      <c r="F65">
        <v>2065</v>
      </c>
      <c r="G65">
        <v>1929</v>
      </c>
      <c r="I65">
        <v>0</v>
      </c>
      <c r="J65">
        <v>43</v>
      </c>
      <c r="K65">
        <v>93</v>
      </c>
      <c r="L65" t="s">
        <v>670</v>
      </c>
      <c r="M65"/>
    </row>
    <row r="66" spans="1:13" x14ac:dyDescent="0.3">
      <c r="A66" t="s">
        <v>115</v>
      </c>
      <c r="B66" t="s">
        <v>151</v>
      </c>
      <c r="C66">
        <v>1037</v>
      </c>
      <c r="D66">
        <v>0</v>
      </c>
      <c r="F66">
        <v>1037</v>
      </c>
      <c r="G66">
        <v>980</v>
      </c>
      <c r="I66">
        <v>0</v>
      </c>
      <c r="J66">
        <v>18</v>
      </c>
      <c r="K66">
        <v>39</v>
      </c>
      <c r="L66" t="s">
        <v>670</v>
      </c>
      <c r="M66"/>
    </row>
    <row r="67" spans="1:13" x14ac:dyDescent="0.3">
      <c r="A67" t="s">
        <v>115</v>
      </c>
      <c r="B67" t="s">
        <v>152</v>
      </c>
      <c r="C67">
        <v>3211</v>
      </c>
      <c r="D67">
        <v>0</v>
      </c>
      <c r="F67">
        <v>3211</v>
      </c>
      <c r="G67">
        <v>2807</v>
      </c>
      <c r="I67">
        <v>0</v>
      </c>
      <c r="J67">
        <v>44</v>
      </c>
      <c r="K67">
        <v>360</v>
      </c>
      <c r="L67" t="s">
        <v>670</v>
      </c>
      <c r="M67"/>
    </row>
    <row r="68" spans="1:13" x14ac:dyDescent="0.3">
      <c r="A68" t="s">
        <v>115</v>
      </c>
      <c r="B68" t="s">
        <v>153</v>
      </c>
      <c r="C68">
        <v>1767</v>
      </c>
      <c r="D68">
        <v>0</v>
      </c>
      <c r="F68">
        <v>1767</v>
      </c>
      <c r="G68">
        <v>1668</v>
      </c>
      <c r="I68">
        <v>0</v>
      </c>
      <c r="J68">
        <v>47</v>
      </c>
      <c r="K68">
        <v>52</v>
      </c>
      <c r="L68" t="s">
        <v>670</v>
      </c>
      <c r="M68"/>
    </row>
    <row r="69" spans="1:13" x14ac:dyDescent="0.3">
      <c r="A69" t="s">
        <v>115</v>
      </c>
      <c r="B69" t="s">
        <v>154</v>
      </c>
      <c r="C69">
        <v>2193</v>
      </c>
      <c r="D69">
        <v>0</v>
      </c>
      <c r="F69">
        <v>2193</v>
      </c>
      <c r="G69">
        <v>2110</v>
      </c>
      <c r="I69">
        <v>0</v>
      </c>
      <c r="J69">
        <v>36</v>
      </c>
      <c r="K69">
        <v>47</v>
      </c>
      <c r="L69" t="s">
        <v>670</v>
      </c>
      <c r="M69"/>
    </row>
    <row r="70" spans="1:13" x14ac:dyDescent="0.3">
      <c r="A70" t="s">
        <v>115</v>
      </c>
      <c r="B70" t="s">
        <v>155</v>
      </c>
      <c r="C70">
        <v>1706</v>
      </c>
      <c r="D70">
        <v>0</v>
      </c>
      <c r="F70">
        <v>1706</v>
      </c>
      <c r="G70">
        <v>1588</v>
      </c>
      <c r="I70">
        <v>0</v>
      </c>
      <c r="J70">
        <v>31</v>
      </c>
      <c r="K70">
        <v>87</v>
      </c>
      <c r="L70" t="s">
        <v>670</v>
      </c>
      <c r="M70"/>
    </row>
    <row r="71" spans="1:13" x14ac:dyDescent="0.3">
      <c r="A71" t="s">
        <v>115</v>
      </c>
      <c r="B71" t="s">
        <v>156</v>
      </c>
      <c r="C71">
        <v>2911</v>
      </c>
      <c r="D71">
        <v>0</v>
      </c>
      <c r="F71">
        <v>2911</v>
      </c>
      <c r="G71">
        <v>2773</v>
      </c>
      <c r="I71">
        <v>0</v>
      </c>
      <c r="J71">
        <v>47</v>
      </c>
      <c r="K71">
        <v>91</v>
      </c>
      <c r="L71" t="s">
        <v>670</v>
      </c>
      <c r="M71"/>
    </row>
    <row r="72" spans="1:13" x14ac:dyDescent="0.3">
      <c r="A72" t="s">
        <v>115</v>
      </c>
      <c r="B72" t="s">
        <v>157</v>
      </c>
      <c r="C72">
        <v>390</v>
      </c>
      <c r="D72">
        <v>0</v>
      </c>
      <c r="F72">
        <v>390</v>
      </c>
      <c r="G72">
        <v>352</v>
      </c>
      <c r="I72">
        <v>0</v>
      </c>
      <c r="J72">
        <v>13</v>
      </c>
      <c r="K72">
        <v>25</v>
      </c>
      <c r="L72" t="s">
        <v>670</v>
      </c>
      <c r="M72"/>
    </row>
    <row r="73" spans="1:13" x14ac:dyDescent="0.3">
      <c r="A73" t="s">
        <v>115</v>
      </c>
      <c r="B73" t="s">
        <v>158</v>
      </c>
      <c r="C73">
        <v>1136</v>
      </c>
      <c r="D73">
        <v>0</v>
      </c>
      <c r="F73">
        <v>1136</v>
      </c>
      <c r="G73">
        <v>1017</v>
      </c>
      <c r="I73">
        <v>0</v>
      </c>
      <c r="J73">
        <v>104</v>
      </c>
      <c r="K73">
        <v>15</v>
      </c>
      <c r="L73" t="s">
        <v>670</v>
      </c>
      <c r="M73"/>
    </row>
    <row r="74" spans="1:13" x14ac:dyDescent="0.3">
      <c r="A74" t="s">
        <v>115</v>
      </c>
      <c r="B74" t="s">
        <v>159</v>
      </c>
      <c r="C74">
        <v>1674</v>
      </c>
      <c r="D74">
        <v>0</v>
      </c>
      <c r="F74">
        <v>1674</v>
      </c>
      <c r="G74">
        <v>1620</v>
      </c>
      <c r="I74">
        <v>0</v>
      </c>
      <c r="J74">
        <v>43</v>
      </c>
      <c r="K74">
        <v>11</v>
      </c>
      <c r="L74" t="s">
        <v>670</v>
      </c>
      <c r="M74"/>
    </row>
    <row r="75" spans="1:13" x14ac:dyDescent="0.3">
      <c r="A75" t="s">
        <v>115</v>
      </c>
      <c r="B75" t="s">
        <v>160</v>
      </c>
      <c r="C75">
        <v>1787</v>
      </c>
      <c r="D75">
        <v>0</v>
      </c>
      <c r="F75">
        <v>1787</v>
      </c>
      <c r="G75">
        <v>993</v>
      </c>
      <c r="I75">
        <v>0</v>
      </c>
      <c r="J75">
        <v>50</v>
      </c>
      <c r="K75">
        <v>744</v>
      </c>
      <c r="L75" t="s">
        <v>670</v>
      </c>
      <c r="M75" t="s">
        <v>636</v>
      </c>
    </row>
    <row r="76" spans="1:13" x14ac:dyDescent="0.3">
      <c r="A76" t="s">
        <v>115</v>
      </c>
      <c r="B76" t="s">
        <v>161</v>
      </c>
      <c r="C76">
        <v>1553</v>
      </c>
      <c r="D76">
        <v>0</v>
      </c>
      <c r="F76">
        <v>1553</v>
      </c>
      <c r="G76">
        <v>1461</v>
      </c>
      <c r="I76">
        <v>0</v>
      </c>
      <c r="J76">
        <v>36</v>
      </c>
      <c r="K76">
        <v>56</v>
      </c>
      <c r="L76" t="s">
        <v>670</v>
      </c>
      <c r="M76"/>
    </row>
    <row r="77" spans="1:13" x14ac:dyDescent="0.3">
      <c r="A77" t="s">
        <v>115</v>
      </c>
      <c r="B77" t="s">
        <v>162</v>
      </c>
      <c r="C77">
        <v>865</v>
      </c>
      <c r="D77">
        <v>0</v>
      </c>
      <c r="F77">
        <v>865</v>
      </c>
      <c r="G77">
        <v>793</v>
      </c>
      <c r="I77">
        <v>0</v>
      </c>
      <c r="J77">
        <v>26</v>
      </c>
      <c r="K77">
        <v>46</v>
      </c>
      <c r="L77" t="s">
        <v>670</v>
      </c>
      <c r="M77"/>
    </row>
    <row r="78" spans="1:13" x14ac:dyDescent="0.3">
      <c r="A78" t="s">
        <v>115</v>
      </c>
      <c r="B78" t="s">
        <v>163</v>
      </c>
      <c r="C78">
        <v>3046</v>
      </c>
      <c r="D78">
        <v>0</v>
      </c>
      <c r="F78">
        <v>3046</v>
      </c>
      <c r="G78">
        <v>2911</v>
      </c>
      <c r="I78">
        <v>0</v>
      </c>
      <c r="J78">
        <v>37</v>
      </c>
      <c r="K78">
        <v>98</v>
      </c>
      <c r="L78" t="s">
        <v>670</v>
      </c>
      <c r="M78"/>
    </row>
    <row r="79" spans="1:13" x14ac:dyDescent="0.3">
      <c r="A79" t="s">
        <v>115</v>
      </c>
      <c r="B79" t="s">
        <v>164</v>
      </c>
      <c r="C79">
        <v>3288</v>
      </c>
      <c r="D79">
        <v>0</v>
      </c>
      <c r="F79">
        <v>3288</v>
      </c>
      <c r="G79">
        <v>1603</v>
      </c>
      <c r="I79">
        <v>0</v>
      </c>
      <c r="J79">
        <v>142</v>
      </c>
      <c r="K79">
        <v>1543</v>
      </c>
      <c r="L79" t="s">
        <v>670</v>
      </c>
      <c r="M79" t="s">
        <v>637</v>
      </c>
    </row>
    <row r="80" spans="1:13" x14ac:dyDescent="0.3">
      <c r="A80" t="s">
        <v>115</v>
      </c>
      <c r="B80" t="s">
        <v>165</v>
      </c>
      <c r="C80">
        <v>0</v>
      </c>
      <c r="D80">
        <v>0</v>
      </c>
      <c r="F80">
        <v>0</v>
      </c>
      <c r="G80">
        <v>850</v>
      </c>
      <c r="I80">
        <v>0</v>
      </c>
      <c r="J80">
        <v>0</v>
      </c>
      <c r="K80">
        <v>-850</v>
      </c>
      <c r="L80" t="s">
        <v>670</v>
      </c>
      <c r="M80" t="s">
        <v>638</v>
      </c>
    </row>
    <row r="81" spans="1:13" x14ac:dyDescent="0.3">
      <c r="A81" t="s">
        <v>115</v>
      </c>
      <c r="B81" t="s">
        <v>167</v>
      </c>
      <c r="C81">
        <v>634</v>
      </c>
      <c r="D81">
        <v>0</v>
      </c>
      <c r="F81">
        <v>634</v>
      </c>
      <c r="G81">
        <v>545</v>
      </c>
      <c r="I81">
        <v>0</v>
      </c>
      <c r="J81">
        <v>25</v>
      </c>
      <c r="K81">
        <v>64</v>
      </c>
      <c r="L81" t="s">
        <v>670</v>
      </c>
      <c r="M81"/>
    </row>
    <row r="82" spans="1:13" x14ac:dyDescent="0.3">
      <c r="A82" t="s">
        <v>169</v>
      </c>
      <c r="B82" t="s">
        <v>170</v>
      </c>
      <c r="C82">
        <v>262</v>
      </c>
      <c r="D82">
        <v>0</v>
      </c>
      <c r="F82">
        <v>262</v>
      </c>
      <c r="G82">
        <v>230</v>
      </c>
      <c r="I82">
        <v>7</v>
      </c>
      <c r="J82">
        <v>3</v>
      </c>
      <c r="K82">
        <v>22</v>
      </c>
      <c r="L82" t="s">
        <v>670</v>
      </c>
      <c r="M82"/>
    </row>
    <row r="83" spans="1:13" x14ac:dyDescent="0.3">
      <c r="A83" t="s">
        <v>171</v>
      </c>
      <c r="B83" t="s">
        <v>173</v>
      </c>
      <c r="C83">
        <v>1052073</v>
      </c>
      <c r="D83">
        <v>80928</v>
      </c>
      <c r="E83">
        <v>0</v>
      </c>
      <c r="F83">
        <v>1133001</v>
      </c>
      <c r="G83">
        <v>1047470</v>
      </c>
      <c r="H83">
        <v>56954</v>
      </c>
      <c r="K83">
        <v>28577</v>
      </c>
      <c r="L83" t="s">
        <v>605</v>
      </c>
      <c r="M83" t="s">
        <v>640</v>
      </c>
    </row>
    <row r="84" spans="1:13" x14ac:dyDescent="0.3">
      <c r="A84" t="s">
        <v>177</v>
      </c>
      <c r="B84" t="s">
        <v>178</v>
      </c>
      <c r="C84">
        <v>2593</v>
      </c>
      <c r="D84">
        <v>0</v>
      </c>
      <c r="F84">
        <v>2593</v>
      </c>
      <c r="G84">
        <v>2142</v>
      </c>
      <c r="I84">
        <v>48</v>
      </c>
      <c r="J84">
        <v>45</v>
      </c>
      <c r="K84">
        <v>358</v>
      </c>
      <c r="L84" t="s">
        <v>670</v>
      </c>
      <c r="M84"/>
    </row>
    <row r="85" spans="1:13" x14ac:dyDescent="0.3">
      <c r="A85" t="s">
        <v>179</v>
      </c>
      <c r="B85" t="s">
        <v>180</v>
      </c>
      <c r="C85">
        <v>540</v>
      </c>
      <c r="D85">
        <v>0</v>
      </c>
      <c r="F85">
        <v>540</v>
      </c>
      <c r="G85">
        <v>404</v>
      </c>
      <c r="I85">
        <v>2</v>
      </c>
      <c r="J85">
        <v>22</v>
      </c>
      <c r="K85">
        <v>112</v>
      </c>
      <c r="L85" t="s">
        <v>670</v>
      </c>
      <c r="M85"/>
    </row>
    <row r="86" spans="1:13" x14ac:dyDescent="0.3">
      <c r="A86" t="s">
        <v>181</v>
      </c>
      <c r="B86" t="s">
        <v>182</v>
      </c>
      <c r="C86">
        <v>525</v>
      </c>
      <c r="D86">
        <v>0</v>
      </c>
      <c r="F86">
        <v>525</v>
      </c>
      <c r="G86">
        <v>420</v>
      </c>
      <c r="I86">
        <v>2</v>
      </c>
      <c r="J86">
        <v>51</v>
      </c>
      <c r="K86">
        <v>52</v>
      </c>
      <c r="L86" t="s">
        <v>670</v>
      </c>
      <c r="M86"/>
    </row>
    <row r="87" spans="1:13" x14ac:dyDescent="0.3">
      <c r="A87" t="s">
        <v>183</v>
      </c>
      <c r="B87" t="s">
        <v>184</v>
      </c>
      <c r="C87">
        <v>740</v>
      </c>
      <c r="D87">
        <v>0</v>
      </c>
      <c r="F87">
        <v>740</v>
      </c>
      <c r="G87">
        <v>542</v>
      </c>
      <c r="I87">
        <v>63</v>
      </c>
      <c r="J87">
        <v>22</v>
      </c>
      <c r="K87">
        <v>113</v>
      </c>
      <c r="L87" t="s">
        <v>670</v>
      </c>
      <c r="M87"/>
    </row>
    <row r="88" spans="1:13" x14ac:dyDescent="0.3">
      <c r="A88" t="s">
        <v>191</v>
      </c>
      <c r="B88" t="s">
        <v>192</v>
      </c>
      <c r="C88">
        <v>51904</v>
      </c>
      <c r="E88">
        <v>0</v>
      </c>
      <c r="F88">
        <v>51904</v>
      </c>
      <c r="G88">
        <v>50252</v>
      </c>
      <c r="K88">
        <v>1652</v>
      </c>
      <c r="L88" t="s">
        <v>605</v>
      </c>
      <c r="M88"/>
    </row>
    <row r="89" spans="1:13" x14ac:dyDescent="0.3">
      <c r="A89" t="s">
        <v>193</v>
      </c>
      <c r="B89" t="s">
        <v>194</v>
      </c>
      <c r="C89">
        <v>297</v>
      </c>
      <c r="D89">
        <v>0</v>
      </c>
      <c r="F89">
        <v>297</v>
      </c>
      <c r="G89">
        <v>266</v>
      </c>
      <c r="I89">
        <v>5</v>
      </c>
      <c r="J89">
        <v>0</v>
      </c>
      <c r="K89">
        <v>26</v>
      </c>
      <c r="L89" t="s">
        <v>670</v>
      </c>
      <c r="M89"/>
    </row>
    <row r="90" spans="1:13" x14ac:dyDescent="0.3">
      <c r="A90" t="s">
        <v>195</v>
      </c>
      <c r="B90" t="s">
        <v>196</v>
      </c>
      <c r="C90">
        <v>43254</v>
      </c>
      <c r="E90">
        <v>0</v>
      </c>
      <c r="F90">
        <v>43254</v>
      </c>
      <c r="G90">
        <v>39533</v>
      </c>
      <c r="H90">
        <v>790</v>
      </c>
      <c r="J90">
        <v>631</v>
      </c>
      <c r="K90">
        <v>2300</v>
      </c>
      <c r="L90" t="s">
        <v>605</v>
      </c>
      <c r="M90" t="s">
        <v>641</v>
      </c>
    </row>
    <row r="91" spans="1:13" x14ac:dyDescent="0.3">
      <c r="A91" t="s">
        <v>200</v>
      </c>
      <c r="B91" t="s">
        <v>201</v>
      </c>
      <c r="C91">
        <v>1787</v>
      </c>
      <c r="D91">
        <v>0</v>
      </c>
      <c r="F91">
        <v>1787</v>
      </c>
      <c r="G91">
        <v>1581</v>
      </c>
      <c r="I91">
        <v>9</v>
      </c>
      <c r="J91">
        <v>36</v>
      </c>
      <c r="K91">
        <v>161</v>
      </c>
      <c r="L91" t="s">
        <v>670</v>
      </c>
      <c r="M91"/>
    </row>
    <row r="92" spans="1:13" x14ac:dyDescent="0.3">
      <c r="A92" t="s">
        <v>202</v>
      </c>
      <c r="B92" t="s">
        <v>203</v>
      </c>
      <c r="C92">
        <v>377</v>
      </c>
      <c r="D92">
        <v>0</v>
      </c>
      <c r="F92">
        <v>377</v>
      </c>
      <c r="G92">
        <v>265</v>
      </c>
      <c r="I92">
        <v>42</v>
      </c>
      <c r="J92">
        <v>16</v>
      </c>
      <c r="K92">
        <v>54</v>
      </c>
      <c r="L92" t="s">
        <v>670</v>
      </c>
      <c r="M92"/>
    </row>
    <row r="93" spans="1:13" x14ac:dyDescent="0.3">
      <c r="A93" t="s">
        <v>204</v>
      </c>
      <c r="B93" t="s">
        <v>205</v>
      </c>
      <c r="C93">
        <v>282</v>
      </c>
      <c r="D93">
        <v>0</v>
      </c>
      <c r="F93">
        <v>282</v>
      </c>
      <c r="G93">
        <v>247</v>
      </c>
      <c r="I93">
        <v>0</v>
      </c>
      <c r="J93">
        <v>12</v>
      </c>
      <c r="K93">
        <v>23</v>
      </c>
      <c r="L93" t="s">
        <v>670</v>
      </c>
      <c r="M93"/>
    </row>
    <row r="94" spans="1:13" x14ac:dyDescent="0.3">
      <c r="A94" t="s">
        <v>206</v>
      </c>
      <c r="B94" t="s">
        <v>207</v>
      </c>
      <c r="C94">
        <v>875</v>
      </c>
      <c r="D94">
        <v>0</v>
      </c>
      <c r="F94">
        <v>875</v>
      </c>
      <c r="G94">
        <v>757</v>
      </c>
      <c r="I94">
        <v>0</v>
      </c>
      <c r="J94">
        <v>25</v>
      </c>
      <c r="K94">
        <v>93</v>
      </c>
      <c r="L94" t="s">
        <v>670</v>
      </c>
      <c r="M94"/>
    </row>
    <row r="95" spans="1:13" x14ac:dyDescent="0.3">
      <c r="A95" t="s">
        <v>208</v>
      </c>
      <c r="B95" t="s">
        <v>209</v>
      </c>
      <c r="C95">
        <v>395</v>
      </c>
      <c r="D95">
        <v>0</v>
      </c>
      <c r="F95">
        <v>395</v>
      </c>
      <c r="G95">
        <v>426</v>
      </c>
      <c r="I95">
        <v>10</v>
      </c>
      <c r="J95">
        <v>13</v>
      </c>
      <c r="K95">
        <v>-54</v>
      </c>
      <c r="L95" t="s">
        <v>670</v>
      </c>
      <c r="M95"/>
    </row>
    <row r="96" spans="1:13" x14ac:dyDescent="0.3">
      <c r="A96" t="s">
        <v>210</v>
      </c>
      <c r="B96" t="s">
        <v>211</v>
      </c>
      <c r="C96">
        <v>400</v>
      </c>
      <c r="D96">
        <v>0</v>
      </c>
      <c r="F96">
        <v>400</v>
      </c>
      <c r="G96">
        <v>334</v>
      </c>
      <c r="I96">
        <v>27</v>
      </c>
      <c r="J96">
        <v>15</v>
      </c>
      <c r="K96">
        <v>24</v>
      </c>
      <c r="L96" t="s">
        <v>670</v>
      </c>
      <c r="M96"/>
    </row>
    <row r="97" spans="1:13" x14ac:dyDescent="0.3">
      <c r="A97" t="s">
        <v>212</v>
      </c>
      <c r="B97" t="s">
        <v>213</v>
      </c>
      <c r="C97">
        <v>504</v>
      </c>
      <c r="D97">
        <v>0</v>
      </c>
      <c r="F97">
        <v>504</v>
      </c>
      <c r="G97">
        <v>422</v>
      </c>
      <c r="I97">
        <v>7</v>
      </c>
      <c r="J97">
        <v>45</v>
      </c>
      <c r="K97">
        <v>30</v>
      </c>
      <c r="L97" t="s">
        <v>670</v>
      </c>
      <c r="M97"/>
    </row>
    <row r="98" spans="1:13" x14ac:dyDescent="0.3">
      <c r="A98" t="s">
        <v>214</v>
      </c>
      <c r="B98" t="s">
        <v>173</v>
      </c>
      <c r="C98">
        <v>2413329</v>
      </c>
      <c r="D98">
        <v>541645</v>
      </c>
      <c r="E98">
        <v>7105</v>
      </c>
      <c r="F98">
        <v>2962079</v>
      </c>
      <c r="G98">
        <v>1162364</v>
      </c>
      <c r="H98">
        <v>1653315</v>
      </c>
      <c r="J98">
        <v>4810</v>
      </c>
      <c r="K98">
        <v>141590</v>
      </c>
      <c r="L98" t="s">
        <v>605</v>
      </c>
      <c r="M98" t="s">
        <v>640</v>
      </c>
    </row>
    <row r="99" spans="1:13" x14ac:dyDescent="0.3">
      <c r="A99" t="s">
        <v>218</v>
      </c>
      <c r="B99" t="s">
        <v>219</v>
      </c>
      <c r="C99">
        <v>410</v>
      </c>
      <c r="D99">
        <v>0</v>
      </c>
      <c r="F99">
        <v>410</v>
      </c>
      <c r="G99">
        <v>359</v>
      </c>
      <c r="I99">
        <v>0</v>
      </c>
      <c r="J99">
        <v>2</v>
      </c>
      <c r="K99">
        <v>49</v>
      </c>
      <c r="L99" t="s">
        <v>670</v>
      </c>
      <c r="M99"/>
    </row>
    <row r="100" spans="1:13" x14ac:dyDescent="0.3">
      <c r="A100" t="s">
        <v>222</v>
      </c>
      <c r="B100" t="s">
        <v>225</v>
      </c>
      <c r="C100">
        <v>90426</v>
      </c>
      <c r="E100">
        <v>0</v>
      </c>
      <c r="F100">
        <v>90426</v>
      </c>
      <c r="G100">
        <v>83345</v>
      </c>
      <c r="J100">
        <v>239</v>
      </c>
      <c r="K100">
        <v>6842</v>
      </c>
      <c r="L100" t="s">
        <v>605</v>
      </c>
      <c r="M100" t="s">
        <v>643</v>
      </c>
    </row>
    <row r="101" spans="1:13" x14ac:dyDescent="0.3">
      <c r="A101" t="s">
        <v>227</v>
      </c>
      <c r="B101" t="s">
        <v>644</v>
      </c>
      <c r="C101">
        <v>28847</v>
      </c>
      <c r="D101">
        <v>0</v>
      </c>
      <c r="F101">
        <v>28847</v>
      </c>
      <c r="G101">
        <v>26502</v>
      </c>
      <c r="I101">
        <v>0</v>
      </c>
      <c r="J101">
        <v>449</v>
      </c>
      <c r="K101">
        <v>1896</v>
      </c>
      <c r="L101" t="s">
        <v>670</v>
      </c>
      <c r="M101"/>
    </row>
    <row r="102" spans="1:13" x14ac:dyDescent="0.3">
      <c r="A102" t="s">
        <v>454</v>
      </c>
      <c r="B102" t="s">
        <v>455</v>
      </c>
      <c r="C102">
        <v>453</v>
      </c>
      <c r="D102">
        <v>0</v>
      </c>
      <c r="F102">
        <v>453</v>
      </c>
      <c r="G102">
        <v>408</v>
      </c>
      <c r="I102">
        <v>19</v>
      </c>
      <c r="J102">
        <v>55</v>
      </c>
      <c r="K102">
        <v>-29</v>
      </c>
      <c r="L102" t="s">
        <v>670</v>
      </c>
      <c r="M102"/>
    </row>
    <row r="103" spans="1:13" x14ac:dyDescent="0.3">
      <c r="A103" t="s">
        <v>232</v>
      </c>
      <c r="B103" t="s">
        <v>233</v>
      </c>
      <c r="C103">
        <v>611</v>
      </c>
      <c r="D103">
        <v>0</v>
      </c>
      <c r="F103">
        <v>611</v>
      </c>
      <c r="G103">
        <v>557</v>
      </c>
      <c r="I103">
        <v>0</v>
      </c>
      <c r="J103">
        <v>7</v>
      </c>
      <c r="K103">
        <v>47</v>
      </c>
      <c r="L103" t="s">
        <v>670</v>
      </c>
      <c r="M103"/>
    </row>
    <row r="104" spans="1:13" x14ac:dyDescent="0.3">
      <c r="A104" t="s">
        <v>234</v>
      </c>
      <c r="B104" t="s">
        <v>235</v>
      </c>
      <c r="C104">
        <v>279</v>
      </c>
      <c r="D104">
        <v>0</v>
      </c>
      <c r="F104">
        <v>279</v>
      </c>
      <c r="G104">
        <v>227</v>
      </c>
      <c r="I104">
        <v>0</v>
      </c>
      <c r="J104">
        <v>31</v>
      </c>
      <c r="K104">
        <v>21</v>
      </c>
      <c r="L104" t="s">
        <v>670</v>
      </c>
      <c r="M104"/>
    </row>
    <row r="105" spans="1:13" x14ac:dyDescent="0.3">
      <c r="A105" t="s">
        <v>238</v>
      </c>
      <c r="B105" t="s">
        <v>239</v>
      </c>
      <c r="C105">
        <v>733</v>
      </c>
      <c r="D105">
        <v>0</v>
      </c>
      <c r="F105">
        <v>733</v>
      </c>
      <c r="G105">
        <v>631</v>
      </c>
      <c r="I105">
        <v>0</v>
      </c>
      <c r="J105">
        <v>41</v>
      </c>
      <c r="K105">
        <v>61</v>
      </c>
      <c r="L105" t="s">
        <v>670</v>
      </c>
      <c r="M105"/>
    </row>
    <row r="106" spans="1:13" x14ac:dyDescent="0.3">
      <c r="A106" t="s">
        <v>242</v>
      </c>
      <c r="B106" t="s">
        <v>243</v>
      </c>
      <c r="C106">
        <v>5615</v>
      </c>
      <c r="D106">
        <v>0</v>
      </c>
      <c r="F106">
        <v>5615</v>
      </c>
      <c r="G106">
        <v>4357</v>
      </c>
      <c r="I106">
        <v>0</v>
      </c>
      <c r="J106">
        <v>187</v>
      </c>
      <c r="K106">
        <v>1071</v>
      </c>
      <c r="L106" t="s">
        <v>670</v>
      </c>
      <c r="M106"/>
    </row>
    <row r="107" spans="1:13" x14ac:dyDescent="0.3">
      <c r="A107" t="s">
        <v>244</v>
      </c>
      <c r="B107" t="s">
        <v>245</v>
      </c>
      <c r="C107">
        <v>2790</v>
      </c>
      <c r="D107">
        <v>0</v>
      </c>
      <c r="F107">
        <v>2790</v>
      </c>
      <c r="G107">
        <v>2385</v>
      </c>
      <c r="I107">
        <v>0</v>
      </c>
      <c r="J107">
        <v>175</v>
      </c>
      <c r="K107">
        <v>230</v>
      </c>
      <c r="L107" t="s">
        <v>670</v>
      </c>
      <c r="M107"/>
    </row>
    <row r="108" spans="1:13" x14ac:dyDescent="0.3">
      <c r="A108" t="s">
        <v>246</v>
      </c>
      <c r="B108" t="s">
        <v>247</v>
      </c>
      <c r="C108">
        <v>538</v>
      </c>
      <c r="D108">
        <v>0</v>
      </c>
      <c r="F108">
        <v>538</v>
      </c>
      <c r="G108">
        <v>444</v>
      </c>
      <c r="I108">
        <v>0</v>
      </c>
      <c r="J108">
        <v>13</v>
      </c>
      <c r="K108">
        <v>81</v>
      </c>
      <c r="L108" t="s">
        <v>670</v>
      </c>
      <c r="M108"/>
    </row>
    <row r="109" spans="1:13" x14ac:dyDescent="0.3">
      <c r="A109" t="s">
        <v>248</v>
      </c>
      <c r="B109" t="s">
        <v>83</v>
      </c>
      <c r="C109">
        <v>658948</v>
      </c>
      <c r="D109">
        <v>698308</v>
      </c>
      <c r="E109">
        <v>383</v>
      </c>
      <c r="F109">
        <v>1357639</v>
      </c>
      <c r="G109">
        <v>1253161</v>
      </c>
      <c r="H109">
        <v>38</v>
      </c>
      <c r="J109">
        <v>10292</v>
      </c>
      <c r="K109">
        <v>94148</v>
      </c>
      <c r="L109" t="s">
        <v>605</v>
      </c>
      <c r="M109" t="s">
        <v>621</v>
      </c>
    </row>
    <row r="110" spans="1:13" x14ac:dyDescent="0.3">
      <c r="A110" t="s">
        <v>254</v>
      </c>
      <c r="B110" t="s">
        <v>255</v>
      </c>
      <c r="C110">
        <v>838</v>
      </c>
      <c r="D110">
        <v>0</v>
      </c>
      <c r="F110">
        <v>838</v>
      </c>
      <c r="G110">
        <v>747</v>
      </c>
      <c r="I110">
        <v>22</v>
      </c>
      <c r="J110">
        <v>30</v>
      </c>
      <c r="K110">
        <v>39</v>
      </c>
      <c r="L110" t="s">
        <v>670</v>
      </c>
      <c r="M110"/>
    </row>
    <row r="111" spans="1:13" x14ac:dyDescent="0.3">
      <c r="A111" t="s">
        <v>256</v>
      </c>
      <c r="B111" t="s">
        <v>258</v>
      </c>
      <c r="C111">
        <v>2031</v>
      </c>
      <c r="D111">
        <v>0</v>
      </c>
      <c r="F111">
        <v>2031</v>
      </c>
      <c r="G111">
        <v>1769</v>
      </c>
      <c r="I111">
        <v>0</v>
      </c>
      <c r="J111">
        <v>28</v>
      </c>
      <c r="K111">
        <v>234</v>
      </c>
      <c r="L111" t="s">
        <v>670</v>
      </c>
      <c r="M111"/>
    </row>
    <row r="112" spans="1:13" x14ac:dyDescent="0.3">
      <c r="A112" t="s">
        <v>259</v>
      </c>
      <c r="B112" t="s">
        <v>260</v>
      </c>
      <c r="C112">
        <v>3209</v>
      </c>
      <c r="D112">
        <v>0</v>
      </c>
      <c r="F112">
        <v>3209</v>
      </c>
      <c r="G112">
        <v>2656</v>
      </c>
      <c r="I112">
        <v>0</v>
      </c>
      <c r="J112">
        <v>37</v>
      </c>
      <c r="K112">
        <v>516</v>
      </c>
      <c r="L112" t="s">
        <v>670</v>
      </c>
      <c r="M112"/>
    </row>
    <row r="113" spans="1:13" x14ac:dyDescent="0.3">
      <c r="A113" t="s">
        <v>261</v>
      </c>
      <c r="B113" t="s">
        <v>648</v>
      </c>
      <c r="C113">
        <v>132</v>
      </c>
      <c r="D113">
        <v>515147</v>
      </c>
      <c r="E113">
        <v>0</v>
      </c>
      <c r="F113">
        <v>515279</v>
      </c>
      <c r="G113">
        <v>481573</v>
      </c>
      <c r="J113">
        <v>2224</v>
      </c>
      <c r="K113">
        <v>31482</v>
      </c>
      <c r="L113" t="s">
        <v>605</v>
      </c>
      <c r="M113"/>
    </row>
    <row r="114" spans="1:13" x14ac:dyDescent="0.3">
      <c r="A114" t="s">
        <v>266</v>
      </c>
      <c r="B114" t="s">
        <v>267</v>
      </c>
      <c r="C114">
        <v>453</v>
      </c>
      <c r="D114">
        <v>0</v>
      </c>
      <c r="F114">
        <v>453</v>
      </c>
      <c r="G114">
        <v>325</v>
      </c>
      <c r="I114">
        <v>2</v>
      </c>
      <c r="J114">
        <v>41</v>
      </c>
      <c r="K114">
        <v>85</v>
      </c>
      <c r="L114" t="s">
        <v>670</v>
      </c>
      <c r="M114"/>
    </row>
    <row r="115" spans="1:13" x14ac:dyDescent="0.3">
      <c r="A115" t="s">
        <v>268</v>
      </c>
      <c r="B115" t="s">
        <v>269</v>
      </c>
      <c r="C115">
        <v>340</v>
      </c>
      <c r="D115">
        <v>0</v>
      </c>
      <c r="F115">
        <v>340</v>
      </c>
      <c r="G115">
        <v>279</v>
      </c>
      <c r="I115">
        <v>0</v>
      </c>
      <c r="J115">
        <v>17</v>
      </c>
      <c r="K115">
        <v>44</v>
      </c>
      <c r="L115" t="s">
        <v>670</v>
      </c>
      <c r="M115"/>
    </row>
    <row r="116" spans="1:13" x14ac:dyDescent="0.3">
      <c r="A116" t="s">
        <v>270</v>
      </c>
      <c r="B116" t="s">
        <v>665</v>
      </c>
      <c r="C116">
        <v>4124</v>
      </c>
      <c r="D116">
        <v>0</v>
      </c>
      <c r="F116">
        <v>4124</v>
      </c>
      <c r="G116">
        <v>3275</v>
      </c>
      <c r="I116">
        <v>0</v>
      </c>
      <c r="J116">
        <v>327</v>
      </c>
      <c r="K116">
        <v>522</v>
      </c>
      <c r="L116" t="s">
        <v>670</v>
      </c>
      <c r="M116"/>
    </row>
    <row r="117" spans="1:13" x14ac:dyDescent="0.3">
      <c r="A117" t="s">
        <v>273</v>
      </c>
      <c r="B117" t="s">
        <v>275</v>
      </c>
      <c r="C117">
        <v>1830</v>
      </c>
      <c r="D117">
        <v>0</v>
      </c>
      <c r="F117">
        <v>1830</v>
      </c>
      <c r="G117">
        <v>1595</v>
      </c>
      <c r="I117">
        <v>0</v>
      </c>
      <c r="J117">
        <v>70</v>
      </c>
      <c r="K117">
        <v>165</v>
      </c>
      <c r="L117" t="s">
        <v>670</v>
      </c>
      <c r="M117"/>
    </row>
    <row r="118" spans="1:13" x14ac:dyDescent="0.3">
      <c r="A118" t="s">
        <v>273</v>
      </c>
      <c r="B118" t="s">
        <v>276</v>
      </c>
      <c r="C118">
        <v>1016</v>
      </c>
      <c r="D118">
        <v>705</v>
      </c>
      <c r="F118">
        <v>1721</v>
      </c>
      <c r="G118">
        <v>1083</v>
      </c>
      <c r="I118">
        <v>0</v>
      </c>
      <c r="J118">
        <v>58</v>
      </c>
      <c r="K118">
        <v>580</v>
      </c>
      <c r="L118" t="s">
        <v>670</v>
      </c>
      <c r="M118" t="s">
        <v>666</v>
      </c>
    </row>
    <row r="119" spans="1:13" x14ac:dyDescent="0.3">
      <c r="A119" t="s">
        <v>273</v>
      </c>
      <c r="B119" t="s">
        <v>278</v>
      </c>
      <c r="C119">
        <v>4724</v>
      </c>
      <c r="D119">
        <v>0</v>
      </c>
      <c r="F119">
        <v>4724</v>
      </c>
      <c r="G119">
        <v>4338</v>
      </c>
      <c r="I119">
        <v>0</v>
      </c>
      <c r="J119">
        <v>82</v>
      </c>
      <c r="K119">
        <v>304</v>
      </c>
      <c r="L119" t="s">
        <v>670</v>
      </c>
      <c r="M119"/>
    </row>
    <row r="120" spans="1:13" x14ac:dyDescent="0.3">
      <c r="A120" t="s">
        <v>273</v>
      </c>
      <c r="B120" t="s">
        <v>279</v>
      </c>
      <c r="C120">
        <v>3102</v>
      </c>
      <c r="D120">
        <v>0</v>
      </c>
      <c r="F120">
        <v>3102</v>
      </c>
      <c r="G120">
        <v>2803</v>
      </c>
      <c r="I120">
        <v>0</v>
      </c>
      <c r="J120">
        <v>45</v>
      </c>
      <c r="K120">
        <v>254</v>
      </c>
      <c r="L120" t="s">
        <v>670</v>
      </c>
      <c r="M120"/>
    </row>
    <row r="121" spans="1:13" x14ac:dyDescent="0.3">
      <c r="A121" t="s">
        <v>273</v>
      </c>
      <c r="B121" t="s">
        <v>456</v>
      </c>
      <c r="C121">
        <v>0</v>
      </c>
      <c r="D121">
        <v>0</v>
      </c>
      <c r="F121">
        <v>0</v>
      </c>
      <c r="G121">
        <v>337</v>
      </c>
      <c r="I121">
        <v>0</v>
      </c>
      <c r="J121">
        <v>0</v>
      </c>
      <c r="K121">
        <v>-337</v>
      </c>
      <c r="L121" t="s">
        <v>670</v>
      </c>
      <c r="M121" t="s">
        <v>667</v>
      </c>
    </row>
    <row r="122" spans="1:13" x14ac:dyDescent="0.3">
      <c r="A122" t="s">
        <v>280</v>
      </c>
      <c r="B122" t="s">
        <v>281</v>
      </c>
      <c r="C122">
        <v>726</v>
      </c>
      <c r="D122">
        <v>0</v>
      </c>
      <c r="F122">
        <v>726</v>
      </c>
      <c r="G122">
        <v>655</v>
      </c>
      <c r="I122">
        <v>4</v>
      </c>
      <c r="J122">
        <v>21</v>
      </c>
      <c r="K122">
        <v>46</v>
      </c>
      <c r="L122" t="s">
        <v>670</v>
      </c>
      <c r="M122"/>
    </row>
    <row r="123" spans="1:13" x14ac:dyDescent="0.3">
      <c r="A123" t="s">
        <v>282</v>
      </c>
      <c r="B123" t="s">
        <v>284</v>
      </c>
      <c r="C123">
        <v>84521</v>
      </c>
      <c r="D123">
        <v>91331</v>
      </c>
      <c r="E123">
        <v>0</v>
      </c>
      <c r="F123">
        <v>175852</v>
      </c>
      <c r="G123">
        <v>170282</v>
      </c>
      <c r="I123">
        <v>2377</v>
      </c>
      <c r="J123">
        <v>110</v>
      </c>
      <c r="K123">
        <v>3083</v>
      </c>
      <c r="L123" t="s">
        <v>605</v>
      </c>
      <c r="M123"/>
    </row>
    <row r="124" spans="1:13" x14ac:dyDescent="0.3">
      <c r="A124" t="s">
        <v>288</v>
      </c>
      <c r="B124" t="s">
        <v>289</v>
      </c>
      <c r="C124">
        <v>4597</v>
      </c>
      <c r="D124">
        <v>0</v>
      </c>
      <c r="F124">
        <v>4597</v>
      </c>
      <c r="G124">
        <v>3639</v>
      </c>
      <c r="I124">
        <v>0</v>
      </c>
      <c r="J124">
        <v>73</v>
      </c>
      <c r="K124">
        <v>885</v>
      </c>
      <c r="L124" t="s">
        <v>670</v>
      </c>
      <c r="M124"/>
    </row>
    <row r="125" spans="1:13" x14ac:dyDescent="0.3">
      <c r="A125" t="s">
        <v>457</v>
      </c>
      <c r="B125" t="s">
        <v>458</v>
      </c>
      <c r="C125">
        <v>1711</v>
      </c>
      <c r="D125">
        <v>0</v>
      </c>
      <c r="F125">
        <v>1711</v>
      </c>
      <c r="G125">
        <v>1495</v>
      </c>
      <c r="I125">
        <v>75</v>
      </c>
      <c r="J125">
        <v>25</v>
      </c>
      <c r="K125">
        <v>116</v>
      </c>
      <c r="L125" t="s">
        <v>670</v>
      </c>
      <c r="M125"/>
    </row>
    <row r="126" spans="1:13" x14ac:dyDescent="0.3">
      <c r="A126" t="s">
        <v>290</v>
      </c>
      <c r="B126" t="s">
        <v>291</v>
      </c>
      <c r="C126">
        <v>0</v>
      </c>
      <c r="D126">
        <v>0</v>
      </c>
      <c r="F126">
        <v>0</v>
      </c>
      <c r="G126">
        <v>671</v>
      </c>
      <c r="I126">
        <v>0</v>
      </c>
      <c r="J126">
        <v>0</v>
      </c>
      <c r="K126">
        <v>-671</v>
      </c>
      <c r="L126" t="s">
        <v>670</v>
      </c>
      <c r="M126" t="s">
        <v>649</v>
      </c>
    </row>
    <row r="127" spans="1:13" x14ac:dyDescent="0.3">
      <c r="A127" t="s">
        <v>292</v>
      </c>
      <c r="B127" t="s">
        <v>8</v>
      </c>
      <c r="C127">
        <v>151403</v>
      </c>
      <c r="E127">
        <v>0</v>
      </c>
      <c r="F127">
        <v>151403</v>
      </c>
      <c r="G127">
        <v>143174</v>
      </c>
      <c r="J127">
        <v>570</v>
      </c>
      <c r="K127">
        <v>7659</v>
      </c>
      <c r="L127" t="s">
        <v>605</v>
      </c>
      <c r="M127" t="s">
        <v>651</v>
      </c>
    </row>
    <row r="128" spans="1:13" x14ac:dyDescent="0.3">
      <c r="A128" t="s">
        <v>297</v>
      </c>
      <c r="B128" t="s">
        <v>298</v>
      </c>
      <c r="C128">
        <v>474</v>
      </c>
      <c r="D128">
        <v>0</v>
      </c>
      <c r="F128">
        <v>474</v>
      </c>
      <c r="G128">
        <v>381</v>
      </c>
      <c r="I128">
        <v>20</v>
      </c>
      <c r="J128">
        <v>32</v>
      </c>
      <c r="K128">
        <v>41</v>
      </c>
      <c r="L128" t="s">
        <v>670</v>
      </c>
      <c r="M128"/>
    </row>
    <row r="129" spans="1:13" x14ac:dyDescent="0.3">
      <c r="A129" t="s">
        <v>299</v>
      </c>
      <c r="B129" t="s">
        <v>300</v>
      </c>
      <c r="C129">
        <v>21926</v>
      </c>
      <c r="D129">
        <v>0</v>
      </c>
      <c r="F129">
        <v>21926</v>
      </c>
      <c r="G129">
        <v>20363</v>
      </c>
      <c r="I129">
        <v>0</v>
      </c>
      <c r="J129">
        <v>494</v>
      </c>
      <c r="K129">
        <v>1069</v>
      </c>
      <c r="L129" t="s">
        <v>670</v>
      </c>
      <c r="M129"/>
    </row>
    <row r="130" spans="1:13" x14ac:dyDescent="0.3">
      <c r="A130" t="s">
        <v>301</v>
      </c>
      <c r="B130" t="s">
        <v>302</v>
      </c>
      <c r="C130">
        <v>287</v>
      </c>
      <c r="D130">
        <v>0</v>
      </c>
      <c r="F130">
        <v>287</v>
      </c>
      <c r="G130">
        <v>212</v>
      </c>
      <c r="I130">
        <v>1</v>
      </c>
      <c r="J130">
        <v>3</v>
      </c>
      <c r="K130">
        <v>71</v>
      </c>
      <c r="L130" t="s">
        <v>670</v>
      </c>
      <c r="M130"/>
    </row>
    <row r="131" spans="1:13" x14ac:dyDescent="0.3">
      <c r="A131" t="s">
        <v>303</v>
      </c>
      <c r="B131" t="s">
        <v>304</v>
      </c>
      <c r="C131">
        <v>1491</v>
      </c>
      <c r="D131">
        <v>0</v>
      </c>
      <c r="F131">
        <v>1491</v>
      </c>
      <c r="G131">
        <v>1124</v>
      </c>
      <c r="I131">
        <v>144</v>
      </c>
      <c r="J131">
        <v>43</v>
      </c>
      <c r="K131">
        <v>180</v>
      </c>
      <c r="L131" t="s">
        <v>670</v>
      </c>
      <c r="M131"/>
    </row>
    <row r="132" spans="1:13" x14ac:dyDescent="0.3">
      <c r="A132" t="s">
        <v>305</v>
      </c>
      <c r="B132" t="s">
        <v>306</v>
      </c>
      <c r="C132">
        <v>1234</v>
      </c>
      <c r="D132">
        <v>0</v>
      </c>
      <c r="F132">
        <v>1234</v>
      </c>
      <c r="G132">
        <v>1016</v>
      </c>
      <c r="I132">
        <v>29</v>
      </c>
      <c r="J132">
        <v>55</v>
      </c>
      <c r="K132">
        <v>134</v>
      </c>
      <c r="L132" t="s">
        <v>670</v>
      </c>
      <c r="M132"/>
    </row>
    <row r="133" spans="1:13" x14ac:dyDescent="0.3">
      <c r="A133" t="s">
        <v>307</v>
      </c>
      <c r="B133" t="s">
        <v>308</v>
      </c>
      <c r="C133">
        <v>825</v>
      </c>
      <c r="D133">
        <v>0</v>
      </c>
      <c r="F133">
        <v>825</v>
      </c>
      <c r="G133">
        <v>709</v>
      </c>
      <c r="I133">
        <v>0</v>
      </c>
      <c r="J133">
        <v>26</v>
      </c>
      <c r="K133">
        <v>90</v>
      </c>
      <c r="L133" t="s">
        <v>670</v>
      </c>
      <c r="M133"/>
    </row>
    <row r="134" spans="1:13" x14ac:dyDescent="0.3">
      <c r="A134" t="s">
        <v>310</v>
      </c>
      <c r="B134" t="s">
        <v>311</v>
      </c>
      <c r="C134">
        <v>467</v>
      </c>
      <c r="D134">
        <v>0</v>
      </c>
      <c r="F134">
        <v>467</v>
      </c>
      <c r="G134">
        <v>320</v>
      </c>
      <c r="I134">
        <v>14</v>
      </c>
      <c r="J134">
        <v>43</v>
      </c>
      <c r="K134">
        <v>90</v>
      </c>
      <c r="L134" t="s">
        <v>670</v>
      </c>
      <c r="M134"/>
    </row>
    <row r="135" spans="1:13" x14ac:dyDescent="0.3">
      <c r="A135" t="s">
        <v>459</v>
      </c>
      <c r="B135" t="s">
        <v>460</v>
      </c>
      <c r="C135">
        <v>77</v>
      </c>
      <c r="D135">
        <v>0</v>
      </c>
      <c r="F135">
        <v>77</v>
      </c>
      <c r="G135">
        <v>53</v>
      </c>
      <c r="I135">
        <v>0</v>
      </c>
      <c r="J135">
        <v>5</v>
      </c>
      <c r="K135">
        <v>19</v>
      </c>
      <c r="L135" t="s">
        <v>670</v>
      </c>
      <c r="M135"/>
    </row>
    <row r="136" spans="1:13" x14ac:dyDescent="0.3">
      <c r="A136" t="s">
        <v>312</v>
      </c>
      <c r="B136" t="s">
        <v>313</v>
      </c>
      <c r="C136">
        <v>354</v>
      </c>
      <c r="D136">
        <v>0</v>
      </c>
      <c r="F136">
        <v>354</v>
      </c>
      <c r="G136">
        <v>1257</v>
      </c>
      <c r="I136">
        <v>18</v>
      </c>
      <c r="J136">
        <v>63</v>
      </c>
      <c r="K136">
        <v>-984</v>
      </c>
      <c r="L136" t="s">
        <v>670</v>
      </c>
      <c r="M136"/>
    </row>
    <row r="137" spans="1:13" x14ac:dyDescent="0.3">
      <c r="A137" t="s">
        <v>461</v>
      </c>
      <c r="B137" t="s">
        <v>668</v>
      </c>
      <c r="D137">
        <v>774505</v>
      </c>
      <c r="E137">
        <v>0</v>
      </c>
      <c r="F137">
        <v>774505</v>
      </c>
      <c r="G137">
        <v>723955</v>
      </c>
      <c r="J137">
        <v>3336</v>
      </c>
      <c r="K137">
        <v>47214</v>
      </c>
      <c r="L137" t="s">
        <v>605</v>
      </c>
      <c r="M137"/>
    </row>
    <row r="138" spans="1:13" x14ac:dyDescent="0.3">
      <c r="A138" t="s">
        <v>314</v>
      </c>
      <c r="B138" t="s">
        <v>315</v>
      </c>
      <c r="C138">
        <v>2687</v>
      </c>
      <c r="D138">
        <v>0</v>
      </c>
      <c r="F138">
        <v>2687</v>
      </c>
      <c r="G138">
        <v>2399</v>
      </c>
      <c r="I138">
        <v>4</v>
      </c>
      <c r="J138">
        <v>89</v>
      </c>
      <c r="K138">
        <v>195</v>
      </c>
      <c r="L138" t="s">
        <v>670</v>
      </c>
      <c r="M138"/>
    </row>
    <row r="139" spans="1:13" x14ac:dyDescent="0.3">
      <c r="A139" t="s">
        <v>321</v>
      </c>
      <c r="B139" t="s">
        <v>322</v>
      </c>
      <c r="C139">
        <v>116</v>
      </c>
      <c r="D139">
        <v>0</v>
      </c>
      <c r="F139">
        <v>116</v>
      </c>
      <c r="G139">
        <v>242</v>
      </c>
      <c r="I139">
        <v>1</v>
      </c>
      <c r="J139">
        <v>6</v>
      </c>
      <c r="K139">
        <v>-133</v>
      </c>
      <c r="L139" t="s">
        <v>670</v>
      </c>
      <c r="M139"/>
    </row>
    <row r="140" spans="1:13" x14ac:dyDescent="0.3">
      <c r="A140" t="s">
        <v>321</v>
      </c>
      <c r="B140" t="s">
        <v>323</v>
      </c>
      <c r="C140">
        <v>259</v>
      </c>
      <c r="D140">
        <v>0</v>
      </c>
      <c r="F140">
        <v>259</v>
      </c>
      <c r="G140">
        <v>233</v>
      </c>
      <c r="I140">
        <v>0</v>
      </c>
      <c r="J140">
        <v>0</v>
      </c>
      <c r="K140">
        <v>26</v>
      </c>
      <c r="L140" t="s">
        <v>670</v>
      </c>
      <c r="M140"/>
    </row>
    <row r="141" spans="1:13" x14ac:dyDescent="0.3">
      <c r="A141" t="s">
        <v>321</v>
      </c>
      <c r="B141" t="s">
        <v>324</v>
      </c>
      <c r="C141">
        <v>91</v>
      </c>
      <c r="D141">
        <v>0</v>
      </c>
      <c r="F141">
        <v>91</v>
      </c>
      <c r="G141">
        <v>69</v>
      </c>
      <c r="I141">
        <v>0</v>
      </c>
      <c r="J141">
        <v>2</v>
      </c>
      <c r="K141">
        <v>20</v>
      </c>
      <c r="L141" t="s">
        <v>670</v>
      </c>
      <c r="M141"/>
    </row>
    <row r="142" spans="1:13" x14ac:dyDescent="0.3">
      <c r="A142" t="s">
        <v>321</v>
      </c>
      <c r="B142" t="s">
        <v>325</v>
      </c>
      <c r="C142">
        <v>253</v>
      </c>
      <c r="D142">
        <v>0</v>
      </c>
      <c r="F142">
        <v>253</v>
      </c>
      <c r="G142">
        <v>231</v>
      </c>
      <c r="I142">
        <v>0</v>
      </c>
      <c r="J142">
        <v>15</v>
      </c>
      <c r="K142">
        <v>7</v>
      </c>
      <c r="L142" t="s">
        <v>670</v>
      </c>
      <c r="M142"/>
    </row>
    <row r="143" spans="1:13" x14ac:dyDescent="0.3">
      <c r="A143" t="s">
        <v>321</v>
      </c>
      <c r="B143" t="s">
        <v>326</v>
      </c>
      <c r="C143">
        <v>54</v>
      </c>
      <c r="D143">
        <v>0</v>
      </c>
      <c r="F143">
        <v>54</v>
      </c>
      <c r="G143">
        <v>111</v>
      </c>
      <c r="I143">
        <v>0</v>
      </c>
      <c r="J143">
        <v>3</v>
      </c>
      <c r="K143">
        <v>-60</v>
      </c>
      <c r="L143" t="s">
        <v>670</v>
      </c>
      <c r="M143"/>
    </row>
    <row r="144" spans="1:13" x14ac:dyDescent="0.3">
      <c r="A144" t="s">
        <v>327</v>
      </c>
      <c r="B144" t="s">
        <v>328</v>
      </c>
      <c r="C144">
        <v>20065</v>
      </c>
      <c r="D144">
        <v>0</v>
      </c>
      <c r="F144">
        <v>20065</v>
      </c>
      <c r="G144">
        <v>17836</v>
      </c>
      <c r="I144">
        <v>0</v>
      </c>
      <c r="J144">
        <v>630</v>
      </c>
      <c r="K144">
        <v>1599</v>
      </c>
      <c r="L144" t="s">
        <v>670</v>
      </c>
      <c r="M144" t="s">
        <v>652</v>
      </c>
    </row>
    <row r="145" spans="1:13" x14ac:dyDescent="0.3">
      <c r="A145" t="s">
        <v>329</v>
      </c>
      <c r="B145" t="s">
        <v>330</v>
      </c>
      <c r="C145">
        <v>0</v>
      </c>
      <c r="D145">
        <v>603</v>
      </c>
      <c r="F145">
        <v>603</v>
      </c>
      <c r="G145">
        <v>566</v>
      </c>
      <c r="I145">
        <v>0</v>
      </c>
      <c r="J145">
        <v>2</v>
      </c>
      <c r="K145">
        <v>35</v>
      </c>
      <c r="L145" t="s">
        <v>670</v>
      </c>
      <c r="M145" t="s">
        <v>331</v>
      </c>
    </row>
    <row r="146" spans="1:13" x14ac:dyDescent="0.3">
      <c r="A146" t="s">
        <v>463</v>
      </c>
      <c r="B146" t="s">
        <v>464</v>
      </c>
      <c r="C146">
        <v>948</v>
      </c>
      <c r="D146">
        <v>0</v>
      </c>
      <c r="F146">
        <v>948</v>
      </c>
      <c r="G146">
        <v>668</v>
      </c>
      <c r="I146">
        <v>68</v>
      </c>
      <c r="J146">
        <v>53</v>
      </c>
      <c r="K146">
        <v>159</v>
      </c>
      <c r="L146" t="s">
        <v>670</v>
      </c>
      <c r="M146"/>
    </row>
    <row r="147" spans="1:13" x14ac:dyDescent="0.3">
      <c r="A147" t="s">
        <v>332</v>
      </c>
      <c r="B147" t="s">
        <v>333</v>
      </c>
      <c r="C147">
        <v>1645</v>
      </c>
      <c r="D147">
        <v>0</v>
      </c>
      <c r="F147">
        <v>1645</v>
      </c>
      <c r="G147">
        <v>1047</v>
      </c>
      <c r="I147">
        <v>36</v>
      </c>
      <c r="J147">
        <v>41</v>
      </c>
      <c r="K147">
        <v>521</v>
      </c>
      <c r="L147" t="s">
        <v>670</v>
      </c>
      <c r="M147"/>
    </row>
    <row r="148" spans="1:13" x14ac:dyDescent="0.3">
      <c r="A148" t="s">
        <v>334</v>
      </c>
      <c r="B148" t="s">
        <v>335</v>
      </c>
      <c r="C148">
        <v>188</v>
      </c>
      <c r="D148">
        <v>0</v>
      </c>
      <c r="F148">
        <v>188</v>
      </c>
      <c r="G148">
        <v>370</v>
      </c>
      <c r="I148">
        <v>16</v>
      </c>
      <c r="J148">
        <v>10</v>
      </c>
      <c r="K148">
        <v>-208</v>
      </c>
      <c r="L148" t="s">
        <v>670</v>
      </c>
      <c r="M148"/>
    </row>
    <row r="149" spans="1:13" x14ac:dyDescent="0.3">
      <c r="A149" t="s">
        <v>336</v>
      </c>
      <c r="B149" t="s">
        <v>337</v>
      </c>
      <c r="C149">
        <v>338</v>
      </c>
      <c r="D149">
        <v>0</v>
      </c>
      <c r="F149">
        <v>338</v>
      </c>
      <c r="G149">
        <v>297</v>
      </c>
      <c r="I149">
        <v>0</v>
      </c>
      <c r="J149">
        <v>9</v>
      </c>
      <c r="K149">
        <v>32</v>
      </c>
      <c r="L149" t="s">
        <v>670</v>
      </c>
      <c r="M149"/>
    </row>
    <row r="150" spans="1:13" x14ac:dyDescent="0.3">
      <c r="A150" t="s">
        <v>338</v>
      </c>
      <c r="B150" t="s">
        <v>339</v>
      </c>
      <c r="C150">
        <v>707</v>
      </c>
      <c r="D150">
        <v>0</v>
      </c>
      <c r="F150">
        <v>707</v>
      </c>
      <c r="G150">
        <v>604</v>
      </c>
      <c r="I150">
        <v>0</v>
      </c>
      <c r="J150">
        <v>23</v>
      </c>
      <c r="K150">
        <v>80</v>
      </c>
      <c r="L150" t="s">
        <v>670</v>
      </c>
      <c r="M150"/>
    </row>
    <row r="151" spans="1:13" x14ac:dyDescent="0.3">
      <c r="A151" t="s">
        <v>340</v>
      </c>
      <c r="B151" t="s">
        <v>341</v>
      </c>
      <c r="C151">
        <v>427</v>
      </c>
      <c r="D151">
        <v>0</v>
      </c>
      <c r="F151">
        <v>427</v>
      </c>
      <c r="G151">
        <v>354</v>
      </c>
      <c r="I151">
        <v>0</v>
      </c>
      <c r="J151">
        <v>21</v>
      </c>
      <c r="K151">
        <v>52</v>
      </c>
      <c r="L151" t="s">
        <v>670</v>
      </c>
      <c r="M151"/>
    </row>
    <row r="152" spans="1:13" x14ac:dyDescent="0.3">
      <c r="A152" t="s">
        <v>342</v>
      </c>
      <c r="B152" t="s">
        <v>189</v>
      </c>
      <c r="C152">
        <v>33976</v>
      </c>
      <c r="D152">
        <v>1172</v>
      </c>
      <c r="F152">
        <v>35148</v>
      </c>
      <c r="G152">
        <v>31841</v>
      </c>
      <c r="I152">
        <v>0</v>
      </c>
      <c r="J152">
        <v>1231</v>
      </c>
      <c r="K152">
        <v>2076</v>
      </c>
      <c r="L152" t="s">
        <v>670</v>
      </c>
      <c r="M152"/>
    </row>
    <row r="153" spans="1:13" x14ac:dyDescent="0.3">
      <c r="A153" t="s">
        <v>344</v>
      </c>
      <c r="B153" t="s">
        <v>345</v>
      </c>
      <c r="C153">
        <v>4253</v>
      </c>
      <c r="D153">
        <v>0</v>
      </c>
      <c r="F153">
        <v>4253</v>
      </c>
      <c r="G153">
        <v>3783</v>
      </c>
      <c r="I153">
        <v>0</v>
      </c>
      <c r="J153">
        <v>204</v>
      </c>
      <c r="K153">
        <v>266</v>
      </c>
      <c r="L153" t="s">
        <v>670</v>
      </c>
      <c r="M153"/>
    </row>
    <row r="154" spans="1:13" x14ac:dyDescent="0.3">
      <c r="A154" t="s">
        <v>344</v>
      </c>
      <c r="B154" t="s">
        <v>346</v>
      </c>
      <c r="C154">
        <v>3469</v>
      </c>
      <c r="D154">
        <v>0</v>
      </c>
      <c r="F154">
        <v>3469</v>
      </c>
      <c r="G154">
        <v>3281</v>
      </c>
      <c r="I154">
        <v>0</v>
      </c>
      <c r="J154">
        <v>81</v>
      </c>
      <c r="K154">
        <v>107</v>
      </c>
      <c r="L154" t="s">
        <v>670</v>
      </c>
      <c r="M154"/>
    </row>
    <row r="155" spans="1:13" x14ac:dyDescent="0.3">
      <c r="A155" t="s">
        <v>344</v>
      </c>
      <c r="B155" t="s">
        <v>347</v>
      </c>
      <c r="C155">
        <v>4759</v>
      </c>
      <c r="D155">
        <v>0</v>
      </c>
      <c r="F155">
        <v>4759</v>
      </c>
      <c r="G155">
        <v>5212</v>
      </c>
      <c r="I155">
        <v>0</v>
      </c>
      <c r="J155">
        <v>190</v>
      </c>
      <c r="K155">
        <v>-643</v>
      </c>
      <c r="L155" t="s">
        <v>670</v>
      </c>
      <c r="M155"/>
    </row>
    <row r="156" spans="1:13" x14ac:dyDescent="0.3">
      <c r="A156" t="s">
        <v>344</v>
      </c>
      <c r="B156" t="s">
        <v>348</v>
      </c>
      <c r="C156">
        <v>6307</v>
      </c>
      <c r="D156">
        <v>0</v>
      </c>
      <c r="F156">
        <v>6307</v>
      </c>
      <c r="G156">
        <v>5376</v>
      </c>
      <c r="I156">
        <v>0</v>
      </c>
      <c r="J156">
        <v>368</v>
      </c>
      <c r="K156">
        <v>563</v>
      </c>
      <c r="L156" t="s">
        <v>670</v>
      </c>
      <c r="M156"/>
    </row>
    <row r="157" spans="1:13" x14ac:dyDescent="0.3">
      <c r="A157" t="s">
        <v>344</v>
      </c>
      <c r="B157" t="s">
        <v>349</v>
      </c>
      <c r="C157">
        <v>6762</v>
      </c>
      <c r="D157">
        <v>0</v>
      </c>
      <c r="F157">
        <v>6762</v>
      </c>
      <c r="G157">
        <v>5635</v>
      </c>
      <c r="I157">
        <v>0</v>
      </c>
      <c r="J157">
        <v>416</v>
      </c>
      <c r="K157">
        <v>711</v>
      </c>
      <c r="L157" t="s">
        <v>670</v>
      </c>
      <c r="M157"/>
    </row>
    <row r="158" spans="1:13" x14ac:dyDescent="0.3">
      <c r="A158" t="s">
        <v>344</v>
      </c>
      <c r="B158" t="s">
        <v>350</v>
      </c>
      <c r="C158">
        <v>3808</v>
      </c>
      <c r="D158">
        <v>0</v>
      </c>
      <c r="F158">
        <v>3808</v>
      </c>
      <c r="G158">
        <v>3514</v>
      </c>
      <c r="I158">
        <v>0</v>
      </c>
      <c r="J158">
        <v>292</v>
      </c>
      <c r="K158">
        <v>2</v>
      </c>
      <c r="L158" t="s">
        <v>670</v>
      </c>
      <c r="M158"/>
    </row>
    <row r="159" spans="1:13" x14ac:dyDescent="0.3">
      <c r="A159" t="s">
        <v>344</v>
      </c>
      <c r="B159" t="s">
        <v>351</v>
      </c>
      <c r="C159">
        <v>6670</v>
      </c>
      <c r="D159">
        <v>0</v>
      </c>
      <c r="F159">
        <v>6670</v>
      </c>
      <c r="G159">
        <v>5862</v>
      </c>
      <c r="I159">
        <v>0</v>
      </c>
      <c r="J159">
        <v>329</v>
      </c>
      <c r="K159">
        <v>479</v>
      </c>
      <c r="L159" t="s">
        <v>670</v>
      </c>
      <c r="M159"/>
    </row>
    <row r="160" spans="1:13" x14ac:dyDescent="0.3">
      <c r="A160" t="s">
        <v>352</v>
      </c>
      <c r="B160" t="s">
        <v>354</v>
      </c>
      <c r="C160">
        <v>933</v>
      </c>
      <c r="D160">
        <v>0</v>
      </c>
      <c r="F160">
        <v>933</v>
      </c>
      <c r="G160">
        <v>840</v>
      </c>
      <c r="I160">
        <v>11</v>
      </c>
      <c r="J160">
        <v>51</v>
      </c>
      <c r="K160">
        <v>31</v>
      </c>
      <c r="L160" t="s">
        <v>670</v>
      </c>
      <c r="M160"/>
    </row>
    <row r="161" spans="1:13" x14ac:dyDescent="0.3">
      <c r="A161" t="s">
        <v>355</v>
      </c>
      <c r="B161" t="s">
        <v>356</v>
      </c>
      <c r="C161">
        <v>18505</v>
      </c>
      <c r="D161">
        <v>0</v>
      </c>
      <c r="F161">
        <v>18505</v>
      </c>
      <c r="G161">
        <v>18278</v>
      </c>
      <c r="I161">
        <v>0</v>
      </c>
      <c r="J161">
        <v>344</v>
      </c>
      <c r="K161">
        <v>-117</v>
      </c>
      <c r="L161" t="s">
        <v>670</v>
      </c>
      <c r="M161" t="s">
        <v>653</v>
      </c>
    </row>
    <row r="162" spans="1:13" x14ac:dyDescent="0.3">
      <c r="A162" t="s">
        <v>357</v>
      </c>
      <c r="B162" t="s">
        <v>358</v>
      </c>
      <c r="C162">
        <v>801</v>
      </c>
      <c r="D162">
        <v>0</v>
      </c>
      <c r="F162">
        <v>801</v>
      </c>
      <c r="G162">
        <v>690</v>
      </c>
      <c r="I162">
        <v>0</v>
      </c>
      <c r="J162">
        <v>39</v>
      </c>
      <c r="K162">
        <v>72</v>
      </c>
      <c r="L162" t="s">
        <v>670</v>
      </c>
      <c r="M162"/>
    </row>
    <row r="163" spans="1:13" x14ac:dyDescent="0.3">
      <c r="A163" t="s">
        <v>359</v>
      </c>
      <c r="B163" t="s">
        <v>360</v>
      </c>
      <c r="C163">
        <v>183</v>
      </c>
      <c r="D163">
        <v>0</v>
      </c>
      <c r="F163">
        <v>183</v>
      </c>
      <c r="G163">
        <v>153</v>
      </c>
      <c r="I163">
        <v>0</v>
      </c>
      <c r="J163">
        <v>13</v>
      </c>
      <c r="K163">
        <v>17</v>
      </c>
      <c r="L163" t="s">
        <v>670</v>
      </c>
      <c r="M163"/>
    </row>
    <row r="164" spans="1:13" x14ac:dyDescent="0.3">
      <c r="A164" t="s">
        <v>361</v>
      </c>
      <c r="B164" t="s">
        <v>362</v>
      </c>
      <c r="C164">
        <v>1037</v>
      </c>
      <c r="D164">
        <v>0</v>
      </c>
      <c r="F164">
        <v>1037</v>
      </c>
      <c r="G164">
        <v>780</v>
      </c>
      <c r="I164">
        <v>1</v>
      </c>
      <c r="J164">
        <v>39</v>
      </c>
      <c r="K164">
        <v>217</v>
      </c>
      <c r="L164" t="s">
        <v>670</v>
      </c>
      <c r="M164"/>
    </row>
    <row r="165" spans="1:13" x14ac:dyDescent="0.3">
      <c r="A165" t="s">
        <v>363</v>
      </c>
      <c r="B165" t="s">
        <v>365</v>
      </c>
      <c r="C165">
        <v>12475</v>
      </c>
      <c r="D165">
        <v>44165</v>
      </c>
      <c r="E165">
        <v>0</v>
      </c>
      <c r="F165">
        <v>56640</v>
      </c>
      <c r="G165">
        <v>51196</v>
      </c>
      <c r="J165">
        <v>1085</v>
      </c>
      <c r="K165">
        <v>4359</v>
      </c>
      <c r="L165" t="s">
        <v>605</v>
      </c>
      <c r="M165"/>
    </row>
    <row r="166" spans="1:13" x14ac:dyDescent="0.3">
      <c r="A166" t="s">
        <v>366</v>
      </c>
      <c r="B166" t="s">
        <v>367</v>
      </c>
      <c r="C166">
        <v>432</v>
      </c>
      <c r="D166">
        <v>0</v>
      </c>
      <c r="F166">
        <v>432</v>
      </c>
      <c r="G166">
        <v>371</v>
      </c>
      <c r="I166">
        <v>0</v>
      </c>
      <c r="J166">
        <v>20</v>
      </c>
      <c r="K166">
        <v>41</v>
      </c>
      <c r="L166" t="s">
        <v>670</v>
      </c>
      <c r="M166"/>
    </row>
    <row r="167" spans="1:13" x14ac:dyDescent="0.3">
      <c r="A167" t="s">
        <v>370</v>
      </c>
      <c r="B167" t="s">
        <v>371</v>
      </c>
      <c r="C167">
        <v>551</v>
      </c>
      <c r="D167">
        <v>0</v>
      </c>
      <c r="F167">
        <v>551</v>
      </c>
      <c r="G167">
        <v>572</v>
      </c>
      <c r="I167">
        <v>0</v>
      </c>
      <c r="J167">
        <v>36</v>
      </c>
      <c r="K167">
        <v>-57</v>
      </c>
      <c r="L167" t="s">
        <v>670</v>
      </c>
      <c r="M167"/>
    </row>
    <row r="168" spans="1:13" x14ac:dyDescent="0.3">
      <c r="A168" t="s">
        <v>372</v>
      </c>
      <c r="B168" t="s">
        <v>373</v>
      </c>
      <c r="C168">
        <v>1250</v>
      </c>
      <c r="D168">
        <v>192</v>
      </c>
      <c r="F168">
        <v>1442</v>
      </c>
      <c r="G168">
        <v>1045</v>
      </c>
      <c r="I168">
        <v>10</v>
      </c>
      <c r="J168">
        <v>32</v>
      </c>
      <c r="K168">
        <v>355</v>
      </c>
      <c r="L168" t="s">
        <v>670</v>
      </c>
      <c r="M168"/>
    </row>
    <row r="169" spans="1:13" x14ac:dyDescent="0.3">
      <c r="A169" t="s">
        <v>376</v>
      </c>
      <c r="B169" t="s">
        <v>377</v>
      </c>
      <c r="C169">
        <v>678</v>
      </c>
      <c r="D169">
        <v>0</v>
      </c>
      <c r="F169">
        <v>678</v>
      </c>
      <c r="G169">
        <v>616</v>
      </c>
      <c r="I169">
        <v>0</v>
      </c>
      <c r="J169">
        <v>28</v>
      </c>
      <c r="K169">
        <v>34</v>
      </c>
      <c r="L169" t="s">
        <v>670</v>
      </c>
      <c r="M169"/>
    </row>
    <row r="170" spans="1:13" x14ac:dyDescent="0.3">
      <c r="A170" t="s">
        <v>378</v>
      </c>
      <c r="B170" t="s">
        <v>379</v>
      </c>
      <c r="C170">
        <v>707</v>
      </c>
      <c r="D170">
        <v>0</v>
      </c>
      <c r="F170">
        <v>707</v>
      </c>
      <c r="G170">
        <v>564</v>
      </c>
      <c r="I170">
        <v>8</v>
      </c>
      <c r="J170">
        <v>34</v>
      </c>
      <c r="K170">
        <v>101</v>
      </c>
      <c r="L170" t="s">
        <v>670</v>
      </c>
      <c r="M170"/>
    </row>
    <row r="171" spans="1:13" x14ac:dyDescent="0.3">
      <c r="A171" t="s">
        <v>380</v>
      </c>
      <c r="B171" t="s">
        <v>381</v>
      </c>
      <c r="C171">
        <v>4318</v>
      </c>
      <c r="D171">
        <v>110</v>
      </c>
      <c r="F171">
        <v>4428</v>
      </c>
      <c r="G171">
        <v>3700</v>
      </c>
      <c r="I171">
        <v>0</v>
      </c>
      <c r="J171">
        <v>180</v>
      </c>
      <c r="K171">
        <v>548</v>
      </c>
      <c r="L171" t="s">
        <v>670</v>
      </c>
      <c r="M171"/>
    </row>
    <row r="172" spans="1:13" x14ac:dyDescent="0.3">
      <c r="A172" t="s">
        <v>382</v>
      </c>
      <c r="B172" t="s">
        <v>383</v>
      </c>
      <c r="C172">
        <v>46</v>
      </c>
      <c r="D172">
        <v>65013</v>
      </c>
      <c r="E172">
        <v>0</v>
      </c>
      <c r="F172">
        <v>65059</v>
      </c>
      <c r="G172">
        <v>57950</v>
      </c>
      <c r="K172">
        <v>7109</v>
      </c>
      <c r="L172" t="s">
        <v>605</v>
      </c>
      <c r="M172" t="s">
        <v>654</v>
      </c>
    </row>
    <row r="173" spans="1:13" x14ac:dyDescent="0.3">
      <c r="A173" t="s">
        <v>384</v>
      </c>
      <c r="B173" t="s">
        <v>386</v>
      </c>
      <c r="C173">
        <v>115763</v>
      </c>
      <c r="E173">
        <v>0</v>
      </c>
      <c r="F173">
        <v>115763</v>
      </c>
      <c r="G173">
        <v>109565</v>
      </c>
      <c r="K173">
        <v>6198</v>
      </c>
      <c r="L173" t="s">
        <v>605</v>
      </c>
      <c r="M173"/>
    </row>
    <row r="174" spans="1:13" x14ac:dyDescent="0.3">
      <c r="A174" t="s">
        <v>655</v>
      </c>
      <c r="B174" t="s">
        <v>645</v>
      </c>
      <c r="C174">
        <v>3725</v>
      </c>
      <c r="D174">
        <v>0</v>
      </c>
      <c r="E174">
        <v>0</v>
      </c>
      <c r="F174">
        <v>3725</v>
      </c>
      <c r="G174">
        <v>0</v>
      </c>
      <c r="H174">
        <v>3725</v>
      </c>
      <c r="I174">
        <v>0</v>
      </c>
      <c r="L174" t="s">
        <v>251</v>
      </c>
      <c r="M174" t="s">
        <v>669</v>
      </c>
    </row>
    <row r="175" spans="1:13" x14ac:dyDescent="0.3">
      <c r="A175" t="s">
        <v>395</v>
      </c>
      <c r="B175" t="s">
        <v>396</v>
      </c>
      <c r="C175">
        <v>219</v>
      </c>
      <c r="D175">
        <v>0</v>
      </c>
      <c r="F175">
        <v>219</v>
      </c>
      <c r="G175">
        <v>184</v>
      </c>
      <c r="I175">
        <v>0</v>
      </c>
      <c r="J175">
        <v>18</v>
      </c>
      <c r="K175">
        <v>17</v>
      </c>
      <c r="L175" t="s">
        <v>670</v>
      </c>
      <c r="M175"/>
    </row>
    <row r="176" spans="1:13" x14ac:dyDescent="0.3">
      <c r="A176" t="s">
        <v>397</v>
      </c>
      <c r="B176" t="s">
        <v>398</v>
      </c>
      <c r="C176">
        <v>784</v>
      </c>
      <c r="D176">
        <v>0</v>
      </c>
      <c r="F176">
        <v>784</v>
      </c>
      <c r="G176">
        <v>716</v>
      </c>
      <c r="I176">
        <v>0</v>
      </c>
      <c r="J176">
        <v>18</v>
      </c>
      <c r="K176">
        <v>50</v>
      </c>
      <c r="L176" t="s">
        <v>670</v>
      </c>
      <c r="M176"/>
    </row>
    <row r="177" spans="1:13" x14ac:dyDescent="0.3">
      <c r="A177" t="s">
        <v>399</v>
      </c>
      <c r="B177" t="s">
        <v>400</v>
      </c>
      <c r="C177">
        <v>1143</v>
      </c>
      <c r="D177">
        <v>0</v>
      </c>
      <c r="F177">
        <v>1143</v>
      </c>
      <c r="G177">
        <v>1030</v>
      </c>
      <c r="I177">
        <v>0</v>
      </c>
      <c r="J177">
        <v>38</v>
      </c>
      <c r="K177">
        <v>75</v>
      </c>
      <c r="L177" t="s">
        <v>670</v>
      </c>
      <c r="M177"/>
    </row>
    <row r="178" spans="1:13" x14ac:dyDescent="0.3">
      <c r="A178" t="s">
        <v>401</v>
      </c>
      <c r="B178" t="s">
        <v>402</v>
      </c>
      <c r="C178">
        <v>509</v>
      </c>
      <c r="D178">
        <v>0</v>
      </c>
      <c r="F178">
        <v>509</v>
      </c>
      <c r="G178">
        <v>399</v>
      </c>
      <c r="I178">
        <v>5</v>
      </c>
      <c r="J178">
        <v>51</v>
      </c>
      <c r="K178">
        <v>54</v>
      </c>
      <c r="L178" t="s">
        <v>670</v>
      </c>
      <c r="M178"/>
    </row>
    <row r="179" spans="1:13" x14ac:dyDescent="0.3">
      <c r="A179" t="s">
        <v>403</v>
      </c>
      <c r="B179" t="s">
        <v>404</v>
      </c>
      <c r="C179">
        <v>2682</v>
      </c>
      <c r="D179">
        <v>0</v>
      </c>
      <c r="F179">
        <v>2682</v>
      </c>
      <c r="G179">
        <v>1627</v>
      </c>
      <c r="I179">
        <v>0</v>
      </c>
      <c r="J179">
        <v>0</v>
      </c>
      <c r="K179">
        <v>1055</v>
      </c>
      <c r="L179" t="s">
        <v>670</v>
      </c>
      <c r="M179"/>
    </row>
    <row r="180" spans="1:13" x14ac:dyDescent="0.3">
      <c r="A180" t="s">
        <v>405</v>
      </c>
      <c r="B180" t="s">
        <v>406</v>
      </c>
      <c r="C180">
        <v>3252</v>
      </c>
      <c r="D180">
        <v>766</v>
      </c>
      <c r="F180">
        <v>4018</v>
      </c>
      <c r="G180">
        <v>3673</v>
      </c>
      <c r="I180">
        <v>0</v>
      </c>
      <c r="J180">
        <v>91</v>
      </c>
      <c r="K180">
        <v>254</v>
      </c>
      <c r="L180" t="s">
        <v>670</v>
      </c>
      <c r="M180"/>
    </row>
    <row r="181" spans="1:13" x14ac:dyDescent="0.3">
      <c r="A181" t="s">
        <v>407</v>
      </c>
      <c r="B181" t="s">
        <v>408</v>
      </c>
      <c r="C181">
        <v>438</v>
      </c>
      <c r="D181">
        <v>0</v>
      </c>
      <c r="F181">
        <v>438</v>
      </c>
      <c r="G181">
        <v>375</v>
      </c>
      <c r="I181">
        <v>0</v>
      </c>
      <c r="J181">
        <v>12</v>
      </c>
      <c r="K181">
        <v>51</v>
      </c>
      <c r="L181" t="s">
        <v>670</v>
      </c>
      <c r="M181"/>
    </row>
    <row r="182" spans="1:13" x14ac:dyDescent="0.3">
      <c r="A182" t="s">
        <v>409</v>
      </c>
      <c r="B182" t="s">
        <v>410</v>
      </c>
      <c r="C182">
        <v>407</v>
      </c>
      <c r="D182">
        <v>0</v>
      </c>
      <c r="F182">
        <v>407</v>
      </c>
      <c r="G182">
        <v>347</v>
      </c>
      <c r="I182">
        <v>0</v>
      </c>
      <c r="J182">
        <v>8</v>
      </c>
      <c r="K182">
        <v>52</v>
      </c>
      <c r="L182" t="s">
        <v>670</v>
      </c>
      <c r="M182"/>
    </row>
    <row r="183" spans="1:13" x14ac:dyDescent="0.3">
      <c r="A183" t="s">
        <v>411</v>
      </c>
      <c r="B183" t="s">
        <v>412</v>
      </c>
      <c r="C183">
        <v>734</v>
      </c>
      <c r="D183">
        <v>0</v>
      </c>
      <c r="F183">
        <v>734</v>
      </c>
      <c r="G183">
        <v>540</v>
      </c>
      <c r="I183">
        <v>29</v>
      </c>
      <c r="J183">
        <v>55</v>
      </c>
      <c r="K183">
        <v>110</v>
      </c>
      <c r="L183" t="s">
        <v>670</v>
      </c>
      <c r="M183"/>
    </row>
    <row r="184" spans="1:13" x14ac:dyDescent="0.3">
      <c r="A184" t="s">
        <v>413</v>
      </c>
      <c r="B184" t="s">
        <v>414</v>
      </c>
      <c r="C184">
        <v>1099</v>
      </c>
      <c r="D184">
        <v>9</v>
      </c>
      <c r="F184">
        <v>1108</v>
      </c>
      <c r="G184">
        <v>961</v>
      </c>
      <c r="I184">
        <v>27</v>
      </c>
      <c r="J184">
        <v>35</v>
      </c>
      <c r="K184">
        <v>85</v>
      </c>
      <c r="L184" t="s">
        <v>670</v>
      </c>
      <c r="M184"/>
    </row>
    <row r="185" spans="1:13" x14ac:dyDescent="0.3">
      <c r="A185" t="s">
        <v>415</v>
      </c>
      <c r="B185" t="s">
        <v>416</v>
      </c>
      <c r="C185">
        <v>301</v>
      </c>
      <c r="D185">
        <v>0</v>
      </c>
      <c r="F185">
        <v>301</v>
      </c>
      <c r="G185">
        <v>255</v>
      </c>
      <c r="I185">
        <v>16</v>
      </c>
      <c r="J185">
        <v>22</v>
      </c>
      <c r="K185">
        <v>8</v>
      </c>
      <c r="L185" t="s">
        <v>670</v>
      </c>
      <c r="M185"/>
    </row>
    <row r="186" spans="1:13" x14ac:dyDescent="0.3">
      <c r="A186" t="s">
        <v>417</v>
      </c>
      <c r="B186" t="s">
        <v>418</v>
      </c>
      <c r="C186">
        <v>207</v>
      </c>
      <c r="D186">
        <v>0</v>
      </c>
      <c r="F186">
        <v>207</v>
      </c>
      <c r="G186">
        <v>176</v>
      </c>
      <c r="I186">
        <v>0</v>
      </c>
      <c r="J186">
        <v>18</v>
      </c>
      <c r="K186">
        <v>13</v>
      </c>
      <c r="L186" t="s">
        <v>670</v>
      </c>
      <c r="M186"/>
    </row>
    <row r="187" spans="1:13" x14ac:dyDescent="0.3">
      <c r="A187" t="s">
        <v>419</v>
      </c>
      <c r="B187" t="s">
        <v>420</v>
      </c>
      <c r="C187">
        <v>4414</v>
      </c>
      <c r="D187">
        <v>0</v>
      </c>
      <c r="F187">
        <v>4414</v>
      </c>
      <c r="G187">
        <v>4135</v>
      </c>
      <c r="I187">
        <v>0</v>
      </c>
      <c r="J187">
        <v>75</v>
      </c>
      <c r="K187">
        <v>204</v>
      </c>
      <c r="L187" t="s">
        <v>670</v>
      </c>
      <c r="M187"/>
    </row>
    <row r="188" spans="1:13" x14ac:dyDescent="0.3">
      <c r="A188" t="s">
        <v>421</v>
      </c>
      <c r="B188" t="s">
        <v>466</v>
      </c>
      <c r="C188">
        <v>46408</v>
      </c>
      <c r="E188">
        <v>0</v>
      </c>
      <c r="F188">
        <v>46408</v>
      </c>
      <c r="G188">
        <v>44602</v>
      </c>
      <c r="K188">
        <v>1806</v>
      </c>
      <c r="L188" t="s">
        <v>605</v>
      </c>
      <c r="M188"/>
    </row>
    <row r="189" spans="1:13" x14ac:dyDescent="0.3">
      <c r="A189" t="s">
        <v>467</v>
      </c>
      <c r="B189" t="s">
        <v>468</v>
      </c>
      <c r="C189">
        <v>460</v>
      </c>
      <c r="D189">
        <v>0</v>
      </c>
      <c r="F189">
        <v>460</v>
      </c>
      <c r="G189">
        <v>440</v>
      </c>
      <c r="I189">
        <v>6</v>
      </c>
      <c r="J189">
        <v>5</v>
      </c>
      <c r="K189">
        <v>9</v>
      </c>
      <c r="L189" t="s">
        <v>670</v>
      </c>
      <c r="M189"/>
    </row>
    <row r="190" spans="1:13" x14ac:dyDescent="0.3">
      <c r="A190" t="s">
        <v>424</v>
      </c>
      <c r="B190" t="s">
        <v>425</v>
      </c>
      <c r="C190">
        <v>740</v>
      </c>
      <c r="D190">
        <v>0</v>
      </c>
      <c r="F190">
        <v>740</v>
      </c>
      <c r="G190">
        <v>537</v>
      </c>
      <c r="I190">
        <v>6</v>
      </c>
      <c r="J190">
        <v>33</v>
      </c>
      <c r="K190">
        <v>164</v>
      </c>
      <c r="L190" t="s">
        <v>670</v>
      </c>
      <c r="M190"/>
    </row>
    <row r="191" spans="1:13" x14ac:dyDescent="0.3">
      <c r="A191" t="s">
        <v>426</v>
      </c>
      <c r="B191" t="s">
        <v>427</v>
      </c>
      <c r="C191">
        <v>780</v>
      </c>
      <c r="D191">
        <v>0</v>
      </c>
      <c r="F191">
        <v>780</v>
      </c>
      <c r="G191">
        <v>698</v>
      </c>
      <c r="I191">
        <v>0</v>
      </c>
      <c r="J191">
        <v>40</v>
      </c>
      <c r="K191">
        <v>42</v>
      </c>
      <c r="L191" t="s">
        <v>670</v>
      </c>
      <c r="M191"/>
    </row>
    <row r="192" spans="1:13" x14ac:dyDescent="0.3">
      <c r="A192" t="s">
        <v>428</v>
      </c>
      <c r="B192" t="s">
        <v>429</v>
      </c>
      <c r="C192">
        <v>597</v>
      </c>
      <c r="D192">
        <v>38725</v>
      </c>
      <c r="E192">
        <v>0</v>
      </c>
      <c r="F192">
        <v>39322</v>
      </c>
      <c r="G192">
        <v>35458</v>
      </c>
      <c r="J192">
        <v>596</v>
      </c>
      <c r="K192">
        <v>3268</v>
      </c>
      <c r="L192" t="s">
        <v>605</v>
      </c>
      <c r="M192"/>
    </row>
    <row r="193" spans="1:13" x14ac:dyDescent="0.3">
      <c r="A193" t="s">
        <v>430</v>
      </c>
      <c r="B193" t="s">
        <v>431</v>
      </c>
      <c r="C193">
        <v>6276</v>
      </c>
      <c r="D193">
        <v>0</v>
      </c>
      <c r="F193">
        <v>6276</v>
      </c>
      <c r="G193">
        <v>5556</v>
      </c>
      <c r="I193">
        <v>0</v>
      </c>
      <c r="J193">
        <v>157</v>
      </c>
      <c r="K193">
        <v>563</v>
      </c>
      <c r="L193" t="s">
        <v>670</v>
      </c>
      <c r="M19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sheetPr>
  <dimension ref="A1:M227"/>
  <sheetViews>
    <sheetView workbookViewId="0">
      <pane xSplit="3" ySplit="2" topLeftCell="D3" activePane="bottomRight" state="frozen"/>
      <selection pane="topRight" activeCell="D1" sqref="D1"/>
      <selection pane="bottomLeft" activeCell="A3" sqref="A3"/>
      <selection pane="bottomRight"/>
    </sheetView>
  </sheetViews>
  <sheetFormatPr defaultRowHeight="14.4" x14ac:dyDescent="0.3"/>
  <cols>
    <col min="1" max="1" width="45.109375" customWidth="1"/>
    <col min="2" max="2" width="34.6640625" bestFit="1" customWidth="1"/>
    <col min="3" max="3" width="18.33203125" bestFit="1" customWidth="1"/>
    <col min="4" max="4" width="18.6640625" bestFit="1" customWidth="1"/>
    <col min="5" max="5" width="32.33203125" bestFit="1" customWidth="1"/>
    <col min="6" max="6" width="12.88671875" bestFit="1" customWidth="1"/>
    <col min="7" max="7" width="13.33203125" bestFit="1" customWidth="1"/>
    <col min="8" max="8" width="6.109375" bestFit="1" customWidth="1"/>
    <col min="9" max="9" width="20" bestFit="1" customWidth="1"/>
    <col min="10" max="10" width="27" bestFit="1" customWidth="1"/>
    <col min="11" max="11" width="16.6640625" bestFit="1" customWidth="1"/>
    <col min="12" max="12" width="7" bestFit="1" customWidth="1"/>
    <col min="13" max="13" width="144.88671875" style="35" bestFit="1" customWidth="1"/>
  </cols>
  <sheetData>
    <row r="1" spans="1:13" x14ac:dyDescent="0.3">
      <c r="A1" s="3" t="s">
        <v>671</v>
      </c>
      <c r="D1" s="95"/>
      <c r="E1" s="95"/>
      <c r="F1" s="95"/>
      <c r="G1" s="95"/>
      <c r="H1" s="95"/>
      <c r="I1" s="95"/>
      <c r="J1" s="95"/>
      <c r="K1" s="95"/>
    </row>
    <row r="2" spans="1:13" x14ac:dyDescent="0.3">
      <c r="A2" s="94" t="s">
        <v>53</v>
      </c>
      <c r="B2" s="94" t="s">
        <v>54</v>
      </c>
      <c r="C2" s="94" t="s">
        <v>55</v>
      </c>
      <c r="D2" s="94" t="s">
        <v>32</v>
      </c>
      <c r="E2" s="94" t="s">
        <v>469</v>
      </c>
      <c r="F2" s="94" t="s">
        <v>34</v>
      </c>
      <c r="G2" s="94" t="s">
        <v>58</v>
      </c>
      <c r="H2" s="94" t="s">
        <v>51</v>
      </c>
      <c r="I2" s="94" t="s">
        <v>470</v>
      </c>
      <c r="J2" s="94" t="s">
        <v>471</v>
      </c>
      <c r="K2" s="94" t="s">
        <v>472</v>
      </c>
      <c r="L2" s="94" t="s">
        <v>59</v>
      </c>
      <c r="M2" s="34" t="s">
        <v>60</v>
      </c>
    </row>
    <row r="3" spans="1:13" x14ac:dyDescent="0.3">
      <c r="A3" t="s">
        <v>62</v>
      </c>
      <c r="B3" t="s">
        <v>63</v>
      </c>
      <c r="C3" t="s">
        <v>63</v>
      </c>
      <c r="D3">
        <v>0</v>
      </c>
      <c r="E3">
        <v>69</v>
      </c>
      <c r="G3">
        <v>0</v>
      </c>
      <c r="H3">
        <v>0</v>
      </c>
      <c r="I3">
        <v>69</v>
      </c>
      <c r="J3">
        <v>1</v>
      </c>
      <c r="K3">
        <v>70</v>
      </c>
      <c r="L3" t="s">
        <v>670</v>
      </c>
      <c r="M3"/>
    </row>
    <row r="4" spans="1:13" x14ac:dyDescent="0.3">
      <c r="A4" t="s">
        <v>65</v>
      </c>
      <c r="B4" t="s">
        <v>66</v>
      </c>
      <c r="C4" t="s">
        <v>66</v>
      </c>
      <c r="D4">
        <v>0</v>
      </c>
      <c r="E4">
        <v>1873</v>
      </c>
      <c r="G4">
        <v>0</v>
      </c>
      <c r="H4">
        <v>0</v>
      </c>
      <c r="I4">
        <v>1873</v>
      </c>
      <c r="J4">
        <v>35</v>
      </c>
      <c r="K4">
        <v>1908</v>
      </c>
      <c r="L4" t="s">
        <v>670</v>
      </c>
      <c r="M4"/>
    </row>
    <row r="5" spans="1:13" x14ac:dyDescent="0.3">
      <c r="A5" t="s">
        <v>67</v>
      </c>
      <c r="B5" t="s">
        <v>68</v>
      </c>
      <c r="C5" t="s">
        <v>68</v>
      </c>
      <c r="D5">
        <v>0</v>
      </c>
      <c r="E5">
        <v>1146</v>
      </c>
      <c r="G5">
        <v>0</v>
      </c>
      <c r="H5">
        <v>0</v>
      </c>
      <c r="I5">
        <v>1146</v>
      </c>
      <c r="J5">
        <v>30</v>
      </c>
      <c r="K5">
        <v>1176</v>
      </c>
      <c r="L5" t="s">
        <v>670</v>
      </c>
      <c r="M5"/>
    </row>
    <row r="6" spans="1:13" x14ac:dyDescent="0.3">
      <c r="A6" t="s">
        <v>69</v>
      </c>
      <c r="B6" t="s">
        <v>70</v>
      </c>
      <c r="C6" t="s">
        <v>70</v>
      </c>
      <c r="D6">
        <v>0</v>
      </c>
      <c r="E6">
        <v>500</v>
      </c>
      <c r="F6">
        <v>86</v>
      </c>
      <c r="G6">
        <v>0</v>
      </c>
      <c r="H6">
        <v>0</v>
      </c>
      <c r="I6">
        <v>586</v>
      </c>
      <c r="J6">
        <v>29</v>
      </c>
      <c r="K6">
        <v>615</v>
      </c>
      <c r="L6" t="s">
        <v>670</v>
      </c>
      <c r="M6"/>
    </row>
    <row r="7" spans="1:13" x14ac:dyDescent="0.3">
      <c r="A7" t="s">
        <v>71</v>
      </c>
      <c r="B7" t="s">
        <v>72</v>
      </c>
      <c r="C7" t="s">
        <v>73</v>
      </c>
      <c r="D7">
        <v>0</v>
      </c>
      <c r="E7">
        <v>0</v>
      </c>
      <c r="F7">
        <v>25056</v>
      </c>
      <c r="G7">
        <v>0</v>
      </c>
      <c r="H7">
        <v>0</v>
      </c>
      <c r="I7">
        <v>25056</v>
      </c>
      <c r="K7">
        <v>25056</v>
      </c>
      <c r="L7" t="s">
        <v>605</v>
      </c>
      <c r="M7"/>
    </row>
    <row r="8" spans="1:13" x14ac:dyDescent="0.3">
      <c r="A8" t="s">
        <v>71</v>
      </c>
      <c r="B8" t="s">
        <v>75</v>
      </c>
      <c r="C8" t="s">
        <v>73</v>
      </c>
      <c r="D8">
        <v>253</v>
      </c>
      <c r="E8">
        <v>21</v>
      </c>
      <c r="F8">
        <v>0</v>
      </c>
      <c r="G8">
        <v>0</v>
      </c>
      <c r="H8">
        <v>0</v>
      </c>
      <c r="I8">
        <v>274</v>
      </c>
      <c r="K8">
        <v>274</v>
      </c>
      <c r="L8" t="s">
        <v>605</v>
      </c>
      <c r="M8"/>
    </row>
    <row r="9" spans="1:13" x14ac:dyDescent="0.3">
      <c r="A9" t="s">
        <v>71</v>
      </c>
      <c r="B9" t="s">
        <v>76</v>
      </c>
      <c r="C9" t="s">
        <v>73</v>
      </c>
      <c r="D9">
        <v>0</v>
      </c>
      <c r="E9">
        <v>14</v>
      </c>
      <c r="F9">
        <v>4690</v>
      </c>
      <c r="G9">
        <v>0</v>
      </c>
      <c r="H9">
        <v>0</v>
      </c>
      <c r="I9">
        <v>4704</v>
      </c>
      <c r="K9">
        <v>4704</v>
      </c>
      <c r="L9" t="s">
        <v>605</v>
      </c>
      <c r="M9"/>
    </row>
    <row r="10" spans="1:13" x14ac:dyDescent="0.3">
      <c r="A10" t="s">
        <v>71</v>
      </c>
      <c r="B10" t="s">
        <v>77</v>
      </c>
      <c r="C10" t="s">
        <v>73</v>
      </c>
      <c r="D10">
        <v>0</v>
      </c>
      <c r="E10">
        <v>0</v>
      </c>
      <c r="F10">
        <v>82519</v>
      </c>
      <c r="G10">
        <v>0</v>
      </c>
      <c r="H10">
        <v>0</v>
      </c>
      <c r="I10">
        <v>82519</v>
      </c>
      <c r="K10">
        <v>82519</v>
      </c>
      <c r="L10" t="s">
        <v>605</v>
      </c>
      <c r="M10"/>
    </row>
    <row r="11" spans="1:13" x14ac:dyDescent="0.3">
      <c r="A11" t="s">
        <v>71</v>
      </c>
      <c r="B11" t="s">
        <v>78</v>
      </c>
      <c r="C11" t="s">
        <v>73</v>
      </c>
      <c r="D11">
        <v>231</v>
      </c>
      <c r="E11">
        <v>200</v>
      </c>
      <c r="F11">
        <v>0</v>
      </c>
      <c r="G11">
        <v>0</v>
      </c>
      <c r="H11">
        <v>0</v>
      </c>
      <c r="I11">
        <v>431</v>
      </c>
      <c r="K11">
        <v>431</v>
      </c>
      <c r="L11" t="s">
        <v>605</v>
      </c>
      <c r="M11"/>
    </row>
    <row r="12" spans="1:13" x14ac:dyDescent="0.3">
      <c r="A12" t="s">
        <v>71</v>
      </c>
      <c r="B12" t="s">
        <v>79</v>
      </c>
      <c r="C12" t="s">
        <v>73</v>
      </c>
      <c r="D12">
        <v>0</v>
      </c>
      <c r="E12">
        <v>0</v>
      </c>
      <c r="F12">
        <v>30072</v>
      </c>
      <c r="G12">
        <v>0</v>
      </c>
      <c r="H12">
        <v>0</v>
      </c>
      <c r="I12">
        <v>30072</v>
      </c>
      <c r="K12">
        <v>30072</v>
      </c>
      <c r="L12" t="s">
        <v>605</v>
      </c>
      <c r="M12"/>
    </row>
    <row r="13" spans="1:13" x14ac:dyDescent="0.3">
      <c r="A13" t="s">
        <v>71</v>
      </c>
      <c r="B13" t="s">
        <v>80</v>
      </c>
      <c r="C13" t="s">
        <v>73</v>
      </c>
      <c r="D13">
        <v>0</v>
      </c>
      <c r="E13">
        <v>0</v>
      </c>
      <c r="F13">
        <v>258832</v>
      </c>
      <c r="G13">
        <v>0</v>
      </c>
      <c r="H13">
        <v>0</v>
      </c>
      <c r="I13">
        <v>258832</v>
      </c>
      <c r="K13">
        <v>258832</v>
      </c>
      <c r="L13" t="s">
        <v>605</v>
      </c>
      <c r="M13"/>
    </row>
    <row r="14" spans="1:13" x14ac:dyDescent="0.3">
      <c r="A14" t="s">
        <v>81</v>
      </c>
      <c r="B14" t="s">
        <v>82</v>
      </c>
      <c r="C14" t="s">
        <v>83</v>
      </c>
      <c r="D14">
        <v>0</v>
      </c>
      <c r="E14">
        <v>0</v>
      </c>
      <c r="F14">
        <v>0</v>
      </c>
      <c r="G14">
        <v>1600</v>
      </c>
      <c r="H14">
        <v>0</v>
      </c>
      <c r="I14">
        <v>1600</v>
      </c>
      <c r="K14">
        <v>1600</v>
      </c>
      <c r="L14" t="s">
        <v>605</v>
      </c>
      <c r="M14" t="s">
        <v>621</v>
      </c>
    </row>
    <row r="15" spans="1:13" x14ac:dyDescent="0.3">
      <c r="A15" t="s">
        <v>84</v>
      </c>
      <c r="B15" t="s">
        <v>85</v>
      </c>
      <c r="C15" t="s">
        <v>85</v>
      </c>
      <c r="D15">
        <v>0</v>
      </c>
      <c r="E15">
        <v>697</v>
      </c>
      <c r="G15">
        <v>0</v>
      </c>
      <c r="H15">
        <v>0</v>
      </c>
      <c r="I15">
        <v>697</v>
      </c>
      <c r="J15">
        <v>28</v>
      </c>
      <c r="K15">
        <v>725</v>
      </c>
      <c r="L15" t="s">
        <v>670</v>
      </c>
      <c r="M15" t="s">
        <v>622</v>
      </c>
    </row>
    <row r="16" spans="1:13" x14ac:dyDescent="0.3">
      <c r="A16" t="s">
        <v>84</v>
      </c>
      <c r="B16" t="s">
        <v>87</v>
      </c>
      <c r="C16" t="s">
        <v>87</v>
      </c>
      <c r="D16">
        <v>0</v>
      </c>
      <c r="E16">
        <v>573</v>
      </c>
      <c r="G16">
        <v>0</v>
      </c>
      <c r="H16">
        <v>0</v>
      </c>
      <c r="I16">
        <v>573</v>
      </c>
      <c r="J16">
        <v>1</v>
      </c>
      <c r="K16">
        <v>574</v>
      </c>
      <c r="L16" t="s">
        <v>670</v>
      </c>
      <c r="M16" t="s">
        <v>623</v>
      </c>
    </row>
    <row r="17" spans="1:13" x14ac:dyDescent="0.3">
      <c r="A17" t="s">
        <v>84</v>
      </c>
      <c r="B17" t="s">
        <v>89</v>
      </c>
      <c r="C17" t="s">
        <v>90</v>
      </c>
      <c r="D17">
        <v>0</v>
      </c>
      <c r="E17">
        <v>0</v>
      </c>
      <c r="F17">
        <v>20540</v>
      </c>
      <c r="G17">
        <v>0</v>
      </c>
      <c r="H17">
        <v>0</v>
      </c>
      <c r="I17">
        <v>20540</v>
      </c>
      <c r="K17">
        <v>20540</v>
      </c>
      <c r="L17" t="s">
        <v>605</v>
      </c>
      <c r="M17" t="s">
        <v>624</v>
      </c>
    </row>
    <row r="18" spans="1:13" x14ac:dyDescent="0.3">
      <c r="A18" t="s">
        <v>84</v>
      </c>
      <c r="B18" t="s">
        <v>91</v>
      </c>
      <c r="C18" t="s">
        <v>91</v>
      </c>
      <c r="D18">
        <v>0</v>
      </c>
      <c r="E18">
        <v>47</v>
      </c>
      <c r="G18">
        <v>0</v>
      </c>
      <c r="H18">
        <v>0</v>
      </c>
      <c r="I18">
        <v>47</v>
      </c>
      <c r="J18">
        <v>4</v>
      </c>
      <c r="K18">
        <v>51</v>
      </c>
      <c r="L18" t="s">
        <v>670</v>
      </c>
      <c r="M18" t="s">
        <v>625</v>
      </c>
    </row>
    <row r="19" spans="1:13" x14ac:dyDescent="0.3">
      <c r="A19" t="s">
        <v>84</v>
      </c>
      <c r="B19" t="s">
        <v>92</v>
      </c>
      <c r="C19" t="s">
        <v>92</v>
      </c>
      <c r="D19">
        <v>0</v>
      </c>
      <c r="E19">
        <v>0</v>
      </c>
      <c r="G19">
        <v>0</v>
      </c>
      <c r="H19">
        <v>0</v>
      </c>
      <c r="I19">
        <v>0</v>
      </c>
      <c r="J19">
        <v>19</v>
      </c>
      <c r="K19">
        <v>19</v>
      </c>
      <c r="L19" t="s">
        <v>670</v>
      </c>
      <c r="M19" t="s">
        <v>626</v>
      </c>
    </row>
    <row r="20" spans="1:13" x14ac:dyDescent="0.3">
      <c r="A20" t="s">
        <v>84</v>
      </c>
      <c r="B20" t="s">
        <v>90</v>
      </c>
      <c r="C20" t="s">
        <v>90</v>
      </c>
      <c r="D20">
        <v>0</v>
      </c>
      <c r="E20">
        <v>1445</v>
      </c>
      <c r="F20">
        <v>0</v>
      </c>
      <c r="G20">
        <v>0</v>
      </c>
      <c r="H20">
        <v>0</v>
      </c>
      <c r="I20">
        <v>1445</v>
      </c>
      <c r="K20">
        <v>1445</v>
      </c>
      <c r="L20" t="s">
        <v>605</v>
      </c>
      <c r="M20" t="s">
        <v>624</v>
      </c>
    </row>
    <row r="21" spans="1:13" x14ac:dyDescent="0.3">
      <c r="A21" t="s">
        <v>84</v>
      </c>
      <c r="B21" t="s">
        <v>94</v>
      </c>
      <c r="C21" t="s">
        <v>94</v>
      </c>
      <c r="D21">
        <v>0</v>
      </c>
      <c r="E21">
        <v>718</v>
      </c>
      <c r="G21">
        <v>0</v>
      </c>
      <c r="H21">
        <v>0</v>
      </c>
      <c r="I21">
        <v>718</v>
      </c>
      <c r="J21">
        <v>11</v>
      </c>
      <c r="K21">
        <v>729</v>
      </c>
      <c r="L21" t="s">
        <v>670</v>
      </c>
      <c r="M21" t="s">
        <v>627</v>
      </c>
    </row>
    <row r="22" spans="1:13" x14ac:dyDescent="0.3">
      <c r="A22" t="s">
        <v>84</v>
      </c>
      <c r="B22" t="s">
        <v>96</v>
      </c>
      <c r="C22" t="s">
        <v>473</v>
      </c>
      <c r="D22">
        <v>0</v>
      </c>
      <c r="E22">
        <v>1501</v>
      </c>
      <c r="F22">
        <v>0</v>
      </c>
      <c r="G22">
        <v>0</v>
      </c>
      <c r="H22">
        <v>0</v>
      </c>
      <c r="I22">
        <v>1501</v>
      </c>
      <c r="K22">
        <v>1501</v>
      </c>
      <c r="L22" t="s">
        <v>605</v>
      </c>
      <c r="M22" t="s">
        <v>628</v>
      </c>
    </row>
    <row r="23" spans="1:13" x14ac:dyDescent="0.3">
      <c r="A23" t="s">
        <v>84</v>
      </c>
      <c r="B23" t="s">
        <v>97</v>
      </c>
      <c r="C23" t="s">
        <v>98</v>
      </c>
      <c r="D23">
        <v>0</v>
      </c>
      <c r="E23">
        <v>0</v>
      </c>
      <c r="F23">
        <v>15521</v>
      </c>
      <c r="G23">
        <v>0</v>
      </c>
      <c r="H23">
        <v>0</v>
      </c>
      <c r="I23">
        <v>15521</v>
      </c>
      <c r="K23">
        <v>15521</v>
      </c>
      <c r="L23" t="s">
        <v>605</v>
      </c>
      <c r="M23" t="s">
        <v>629</v>
      </c>
    </row>
    <row r="24" spans="1:13" x14ac:dyDescent="0.3">
      <c r="A24" t="s">
        <v>84</v>
      </c>
      <c r="B24" t="s">
        <v>98</v>
      </c>
      <c r="C24" t="s">
        <v>98</v>
      </c>
      <c r="D24">
        <v>0</v>
      </c>
      <c r="E24">
        <v>844</v>
      </c>
      <c r="F24">
        <v>0</v>
      </c>
      <c r="G24">
        <v>0</v>
      </c>
      <c r="H24">
        <v>0</v>
      </c>
      <c r="I24">
        <v>844</v>
      </c>
      <c r="K24">
        <v>844</v>
      </c>
      <c r="L24" t="s">
        <v>605</v>
      </c>
      <c r="M24" t="s">
        <v>629</v>
      </c>
    </row>
    <row r="25" spans="1:13" x14ac:dyDescent="0.3">
      <c r="A25" t="s">
        <v>84</v>
      </c>
      <c r="B25" t="s">
        <v>100</v>
      </c>
      <c r="C25" t="s">
        <v>100</v>
      </c>
      <c r="D25">
        <v>0</v>
      </c>
      <c r="E25">
        <v>34</v>
      </c>
      <c r="G25">
        <v>0</v>
      </c>
      <c r="H25">
        <v>0</v>
      </c>
      <c r="I25">
        <v>34</v>
      </c>
      <c r="J25">
        <v>1</v>
      </c>
      <c r="K25">
        <v>35</v>
      </c>
      <c r="L25" t="s">
        <v>670</v>
      </c>
      <c r="M25"/>
    </row>
    <row r="26" spans="1:13" x14ac:dyDescent="0.3">
      <c r="A26" t="s">
        <v>84</v>
      </c>
      <c r="B26" t="s">
        <v>102</v>
      </c>
      <c r="C26" t="s">
        <v>102</v>
      </c>
      <c r="D26">
        <v>0</v>
      </c>
      <c r="E26">
        <v>13</v>
      </c>
      <c r="F26">
        <v>0</v>
      </c>
      <c r="G26">
        <v>0</v>
      </c>
      <c r="H26">
        <v>0</v>
      </c>
      <c r="I26">
        <v>13</v>
      </c>
      <c r="K26">
        <v>13</v>
      </c>
      <c r="L26" t="s">
        <v>605</v>
      </c>
      <c r="M26" t="s">
        <v>626</v>
      </c>
    </row>
    <row r="27" spans="1:13" x14ac:dyDescent="0.3">
      <c r="A27" t="s">
        <v>84</v>
      </c>
      <c r="B27" t="s">
        <v>103</v>
      </c>
      <c r="C27" t="s">
        <v>98</v>
      </c>
      <c r="D27">
        <v>0</v>
      </c>
      <c r="E27">
        <v>0</v>
      </c>
      <c r="F27">
        <v>7405</v>
      </c>
      <c r="G27">
        <v>0</v>
      </c>
      <c r="H27">
        <v>0</v>
      </c>
      <c r="I27">
        <v>7405</v>
      </c>
      <c r="K27">
        <v>7405</v>
      </c>
      <c r="L27" t="s">
        <v>605</v>
      </c>
      <c r="M27" t="s">
        <v>629</v>
      </c>
    </row>
    <row r="28" spans="1:13" x14ac:dyDescent="0.3">
      <c r="A28" t="s">
        <v>84</v>
      </c>
      <c r="B28" t="s">
        <v>446</v>
      </c>
      <c r="C28" t="s">
        <v>446</v>
      </c>
      <c r="D28">
        <v>0</v>
      </c>
      <c r="E28">
        <v>0</v>
      </c>
      <c r="G28">
        <v>0</v>
      </c>
      <c r="H28">
        <v>0</v>
      </c>
      <c r="I28">
        <v>0</v>
      </c>
      <c r="J28">
        <v>1</v>
      </c>
      <c r="K28">
        <v>1</v>
      </c>
      <c r="L28" t="s">
        <v>670</v>
      </c>
      <c r="M28"/>
    </row>
    <row r="29" spans="1:13" x14ac:dyDescent="0.3">
      <c r="A29" t="s">
        <v>84</v>
      </c>
      <c r="B29" t="s">
        <v>104</v>
      </c>
      <c r="C29" t="s">
        <v>104</v>
      </c>
      <c r="D29">
        <v>0</v>
      </c>
      <c r="E29">
        <v>446</v>
      </c>
      <c r="G29">
        <v>0</v>
      </c>
      <c r="H29">
        <v>0</v>
      </c>
      <c r="I29">
        <v>446</v>
      </c>
      <c r="J29">
        <v>8</v>
      </c>
      <c r="K29">
        <v>454</v>
      </c>
      <c r="L29" t="s">
        <v>670</v>
      </c>
      <c r="M29"/>
    </row>
    <row r="30" spans="1:13" x14ac:dyDescent="0.3">
      <c r="A30" t="s">
        <v>84</v>
      </c>
      <c r="B30" t="s">
        <v>105</v>
      </c>
      <c r="C30" t="s">
        <v>105</v>
      </c>
      <c r="D30">
        <v>0</v>
      </c>
      <c r="E30">
        <v>1236</v>
      </c>
      <c r="G30">
        <v>0</v>
      </c>
      <c r="H30">
        <v>0</v>
      </c>
      <c r="I30">
        <v>1236</v>
      </c>
      <c r="J30">
        <v>11</v>
      </c>
      <c r="K30">
        <v>1247</v>
      </c>
      <c r="L30" t="s">
        <v>670</v>
      </c>
      <c r="M30" t="s">
        <v>662</v>
      </c>
    </row>
    <row r="31" spans="1:13" x14ac:dyDescent="0.3">
      <c r="A31" t="s">
        <v>84</v>
      </c>
      <c r="B31" t="s">
        <v>106</v>
      </c>
      <c r="C31" t="s">
        <v>106</v>
      </c>
      <c r="D31">
        <v>0</v>
      </c>
      <c r="E31">
        <v>188</v>
      </c>
      <c r="F31">
        <v>3137</v>
      </c>
      <c r="G31">
        <v>0</v>
      </c>
      <c r="H31">
        <v>0</v>
      </c>
      <c r="I31">
        <v>3325</v>
      </c>
      <c r="J31">
        <v>115</v>
      </c>
      <c r="K31">
        <v>3440</v>
      </c>
      <c r="L31" t="s">
        <v>670</v>
      </c>
      <c r="M31" t="s">
        <v>629</v>
      </c>
    </row>
    <row r="32" spans="1:13" x14ac:dyDescent="0.3">
      <c r="A32" t="s">
        <v>84</v>
      </c>
      <c r="B32" t="s">
        <v>107</v>
      </c>
      <c r="C32" t="s">
        <v>107</v>
      </c>
      <c r="D32">
        <v>0</v>
      </c>
      <c r="E32">
        <v>1273</v>
      </c>
      <c r="G32">
        <v>0</v>
      </c>
      <c r="H32">
        <v>0</v>
      </c>
      <c r="I32">
        <v>1273</v>
      </c>
      <c r="J32">
        <v>24</v>
      </c>
      <c r="K32">
        <v>1297</v>
      </c>
      <c r="L32" t="s">
        <v>670</v>
      </c>
      <c r="M32" t="s">
        <v>632</v>
      </c>
    </row>
    <row r="33" spans="1:13" x14ac:dyDescent="0.3">
      <c r="A33" t="s">
        <v>84</v>
      </c>
      <c r="B33" t="s">
        <v>108</v>
      </c>
      <c r="C33" t="s">
        <v>90</v>
      </c>
      <c r="D33">
        <v>0</v>
      </c>
      <c r="E33">
        <v>0</v>
      </c>
      <c r="F33">
        <v>5715</v>
      </c>
      <c r="G33">
        <v>0</v>
      </c>
      <c r="H33">
        <v>0</v>
      </c>
      <c r="I33">
        <v>5715</v>
      </c>
      <c r="K33">
        <v>5715</v>
      </c>
      <c r="L33" t="s">
        <v>605</v>
      </c>
      <c r="M33" t="s">
        <v>624</v>
      </c>
    </row>
    <row r="34" spans="1:13" x14ac:dyDescent="0.3">
      <c r="A34" t="s">
        <v>84</v>
      </c>
      <c r="B34" t="s">
        <v>110</v>
      </c>
      <c r="C34" t="s">
        <v>473</v>
      </c>
      <c r="D34">
        <v>0</v>
      </c>
      <c r="E34">
        <v>76</v>
      </c>
      <c r="F34">
        <v>0</v>
      </c>
      <c r="G34">
        <v>0</v>
      </c>
      <c r="H34">
        <v>0</v>
      </c>
      <c r="I34">
        <v>76</v>
      </c>
      <c r="K34">
        <v>76</v>
      </c>
      <c r="L34" t="s">
        <v>605</v>
      </c>
      <c r="M34" t="s">
        <v>628</v>
      </c>
    </row>
    <row r="35" spans="1:13" x14ac:dyDescent="0.3">
      <c r="A35" t="s">
        <v>84</v>
      </c>
      <c r="B35" t="s">
        <v>111</v>
      </c>
      <c r="C35" t="s">
        <v>111</v>
      </c>
      <c r="D35">
        <v>0</v>
      </c>
      <c r="E35">
        <v>9753</v>
      </c>
      <c r="G35">
        <v>0</v>
      </c>
      <c r="H35">
        <v>0</v>
      </c>
      <c r="I35">
        <v>9753</v>
      </c>
      <c r="J35">
        <v>160</v>
      </c>
      <c r="K35">
        <v>9913</v>
      </c>
      <c r="L35" t="s">
        <v>670</v>
      </c>
      <c r="M35" t="s">
        <v>633</v>
      </c>
    </row>
    <row r="36" spans="1:13" x14ac:dyDescent="0.3">
      <c r="A36" t="s">
        <v>84</v>
      </c>
      <c r="B36" t="s">
        <v>113</v>
      </c>
      <c r="C36" t="s">
        <v>90</v>
      </c>
      <c r="D36">
        <v>0</v>
      </c>
      <c r="E36">
        <v>-12</v>
      </c>
      <c r="F36">
        <v>0</v>
      </c>
      <c r="G36">
        <v>0</v>
      </c>
      <c r="H36">
        <v>0</v>
      </c>
      <c r="I36">
        <v>-12</v>
      </c>
      <c r="K36">
        <v>-12</v>
      </c>
      <c r="L36" t="s">
        <v>605</v>
      </c>
      <c r="M36" t="s">
        <v>624</v>
      </c>
    </row>
    <row r="37" spans="1:13" x14ac:dyDescent="0.3">
      <c r="A37" t="s">
        <v>84</v>
      </c>
      <c r="B37" t="s">
        <v>114</v>
      </c>
      <c r="C37" t="s">
        <v>114</v>
      </c>
      <c r="D37">
        <v>0</v>
      </c>
      <c r="E37">
        <v>299</v>
      </c>
      <c r="G37">
        <v>0</v>
      </c>
      <c r="H37">
        <v>0</v>
      </c>
      <c r="I37">
        <v>299</v>
      </c>
      <c r="J37">
        <v>12</v>
      </c>
      <c r="K37">
        <v>311</v>
      </c>
      <c r="L37" t="s">
        <v>670</v>
      </c>
      <c r="M37"/>
    </row>
    <row r="38" spans="1:13" x14ac:dyDescent="0.3">
      <c r="A38" t="s">
        <v>115</v>
      </c>
      <c r="B38" t="s">
        <v>116</v>
      </c>
      <c r="C38" t="s">
        <v>116</v>
      </c>
      <c r="D38">
        <v>0</v>
      </c>
      <c r="E38">
        <v>2266</v>
      </c>
      <c r="G38">
        <v>0</v>
      </c>
      <c r="H38">
        <v>0</v>
      </c>
      <c r="I38">
        <v>2266</v>
      </c>
      <c r="J38">
        <v>63</v>
      </c>
      <c r="K38">
        <v>2329</v>
      </c>
      <c r="L38" t="s">
        <v>670</v>
      </c>
      <c r="M38"/>
    </row>
    <row r="39" spans="1:13" x14ac:dyDescent="0.3">
      <c r="A39" t="s">
        <v>115</v>
      </c>
      <c r="B39" t="s">
        <v>117</v>
      </c>
      <c r="C39" t="s">
        <v>117</v>
      </c>
      <c r="D39">
        <v>0</v>
      </c>
      <c r="E39">
        <v>1257</v>
      </c>
      <c r="G39">
        <v>0</v>
      </c>
      <c r="H39">
        <v>0</v>
      </c>
      <c r="I39">
        <v>1257</v>
      </c>
      <c r="J39">
        <v>31</v>
      </c>
      <c r="K39">
        <v>1288</v>
      </c>
      <c r="L39" t="s">
        <v>670</v>
      </c>
      <c r="M39"/>
    </row>
    <row r="40" spans="1:13" x14ac:dyDescent="0.3">
      <c r="A40" t="s">
        <v>115</v>
      </c>
      <c r="B40" t="s">
        <v>118</v>
      </c>
      <c r="C40" t="s">
        <v>118</v>
      </c>
      <c r="D40">
        <v>0</v>
      </c>
      <c r="E40">
        <v>419</v>
      </c>
      <c r="G40">
        <v>0</v>
      </c>
      <c r="H40">
        <v>0</v>
      </c>
      <c r="I40">
        <v>419</v>
      </c>
      <c r="J40">
        <v>16</v>
      </c>
      <c r="K40">
        <v>435</v>
      </c>
      <c r="L40" t="s">
        <v>670</v>
      </c>
      <c r="M40"/>
    </row>
    <row r="41" spans="1:13" x14ac:dyDescent="0.3">
      <c r="A41" t="s">
        <v>115</v>
      </c>
      <c r="B41" t="s">
        <v>119</v>
      </c>
      <c r="C41" t="s">
        <v>119</v>
      </c>
      <c r="D41">
        <v>0</v>
      </c>
      <c r="E41">
        <v>1115</v>
      </c>
      <c r="G41">
        <v>0</v>
      </c>
      <c r="H41">
        <v>0</v>
      </c>
      <c r="I41">
        <v>1115</v>
      </c>
      <c r="J41">
        <v>41</v>
      </c>
      <c r="K41">
        <v>1156</v>
      </c>
      <c r="L41" t="s">
        <v>670</v>
      </c>
      <c r="M41"/>
    </row>
    <row r="42" spans="1:13" x14ac:dyDescent="0.3">
      <c r="A42" t="s">
        <v>115</v>
      </c>
      <c r="B42" t="s">
        <v>120</v>
      </c>
      <c r="C42" t="s">
        <v>120</v>
      </c>
      <c r="D42">
        <v>0</v>
      </c>
      <c r="E42">
        <v>1712</v>
      </c>
      <c r="G42">
        <v>803</v>
      </c>
      <c r="H42">
        <v>0</v>
      </c>
      <c r="I42">
        <v>2515</v>
      </c>
      <c r="J42">
        <v>68</v>
      </c>
      <c r="K42">
        <v>2583</v>
      </c>
      <c r="L42" t="s">
        <v>670</v>
      </c>
      <c r="M42"/>
    </row>
    <row r="43" spans="1:13" x14ac:dyDescent="0.3">
      <c r="A43" t="s">
        <v>115</v>
      </c>
      <c r="B43" t="s">
        <v>122</v>
      </c>
      <c r="C43" t="s">
        <v>122</v>
      </c>
      <c r="D43">
        <v>0</v>
      </c>
      <c r="E43">
        <v>829</v>
      </c>
      <c r="G43">
        <v>0</v>
      </c>
      <c r="H43">
        <v>0</v>
      </c>
      <c r="I43">
        <v>829</v>
      </c>
      <c r="J43">
        <v>14</v>
      </c>
      <c r="K43">
        <v>843</v>
      </c>
      <c r="L43" t="s">
        <v>670</v>
      </c>
      <c r="M43"/>
    </row>
    <row r="44" spans="1:13" x14ac:dyDescent="0.3">
      <c r="A44" t="s">
        <v>115</v>
      </c>
      <c r="B44" t="s">
        <v>123</v>
      </c>
      <c r="C44" t="s">
        <v>123</v>
      </c>
      <c r="D44">
        <v>0</v>
      </c>
      <c r="E44">
        <v>503</v>
      </c>
      <c r="G44">
        <v>0</v>
      </c>
      <c r="H44">
        <v>0</v>
      </c>
      <c r="I44">
        <v>503</v>
      </c>
      <c r="J44">
        <v>45</v>
      </c>
      <c r="K44">
        <v>548</v>
      </c>
      <c r="L44" t="s">
        <v>670</v>
      </c>
      <c r="M44"/>
    </row>
    <row r="45" spans="1:13" x14ac:dyDescent="0.3">
      <c r="A45" t="s">
        <v>115</v>
      </c>
      <c r="B45" t="s">
        <v>124</v>
      </c>
      <c r="C45" t="s">
        <v>124</v>
      </c>
      <c r="D45">
        <v>0</v>
      </c>
      <c r="E45">
        <v>1190</v>
      </c>
      <c r="G45">
        <v>0</v>
      </c>
      <c r="H45">
        <v>0</v>
      </c>
      <c r="I45">
        <v>1190</v>
      </c>
      <c r="J45">
        <v>16</v>
      </c>
      <c r="K45">
        <v>1206</v>
      </c>
      <c r="L45" t="s">
        <v>670</v>
      </c>
      <c r="M45"/>
    </row>
    <row r="46" spans="1:13" x14ac:dyDescent="0.3">
      <c r="A46" t="s">
        <v>115</v>
      </c>
      <c r="B46" t="s">
        <v>125</v>
      </c>
      <c r="C46" t="s">
        <v>125</v>
      </c>
      <c r="D46">
        <v>0</v>
      </c>
      <c r="E46">
        <v>3187</v>
      </c>
      <c r="G46">
        <v>516</v>
      </c>
      <c r="H46">
        <v>0</v>
      </c>
      <c r="I46">
        <v>3703</v>
      </c>
      <c r="J46">
        <v>62</v>
      </c>
      <c r="K46">
        <v>3765</v>
      </c>
      <c r="L46" t="s">
        <v>670</v>
      </c>
      <c r="M46"/>
    </row>
    <row r="47" spans="1:13" x14ac:dyDescent="0.3">
      <c r="A47" t="s">
        <v>115</v>
      </c>
      <c r="B47" t="s">
        <v>126</v>
      </c>
      <c r="C47" t="s">
        <v>126</v>
      </c>
      <c r="D47">
        <v>0</v>
      </c>
      <c r="E47">
        <v>1454</v>
      </c>
      <c r="G47">
        <v>482</v>
      </c>
      <c r="H47">
        <v>0</v>
      </c>
      <c r="I47">
        <v>1936</v>
      </c>
      <c r="J47">
        <v>93</v>
      </c>
      <c r="K47">
        <v>2029</v>
      </c>
      <c r="L47" t="s">
        <v>670</v>
      </c>
      <c r="M47"/>
    </row>
    <row r="48" spans="1:13" x14ac:dyDescent="0.3">
      <c r="A48" t="s">
        <v>115</v>
      </c>
      <c r="B48" t="s">
        <v>127</v>
      </c>
      <c r="C48" t="s">
        <v>127</v>
      </c>
      <c r="D48">
        <v>0</v>
      </c>
      <c r="E48">
        <v>727</v>
      </c>
      <c r="G48">
        <v>0</v>
      </c>
      <c r="H48">
        <v>0</v>
      </c>
      <c r="I48">
        <v>727</v>
      </c>
      <c r="J48">
        <v>15</v>
      </c>
      <c r="K48">
        <v>742</v>
      </c>
      <c r="L48" t="s">
        <v>670</v>
      </c>
      <c r="M48"/>
    </row>
    <row r="49" spans="1:13" x14ac:dyDescent="0.3">
      <c r="A49" t="s">
        <v>115</v>
      </c>
      <c r="B49" t="s">
        <v>128</v>
      </c>
      <c r="C49" t="s">
        <v>128</v>
      </c>
      <c r="D49">
        <v>0</v>
      </c>
      <c r="E49">
        <v>576</v>
      </c>
      <c r="G49">
        <v>0</v>
      </c>
      <c r="H49">
        <v>0</v>
      </c>
      <c r="I49">
        <v>576</v>
      </c>
      <c r="J49">
        <v>34</v>
      </c>
      <c r="K49">
        <v>610</v>
      </c>
      <c r="L49" t="s">
        <v>670</v>
      </c>
      <c r="M49"/>
    </row>
    <row r="50" spans="1:13" x14ac:dyDescent="0.3">
      <c r="A50" t="s">
        <v>115</v>
      </c>
      <c r="B50" t="s">
        <v>129</v>
      </c>
      <c r="C50" t="s">
        <v>129</v>
      </c>
      <c r="D50">
        <v>0</v>
      </c>
      <c r="E50">
        <v>630</v>
      </c>
      <c r="G50">
        <v>0</v>
      </c>
      <c r="H50">
        <v>0</v>
      </c>
      <c r="I50">
        <v>630</v>
      </c>
      <c r="J50">
        <v>25</v>
      </c>
      <c r="K50">
        <v>655</v>
      </c>
      <c r="L50" t="s">
        <v>670</v>
      </c>
      <c r="M50"/>
    </row>
    <row r="51" spans="1:13" x14ac:dyDescent="0.3">
      <c r="A51" t="s">
        <v>115</v>
      </c>
      <c r="B51" t="s">
        <v>130</v>
      </c>
      <c r="C51" t="s">
        <v>130</v>
      </c>
      <c r="D51">
        <v>0</v>
      </c>
      <c r="E51">
        <v>2685</v>
      </c>
      <c r="G51">
        <v>563</v>
      </c>
      <c r="H51">
        <v>0</v>
      </c>
      <c r="I51">
        <v>3248</v>
      </c>
      <c r="J51">
        <v>81</v>
      </c>
      <c r="K51">
        <v>3329</v>
      </c>
      <c r="L51" t="s">
        <v>670</v>
      </c>
      <c r="M51"/>
    </row>
    <row r="52" spans="1:13" x14ac:dyDescent="0.3">
      <c r="A52" t="s">
        <v>115</v>
      </c>
      <c r="B52" t="s">
        <v>131</v>
      </c>
      <c r="C52" t="s">
        <v>131</v>
      </c>
      <c r="D52">
        <v>0</v>
      </c>
      <c r="E52">
        <v>977</v>
      </c>
      <c r="G52">
        <v>0</v>
      </c>
      <c r="H52">
        <v>0</v>
      </c>
      <c r="I52">
        <v>977</v>
      </c>
      <c r="J52">
        <v>20</v>
      </c>
      <c r="K52">
        <v>997</v>
      </c>
      <c r="L52" t="s">
        <v>670</v>
      </c>
      <c r="M52"/>
    </row>
    <row r="53" spans="1:13" x14ac:dyDescent="0.3">
      <c r="A53" t="s">
        <v>115</v>
      </c>
      <c r="B53" t="s">
        <v>132</v>
      </c>
      <c r="C53" t="s">
        <v>132</v>
      </c>
      <c r="D53">
        <v>0</v>
      </c>
      <c r="E53">
        <v>708</v>
      </c>
      <c r="H53">
        <v>9</v>
      </c>
      <c r="I53">
        <v>717</v>
      </c>
      <c r="J53">
        <v>18</v>
      </c>
      <c r="K53">
        <v>735</v>
      </c>
      <c r="L53" t="s">
        <v>670</v>
      </c>
      <c r="M53"/>
    </row>
    <row r="54" spans="1:13" x14ac:dyDescent="0.3">
      <c r="A54" t="s">
        <v>115</v>
      </c>
      <c r="B54" t="s">
        <v>133</v>
      </c>
      <c r="C54" t="s">
        <v>133</v>
      </c>
      <c r="D54">
        <v>0</v>
      </c>
      <c r="E54">
        <v>2411</v>
      </c>
      <c r="G54">
        <v>562</v>
      </c>
      <c r="H54">
        <v>0</v>
      </c>
      <c r="I54">
        <v>2973</v>
      </c>
      <c r="J54">
        <v>112</v>
      </c>
      <c r="K54">
        <v>3085</v>
      </c>
      <c r="L54" t="s">
        <v>670</v>
      </c>
      <c r="M54"/>
    </row>
    <row r="55" spans="1:13" x14ac:dyDescent="0.3">
      <c r="A55" t="s">
        <v>115</v>
      </c>
      <c r="B55" t="s">
        <v>134</v>
      </c>
      <c r="C55" t="s">
        <v>134</v>
      </c>
      <c r="D55">
        <v>0</v>
      </c>
      <c r="E55">
        <v>1525</v>
      </c>
      <c r="G55">
        <v>0</v>
      </c>
      <c r="H55">
        <v>0</v>
      </c>
      <c r="I55">
        <v>1525</v>
      </c>
      <c r="J55">
        <v>36</v>
      </c>
      <c r="K55">
        <v>1561</v>
      </c>
      <c r="L55" t="s">
        <v>670</v>
      </c>
      <c r="M55"/>
    </row>
    <row r="56" spans="1:13" x14ac:dyDescent="0.3">
      <c r="A56" t="s">
        <v>115</v>
      </c>
      <c r="B56" t="s">
        <v>135</v>
      </c>
      <c r="C56" t="s">
        <v>135</v>
      </c>
      <c r="D56">
        <v>0</v>
      </c>
      <c r="E56">
        <v>1267</v>
      </c>
      <c r="G56">
        <v>0</v>
      </c>
      <c r="H56">
        <v>0</v>
      </c>
      <c r="I56">
        <v>1267</v>
      </c>
      <c r="J56">
        <v>33</v>
      </c>
      <c r="K56">
        <v>1300</v>
      </c>
      <c r="L56" t="s">
        <v>670</v>
      </c>
      <c r="M56"/>
    </row>
    <row r="57" spans="1:13" x14ac:dyDescent="0.3">
      <c r="A57" t="s">
        <v>115</v>
      </c>
      <c r="B57" t="s">
        <v>136</v>
      </c>
      <c r="C57" t="s">
        <v>136</v>
      </c>
      <c r="D57">
        <v>0</v>
      </c>
      <c r="E57">
        <v>1966</v>
      </c>
      <c r="G57">
        <v>0</v>
      </c>
      <c r="H57">
        <v>0</v>
      </c>
      <c r="I57">
        <v>1966</v>
      </c>
      <c r="J57">
        <v>44</v>
      </c>
      <c r="K57">
        <v>2010</v>
      </c>
      <c r="L57" t="s">
        <v>670</v>
      </c>
      <c r="M57"/>
    </row>
    <row r="58" spans="1:13" x14ac:dyDescent="0.3">
      <c r="A58" t="s">
        <v>115</v>
      </c>
      <c r="B58" t="s">
        <v>137</v>
      </c>
      <c r="C58" t="s">
        <v>137</v>
      </c>
      <c r="D58">
        <v>0</v>
      </c>
      <c r="E58">
        <v>1302</v>
      </c>
      <c r="G58">
        <v>0</v>
      </c>
      <c r="H58">
        <v>0</v>
      </c>
      <c r="I58">
        <v>1302</v>
      </c>
      <c r="J58">
        <v>16</v>
      </c>
      <c r="K58">
        <v>1318</v>
      </c>
      <c r="L58" t="s">
        <v>670</v>
      </c>
      <c r="M58"/>
    </row>
    <row r="59" spans="1:13" x14ac:dyDescent="0.3">
      <c r="A59" t="s">
        <v>115</v>
      </c>
      <c r="B59" t="s">
        <v>138</v>
      </c>
      <c r="C59" t="s">
        <v>138</v>
      </c>
      <c r="D59">
        <v>0</v>
      </c>
      <c r="E59">
        <v>1585</v>
      </c>
      <c r="G59">
        <v>0</v>
      </c>
      <c r="H59">
        <v>0</v>
      </c>
      <c r="I59">
        <v>1585</v>
      </c>
      <c r="J59">
        <v>31</v>
      </c>
      <c r="K59">
        <v>1616</v>
      </c>
      <c r="L59" t="s">
        <v>670</v>
      </c>
      <c r="M59"/>
    </row>
    <row r="60" spans="1:13" x14ac:dyDescent="0.3">
      <c r="A60" t="s">
        <v>115</v>
      </c>
      <c r="B60" t="s">
        <v>139</v>
      </c>
      <c r="C60" t="s">
        <v>139</v>
      </c>
      <c r="D60">
        <v>0</v>
      </c>
      <c r="E60">
        <v>682</v>
      </c>
      <c r="G60">
        <v>233</v>
      </c>
      <c r="H60">
        <v>0</v>
      </c>
      <c r="I60">
        <v>915</v>
      </c>
      <c r="J60">
        <v>74</v>
      </c>
      <c r="K60">
        <v>989</v>
      </c>
      <c r="L60" t="s">
        <v>670</v>
      </c>
      <c r="M60"/>
    </row>
    <row r="61" spans="1:13" x14ac:dyDescent="0.3">
      <c r="A61" t="s">
        <v>115</v>
      </c>
      <c r="B61" t="s">
        <v>140</v>
      </c>
      <c r="C61" t="s">
        <v>140</v>
      </c>
      <c r="D61">
        <v>0</v>
      </c>
      <c r="E61">
        <v>606</v>
      </c>
      <c r="G61">
        <v>0</v>
      </c>
      <c r="H61">
        <v>0</v>
      </c>
      <c r="I61">
        <v>606</v>
      </c>
      <c r="J61">
        <v>12</v>
      </c>
      <c r="K61">
        <v>618</v>
      </c>
      <c r="L61" t="s">
        <v>670</v>
      </c>
      <c r="M61"/>
    </row>
    <row r="62" spans="1:13" x14ac:dyDescent="0.3">
      <c r="A62" t="s">
        <v>115</v>
      </c>
      <c r="B62" t="s">
        <v>141</v>
      </c>
      <c r="C62" t="s">
        <v>141</v>
      </c>
      <c r="D62">
        <v>0</v>
      </c>
      <c r="E62">
        <v>2903</v>
      </c>
      <c r="G62">
        <v>0</v>
      </c>
      <c r="H62">
        <v>0</v>
      </c>
      <c r="I62">
        <v>2903</v>
      </c>
      <c r="J62">
        <v>58</v>
      </c>
      <c r="K62">
        <v>2961</v>
      </c>
      <c r="L62" t="s">
        <v>670</v>
      </c>
      <c r="M62"/>
    </row>
    <row r="63" spans="1:13" x14ac:dyDescent="0.3">
      <c r="A63" t="s">
        <v>115</v>
      </c>
      <c r="B63" t="s">
        <v>142</v>
      </c>
      <c r="C63" t="s">
        <v>142</v>
      </c>
      <c r="D63">
        <v>0</v>
      </c>
      <c r="E63">
        <v>1390</v>
      </c>
      <c r="G63">
        <v>0</v>
      </c>
      <c r="H63">
        <v>0</v>
      </c>
      <c r="I63">
        <v>1390</v>
      </c>
      <c r="J63">
        <v>28</v>
      </c>
      <c r="K63">
        <v>1418</v>
      </c>
      <c r="L63" t="s">
        <v>670</v>
      </c>
      <c r="M63"/>
    </row>
    <row r="64" spans="1:13" x14ac:dyDescent="0.3">
      <c r="A64" t="s">
        <v>115</v>
      </c>
      <c r="B64" t="s">
        <v>144</v>
      </c>
      <c r="C64" t="s">
        <v>144</v>
      </c>
      <c r="D64">
        <v>0</v>
      </c>
      <c r="E64">
        <v>1874</v>
      </c>
      <c r="G64">
        <v>0</v>
      </c>
      <c r="H64">
        <v>0</v>
      </c>
      <c r="I64">
        <v>1874</v>
      </c>
      <c r="J64">
        <v>43</v>
      </c>
      <c r="K64">
        <v>1917</v>
      </c>
      <c r="L64" t="s">
        <v>670</v>
      </c>
      <c r="M64"/>
    </row>
    <row r="65" spans="1:13" x14ac:dyDescent="0.3">
      <c r="A65" t="s">
        <v>115</v>
      </c>
      <c r="B65" t="s">
        <v>145</v>
      </c>
      <c r="C65" t="s">
        <v>145</v>
      </c>
      <c r="D65">
        <v>0</v>
      </c>
      <c r="E65">
        <v>1925</v>
      </c>
      <c r="G65">
        <v>0</v>
      </c>
      <c r="H65">
        <v>0</v>
      </c>
      <c r="I65">
        <v>1925</v>
      </c>
      <c r="J65">
        <v>32</v>
      </c>
      <c r="K65">
        <v>1957</v>
      </c>
      <c r="L65" t="s">
        <v>670</v>
      </c>
      <c r="M65"/>
    </row>
    <row r="66" spans="1:13" x14ac:dyDescent="0.3">
      <c r="A66" t="s">
        <v>115</v>
      </c>
      <c r="B66" t="s">
        <v>146</v>
      </c>
      <c r="C66" t="s">
        <v>146</v>
      </c>
      <c r="D66">
        <v>0</v>
      </c>
      <c r="E66">
        <v>1038</v>
      </c>
      <c r="G66">
        <v>0</v>
      </c>
      <c r="H66">
        <v>0</v>
      </c>
      <c r="I66">
        <v>1038</v>
      </c>
      <c r="J66">
        <v>14</v>
      </c>
      <c r="K66">
        <v>1052</v>
      </c>
      <c r="L66" t="s">
        <v>670</v>
      </c>
      <c r="M66"/>
    </row>
    <row r="67" spans="1:13" x14ac:dyDescent="0.3">
      <c r="A67" t="s">
        <v>115</v>
      </c>
      <c r="B67" t="s">
        <v>148</v>
      </c>
      <c r="C67" t="s">
        <v>148</v>
      </c>
      <c r="D67">
        <v>0</v>
      </c>
      <c r="E67">
        <v>831</v>
      </c>
      <c r="G67">
        <v>0</v>
      </c>
      <c r="H67">
        <v>0</v>
      </c>
      <c r="I67">
        <v>831</v>
      </c>
      <c r="J67">
        <v>29</v>
      </c>
      <c r="K67">
        <v>860</v>
      </c>
      <c r="L67" t="s">
        <v>670</v>
      </c>
      <c r="M67"/>
    </row>
    <row r="68" spans="1:13" x14ac:dyDescent="0.3">
      <c r="A68" t="s">
        <v>115</v>
      </c>
      <c r="B68" t="s">
        <v>149</v>
      </c>
      <c r="C68" t="s">
        <v>149</v>
      </c>
      <c r="D68">
        <v>0</v>
      </c>
      <c r="E68">
        <v>1805</v>
      </c>
      <c r="G68">
        <v>0</v>
      </c>
      <c r="H68">
        <v>0</v>
      </c>
      <c r="I68">
        <v>1805</v>
      </c>
      <c r="J68">
        <v>29</v>
      </c>
      <c r="K68">
        <v>1834</v>
      </c>
      <c r="L68" t="s">
        <v>670</v>
      </c>
      <c r="M68"/>
    </row>
    <row r="69" spans="1:13" x14ac:dyDescent="0.3">
      <c r="A69" t="s">
        <v>115</v>
      </c>
      <c r="B69" t="s">
        <v>150</v>
      </c>
      <c r="C69" t="s">
        <v>150</v>
      </c>
      <c r="D69">
        <v>0</v>
      </c>
      <c r="E69">
        <v>1453</v>
      </c>
      <c r="G69">
        <v>568</v>
      </c>
      <c r="H69">
        <v>0</v>
      </c>
      <c r="I69">
        <v>2021</v>
      </c>
      <c r="J69">
        <v>42</v>
      </c>
      <c r="K69">
        <v>2063</v>
      </c>
      <c r="L69" t="s">
        <v>670</v>
      </c>
      <c r="M69"/>
    </row>
    <row r="70" spans="1:13" x14ac:dyDescent="0.3">
      <c r="A70" t="s">
        <v>115</v>
      </c>
      <c r="B70" t="s">
        <v>151</v>
      </c>
      <c r="C70" t="s">
        <v>151</v>
      </c>
      <c r="D70">
        <v>0</v>
      </c>
      <c r="E70">
        <v>1019</v>
      </c>
      <c r="G70">
        <v>0</v>
      </c>
      <c r="H70">
        <v>0</v>
      </c>
      <c r="I70">
        <v>1019</v>
      </c>
      <c r="J70">
        <v>17</v>
      </c>
      <c r="K70">
        <v>1036</v>
      </c>
      <c r="L70" t="s">
        <v>670</v>
      </c>
      <c r="M70"/>
    </row>
    <row r="71" spans="1:13" x14ac:dyDescent="0.3">
      <c r="A71" t="s">
        <v>115</v>
      </c>
      <c r="B71" t="s">
        <v>152</v>
      </c>
      <c r="C71" t="s">
        <v>152</v>
      </c>
      <c r="D71">
        <v>0</v>
      </c>
      <c r="E71">
        <v>3166</v>
      </c>
      <c r="G71">
        <v>0</v>
      </c>
      <c r="H71">
        <v>0</v>
      </c>
      <c r="I71">
        <v>3166</v>
      </c>
      <c r="J71">
        <v>44</v>
      </c>
      <c r="K71">
        <v>3210</v>
      </c>
      <c r="L71" t="s">
        <v>670</v>
      </c>
      <c r="M71"/>
    </row>
    <row r="72" spans="1:13" x14ac:dyDescent="0.3">
      <c r="A72" t="s">
        <v>115</v>
      </c>
      <c r="B72" t="s">
        <v>153</v>
      </c>
      <c r="C72" t="s">
        <v>153</v>
      </c>
      <c r="D72">
        <v>0</v>
      </c>
      <c r="E72">
        <v>1720</v>
      </c>
      <c r="G72">
        <v>0</v>
      </c>
      <c r="H72">
        <v>0</v>
      </c>
      <c r="I72">
        <v>1720</v>
      </c>
      <c r="J72">
        <v>46</v>
      </c>
      <c r="K72">
        <v>1766</v>
      </c>
      <c r="L72" t="s">
        <v>670</v>
      </c>
      <c r="M72"/>
    </row>
    <row r="73" spans="1:13" x14ac:dyDescent="0.3">
      <c r="A73" t="s">
        <v>115</v>
      </c>
      <c r="B73" t="s">
        <v>154</v>
      </c>
      <c r="C73" t="s">
        <v>154</v>
      </c>
      <c r="D73">
        <v>0</v>
      </c>
      <c r="E73">
        <v>1803</v>
      </c>
      <c r="G73">
        <v>353</v>
      </c>
      <c r="H73">
        <v>0</v>
      </c>
      <c r="I73">
        <v>2156</v>
      </c>
      <c r="J73">
        <v>35</v>
      </c>
      <c r="K73">
        <v>2191</v>
      </c>
      <c r="L73" t="s">
        <v>670</v>
      </c>
      <c r="M73"/>
    </row>
    <row r="74" spans="1:13" x14ac:dyDescent="0.3">
      <c r="A74" t="s">
        <v>115</v>
      </c>
      <c r="B74" t="s">
        <v>155</v>
      </c>
      <c r="C74" t="s">
        <v>155</v>
      </c>
      <c r="D74">
        <v>0</v>
      </c>
      <c r="E74">
        <v>1674</v>
      </c>
      <c r="G74">
        <v>0</v>
      </c>
      <c r="H74">
        <v>0</v>
      </c>
      <c r="I74">
        <v>1674</v>
      </c>
      <c r="J74">
        <v>31</v>
      </c>
      <c r="K74">
        <v>1705</v>
      </c>
      <c r="L74" t="s">
        <v>670</v>
      </c>
      <c r="M74"/>
    </row>
    <row r="75" spans="1:13" x14ac:dyDescent="0.3">
      <c r="A75" t="s">
        <v>115</v>
      </c>
      <c r="B75" t="s">
        <v>156</v>
      </c>
      <c r="C75" t="s">
        <v>156</v>
      </c>
      <c r="D75">
        <v>0</v>
      </c>
      <c r="E75">
        <v>2809</v>
      </c>
      <c r="G75">
        <v>54</v>
      </c>
      <c r="H75">
        <v>0</v>
      </c>
      <c r="I75">
        <v>2863</v>
      </c>
      <c r="J75">
        <v>46</v>
      </c>
      <c r="K75">
        <v>2909</v>
      </c>
      <c r="L75" t="s">
        <v>670</v>
      </c>
      <c r="M75"/>
    </row>
    <row r="76" spans="1:13" x14ac:dyDescent="0.3">
      <c r="A76" t="s">
        <v>115</v>
      </c>
      <c r="B76" t="s">
        <v>157</v>
      </c>
      <c r="C76" t="s">
        <v>157</v>
      </c>
      <c r="D76">
        <v>0</v>
      </c>
      <c r="E76">
        <v>376</v>
      </c>
      <c r="G76">
        <v>0</v>
      </c>
      <c r="H76">
        <v>0</v>
      </c>
      <c r="I76">
        <v>376</v>
      </c>
      <c r="J76">
        <v>13</v>
      </c>
      <c r="K76">
        <v>389</v>
      </c>
      <c r="L76" t="s">
        <v>670</v>
      </c>
      <c r="M76"/>
    </row>
    <row r="77" spans="1:13" x14ac:dyDescent="0.3">
      <c r="A77" t="s">
        <v>115</v>
      </c>
      <c r="B77" t="s">
        <v>158</v>
      </c>
      <c r="C77" t="s">
        <v>158</v>
      </c>
      <c r="D77">
        <v>0</v>
      </c>
      <c r="E77">
        <v>737</v>
      </c>
      <c r="G77">
        <v>295</v>
      </c>
      <c r="H77">
        <v>0</v>
      </c>
      <c r="I77">
        <v>1032</v>
      </c>
      <c r="J77">
        <v>103</v>
      </c>
      <c r="K77">
        <v>1135</v>
      </c>
      <c r="L77" t="s">
        <v>670</v>
      </c>
      <c r="M77"/>
    </row>
    <row r="78" spans="1:13" x14ac:dyDescent="0.3">
      <c r="A78" t="s">
        <v>115</v>
      </c>
      <c r="B78" t="s">
        <v>159</v>
      </c>
      <c r="C78" t="s">
        <v>159</v>
      </c>
      <c r="D78">
        <v>0</v>
      </c>
      <c r="E78">
        <v>1630</v>
      </c>
      <c r="G78">
        <v>0</v>
      </c>
      <c r="H78">
        <v>0</v>
      </c>
      <c r="I78">
        <v>1630</v>
      </c>
      <c r="J78">
        <v>43</v>
      </c>
      <c r="K78">
        <v>1673</v>
      </c>
      <c r="L78" t="s">
        <v>670</v>
      </c>
      <c r="M78"/>
    </row>
    <row r="79" spans="1:13" x14ac:dyDescent="0.3">
      <c r="A79" t="s">
        <v>115</v>
      </c>
      <c r="B79" t="s">
        <v>160</v>
      </c>
      <c r="C79" t="s">
        <v>160</v>
      </c>
      <c r="D79">
        <v>0</v>
      </c>
      <c r="E79">
        <v>1737</v>
      </c>
      <c r="G79">
        <v>0</v>
      </c>
      <c r="H79">
        <v>0</v>
      </c>
      <c r="I79">
        <v>1737</v>
      </c>
      <c r="J79">
        <v>50</v>
      </c>
      <c r="K79">
        <v>1787</v>
      </c>
      <c r="L79" t="s">
        <v>670</v>
      </c>
      <c r="M79" t="s">
        <v>636</v>
      </c>
    </row>
    <row r="80" spans="1:13" x14ac:dyDescent="0.3">
      <c r="A80" t="s">
        <v>115</v>
      </c>
      <c r="B80" t="s">
        <v>161</v>
      </c>
      <c r="C80" t="s">
        <v>161</v>
      </c>
      <c r="D80">
        <v>0</v>
      </c>
      <c r="E80">
        <v>1517</v>
      </c>
      <c r="G80">
        <v>0</v>
      </c>
      <c r="H80">
        <v>0</v>
      </c>
      <c r="I80">
        <v>1517</v>
      </c>
      <c r="J80">
        <v>35</v>
      </c>
      <c r="K80">
        <v>1552</v>
      </c>
      <c r="L80" t="s">
        <v>670</v>
      </c>
      <c r="M80"/>
    </row>
    <row r="81" spans="1:13" x14ac:dyDescent="0.3">
      <c r="A81" t="s">
        <v>115</v>
      </c>
      <c r="B81" t="s">
        <v>162</v>
      </c>
      <c r="C81" t="s">
        <v>162</v>
      </c>
      <c r="D81">
        <v>0</v>
      </c>
      <c r="E81">
        <v>838</v>
      </c>
      <c r="G81">
        <v>0</v>
      </c>
      <c r="H81">
        <v>0</v>
      </c>
      <c r="I81">
        <v>838</v>
      </c>
      <c r="J81">
        <v>26</v>
      </c>
      <c r="K81">
        <v>864</v>
      </c>
      <c r="L81" t="s">
        <v>670</v>
      </c>
      <c r="M81"/>
    </row>
    <row r="82" spans="1:13" x14ac:dyDescent="0.3">
      <c r="A82" t="s">
        <v>115</v>
      </c>
      <c r="B82" t="s">
        <v>163</v>
      </c>
      <c r="C82" t="s">
        <v>163</v>
      </c>
      <c r="D82">
        <v>0</v>
      </c>
      <c r="E82">
        <v>3008</v>
      </c>
      <c r="G82">
        <v>0</v>
      </c>
      <c r="H82">
        <v>0</v>
      </c>
      <c r="I82">
        <v>3008</v>
      </c>
      <c r="J82">
        <v>37</v>
      </c>
      <c r="K82">
        <v>3045</v>
      </c>
      <c r="L82" t="s">
        <v>670</v>
      </c>
      <c r="M82"/>
    </row>
    <row r="83" spans="1:13" x14ac:dyDescent="0.3">
      <c r="A83" t="s">
        <v>115</v>
      </c>
      <c r="B83" t="s">
        <v>164</v>
      </c>
      <c r="C83" t="s">
        <v>164</v>
      </c>
      <c r="D83">
        <v>0</v>
      </c>
      <c r="E83">
        <v>2588</v>
      </c>
      <c r="G83">
        <v>557</v>
      </c>
      <c r="H83">
        <v>0</v>
      </c>
      <c r="I83">
        <v>3145</v>
      </c>
      <c r="J83">
        <v>141</v>
      </c>
      <c r="K83">
        <v>3286</v>
      </c>
      <c r="L83" t="s">
        <v>670</v>
      </c>
      <c r="M83" t="s">
        <v>637</v>
      </c>
    </row>
    <row r="84" spans="1:13" x14ac:dyDescent="0.3">
      <c r="A84" t="s">
        <v>115</v>
      </c>
      <c r="B84" t="s">
        <v>166</v>
      </c>
      <c r="C84" t="s">
        <v>450</v>
      </c>
      <c r="D84">
        <v>0</v>
      </c>
      <c r="E84">
        <v>1327</v>
      </c>
      <c r="G84">
        <v>0</v>
      </c>
      <c r="H84">
        <v>0</v>
      </c>
      <c r="I84">
        <v>1327</v>
      </c>
      <c r="J84">
        <v>35</v>
      </c>
      <c r="K84">
        <v>1362</v>
      </c>
      <c r="L84" t="s">
        <v>670</v>
      </c>
      <c r="M84" t="s">
        <v>663</v>
      </c>
    </row>
    <row r="85" spans="1:13" x14ac:dyDescent="0.3">
      <c r="A85" t="s">
        <v>115</v>
      </c>
      <c r="B85" t="s">
        <v>167</v>
      </c>
      <c r="C85" t="s">
        <v>167</v>
      </c>
      <c r="D85">
        <v>0</v>
      </c>
      <c r="E85">
        <v>609</v>
      </c>
      <c r="G85">
        <v>0</v>
      </c>
      <c r="H85">
        <v>0</v>
      </c>
      <c r="I85">
        <v>609</v>
      </c>
      <c r="J85">
        <v>24</v>
      </c>
      <c r="K85">
        <v>633</v>
      </c>
      <c r="L85" t="s">
        <v>670</v>
      </c>
      <c r="M85"/>
    </row>
    <row r="86" spans="1:13" x14ac:dyDescent="0.3">
      <c r="A86" t="s">
        <v>169</v>
      </c>
      <c r="B86" t="s">
        <v>170</v>
      </c>
      <c r="C86" t="s">
        <v>170</v>
      </c>
      <c r="D86">
        <v>0</v>
      </c>
      <c r="E86">
        <v>259</v>
      </c>
      <c r="G86">
        <v>0</v>
      </c>
      <c r="H86">
        <v>0</v>
      </c>
      <c r="I86">
        <v>259</v>
      </c>
      <c r="J86">
        <v>2</v>
      </c>
      <c r="K86">
        <v>261</v>
      </c>
      <c r="L86" t="s">
        <v>670</v>
      </c>
      <c r="M86"/>
    </row>
    <row r="87" spans="1:13" x14ac:dyDescent="0.3">
      <c r="A87" t="s">
        <v>171</v>
      </c>
      <c r="B87" t="s">
        <v>172</v>
      </c>
      <c r="C87" t="s">
        <v>173</v>
      </c>
      <c r="D87">
        <v>22224</v>
      </c>
      <c r="E87">
        <v>113</v>
      </c>
      <c r="F87">
        <v>0</v>
      </c>
      <c r="G87">
        <v>0</v>
      </c>
      <c r="H87">
        <v>0</v>
      </c>
      <c r="I87">
        <v>22337</v>
      </c>
      <c r="K87">
        <v>22337</v>
      </c>
      <c r="L87" t="s">
        <v>605</v>
      </c>
      <c r="M87" t="s">
        <v>640</v>
      </c>
    </row>
    <row r="88" spans="1:13" x14ac:dyDescent="0.3">
      <c r="A88" t="s">
        <v>171</v>
      </c>
      <c r="B88" t="s">
        <v>175</v>
      </c>
      <c r="C88" t="s">
        <v>173</v>
      </c>
      <c r="D88">
        <v>0</v>
      </c>
      <c r="E88">
        <v>0</v>
      </c>
      <c r="F88">
        <v>89936</v>
      </c>
      <c r="G88">
        <v>0</v>
      </c>
      <c r="H88">
        <v>0</v>
      </c>
      <c r="I88">
        <v>89936</v>
      </c>
      <c r="K88">
        <v>89936</v>
      </c>
      <c r="L88" t="s">
        <v>605</v>
      </c>
      <c r="M88" t="s">
        <v>640</v>
      </c>
    </row>
    <row r="89" spans="1:13" x14ac:dyDescent="0.3">
      <c r="A89" t="s">
        <v>171</v>
      </c>
      <c r="B89" t="s">
        <v>176</v>
      </c>
      <c r="C89" t="s">
        <v>173</v>
      </c>
      <c r="D89">
        <v>562283</v>
      </c>
      <c r="E89">
        <v>0</v>
      </c>
      <c r="F89">
        <v>0</v>
      </c>
      <c r="G89">
        <v>0</v>
      </c>
      <c r="H89">
        <v>0</v>
      </c>
      <c r="I89">
        <v>562283</v>
      </c>
      <c r="K89">
        <v>562283</v>
      </c>
      <c r="L89" t="s">
        <v>605</v>
      </c>
      <c r="M89" t="s">
        <v>640</v>
      </c>
    </row>
    <row r="90" spans="1:13" x14ac:dyDescent="0.3">
      <c r="A90" t="s">
        <v>177</v>
      </c>
      <c r="B90" t="s">
        <v>178</v>
      </c>
      <c r="C90" t="s">
        <v>178</v>
      </c>
      <c r="D90">
        <v>0</v>
      </c>
      <c r="E90">
        <v>2548</v>
      </c>
      <c r="G90">
        <v>0</v>
      </c>
      <c r="H90">
        <v>0</v>
      </c>
      <c r="I90">
        <v>2548</v>
      </c>
      <c r="J90">
        <v>44</v>
      </c>
      <c r="K90">
        <v>2592</v>
      </c>
      <c r="L90" t="s">
        <v>670</v>
      </c>
      <c r="M90"/>
    </row>
    <row r="91" spans="1:13" x14ac:dyDescent="0.3">
      <c r="A91" t="s">
        <v>179</v>
      </c>
      <c r="B91" t="s">
        <v>180</v>
      </c>
      <c r="C91" t="s">
        <v>180</v>
      </c>
      <c r="D91">
        <v>0</v>
      </c>
      <c r="E91">
        <v>517</v>
      </c>
      <c r="G91">
        <v>0</v>
      </c>
      <c r="H91">
        <v>0</v>
      </c>
      <c r="I91">
        <v>517</v>
      </c>
      <c r="J91">
        <v>21</v>
      </c>
      <c r="K91">
        <v>538</v>
      </c>
      <c r="L91" t="s">
        <v>670</v>
      </c>
      <c r="M91"/>
    </row>
    <row r="92" spans="1:13" x14ac:dyDescent="0.3">
      <c r="A92" t="s">
        <v>181</v>
      </c>
      <c r="B92" t="s">
        <v>182</v>
      </c>
      <c r="C92" t="s">
        <v>182</v>
      </c>
      <c r="D92">
        <v>0</v>
      </c>
      <c r="E92">
        <v>30</v>
      </c>
      <c r="F92">
        <v>443</v>
      </c>
      <c r="G92">
        <v>0</v>
      </c>
      <c r="H92">
        <v>0</v>
      </c>
      <c r="I92">
        <v>473</v>
      </c>
      <c r="J92">
        <v>51</v>
      </c>
      <c r="K92">
        <v>524</v>
      </c>
      <c r="L92" t="s">
        <v>670</v>
      </c>
      <c r="M92"/>
    </row>
    <row r="93" spans="1:13" x14ac:dyDescent="0.3">
      <c r="A93" t="s">
        <v>183</v>
      </c>
      <c r="B93" t="s">
        <v>184</v>
      </c>
      <c r="C93" t="s">
        <v>184</v>
      </c>
      <c r="D93">
        <v>0</v>
      </c>
      <c r="E93">
        <v>718</v>
      </c>
      <c r="G93">
        <v>0</v>
      </c>
      <c r="H93">
        <v>0</v>
      </c>
      <c r="I93">
        <v>718</v>
      </c>
      <c r="J93">
        <v>21</v>
      </c>
      <c r="K93">
        <v>739</v>
      </c>
      <c r="L93" t="s">
        <v>670</v>
      </c>
      <c r="M93"/>
    </row>
    <row r="94" spans="1:13" x14ac:dyDescent="0.3">
      <c r="A94" t="s">
        <v>185</v>
      </c>
      <c r="B94" t="s">
        <v>186</v>
      </c>
      <c r="C94" t="s">
        <v>83</v>
      </c>
      <c r="D94">
        <v>187843</v>
      </c>
      <c r="E94">
        <v>0</v>
      </c>
      <c r="F94">
        <v>0</v>
      </c>
      <c r="G94">
        <v>0</v>
      </c>
      <c r="H94">
        <v>0</v>
      </c>
      <c r="I94">
        <v>187843</v>
      </c>
      <c r="K94">
        <v>187843</v>
      </c>
      <c r="L94" t="s">
        <v>605</v>
      </c>
      <c r="M94" t="s">
        <v>621</v>
      </c>
    </row>
    <row r="95" spans="1:13" x14ac:dyDescent="0.3">
      <c r="A95" t="s">
        <v>191</v>
      </c>
      <c r="B95" t="s">
        <v>192</v>
      </c>
      <c r="C95" t="s">
        <v>192</v>
      </c>
      <c r="D95">
        <v>50252</v>
      </c>
      <c r="E95">
        <v>0</v>
      </c>
      <c r="F95">
        <v>0</v>
      </c>
      <c r="G95">
        <v>0</v>
      </c>
      <c r="H95">
        <v>0</v>
      </c>
      <c r="I95">
        <v>50252</v>
      </c>
      <c r="K95">
        <v>50252</v>
      </c>
      <c r="L95" t="s">
        <v>605</v>
      </c>
      <c r="M95"/>
    </row>
    <row r="96" spans="1:13" x14ac:dyDescent="0.3">
      <c r="A96" t="s">
        <v>193</v>
      </c>
      <c r="B96" t="s">
        <v>194</v>
      </c>
      <c r="C96" t="s">
        <v>194</v>
      </c>
      <c r="D96">
        <v>0</v>
      </c>
      <c r="E96">
        <v>296</v>
      </c>
      <c r="G96">
        <v>0</v>
      </c>
      <c r="H96">
        <v>0</v>
      </c>
      <c r="I96">
        <v>296</v>
      </c>
      <c r="K96">
        <v>296</v>
      </c>
      <c r="L96" t="s">
        <v>670</v>
      </c>
      <c r="M96"/>
    </row>
    <row r="97" spans="1:13" x14ac:dyDescent="0.3">
      <c r="A97" t="s">
        <v>195</v>
      </c>
      <c r="B97" t="s">
        <v>196</v>
      </c>
      <c r="C97" t="s">
        <v>196</v>
      </c>
      <c r="D97">
        <v>0</v>
      </c>
      <c r="E97">
        <v>42620</v>
      </c>
      <c r="G97">
        <v>0</v>
      </c>
      <c r="H97">
        <v>0</v>
      </c>
      <c r="I97">
        <v>42620</v>
      </c>
      <c r="J97">
        <v>630</v>
      </c>
      <c r="K97">
        <v>43250</v>
      </c>
      <c r="L97" t="s">
        <v>670</v>
      </c>
      <c r="M97" t="s">
        <v>641</v>
      </c>
    </row>
    <row r="98" spans="1:13" x14ac:dyDescent="0.3">
      <c r="A98" t="s">
        <v>200</v>
      </c>
      <c r="B98" t="s">
        <v>201</v>
      </c>
      <c r="C98" t="s">
        <v>201</v>
      </c>
      <c r="D98">
        <v>0</v>
      </c>
      <c r="E98">
        <v>1750</v>
      </c>
      <c r="G98">
        <v>0</v>
      </c>
      <c r="H98">
        <v>0</v>
      </c>
      <c r="I98">
        <v>1750</v>
      </c>
      <c r="J98">
        <v>36</v>
      </c>
      <c r="K98">
        <v>1786</v>
      </c>
      <c r="L98" t="s">
        <v>670</v>
      </c>
      <c r="M98"/>
    </row>
    <row r="99" spans="1:13" x14ac:dyDescent="0.3">
      <c r="A99" t="s">
        <v>202</v>
      </c>
      <c r="B99" t="s">
        <v>203</v>
      </c>
      <c r="C99" t="s">
        <v>203</v>
      </c>
      <c r="D99">
        <v>0</v>
      </c>
      <c r="E99">
        <v>361</v>
      </c>
      <c r="G99">
        <v>0</v>
      </c>
      <c r="H99">
        <v>0</v>
      </c>
      <c r="I99">
        <v>361</v>
      </c>
      <c r="J99">
        <v>15</v>
      </c>
      <c r="K99">
        <v>376</v>
      </c>
      <c r="L99" t="s">
        <v>670</v>
      </c>
      <c r="M99"/>
    </row>
    <row r="100" spans="1:13" x14ac:dyDescent="0.3">
      <c r="A100" t="s">
        <v>204</v>
      </c>
      <c r="B100" t="s">
        <v>205</v>
      </c>
      <c r="C100" t="s">
        <v>205</v>
      </c>
      <c r="D100">
        <v>0</v>
      </c>
      <c r="E100">
        <v>269</v>
      </c>
      <c r="G100">
        <v>0</v>
      </c>
      <c r="H100">
        <v>0</v>
      </c>
      <c r="I100">
        <v>269</v>
      </c>
      <c r="J100">
        <v>12</v>
      </c>
      <c r="K100">
        <v>281</v>
      </c>
      <c r="L100" t="s">
        <v>670</v>
      </c>
      <c r="M100"/>
    </row>
    <row r="101" spans="1:13" x14ac:dyDescent="0.3">
      <c r="A101" t="s">
        <v>206</v>
      </c>
      <c r="B101" t="s">
        <v>207</v>
      </c>
      <c r="C101" t="s">
        <v>207</v>
      </c>
      <c r="D101">
        <v>0</v>
      </c>
      <c r="E101">
        <v>850</v>
      </c>
      <c r="G101">
        <v>0</v>
      </c>
      <c r="H101">
        <v>0</v>
      </c>
      <c r="I101">
        <v>850</v>
      </c>
      <c r="J101">
        <v>24</v>
      </c>
      <c r="K101">
        <v>874</v>
      </c>
      <c r="L101" t="s">
        <v>670</v>
      </c>
      <c r="M101"/>
    </row>
    <row r="102" spans="1:13" x14ac:dyDescent="0.3">
      <c r="A102" t="s">
        <v>208</v>
      </c>
      <c r="B102" t="s">
        <v>209</v>
      </c>
      <c r="C102" t="s">
        <v>209</v>
      </c>
      <c r="D102">
        <v>0</v>
      </c>
      <c r="E102">
        <v>381</v>
      </c>
      <c r="G102">
        <v>0</v>
      </c>
      <c r="H102">
        <v>0</v>
      </c>
      <c r="I102">
        <v>381</v>
      </c>
      <c r="J102">
        <v>13</v>
      </c>
      <c r="K102">
        <v>394</v>
      </c>
      <c r="L102" t="s">
        <v>670</v>
      </c>
      <c r="M102"/>
    </row>
    <row r="103" spans="1:13" x14ac:dyDescent="0.3">
      <c r="A103" t="s">
        <v>210</v>
      </c>
      <c r="B103" t="s">
        <v>211</v>
      </c>
      <c r="C103" t="s">
        <v>211</v>
      </c>
      <c r="D103">
        <v>0</v>
      </c>
      <c r="E103">
        <v>384</v>
      </c>
      <c r="G103">
        <v>0</v>
      </c>
      <c r="H103">
        <v>0</v>
      </c>
      <c r="I103">
        <v>384</v>
      </c>
      <c r="J103">
        <v>14</v>
      </c>
      <c r="K103">
        <v>398</v>
      </c>
      <c r="L103" t="s">
        <v>670</v>
      </c>
      <c r="M103"/>
    </row>
    <row r="104" spans="1:13" x14ac:dyDescent="0.3">
      <c r="A104" t="s">
        <v>212</v>
      </c>
      <c r="B104" t="s">
        <v>213</v>
      </c>
      <c r="C104" t="s">
        <v>213</v>
      </c>
      <c r="D104">
        <v>0</v>
      </c>
      <c r="E104">
        <v>459</v>
      </c>
      <c r="G104">
        <v>0</v>
      </c>
      <c r="H104">
        <v>0</v>
      </c>
      <c r="I104">
        <v>459</v>
      </c>
      <c r="J104">
        <v>44</v>
      </c>
      <c r="K104">
        <v>503</v>
      </c>
      <c r="L104" t="s">
        <v>670</v>
      </c>
      <c r="M104"/>
    </row>
    <row r="105" spans="1:13" x14ac:dyDescent="0.3">
      <c r="A105" t="s">
        <v>214</v>
      </c>
      <c r="B105" t="s">
        <v>215</v>
      </c>
      <c r="C105" t="s">
        <v>173</v>
      </c>
      <c r="D105">
        <v>1379744</v>
      </c>
      <c r="E105">
        <v>0</v>
      </c>
      <c r="F105">
        <v>0</v>
      </c>
      <c r="G105">
        <v>0</v>
      </c>
      <c r="H105">
        <v>0</v>
      </c>
      <c r="I105">
        <v>1379744</v>
      </c>
      <c r="K105">
        <v>1379744</v>
      </c>
      <c r="L105" t="s">
        <v>605</v>
      </c>
      <c r="M105" t="s">
        <v>640</v>
      </c>
    </row>
    <row r="106" spans="1:13" x14ac:dyDescent="0.3">
      <c r="A106" t="s">
        <v>214</v>
      </c>
      <c r="B106" t="s">
        <v>262</v>
      </c>
      <c r="C106" t="s">
        <v>173</v>
      </c>
      <c r="D106">
        <v>41965</v>
      </c>
      <c r="E106">
        <v>0</v>
      </c>
      <c r="F106">
        <v>0</v>
      </c>
      <c r="G106">
        <v>0</v>
      </c>
      <c r="H106">
        <v>0</v>
      </c>
      <c r="I106">
        <v>41965</v>
      </c>
      <c r="K106">
        <v>41965</v>
      </c>
      <c r="L106" t="s">
        <v>605</v>
      </c>
      <c r="M106" t="s">
        <v>640</v>
      </c>
    </row>
    <row r="107" spans="1:13" x14ac:dyDescent="0.3">
      <c r="A107" t="s">
        <v>214</v>
      </c>
      <c r="B107" t="s">
        <v>216</v>
      </c>
      <c r="C107" t="s">
        <v>173</v>
      </c>
      <c r="D107">
        <v>0</v>
      </c>
      <c r="E107">
        <v>0</v>
      </c>
      <c r="F107">
        <v>35928</v>
      </c>
      <c r="G107">
        <v>0</v>
      </c>
      <c r="H107">
        <v>0</v>
      </c>
      <c r="I107">
        <v>35928</v>
      </c>
      <c r="K107">
        <v>35928</v>
      </c>
      <c r="L107" t="s">
        <v>605</v>
      </c>
      <c r="M107" t="s">
        <v>640</v>
      </c>
    </row>
    <row r="108" spans="1:13" x14ac:dyDescent="0.3">
      <c r="A108" t="s">
        <v>214</v>
      </c>
      <c r="B108" t="s">
        <v>217</v>
      </c>
      <c r="C108" t="s">
        <v>173</v>
      </c>
      <c r="D108">
        <v>14860</v>
      </c>
      <c r="E108">
        <v>0</v>
      </c>
      <c r="F108">
        <v>0</v>
      </c>
      <c r="G108">
        <v>0</v>
      </c>
      <c r="H108">
        <v>0</v>
      </c>
      <c r="I108">
        <v>14860</v>
      </c>
      <c r="K108">
        <v>14860</v>
      </c>
      <c r="L108" t="s">
        <v>605</v>
      </c>
      <c r="M108" t="s">
        <v>640</v>
      </c>
    </row>
    <row r="109" spans="1:13" x14ac:dyDescent="0.3">
      <c r="A109" t="s">
        <v>214</v>
      </c>
      <c r="B109" t="s">
        <v>642</v>
      </c>
      <c r="C109" t="s">
        <v>173</v>
      </c>
      <c r="D109">
        <v>947407</v>
      </c>
      <c r="E109">
        <v>0</v>
      </c>
      <c r="F109">
        <v>0</v>
      </c>
      <c r="G109">
        <v>0</v>
      </c>
      <c r="H109">
        <v>0</v>
      </c>
      <c r="I109">
        <v>947407</v>
      </c>
      <c r="K109">
        <v>947407</v>
      </c>
      <c r="L109" t="s">
        <v>605</v>
      </c>
      <c r="M109" t="s">
        <v>640</v>
      </c>
    </row>
    <row r="110" spans="1:13" x14ac:dyDescent="0.3">
      <c r="A110" t="s">
        <v>218</v>
      </c>
      <c r="B110" t="s">
        <v>219</v>
      </c>
      <c r="C110" t="s">
        <v>219</v>
      </c>
      <c r="D110">
        <v>0</v>
      </c>
      <c r="E110">
        <v>408</v>
      </c>
      <c r="G110">
        <v>0</v>
      </c>
      <c r="H110">
        <v>0</v>
      </c>
      <c r="I110">
        <v>408</v>
      </c>
      <c r="J110">
        <v>1</v>
      </c>
      <c r="K110">
        <v>409</v>
      </c>
      <c r="L110" t="s">
        <v>670</v>
      </c>
      <c r="M110"/>
    </row>
    <row r="111" spans="1:13" x14ac:dyDescent="0.3">
      <c r="A111" t="s">
        <v>222</v>
      </c>
      <c r="B111" t="s">
        <v>223</v>
      </c>
      <c r="C111" t="s">
        <v>225</v>
      </c>
      <c r="D111">
        <v>0</v>
      </c>
      <c r="E111">
        <v>13574</v>
      </c>
      <c r="F111">
        <v>0</v>
      </c>
      <c r="G111">
        <v>0</v>
      </c>
      <c r="H111">
        <v>0</v>
      </c>
      <c r="I111">
        <v>13574</v>
      </c>
      <c r="K111">
        <v>13574</v>
      </c>
      <c r="L111" t="s">
        <v>605</v>
      </c>
      <c r="M111" t="s">
        <v>643</v>
      </c>
    </row>
    <row r="112" spans="1:13" x14ac:dyDescent="0.3">
      <c r="A112" t="s">
        <v>222</v>
      </c>
      <c r="B112" t="s">
        <v>224</v>
      </c>
      <c r="C112" t="s">
        <v>225</v>
      </c>
      <c r="D112">
        <v>0</v>
      </c>
      <c r="E112">
        <v>0</v>
      </c>
      <c r="F112">
        <v>54750</v>
      </c>
      <c r="G112">
        <v>0</v>
      </c>
      <c r="H112">
        <v>0</v>
      </c>
      <c r="I112">
        <v>54750</v>
      </c>
      <c r="K112">
        <v>54750</v>
      </c>
      <c r="L112" t="s">
        <v>605</v>
      </c>
      <c r="M112" t="s">
        <v>643</v>
      </c>
    </row>
    <row r="113" spans="1:13" x14ac:dyDescent="0.3">
      <c r="A113" t="s">
        <v>222</v>
      </c>
      <c r="B113" t="s">
        <v>225</v>
      </c>
      <c r="C113" t="s">
        <v>225</v>
      </c>
      <c r="D113">
        <v>717</v>
      </c>
      <c r="E113">
        <v>4358</v>
      </c>
      <c r="F113">
        <v>0</v>
      </c>
      <c r="G113">
        <v>0</v>
      </c>
      <c r="H113">
        <v>0</v>
      </c>
      <c r="I113">
        <v>5075</v>
      </c>
      <c r="K113">
        <v>5075</v>
      </c>
      <c r="L113" t="s">
        <v>605</v>
      </c>
      <c r="M113" t="s">
        <v>643</v>
      </c>
    </row>
    <row r="114" spans="1:13" x14ac:dyDescent="0.3">
      <c r="A114" t="s">
        <v>222</v>
      </c>
      <c r="B114" t="s">
        <v>226</v>
      </c>
      <c r="C114" t="s">
        <v>225</v>
      </c>
      <c r="D114">
        <v>17027</v>
      </c>
      <c r="E114">
        <v>0</v>
      </c>
      <c r="F114">
        <v>0</v>
      </c>
      <c r="G114">
        <v>0</v>
      </c>
      <c r="H114">
        <v>0</v>
      </c>
      <c r="I114">
        <v>17027</v>
      </c>
      <c r="K114">
        <v>17027</v>
      </c>
      <c r="L114" t="s">
        <v>605</v>
      </c>
      <c r="M114" t="s">
        <v>643</v>
      </c>
    </row>
    <row r="115" spans="1:13" x14ac:dyDescent="0.3">
      <c r="A115" t="s">
        <v>227</v>
      </c>
      <c r="B115" t="s">
        <v>228</v>
      </c>
      <c r="C115" t="s">
        <v>644</v>
      </c>
      <c r="D115">
        <v>0</v>
      </c>
      <c r="E115">
        <v>0</v>
      </c>
      <c r="F115">
        <v>3510</v>
      </c>
      <c r="G115">
        <v>0</v>
      </c>
      <c r="H115">
        <v>0</v>
      </c>
      <c r="I115">
        <v>3510</v>
      </c>
      <c r="K115">
        <v>3510</v>
      </c>
      <c r="L115" t="s">
        <v>605</v>
      </c>
      <c r="M115"/>
    </row>
    <row r="116" spans="1:13" x14ac:dyDescent="0.3">
      <c r="A116" t="s">
        <v>227</v>
      </c>
      <c r="B116" t="s">
        <v>230</v>
      </c>
      <c r="C116" t="s">
        <v>644</v>
      </c>
      <c r="D116">
        <v>0</v>
      </c>
      <c r="E116">
        <v>9086</v>
      </c>
      <c r="F116">
        <v>0</v>
      </c>
      <c r="G116">
        <v>0</v>
      </c>
      <c r="H116">
        <v>0</v>
      </c>
      <c r="I116">
        <v>9086</v>
      </c>
      <c r="K116">
        <v>9086</v>
      </c>
      <c r="L116" t="s">
        <v>605</v>
      </c>
      <c r="M116"/>
    </row>
    <row r="117" spans="1:13" x14ac:dyDescent="0.3">
      <c r="A117" t="s">
        <v>227</v>
      </c>
      <c r="B117" t="s">
        <v>231</v>
      </c>
      <c r="C117" t="s">
        <v>644</v>
      </c>
      <c r="D117">
        <v>0</v>
      </c>
      <c r="E117">
        <v>0</v>
      </c>
      <c r="F117">
        <v>15774</v>
      </c>
      <c r="G117">
        <v>0</v>
      </c>
      <c r="H117">
        <v>0</v>
      </c>
      <c r="I117">
        <v>15774</v>
      </c>
      <c r="K117">
        <v>15774</v>
      </c>
      <c r="L117" t="s">
        <v>605</v>
      </c>
      <c r="M117"/>
    </row>
    <row r="118" spans="1:13" x14ac:dyDescent="0.3">
      <c r="A118" t="s">
        <v>454</v>
      </c>
      <c r="B118" t="s">
        <v>455</v>
      </c>
      <c r="C118" t="s">
        <v>455</v>
      </c>
      <c r="D118">
        <v>0</v>
      </c>
      <c r="E118">
        <v>397</v>
      </c>
      <c r="G118">
        <v>0</v>
      </c>
      <c r="H118">
        <v>0</v>
      </c>
      <c r="I118">
        <v>397</v>
      </c>
      <c r="J118">
        <v>55</v>
      </c>
      <c r="K118">
        <v>452</v>
      </c>
      <c r="L118" t="s">
        <v>670</v>
      </c>
      <c r="M118"/>
    </row>
    <row r="119" spans="1:13" x14ac:dyDescent="0.3">
      <c r="A119" t="s">
        <v>232</v>
      </c>
      <c r="B119" t="s">
        <v>233</v>
      </c>
      <c r="C119" t="s">
        <v>233</v>
      </c>
      <c r="D119">
        <v>0</v>
      </c>
      <c r="E119">
        <v>603</v>
      </c>
      <c r="G119">
        <v>0</v>
      </c>
      <c r="H119">
        <v>0</v>
      </c>
      <c r="I119">
        <v>603</v>
      </c>
      <c r="J119">
        <v>6</v>
      </c>
      <c r="K119">
        <v>609</v>
      </c>
      <c r="L119" t="s">
        <v>670</v>
      </c>
      <c r="M119"/>
    </row>
    <row r="120" spans="1:13" x14ac:dyDescent="0.3">
      <c r="A120" t="s">
        <v>234</v>
      </c>
      <c r="B120" t="s">
        <v>235</v>
      </c>
      <c r="C120" t="s">
        <v>235</v>
      </c>
      <c r="D120">
        <v>0</v>
      </c>
      <c r="E120">
        <v>247</v>
      </c>
      <c r="G120">
        <v>0</v>
      </c>
      <c r="H120">
        <v>0</v>
      </c>
      <c r="I120">
        <v>247</v>
      </c>
      <c r="J120">
        <v>31</v>
      </c>
      <c r="K120">
        <v>278</v>
      </c>
      <c r="L120" t="s">
        <v>670</v>
      </c>
      <c r="M120"/>
    </row>
    <row r="121" spans="1:13" x14ac:dyDescent="0.3">
      <c r="A121" t="s">
        <v>238</v>
      </c>
      <c r="B121" t="s">
        <v>239</v>
      </c>
      <c r="C121" t="s">
        <v>239</v>
      </c>
      <c r="D121">
        <v>0</v>
      </c>
      <c r="E121">
        <v>691</v>
      </c>
      <c r="G121">
        <v>0</v>
      </c>
      <c r="H121">
        <v>0</v>
      </c>
      <c r="I121">
        <v>691</v>
      </c>
      <c r="J121">
        <v>41</v>
      </c>
      <c r="K121">
        <v>732</v>
      </c>
      <c r="L121" t="s">
        <v>670</v>
      </c>
      <c r="M121"/>
    </row>
    <row r="122" spans="1:13" x14ac:dyDescent="0.3">
      <c r="A122" t="s">
        <v>240</v>
      </c>
      <c r="B122" t="s">
        <v>241</v>
      </c>
      <c r="C122" t="s">
        <v>173</v>
      </c>
      <c r="D122">
        <v>0</v>
      </c>
      <c r="E122">
        <v>0</v>
      </c>
      <c r="F122">
        <v>0</v>
      </c>
      <c r="G122">
        <v>44784</v>
      </c>
      <c r="H122">
        <v>0</v>
      </c>
      <c r="I122">
        <v>44784</v>
      </c>
      <c r="K122">
        <v>44784</v>
      </c>
      <c r="L122" t="s">
        <v>605</v>
      </c>
      <c r="M122" t="s">
        <v>640</v>
      </c>
    </row>
    <row r="123" spans="1:13" x14ac:dyDescent="0.3">
      <c r="A123" t="s">
        <v>242</v>
      </c>
      <c r="B123" t="s">
        <v>243</v>
      </c>
      <c r="C123" t="s">
        <v>243</v>
      </c>
      <c r="D123">
        <v>0</v>
      </c>
      <c r="E123">
        <v>5428</v>
      </c>
      <c r="G123">
        <v>0</v>
      </c>
      <c r="H123">
        <v>0</v>
      </c>
      <c r="I123">
        <v>5428</v>
      </c>
      <c r="J123">
        <v>186</v>
      </c>
      <c r="K123">
        <v>5614</v>
      </c>
      <c r="L123" t="s">
        <v>670</v>
      </c>
      <c r="M123"/>
    </row>
    <row r="124" spans="1:13" x14ac:dyDescent="0.3">
      <c r="A124" t="s">
        <v>244</v>
      </c>
      <c r="B124" t="s">
        <v>245</v>
      </c>
      <c r="C124" t="s">
        <v>245</v>
      </c>
      <c r="D124">
        <v>0</v>
      </c>
      <c r="E124">
        <v>2615</v>
      </c>
      <c r="G124">
        <v>0</v>
      </c>
      <c r="H124">
        <v>0</v>
      </c>
      <c r="I124">
        <v>2615</v>
      </c>
      <c r="J124">
        <v>174</v>
      </c>
      <c r="K124">
        <v>2789</v>
      </c>
      <c r="L124" t="s">
        <v>670</v>
      </c>
      <c r="M124"/>
    </row>
    <row r="125" spans="1:13" x14ac:dyDescent="0.3">
      <c r="A125" t="s">
        <v>246</v>
      </c>
      <c r="B125" t="s">
        <v>247</v>
      </c>
      <c r="C125" t="s">
        <v>247</v>
      </c>
      <c r="D125">
        <v>0</v>
      </c>
      <c r="E125">
        <v>524</v>
      </c>
      <c r="G125">
        <v>0</v>
      </c>
      <c r="H125">
        <v>0</v>
      </c>
      <c r="I125">
        <v>524</v>
      </c>
      <c r="J125">
        <v>13</v>
      </c>
      <c r="K125">
        <v>537</v>
      </c>
      <c r="L125" t="s">
        <v>670</v>
      </c>
      <c r="M125"/>
    </row>
    <row r="126" spans="1:13" x14ac:dyDescent="0.3">
      <c r="A126" t="s">
        <v>248</v>
      </c>
      <c r="B126" t="s">
        <v>249</v>
      </c>
      <c r="C126" t="s">
        <v>83</v>
      </c>
      <c r="D126">
        <v>-170</v>
      </c>
      <c r="E126">
        <v>0</v>
      </c>
      <c r="F126">
        <v>0</v>
      </c>
      <c r="G126">
        <v>0</v>
      </c>
      <c r="H126">
        <v>0</v>
      </c>
      <c r="I126">
        <v>-170</v>
      </c>
      <c r="K126">
        <v>-170</v>
      </c>
      <c r="L126" t="s">
        <v>605</v>
      </c>
      <c r="M126" t="s">
        <v>621</v>
      </c>
    </row>
    <row r="127" spans="1:13" x14ac:dyDescent="0.3">
      <c r="A127" t="s">
        <v>248</v>
      </c>
      <c r="B127" t="s">
        <v>250</v>
      </c>
      <c r="C127" t="s">
        <v>83</v>
      </c>
      <c r="D127">
        <v>0</v>
      </c>
      <c r="E127">
        <v>0</v>
      </c>
      <c r="F127">
        <v>0</v>
      </c>
      <c r="G127">
        <v>71010</v>
      </c>
      <c r="H127">
        <v>0</v>
      </c>
      <c r="I127">
        <v>71010</v>
      </c>
      <c r="K127">
        <v>71010</v>
      </c>
      <c r="L127" t="s">
        <v>605</v>
      </c>
      <c r="M127" t="s">
        <v>621</v>
      </c>
    </row>
    <row r="128" spans="1:13" x14ac:dyDescent="0.3">
      <c r="A128" t="s">
        <v>248</v>
      </c>
      <c r="B128" t="s">
        <v>83</v>
      </c>
      <c r="C128" t="s">
        <v>83</v>
      </c>
      <c r="D128">
        <v>6998</v>
      </c>
      <c r="E128">
        <v>-120</v>
      </c>
      <c r="F128">
        <v>0</v>
      </c>
      <c r="G128">
        <v>0</v>
      </c>
      <c r="H128">
        <v>0</v>
      </c>
      <c r="I128">
        <v>6878</v>
      </c>
      <c r="K128">
        <v>6878</v>
      </c>
      <c r="L128" t="s">
        <v>605</v>
      </c>
      <c r="M128" t="s">
        <v>621</v>
      </c>
    </row>
    <row r="129" spans="1:13" x14ac:dyDescent="0.3">
      <c r="A129" t="s">
        <v>248</v>
      </c>
      <c r="B129" t="s">
        <v>252</v>
      </c>
      <c r="C129" t="s">
        <v>83</v>
      </c>
      <c r="D129">
        <v>191302</v>
      </c>
      <c r="E129">
        <v>16</v>
      </c>
      <c r="F129">
        <v>0</v>
      </c>
      <c r="G129">
        <v>0</v>
      </c>
      <c r="H129">
        <v>0</v>
      </c>
      <c r="I129">
        <v>191318</v>
      </c>
      <c r="K129">
        <v>191318</v>
      </c>
      <c r="L129" t="s">
        <v>605</v>
      </c>
      <c r="M129" t="s">
        <v>621</v>
      </c>
    </row>
    <row r="130" spans="1:13" x14ac:dyDescent="0.3">
      <c r="A130" t="s">
        <v>248</v>
      </c>
      <c r="B130" t="s">
        <v>253</v>
      </c>
      <c r="C130" t="s">
        <v>83</v>
      </c>
      <c r="D130">
        <v>390644</v>
      </c>
      <c r="E130">
        <v>0</v>
      </c>
      <c r="F130">
        <v>0</v>
      </c>
      <c r="G130">
        <v>0</v>
      </c>
      <c r="H130">
        <v>0</v>
      </c>
      <c r="I130">
        <v>390644</v>
      </c>
      <c r="K130">
        <v>390644</v>
      </c>
      <c r="L130" t="s">
        <v>605</v>
      </c>
      <c r="M130" t="s">
        <v>621</v>
      </c>
    </row>
    <row r="131" spans="1:13" x14ac:dyDescent="0.3">
      <c r="A131" t="s">
        <v>254</v>
      </c>
      <c r="B131" t="s">
        <v>255</v>
      </c>
      <c r="C131" t="s">
        <v>255</v>
      </c>
      <c r="D131">
        <v>0</v>
      </c>
      <c r="E131">
        <v>807</v>
      </c>
      <c r="G131">
        <v>0</v>
      </c>
      <c r="H131">
        <v>0</v>
      </c>
      <c r="I131">
        <v>807</v>
      </c>
      <c r="J131">
        <v>30</v>
      </c>
      <c r="K131">
        <v>837</v>
      </c>
      <c r="L131" t="s">
        <v>670</v>
      </c>
      <c r="M131"/>
    </row>
    <row r="132" spans="1:13" x14ac:dyDescent="0.3">
      <c r="A132" t="s">
        <v>256</v>
      </c>
      <c r="B132" t="s">
        <v>258</v>
      </c>
      <c r="C132" t="s">
        <v>258</v>
      </c>
      <c r="D132">
        <v>0</v>
      </c>
      <c r="E132">
        <v>64</v>
      </c>
      <c r="F132">
        <v>1939</v>
      </c>
      <c r="G132">
        <v>0</v>
      </c>
      <c r="H132">
        <v>0</v>
      </c>
      <c r="I132">
        <v>2003</v>
      </c>
      <c r="J132">
        <v>27</v>
      </c>
      <c r="K132">
        <v>2030</v>
      </c>
      <c r="L132" t="s">
        <v>670</v>
      </c>
      <c r="M132"/>
    </row>
    <row r="133" spans="1:13" x14ac:dyDescent="0.3">
      <c r="A133" t="s">
        <v>259</v>
      </c>
      <c r="B133" t="s">
        <v>260</v>
      </c>
      <c r="C133" t="s">
        <v>260</v>
      </c>
      <c r="D133">
        <v>0</v>
      </c>
      <c r="E133">
        <v>3172</v>
      </c>
      <c r="G133">
        <v>0</v>
      </c>
      <c r="H133">
        <v>0</v>
      </c>
      <c r="I133">
        <v>3172</v>
      </c>
      <c r="J133">
        <v>37</v>
      </c>
      <c r="K133">
        <v>3209</v>
      </c>
      <c r="L133" t="s">
        <v>670</v>
      </c>
      <c r="M133"/>
    </row>
    <row r="134" spans="1:13" x14ac:dyDescent="0.3">
      <c r="A134" t="s">
        <v>261</v>
      </c>
      <c r="B134" t="s">
        <v>263</v>
      </c>
      <c r="C134" t="s">
        <v>648</v>
      </c>
      <c r="D134">
        <v>0</v>
      </c>
      <c r="E134">
        <v>0</v>
      </c>
      <c r="F134">
        <v>368254</v>
      </c>
      <c r="G134">
        <v>0</v>
      </c>
      <c r="H134">
        <v>0</v>
      </c>
      <c r="I134">
        <v>368254</v>
      </c>
      <c r="K134">
        <v>368254</v>
      </c>
      <c r="L134" t="s">
        <v>605</v>
      </c>
      <c r="M134"/>
    </row>
    <row r="135" spans="1:13" x14ac:dyDescent="0.3">
      <c r="A135" t="s">
        <v>261</v>
      </c>
      <c r="B135" t="s">
        <v>264</v>
      </c>
      <c r="C135" t="s">
        <v>648</v>
      </c>
      <c r="D135">
        <v>263113</v>
      </c>
      <c r="E135">
        <v>0</v>
      </c>
      <c r="F135">
        <v>0</v>
      </c>
      <c r="G135">
        <v>0</v>
      </c>
      <c r="H135">
        <v>0</v>
      </c>
      <c r="I135">
        <v>263113</v>
      </c>
      <c r="K135">
        <v>263113</v>
      </c>
      <c r="L135" t="s">
        <v>605</v>
      </c>
      <c r="M135"/>
    </row>
    <row r="136" spans="1:13" x14ac:dyDescent="0.3">
      <c r="A136" t="s">
        <v>261</v>
      </c>
      <c r="B136" t="s">
        <v>265</v>
      </c>
      <c r="C136" t="s">
        <v>648</v>
      </c>
      <c r="D136">
        <v>0</v>
      </c>
      <c r="E136">
        <v>87</v>
      </c>
      <c r="F136">
        <v>0</v>
      </c>
      <c r="G136">
        <v>0</v>
      </c>
      <c r="H136">
        <v>0</v>
      </c>
      <c r="I136">
        <v>87</v>
      </c>
      <c r="K136">
        <v>87</v>
      </c>
      <c r="L136" t="s">
        <v>605</v>
      </c>
      <c r="M136"/>
    </row>
    <row r="137" spans="1:13" x14ac:dyDescent="0.3">
      <c r="A137" t="s">
        <v>266</v>
      </c>
      <c r="B137" t="s">
        <v>267</v>
      </c>
      <c r="C137" t="s">
        <v>267</v>
      </c>
      <c r="D137">
        <v>0</v>
      </c>
      <c r="E137">
        <v>411</v>
      </c>
      <c r="G137">
        <v>0</v>
      </c>
      <c r="H137">
        <v>0</v>
      </c>
      <c r="I137">
        <v>411</v>
      </c>
      <c r="J137">
        <v>41</v>
      </c>
      <c r="K137">
        <v>452</v>
      </c>
      <c r="L137" t="s">
        <v>670</v>
      </c>
      <c r="M137"/>
    </row>
    <row r="138" spans="1:13" x14ac:dyDescent="0.3">
      <c r="A138" t="s">
        <v>268</v>
      </c>
      <c r="B138" t="s">
        <v>269</v>
      </c>
      <c r="C138" t="s">
        <v>269</v>
      </c>
      <c r="D138">
        <v>0</v>
      </c>
      <c r="E138">
        <v>323</v>
      </c>
      <c r="G138">
        <v>0</v>
      </c>
      <c r="H138">
        <v>0</v>
      </c>
      <c r="I138">
        <v>323</v>
      </c>
      <c r="J138">
        <v>16</v>
      </c>
      <c r="K138">
        <v>339</v>
      </c>
      <c r="L138" t="s">
        <v>670</v>
      </c>
      <c r="M138"/>
    </row>
    <row r="139" spans="1:13" x14ac:dyDescent="0.3">
      <c r="A139" t="s">
        <v>270</v>
      </c>
      <c r="B139" t="s">
        <v>271</v>
      </c>
      <c r="C139" t="s">
        <v>665</v>
      </c>
      <c r="D139">
        <v>0</v>
      </c>
      <c r="E139">
        <v>-250</v>
      </c>
      <c r="F139">
        <v>4048</v>
      </c>
      <c r="G139">
        <v>0</v>
      </c>
      <c r="H139">
        <v>0</v>
      </c>
      <c r="I139">
        <v>3798</v>
      </c>
      <c r="J139">
        <v>326</v>
      </c>
      <c r="K139">
        <v>4124</v>
      </c>
      <c r="L139" t="s">
        <v>670</v>
      </c>
      <c r="M139"/>
    </row>
    <row r="140" spans="1:13" x14ac:dyDescent="0.3">
      <c r="A140" t="s">
        <v>273</v>
      </c>
      <c r="B140" t="s">
        <v>275</v>
      </c>
      <c r="C140" t="s">
        <v>275</v>
      </c>
      <c r="D140">
        <v>0</v>
      </c>
      <c r="E140">
        <v>1760</v>
      </c>
      <c r="G140">
        <v>0</v>
      </c>
      <c r="H140">
        <v>0</v>
      </c>
      <c r="I140">
        <v>1760</v>
      </c>
      <c r="J140">
        <v>70</v>
      </c>
      <c r="K140">
        <v>1830</v>
      </c>
      <c r="L140" t="s">
        <v>670</v>
      </c>
      <c r="M140"/>
    </row>
    <row r="141" spans="1:13" x14ac:dyDescent="0.3">
      <c r="A141" t="s">
        <v>273</v>
      </c>
      <c r="B141" t="s">
        <v>276</v>
      </c>
      <c r="C141" t="s">
        <v>276</v>
      </c>
      <c r="D141">
        <v>0</v>
      </c>
      <c r="F141">
        <v>1015</v>
      </c>
      <c r="G141">
        <v>0</v>
      </c>
      <c r="H141">
        <v>0</v>
      </c>
      <c r="I141">
        <v>1015</v>
      </c>
      <c r="J141">
        <v>57</v>
      </c>
      <c r="K141">
        <v>1072</v>
      </c>
      <c r="L141" t="s">
        <v>670</v>
      </c>
      <c r="M141" t="s">
        <v>666</v>
      </c>
    </row>
    <row r="142" spans="1:13" x14ac:dyDescent="0.3">
      <c r="A142" t="s">
        <v>273</v>
      </c>
      <c r="B142" t="s">
        <v>278</v>
      </c>
      <c r="C142" t="s">
        <v>278</v>
      </c>
      <c r="D142">
        <v>0</v>
      </c>
      <c r="E142">
        <v>4641</v>
      </c>
      <c r="G142">
        <v>0</v>
      </c>
      <c r="H142">
        <v>0</v>
      </c>
      <c r="I142">
        <v>4641</v>
      </c>
      <c r="J142">
        <v>82</v>
      </c>
      <c r="K142">
        <v>4723</v>
      </c>
      <c r="L142" t="s">
        <v>670</v>
      </c>
      <c r="M142"/>
    </row>
    <row r="143" spans="1:13" x14ac:dyDescent="0.3">
      <c r="A143" t="s">
        <v>273</v>
      </c>
      <c r="B143" t="s">
        <v>279</v>
      </c>
      <c r="C143" t="s">
        <v>279</v>
      </c>
      <c r="D143">
        <v>0</v>
      </c>
      <c r="E143">
        <v>3056</v>
      </c>
      <c r="G143">
        <v>0</v>
      </c>
      <c r="H143">
        <v>0</v>
      </c>
      <c r="I143">
        <v>3056</v>
      </c>
      <c r="J143">
        <v>45</v>
      </c>
      <c r="K143">
        <v>3101</v>
      </c>
      <c r="L143" t="s">
        <v>670</v>
      </c>
      <c r="M143"/>
    </row>
    <row r="144" spans="1:13" x14ac:dyDescent="0.3">
      <c r="A144" t="s">
        <v>280</v>
      </c>
      <c r="B144" t="s">
        <v>281</v>
      </c>
      <c r="C144" t="s">
        <v>281</v>
      </c>
      <c r="D144">
        <v>0</v>
      </c>
      <c r="E144">
        <v>705</v>
      </c>
      <c r="G144">
        <v>0</v>
      </c>
      <c r="H144">
        <v>0</v>
      </c>
      <c r="I144">
        <v>705</v>
      </c>
      <c r="J144">
        <v>20</v>
      </c>
      <c r="K144">
        <v>725</v>
      </c>
      <c r="L144" t="s">
        <v>670</v>
      </c>
      <c r="M144"/>
    </row>
    <row r="145" spans="1:13" x14ac:dyDescent="0.3">
      <c r="A145" t="s">
        <v>282</v>
      </c>
      <c r="B145" t="s">
        <v>283</v>
      </c>
      <c r="C145" t="s">
        <v>284</v>
      </c>
      <c r="D145">
        <v>0</v>
      </c>
      <c r="E145">
        <v>0</v>
      </c>
      <c r="F145">
        <v>42463</v>
      </c>
      <c r="G145">
        <v>0</v>
      </c>
      <c r="H145">
        <v>0</v>
      </c>
      <c r="I145">
        <v>42463</v>
      </c>
      <c r="K145">
        <v>42463</v>
      </c>
      <c r="L145" t="s">
        <v>605</v>
      </c>
      <c r="M145"/>
    </row>
    <row r="146" spans="1:13" x14ac:dyDescent="0.3">
      <c r="A146" t="s">
        <v>282</v>
      </c>
      <c r="B146" t="s">
        <v>284</v>
      </c>
      <c r="C146" t="s">
        <v>284</v>
      </c>
      <c r="D146">
        <v>0</v>
      </c>
      <c r="E146">
        <v>0</v>
      </c>
      <c r="F146">
        <v>20846</v>
      </c>
      <c r="G146">
        <v>0</v>
      </c>
      <c r="H146">
        <v>0</v>
      </c>
      <c r="I146">
        <v>20846</v>
      </c>
      <c r="K146">
        <v>20846</v>
      </c>
      <c r="L146" t="s">
        <v>605</v>
      </c>
      <c r="M146"/>
    </row>
    <row r="147" spans="1:13" x14ac:dyDescent="0.3">
      <c r="A147" t="s">
        <v>282</v>
      </c>
      <c r="B147" t="s">
        <v>285</v>
      </c>
      <c r="C147" t="s">
        <v>284</v>
      </c>
      <c r="D147">
        <v>0</v>
      </c>
      <c r="E147">
        <v>0</v>
      </c>
      <c r="F147">
        <v>10997</v>
      </c>
      <c r="G147">
        <v>0</v>
      </c>
      <c r="H147">
        <v>0</v>
      </c>
      <c r="I147">
        <v>10997</v>
      </c>
      <c r="K147">
        <v>10997</v>
      </c>
      <c r="L147" t="s">
        <v>605</v>
      </c>
      <c r="M147"/>
    </row>
    <row r="148" spans="1:13" x14ac:dyDescent="0.3">
      <c r="A148" t="s">
        <v>282</v>
      </c>
      <c r="B148" t="s">
        <v>286</v>
      </c>
      <c r="C148" t="s">
        <v>284</v>
      </c>
      <c r="D148">
        <v>0</v>
      </c>
      <c r="E148">
        <v>0</v>
      </c>
      <c r="F148">
        <v>69157</v>
      </c>
      <c r="G148">
        <v>0</v>
      </c>
      <c r="H148">
        <v>0</v>
      </c>
      <c r="I148">
        <v>69157</v>
      </c>
      <c r="K148">
        <v>69157</v>
      </c>
      <c r="L148" t="s">
        <v>605</v>
      </c>
      <c r="M148"/>
    </row>
    <row r="149" spans="1:13" x14ac:dyDescent="0.3">
      <c r="A149" t="s">
        <v>282</v>
      </c>
      <c r="B149" t="s">
        <v>287</v>
      </c>
      <c r="C149" t="s">
        <v>284</v>
      </c>
      <c r="D149">
        <v>0</v>
      </c>
      <c r="E149">
        <v>10204</v>
      </c>
      <c r="F149">
        <v>0</v>
      </c>
      <c r="G149">
        <v>0</v>
      </c>
      <c r="H149">
        <v>0</v>
      </c>
      <c r="I149">
        <v>10204</v>
      </c>
      <c r="K149">
        <v>10204</v>
      </c>
      <c r="L149" t="s">
        <v>605</v>
      </c>
      <c r="M149"/>
    </row>
    <row r="150" spans="1:13" x14ac:dyDescent="0.3">
      <c r="A150" t="s">
        <v>288</v>
      </c>
      <c r="B150" t="s">
        <v>289</v>
      </c>
      <c r="C150" t="s">
        <v>289</v>
      </c>
      <c r="D150">
        <v>0</v>
      </c>
      <c r="E150">
        <v>2526</v>
      </c>
      <c r="F150">
        <v>1997</v>
      </c>
      <c r="G150">
        <v>0</v>
      </c>
      <c r="H150">
        <v>0</v>
      </c>
      <c r="I150">
        <v>4523</v>
      </c>
      <c r="J150">
        <v>72</v>
      </c>
      <c r="K150">
        <v>4595</v>
      </c>
      <c r="L150" t="s">
        <v>670</v>
      </c>
      <c r="M150"/>
    </row>
    <row r="151" spans="1:13" x14ac:dyDescent="0.3">
      <c r="A151" t="s">
        <v>457</v>
      </c>
      <c r="B151" t="s">
        <v>458</v>
      </c>
      <c r="C151" t="s">
        <v>458</v>
      </c>
      <c r="D151">
        <v>0</v>
      </c>
      <c r="E151">
        <v>1685</v>
      </c>
      <c r="G151">
        <v>0</v>
      </c>
      <c r="H151">
        <v>0</v>
      </c>
      <c r="I151">
        <v>1685</v>
      </c>
      <c r="J151">
        <v>24</v>
      </c>
      <c r="K151">
        <v>1709</v>
      </c>
      <c r="L151" t="s">
        <v>670</v>
      </c>
      <c r="M151"/>
    </row>
    <row r="152" spans="1:13" x14ac:dyDescent="0.3">
      <c r="A152" t="s">
        <v>292</v>
      </c>
      <c r="B152" t="s">
        <v>8</v>
      </c>
      <c r="C152" t="s">
        <v>8</v>
      </c>
      <c r="D152">
        <v>0</v>
      </c>
      <c r="E152">
        <v>5808</v>
      </c>
      <c r="F152">
        <v>0</v>
      </c>
      <c r="G152">
        <v>0</v>
      </c>
      <c r="H152">
        <v>0</v>
      </c>
      <c r="I152">
        <v>5808</v>
      </c>
      <c r="K152">
        <v>5808</v>
      </c>
      <c r="L152" t="s">
        <v>605</v>
      </c>
      <c r="M152" t="s">
        <v>651</v>
      </c>
    </row>
    <row r="153" spans="1:13" x14ac:dyDescent="0.3">
      <c r="A153" t="s">
        <v>292</v>
      </c>
      <c r="B153" t="s">
        <v>293</v>
      </c>
      <c r="C153" t="s">
        <v>8</v>
      </c>
      <c r="D153">
        <v>0</v>
      </c>
      <c r="E153">
        <v>0</v>
      </c>
      <c r="F153">
        <v>0</v>
      </c>
      <c r="G153">
        <v>0</v>
      </c>
      <c r="H153">
        <v>0</v>
      </c>
      <c r="I153">
        <v>0</v>
      </c>
      <c r="K153">
        <v>0</v>
      </c>
      <c r="L153" t="s">
        <v>605</v>
      </c>
      <c r="M153" t="s">
        <v>651</v>
      </c>
    </row>
    <row r="154" spans="1:13" x14ac:dyDescent="0.3">
      <c r="A154" t="s">
        <v>292</v>
      </c>
      <c r="B154" t="s">
        <v>294</v>
      </c>
      <c r="C154" t="s">
        <v>8</v>
      </c>
      <c r="D154">
        <v>0</v>
      </c>
      <c r="E154">
        <v>0</v>
      </c>
      <c r="F154">
        <v>0</v>
      </c>
      <c r="G154">
        <v>26699</v>
      </c>
      <c r="H154">
        <v>0</v>
      </c>
      <c r="I154">
        <v>26699</v>
      </c>
      <c r="K154">
        <v>26699</v>
      </c>
      <c r="L154" t="s">
        <v>605</v>
      </c>
      <c r="M154" t="s">
        <v>651</v>
      </c>
    </row>
    <row r="155" spans="1:13" x14ac:dyDescent="0.3">
      <c r="A155" t="s">
        <v>292</v>
      </c>
      <c r="B155" t="s">
        <v>295</v>
      </c>
      <c r="C155" t="s">
        <v>8</v>
      </c>
      <c r="D155">
        <v>0</v>
      </c>
      <c r="E155">
        <v>0</v>
      </c>
      <c r="F155">
        <v>0</v>
      </c>
      <c r="G155">
        <v>0</v>
      </c>
      <c r="H155">
        <v>0</v>
      </c>
      <c r="I155">
        <v>0</v>
      </c>
      <c r="K155">
        <v>0</v>
      </c>
      <c r="L155" t="s">
        <v>605</v>
      </c>
      <c r="M155" t="s">
        <v>651</v>
      </c>
    </row>
    <row r="156" spans="1:13" x14ac:dyDescent="0.3">
      <c r="A156" t="s">
        <v>292</v>
      </c>
      <c r="B156" t="s">
        <v>296</v>
      </c>
      <c r="C156" t="s">
        <v>8</v>
      </c>
      <c r="D156">
        <v>0</v>
      </c>
      <c r="E156">
        <v>0</v>
      </c>
      <c r="F156">
        <v>119142</v>
      </c>
      <c r="G156">
        <v>0</v>
      </c>
      <c r="H156">
        <v>0</v>
      </c>
      <c r="I156">
        <v>119142</v>
      </c>
      <c r="K156">
        <v>119142</v>
      </c>
      <c r="L156" t="s">
        <v>605</v>
      </c>
      <c r="M156" t="s">
        <v>651</v>
      </c>
    </row>
    <row r="157" spans="1:13" x14ac:dyDescent="0.3">
      <c r="A157" t="s">
        <v>297</v>
      </c>
      <c r="B157" t="s">
        <v>298</v>
      </c>
      <c r="C157" t="s">
        <v>298</v>
      </c>
      <c r="D157">
        <v>0</v>
      </c>
      <c r="E157">
        <v>363</v>
      </c>
      <c r="G157">
        <v>78</v>
      </c>
      <c r="H157">
        <v>0</v>
      </c>
      <c r="I157">
        <v>441</v>
      </c>
      <c r="J157">
        <v>32</v>
      </c>
      <c r="K157">
        <v>473</v>
      </c>
      <c r="L157" t="s">
        <v>670</v>
      </c>
      <c r="M157"/>
    </row>
    <row r="158" spans="1:13" x14ac:dyDescent="0.3">
      <c r="A158" t="s">
        <v>299</v>
      </c>
      <c r="B158" t="s">
        <v>300</v>
      </c>
      <c r="C158" t="s">
        <v>300</v>
      </c>
      <c r="D158">
        <v>0</v>
      </c>
      <c r="E158">
        <v>18045</v>
      </c>
      <c r="G158">
        <v>3387</v>
      </c>
      <c r="H158">
        <v>0</v>
      </c>
      <c r="I158">
        <v>21432</v>
      </c>
      <c r="J158">
        <v>493</v>
      </c>
      <c r="K158">
        <v>21925</v>
      </c>
      <c r="L158" t="s">
        <v>670</v>
      </c>
      <c r="M158"/>
    </row>
    <row r="159" spans="1:13" x14ac:dyDescent="0.3">
      <c r="A159" t="s">
        <v>301</v>
      </c>
      <c r="B159" t="s">
        <v>302</v>
      </c>
      <c r="C159" t="s">
        <v>302</v>
      </c>
      <c r="D159">
        <v>0</v>
      </c>
      <c r="E159">
        <v>283</v>
      </c>
      <c r="G159">
        <v>0</v>
      </c>
      <c r="H159">
        <v>0</v>
      </c>
      <c r="I159">
        <v>283</v>
      </c>
      <c r="J159">
        <v>3</v>
      </c>
      <c r="K159">
        <v>286</v>
      </c>
      <c r="L159" t="s">
        <v>670</v>
      </c>
      <c r="M159"/>
    </row>
    <row r="160" spans="1:13" x14ac:dyDescent="0.3">
      <c r="A160" t="s">
        <v>303</v>
      </c>
      <c r="B160" t="s">
        <v>304</v>
      </c>
      <c r="C160" t="s">
        <v>304</v>
      </c>
      <c r="D160">
        <v>0</v>
      </c>
      <c r="E160">
        <v>1448</v>
      </c>
      <c r="G160">
        <v>0</v>
      </c>
      <c r="H160">
        <v>0</v>
      </c>
      <c r="I160">
        <v>1448</v>
      </c>
      <c r="J160">
        <v>42</v>
      </c>
      <c r="K160">
        <v>1490</v>
      </c>
      <c r="L160" t="s">
        <v>670</v>
      </c>
      <c r="M160"/>
    </row>
    <row r="161" spans="1:13" x14ac:dyDescent="0.3">
      <c r="A161" t="s">
        <v>305</v>
      </c>
      <c r="B161" t="s">
        <v>306</v>
      </c>
      <c r="C161" t="s">
        <v>306</v>
      </c>
      <c r="D161">
        <v>0</v>
      </c>
      <c r="E161">
        <v>984</v>
      </c>
      <c r="G161">
        <v>194</v>
      </c>
      <c r="H161">
        <v>0</v>
      </c>
      <c r="I161">
        <v>1178</v>
      </c>
      <c r="J161">
        <v>54</v>
      </c>
      <c r="K161">
        <v>1232</v>
      </c>
      <c r="L161" t="s">
        <v>670</v>
      </c>
      <c r="M161"/>
    </row>
    <row r="162" spans="1:13" x14ac:dyDescent="0.3">
      <c r="A162" t="s">
        <v>307</v>
      </c>
      <c r="B162" t="s">
        <v>308</v>
      </c>
      <c r="C162" t="s">
        <v>308</v>
      </c>
      <c r="D162">
        <v>0</v>
      </c>
      <c r="E162">
        <v>26</v>
      </c>
      <c r="F162">
        <v>773</v>
      </c>
      <c r="G162">
        <v>0</v>
      </c>
      <c r="H162">
        <v>0</v>
      </c>
      <c r="I162">
        <v>799</v>
      </c>
      <c r="J162">
        <v>26</v>
      </c>
      <c r="K162">
        <v>825</v>
      </c>
      <c r="L162" t="s">
        <v>670</v>
      </c>
      <c r="M162"/>
    </row>
    <row r="163" spans="1:13" x14ac:dyDescent="0.3">
      <c r="A163" t="s">
        <v>310</v>
      </c>
      <c r="B163" t="s">
        <v>311</v>
      </c>
      <c r="C163" t="s">
        <v>311</v>
      </c>
      <c r="D163">
        <v>0</v>
      </c>
      <c r="E163">
        <v>424</v>
      </c>
      <c r="G163">
        <v>0</v>
      </c>
      <c r="H163">
        <v>0</v>
      </c>
      <c r="I163">
        <v>424</v>
      </c>
      <c r="J163">
        <v>42</v>
      </c>
      <c r="K163">
        <v>466</v>
      </c>
      <c r="L163" t="s">
        <v>670</v>
      </c>
      <c r="M163"/>
    </row>
    <row r="164" spans="1:13" x14ac:dyDescent="0.3">
      <c r="A164" t="s">
        <v>459</v>
      </c>
      <c r="B164" t="s">
        <v>460</v>
      </c>
      <c r="C164" t="s">
        <v>460</v>
      </c>
      <c r="D164">
        <v>0</v>
      </c>
      <c r="E164">
        <v>72</v>
      </c>
      <c r="G164">
        <v>0</v>
      </c>
      <c r="H164">
        <v>0</v>
      </c>
      <c r="I164">
        <v>72</v>
      </c>
      <c r="J164">
        <v>4</v>
      </c>
      <c r="K164">
        <v>76</v>
      </c>
      <c r="L164" t="s">
        <v>670</v>
      </c>
      <c r="M164"/>
    </row>
    <row r="165" spans="1:13" x14ac:dyDescent="0.3">
      <c r="A165" t="s">
        <v>312</v>
      </c>
      <c r="B165" t="s">
        <v>313</v>
      </c>
      <c r="C165" t="s">
        <v>313</v>
      </c>
      <c r="D165">
        <v>0</v>
      </c>
      <c r="E165">
        <v>340</v>
      </c>
      <c r="G165">
        <v>0</v>
      </c>
      <c r="H165">
        <v>0</v>
      </c>
      <c r="I165">
        <v>340</v>
      </c>
      <c r="J165">
        <v>62</v>
      </c>
      <c r="K165">
        <v>402</v>
      </c>
      <c r="L165" t="s">
        <v>670</v>
      </c>
      <c r="M165"/>
    </row>
    <row r="166" spans="1:13" x14ac:dyDescent="0.3">
      <c r="A166" t="s">
        <v>314</v>
      </c>
      <c r="B166" t="s">
        <v>315</v>
      </c>
      <c r="C166" t="s">
        <v>315</v>
      </c>
      <c r="D166">
        <v>0</v>
      </c>
      <c r="E166">
        <v>2598</v>
      </c>
      <c r="G166">
        <v>0</v>
      </c>
      <c r="H166">
        <v>0</v>
      </c>
      <c r="I166">
        <v>2598</v>
      </c>
      <c r="J166">
        <v>88</v>
      </c>
      <c r="K166">
        <v>2686</v>
      </c>
      <c r="L166" t="s">
        <v>670</v>
      </c>
      <c r="M166"/>
    </row>
    <row r="167" spans="1:13" x14ac:dyDescent="0.3">
      <c r="A167" t="s">
        <v>316</v>
      </c>
      <c r="B167" t="s">
        <v>317</v>
      </c>
      <c r="C167" t="s">
        <v>318</v>
      </c>
      <c r="D167">
        <v>0</v>
      </c>
      <c r="E167">
        <v>-189</v>
      </c>
      <c r="F167">
        <v>0</v>
      </c>
      <c r="G167">
        <v>0</v>
      </c>
      <c r="H167">
        <v>0</v>
      </c>
      <c r="I167">
        <v>-189</v>
      </c>
      <c r="K167">
        <v>-189</v>
      </c>
      <c r="L167" t="s">
        <v>605</v>
      </c>
      <c r="M167"/>
    </row>
    <row r="168" spans="1:13" x14ac:dyDescent="0.3">
      <c r="A168" t="s">
        <v>316</v>
      </c>
      <c r="B168" t="s">
        <v>319</v>
      </c>
      <c r="C168" t="s">
        <v>318</v>
      </c>
      <c r="D168">
        <v>0</v>
      </c>
      <c r="E168">
        <v>0</v>
      </c>
      <c r="F168">
        <v>4368</v>
      </c>
      <c r="G168">
        <v>0</v>
      </c>
      <c r="H168">
        <v>0</v>
      </c>
      <c r="I168">
        <v>4368</v>
      </c>
      <c r="K168">
        <v>4368</v>
      </c>
      <c r="L168" t="s">
        <v>605</v>
      </c>
      <c r="M168"/>
    </row>
    <row r="169" spans="1:13" x14ac:dyDescent="0.3">
      <c r="A169" t="s">
        <v>316</v>
      </c>
      <c r="B169" t="s">
        <v>320</v>
      </c>
      <c r="C169" t="s">
        <v>318</v>
      </c>
      <c r="D169">
        <v>0</v>
      </c>
      <c r="E169">
        <v>0</v>
      </c>
      <c r="F169">
        <v>16198</v>
      </c>
      <c r="G169">
        <v>0</v>
      </c>
      <c r="H169">
        <v>0</v>
      </c>
      <c r="I169">
        <v>16198</v>
      </c>
      <c r="K169">
        <v>16198</v>
      </c>
      <c r="L169" t="s">
        <v>605</v>
      </c>
      <c r="M169"/>
    </row>
    <row r="170" spans="1:13" x14ac:dyDescent="0.3">
      <c r="A170" t="s">
        <v>321</v>
      </c>
      <c r="B170" t="s">
        <v>322</v>
      </c>
      <c r="C170" t="s">
        <v>322</v>
      </c>
      <c r="D170">
        <v>0</v>
      </c>
      <c r="E170">
        <v>110</v>
      </c>
      <c r="G170">
        <v>0</v>
      </c>
      <c r="H170">
        <v>0</v>
      </c>
      <c r="I170">
        <v>110</v>
      </c>
      <c r="J170">
        <v>6</v>
      </c>
      <c r="K170">
        <v>116</v>
      </c>
      <c r="L170" t="s">
        <v>670</v>
      </c>
      <c r="M170"/>
    </row>
    <row r="171" spans="1:13" x14ac:dyDescent="0.3">
      <c r="A171" t="s">
        <v>321</v>
      </c>
      <c r="B171" t="s">
        <v>323</v>
      </c>
      <c r="C171" t="s">
        <v>323</v>
      </c>
      <c r="D171">
        <v>0</v>
      </c>
      <c r="E171">
        <v>258</v>
      </c>
      <c r="G171">
        <v>0</v>
      </c>
      <c r="H171">
        <v>0</v>
      </c>
      <c r="I171">
        <v>258</v>
      </c>
      <c r="K171">
        <v>258</v>
      </c>
      <c r="L171" t="s">
        <v>670</v>
      </c>
      <c r="M171"/>
    </row>
    <row r="172" spans="1:13" x14ac:dyDescent="0.3">
      <c r="A172" t="s">
        <v>321</v>
      </c>
      <c r="B172" t="s">
        <v>324</v>
      </c>
      <c r="C172" t="s">
        <v>324</v>
      </c>
      <c r="D172">
        <v>0</v>
      </c>
      <c r="E172">
        <v>88</v>
      </c>
      <c r="G172">
        <v>0</v>
      </c>
      <c r="H172">
        <v>0</v>
      </c>
      <c r="I172">
        <v>88</v>
      </c>
      <c r="J172">
        <v>1</v>
      </c>
      <c r="K172">
        <v>89</v>
      </c>
      <c r="L172" t="s">
        <v>670</v>
      </c>
      <c r="M172"/>
    </row>
    <row r="173" spans="1:13" x14ac:dyDescent="0.3">
      <c r="A173" t="s">
        <v>321</v>
      </c>
      <c r="B173" t="s">
        <v>325</v>
      </c>
      <c r="C173" t="s">
        <v>325</v>
      </c>
      <c r="D173">
        <v>0</v>
      </c>
      <c r="E173">
        <v>237</v>
      </c>
      <c r="G173">
        <v>0</v>
      </c>
      <c r="H173">
        <v>0</v>
      </c>
      <c r="I173">
        <v>237</v>
      </c>
      <c r="J173">
        <v>15</v>
      </c>
      <c r="K173">
        <v>252</v>
      </c>
      <c r="L173" t="s">
        <v>670</v>
      </c>
      <c r="M173"/>
    </row>
    <row r="174" spans="1:13" x14ac:dyDescent="0.3">
      <c r="A174" t="s">
        <v>321</v>
      </c>
      <c r="B174" t="s">
        <v>326</v>
      </c>
      <c r="C174" t="s">
        <v>326</v>
      </c>
      <c r="D174">
        <v>0</v>
      </c>
      <c r="E174">
        <v>50</v>
      </c>
      <c r="G174">
        <v>0</v>
      </c>
      <c r="H174">
        <v>0</v>
      </c>
      <c r="I174">
        <v>50</v>
      </c>
      <c r="J174">
        <v>2</v>
      </c>
      <c r="K174">
        <v>52</v>
      </c>
      <c r="L174" t="s">
        <v>670</v>
      </c>
      <c r="M174"/>
    </row>
    <row r="175" spans="1:13" x14ac:dyDescent="0.3">
      <c r="A175" t="s">
        <v>327</v>
      </c>
      <c r="B175" t="s">
        <v>328</v>
      </c>
      <c r="C175" t="s">
        <v>328</v>
      </c>
      <c r="D175">
        <v>0</v>
      </c>
      <c r="E175">
        <v>19434</v>
      </c>
      <c r="G175">
        <v>0</v>
      </c>
      <c r="H175">
        <v>0</v>
      </c>
      <c r="I175">
        <v>19434</v>
      </c>
      <c r="J175">
        <v>629</v>
      </c>
      <c r="K175">
        <v>20063</v>
      </c>
      <c r="L175" t="s">
        <v>670</v>
      </c>
      <c r="M175" t="s">
        <v>652</v>
      </c>
    </row>
    <row r="176" spans="1:13" x14ac:dyDescent="0.3">
      <c r="A176" t="s">
        <v>463</v>
      </c>
      <c r="B176" t="s">
        <v>464</v>
      </c>
      <c r="C176" t="s">
        <v>464</v>
      </c>
      <c r="D176">
        <v>0</v>
      </c>
      <c r="E176">
        <v>894</v>
      </c>
      <c r="G176">
        <v>0</v>
      </c>
      <c r="H176">
        <v>0</v>
      </c>
      <c r="I176">
        <v>894</v>
      </c>
      <c r="J176">
        <v>52</v>
      </c>
      <c r="K176">
        <v>946</v>
      </c>
      <c r="L176" t="s">
        <v>670</v>
      </c>
      <c r="M176"/>
    </row>
    <row r="177" spans="1:13" x14ac:dyDescent="0.3">
      <c r="A177" t="s">
        <v>332</v>
      </c>
      <c r="B177" t="s">
        <v>333</v>
      </c>
      <c r="C177" t="s">
        <v>333</v>
      </c>
      <c r="D177">
        <v>0</v>
      </c>
      <c r="E177">
        <v>1604</v>
      </c>
      <c r="G177">
        <v>0</v>
      </c>
      <c r="H177">
        <v>0</v>
      </c>
      <c r="I177">
        <v>1604</v>
      </c>
      <c r="J177">
        <v>41</v>
      </c>
      <c r="K177">
        <v>1645</v>
      </c>
      <c r="L177" t="s">
        <v>670</v>
      </c>
      <c r="M177"/>
    </row>
    <row r="178" spans="1:13" x14ac:dyDescent="0.3">
      <c r="A178" t="s">
        <v>334</v>
      </c>
      <c r="B178" t="s">
        <v>335</v>
      </c>
      <c r="C178" t="s">
        <v>335</v>
      </c>
      <c r="D178">
        <v>0</v>
      </c>
      <c r="E178">
        <v>170</v>
      </c>
      <c r="G178">
        <v>12</v>
      </c>
      <c r="H178">
        <v>0</v>
      </c>
      <c r="I178">
        <v>182</v>
      </c>
      <c r="J178">
        <v>10</v>
      </c>
      <c r="K178">
        <v>192</v>
      </c>
      <c r="L178" t="s">
        <v>670</v>
      </c>
      <c r="M178"/>
    </row>
    <row r="179" spans="1:13" x14ac:dyDescent="0.3">
      <c r="A179" t="s">
        <v>336</v>
      </c>
      <c r="B179" t="s">
        <v>337</v>
      </c>
      <c r="C179" t="s">
        <v>337</v>
      </c>
      <c r="D179">
        <v>0</v>
      </c>
      <c r="E179">
        <v>328</v>
      </c>
      <c r="G179">
        <v>0</v>
      </c>
      <c r="H179">
        <v>0</v>
      </c>
      <c r="I179">
        <v>328</v>
      </c>
      <c r="J179">
        <v>8</v>
      </c>
      <c r="K179">
        <v>336</v>
      </c>
      <c r="L179" t="s">
        <v>670</v>
      </c>
      <c r="M179"/>
    </row>
    <row r="180" spans="1:13" x14ac:dyDescent="0.3">
      <c r="A180" t="s">
        <v>338</v>
      </c>
      <c r="B180" t="s">
        <v>339</v>
      </c>
      <c r="C180" t="s">
        <v>339</v>
      </c>
      <c r="D180">
        <v>0</v>
      </c>
      <c r="E180">
        <v>684</v>
      </c>
      <c r="G180">
        <v>0</v>
      </c>
      <c r="H180">
        <v>0</v>
      </c>
      <c r="I180">
        <v>684</v>
      </c>
      <c r="J180">
        <v>22</v>
      </c>
      <c r="K180">
        <v>706</v>
      </c>
      <c r="L180" t="s">
        <v>670</v>
      </c>
      <c r="M180"/>
    </row>
    <row r="181" spans="1:13" x14ac:dyDescent="0.3">
      <c r="A181" t="s">
        <v>340</v>
      </c>
      <c r="B181" t="s">
        <v>341</v>
      </c>
      <c r="C181" t="s">
        <v>341</v>
      </c>
      <c r="D181">
        <v>0</v>
      </c>
      <c r="E181">
        <v>405</v>
      </c>
      <c r="G181">
        <v>0</v>
      </c>
      <c r="H181">
        <v>0</v>
      </c>
      <c r="I181">
        <v>405</v>
      </c>
      <c r="J181">
        <v>21</v>
      </c>
      <c r="K181">
        <v>426</v>
      </c>
      <c r="L181" t="s">
        <v>670</v>
      </c>
      <c r="M181"/>
    </row>
    <row r="182" spans="1:13" x14ac:dyDescent="0.3">
      <c r="A182" t="s">
        <v>342</v>
      </c>
      <c r="B182" t="s">
        <v>343</v>
      </c>
      <c r="C182" t="s">
        <v>189</v>
      </c>
      <c r="D182">
        <v>0</v>
      </c>
      <c r="E182">
        <v>32745</v>
      </c>
      <c r="G182">
        <v>0</v>
      </c>
      <c r="H182">
        <v>0</v>
      </c>
      <c r="I182">
        <v>32745</v>
      </c>
      <c r="J182">
        <v>1230</v>
      </c>
      <c r="K182">
        <v>33975</v>
      </c>
      <c r="L182" t="s">
        <v>670</v>
      </c>
      <c r="M182"/>
    </row>
    <row r="183" spans="1:13" x14ac:dyDescent="0.3">
      <c r="A183" t="s">
        <v>344</v>
      </c>
      <c r="B183" t="s">
        <v>345</v>
      </c>
      <c r="C183" t="s">
        <v>345</v>
      </c>
      <c r="D183">
        <v>0</v>
      </c>
      <c r="E183">
        <v>4048</v>
      </c>
      <c r="G183">
        <v>0</v>
      </c>
      <c r="H183">
        <v>0</v>
      </c>
      <c r="I183">
        <v>4048</v>
      </c>
      <c r="J183">
        <v>204</v>
      </c>
      <c r="K183">
        <v>4252</v>
      </c>
      <c r="L183" t="s">
        <v>670</v>
      </c>
      <c r="M183"/>
    </row>
    <row r="184" spans="1:13" x14ac:dyDescent="0.3">
      <c r="A184" t="s">
        <v>344</v>
      </c>
      <c r="B184" t="s">
        <v>346</v>
      </c>
      <c r="C184" t="s">
        <v>346</v>
      </c>
      <c r="D184">
        <v>0</v>
      </c>
      <c r="E184">
        <v>3388</v>
      </c>
      <c r="G184">
        <v>0</v>
      </c>
      <c r="H184">
        <v>0</v>
      </c>
      <c r="I184">
        <v>3388</v>
      </c>
      <c r="J184">
        <v>81</v>
      </c>
      <c r="K184">
        <v>3469</v>
      </c>
      <c r="L184" t="s">
        <v>670</v>
      </c>
      <c r="M184"/>
    </row>
    <row r="185" spans="1:13" x14ac:dyDescent="0.3">
      <c r="A185" t="s">
        <v>344</v>
      </c>
      <c r="B185" t="s">
        <v>347</v>
      </c>
      <c r="C185" t="s">
        <v>347</v>
      </c>
      <c r="D185">
        <v>0</v>
      </c>
      <c r="E185">
        <v>4569</v>
      </c>
      <c r="G185">
        <v>0</v>
      </c>
      <c r="H185">
        <v>0</v>
      </c>
      <c r="I185">
        <v>4569</v>
      </c>
      <c r="J185">
        <v>189</v>
      </c>
      <c r="K185">
        <v>4758</v>
      </c>
      <c r="L185" t="s">
        <v>670</v>
      </c>
      <c r="M185"/>
    </row>
    <row r="186" spans="1:13" x14ac:dyDescent="0.3">
      <c r="A186" t="s">
        <v>344</v>
      </c>
      <c r="B186" t="s">
        <v>348</v>
      </c>
      <c r="C186" t="s">
        <v>348</v>
      </c>
      <c r="D186">
        <v>0</v>
      </c>
      <c r="E186">
        <v>5924</v>
      </c>
      <c r="F186">
        <v>0</v>
      </c>
      <c r="G186">
        <v>0</v>
      </c>
      <c r="H186">
        <v>0</v>
      </c>
      <c r="I186">
        <v>5924</v>
      </c>
      <c r="K186">
        <v>5924</v>
      </c>
      <c r="L186" t="s">
        <v>605</v>
      </c>
      <c r="M186"/>
    </row>
    <row r="187" spans="1:13" x14ac:dyDescent="0.3">
      <c r="A187" t="s">
        <v>344</v>
      </c>
      <c r="B187" t="s">
        <v>349</v>
      </c>
      <c r="C187" t="s">
        <v>349</v>
      </c>
      <c r="D187">
        <v>0</v>
      </c>
      <c r="E187">
        <v>6345</v>
      </c>
      <c r="G187">
        <v>0</v>
      </c>
      <c r="H187">
        <v>0</v>
      </c>
      <c r="I187">
        <v>6345</v>
      </c>
      <c r="J187">
        <v>415</v>
      </c>
      <c r="K187">
        <v>6760</v>
      </c>
      <c r="L187" t="s">
        <v>670</v>
      </c>
      <c r="M187"/>
    </row>
    <row r="188" spans="1:13" x14ac:dyDescent="0.3">
      <c r="A188" t="s">
        <v>344</v>
      </c>
      <c r="B188" t="s">
        <v>350</v>
      </c>
      <c r="C188" t="s">
        <v>350</v>
      </c>
      <c r="D188">
        <v>0</v>
      </c>
      <c r="E188">
        <v>3515</v>
      </c>
      <c r="G188">
        <v>0</v>
      </c>
      <c r="H188">
        <v>0</v>
      </c>
      <c r="I188">
        <v>3515</v>
      </c>
      <c r="J188">
        <v>291</v>
      </c>
      <c r="K188">
        <v>3806</v>
      </c>
      <c r="L188" t="s">
        <v>670</v>
      </c>
      <c r="M188"/>
    </row>
    <row r="189" spans="1:13" x14ac:dyDescent="0.3">
      <c r="A189" t="s">
        <v>344</v>
      </c>
      <c r="B189" t="s">
        <v>351</v>
      </c>
      <c r="C189" t="s">
        <v>351</v>
      </c>
      <c r="D189">
        <v>0</v>
      </c>
      <c r="E189">
        <v>6341</v>
      </c>
      <c r="G189">
        <v>0</v>
      </c>
      <c r="H189">
        <v>0</v>
      </c>
      <c r="I189">
        <v>6341</v>
      </c>
      <c r="J189">
        <v>328</v>
      </c>
      <c r="K189">
        <v>6669</v>
      </c>
      <c r="L189" t="s">
        <v>670</v>
      </c>
      <c r="M189"/>
    </row>
    <row r="190" spans="1:13" x14ac:dyDescent="0.3">
      <c r="A190" t="s">
        <v>352</v>
      </c>
      <c r="B190" t="s">
        <v>353</v>
      </c>
      <c r="C190" t="s">
        <v>354</v>
      </c>
      <c r="D190">
        <v>0</v>
      </c>
      <c r="E190">
        <v>881</v>
      </c>
      <c r="G190">
        <v>0</v>
      </c>
      <c r="H190">
        <v>0</v>
      </c>
      <c r="I190">
        <v>881</v>
      </c>
      <c r="J190">
        <v>50</v>
      </c>
      <c r="K190">
        <v>931</v>
      </c>
      <c r="L190" t="s">
        <v>670</v>
      </c>
      <c r="M190"/>
    </row>
    <row r="191" spans="1:13" x14ac:dyDescent="0.3">
      <c r="A191" t="s">
        <v>355</v>
      </c>
      <c r="B191" t="s">
        <v>356</v>
      </c>
      <c r="C191" t="s">
        <v>356</v>
      </c>
      <c r="D191">
        <v>0</v>
      </c>
      <c r="E191">
        <v>18160</v>
      </c>
      <c r="G191">
        <v>0</v>
      </c>
      <c r="H191">
        <v>0</v>
      </c>
      <c r="I191">
        <v>18160</v>
      </c>
      <c r="J191">
        <v>344</v>
      </c>
      <c r="K191">
        <v>18504</v>
      </c>
      <c r="L191" t="s">
        <v>670</v>
      </c>
      <c r="M191" t="s">
        <v>653</v>
      </c>
    </row>
    <row r="192" spans="1:13" x14ac:dyDescent="0.3">
      <c r="A192" t="s">
        <v>357</v>
      </c>
      <c r="B192" t="s">
        <v>358</v>
      </c>
      <c r="C192" t="s">
        <v>358</v>
      </c>
      <c r="D192">
        <v>0</v>
      </c>
      <c r="E192">
        <v>434</v>
      </c>
      <c r="F192">
        <v>326</v>
      </c>
      <c r="G192">
        <v>0</v>
      </c>
      <c r="H192">
        <v>0</v>
      </c>
      <c r="I192">
        <v>760</v>
      </c>
      <c r="J192">
        <v>38</v>
      </c>
      <c r="K192">
        <v>798</v>
      </c>
      <c r="L192" t="s">
        <v>670</v>
      </c>
      <c r="M192"/>
    </row>
    <row r="193" spans="1:13" x14ac:dyDescent="0.3">
      <c r="A193" t="s">
        <v>359</v>
      </c>
      <c r="B193" t="s">
        <v>360</v>
      </c>
      <c r="C193" t="s">
        <v>360</v>
      </c>
      <c r="D193">
        <v>0</v>
      </c>
      <c r="E193">
        <v>170</v>
      </c>
      <c r="G193">
        <v>0</v>
      </c>
      <c r="H193">
        <v>0</v>
      </c>
      <c r="I193">
        <v>170</v>
      </c>
      <c r="J193">
        <v>13</v>
      </c>
      <c r="K193">
        <v>183</v>
      </c>
      <c r="L193" t="s">
        <v>670</v>
      </c>
      <c r="M193"/>
    </row>
    <row r="194" spans="1:13" x14ac:dyDescent="0.3">
      <c r="A194" t="s">
        <v>361</v>
      </c>
      <c r="B194" t="s">
        <v>362</v>
      </c>
      <c r="C194" t="s">
        <v>362</v>
      </c>
      <c r="D194">
        <v>0</v>
      </c>
      <c r="E194">
        <v>102</v>
      </c>
      <c r="F194">
        <v>932</v>
      </c>
      <c r="G194">
        <v>0</v>
      </c>
      <c r="H194">
        <v>0</v>
      </c>
      <c r="I194">
        <v>1034</v>
      </c>
      <c r="J194">
        <v>39</v>
      </c>
      <c r="K194">
        <v>1073</v>
      </c>
      <c r="L194" t="s">
        <v>670</v>
      </c>
      <c r="M194"/>
    </row>
    <row r="195" spans="1:13" x14ac:dyDescent="0.3">
      <c r="A195" t="s">
        <v>363</v>
      </c>
      <c r="B195" t="s">
        <v>364</v>
      </c>
      <c r="C195" t="s">
        <v>365</v>
      </c>
      <c r="D195">
        <v>0</v>
      </c>
      <c r="E195">
        <v>661</v>
      </c>
      <c r="F195">
        <v>11717</v>
      </c>
      <c r="G195">
        <v>0</v>
      </c>
      <c r="H195">
        <v>0</v>
      </c>
      <c r="I195">
        <v>12378</v>
      </c>
      <c r="J195">
        <v>1085</v>
      </c>
      <c r="K195">
        <v>13463</v>
      </c>
      <c r="L195" t="s">
        <v>605</v>
      </c>
      <c r="M195"/>
    </row>
    <row r="196" spans="1:13" x14ac:dyDescent="0.3">
      <c r="A196" t="s">
        <v>366</v>
      </c>
      <c r="B196" t="s">
        <v>367</v>
      </c>
      <c r="C196" t="s">
        <v>367</v>
      </c>
      <c r="D196">
        <v>0</v>
      </c>
      <c r="E196">
        <v>411</v>
      </c>
      <c r="G196">
        <v>0</v>
      </c>
      <c r="H196">
        <v>0</v>
      </c>
      <c r="I196">
        <v>411</v>
      </c>
      <c r="J196">
        <v>20</v>
      </c>
      <c r="K196">
        <v>431</v>
      </c>
      <c r="L196" t="s">
        <v>670</v>
      </c>
      <c r="M196"/>
    </row>
    <row r="197" spans="1:13" x14ac:dyDescent="0.3">
      <c r="A197" t="s">
        <v>370</v>
      </c>
      <c r="B197" t="s">
        <v>371</v>
      </c>
      <c r="C197" t="s">
        <v>371</v>
      </c>
      <c r="D197">
        <v>0</v>
      </c>
      <c r="E197">
        <v>515</v>
      </c>
      <c r="G197">
        <v>0</v>
      </c>
      <c r="H197">
        <v>0</v>
      </c>
      <c r="I197">
        <v>515</v>
      </c>
      <c r="J197">
        <v>35</v>
      </c>
      <c r="K197">
        <v>550</v>
      </c>
      <c r="L197" t="s">
        <v>670</v>
      </c>
      <c r="M197"/>
    </row>
    <row r="198" spans="1:13" x14ac:dyDescent="0.3">
      <c r="A198" t="s">
        <v>372</v>
      </c>
      <c r="B198" t="s">
        <v>373</v>
      </c>
      <c r="C198" t="s">
        <v>373</v>
      </c>
      <c r="D198">
        <v>0</v>
      </c>
      <c r="E198">
        <v>841</v>
      </c>
      <c r="G198">
        <v>375</v>
      </c>
      <c r="H198">
        <v>0</v>
      </c>
      <c r="I198">
        <v>1216</v>
      </c>
      <c r="J198">
        <v>32</v>
      </c>
      <c r="K198">
        <v>1248</v>
      </c>
      <c r="L198" t="s">
        <v>670</v>
      </c>
      <c r="M198"/>
    </row>
    <row r="199" spans="1:13" x14ac:dyDescent="0.3">
      <c r="A199" t="s">
        <v>376</v>
      </c>
      <c r="B199" t="s">
        <v>377</v>
      </c>
      <c r="C199" t="s">
        <v>377</v>
      </c>
      <c r="D199">
        <v>0</v>
      </c>
      <c r="E199">
        <v>649</v>
      </c>
      <c r="G199">
        <v>0</v>
      </c>
      <c r="H199">
        <v>0</v>
      </c>
      <c r="I199">
        <v>649</v>
      </c>
      <c r="J199">
        <v>28</v>
      </c>
      <c r="K199">
        <v>677</v>
      </c>
      <c r="L199" t="s">
        <v>670</v>
      </c>
      <c r="M199"/>
    </row>
    <row r="200" spans="1:13" x14ac:dyDescent="0.3">
      <c r="A200" t="s">
        <v>378</v>
      </c>
      <c r="B200" t="s">
        <v>379</v>
      </c>
      <c r="C200" t="s">
        <v>379</v>
      </c>
      <c r="D200">
        <v>0</v>
      </c>
      <c r="E200">
        <v>673</v>
      </c>
      <c r="G200">
        <v>0</v>
      </c>
      <c r="H200">
        <v>0</v>
      </c>
      <c r="I200">
        <v>673</v>
      </c>
      <c r="J200">
        <v>33</v>
      </c>
      <c r="K200">
        <v>706</v>
      </c>
      <c r="L200" t="s">
        <v>670</v>
      </c>
      <c r="M200"/>
    </row>
    <row r="201" spans="1:13" x14ac:dyDescent="0.3">
      <c r="A201" t="s">
        <v>380</v>
      </c>
      <c r="B201" t="s">
        <v>381</v>
      </c>
      <c r="C201" t="s">
        <v>381</v>
      </c>
      <c r="D201">
        <v>0</v>
      </c>
      <c r="E201">
        <v>4138</v>
      </c>
      <c r="G201">
        <v>0</v>
      </c>
      <c r="H201">
        <v>0</v>
      </c>
      <c r="I201">
        <v>4138</v>
      </c>
      <c r="J201">
        <v>179</v>
      </c>
      <c r="K201">
        <v>4317</v>
      </c>
      <c r="L201" t="s">
        <v>670</v>
      </c>
      <c r="M201"/>
    </row>
    <row r="202" spans="1:13" x14ac:dyDescent="0.3">
      <c r="A202" t="s">
        <v>382</v>
      </c>
      <c r="B202" t="s">
        <v>383</v>
      </c>
      <c r="C202" t="s">
        <v>383</v>
      </c>
      <c r="D202">
        <v>0</v>
      </c>
      <c r="E202">
        <v>306</v>
      </c>
      <c r="F202">
        <v>0</v>
      </c>
      <c r="G202">
        <v>0</v>
      </c>
      <c r="H202">
        <v>0</v>
      </c>
      <c r="I202">
        <v>306</v>
      </c>
      <c r="K202">
        <v>306</v>
      </c>
      <c r="L202" t="s">
        <v>605</v>
      </c>
      <c r="M202" t="s">
        <v>654</v>
      </c>
    </row>
    <row r="203" spans="1:13" x14ac:dyDescent="0.3">
      <c r="A203" t="s">
        <v>384</v>
      </c>
      <c r="B203" t="s">
        <v>385</v>
      </c>
      <c r="C203" t="s">
        <v>386</v>
      </c>
      <c r="D203">
        <v>0</v>
      </c>
      <c r="E203">
        <v>0</v>
      </c>
      <c r="F203">
        <v>52463</v>
      </c>
      <c r="G203">
        <v>0</v>
      </c>
      <c r="H203">
        <v>0</v>
      </c>
      <c r="I203">
        <v>52463</v>
      </c>
      <c r="K203">
        <v>52463</v>
      </c>
      <c r="L203" t="s">
        <v>605</v>
      </c>
      <c r="M203"/>
    </row>
    <row r="204" spans="1:13" x14ac:dyDescent="0.3">
      <c r="A204" t="s">
        <v>384</v>
      </c>
      <c r="B204" t="s">
        <v>387</v>
      </c>
      <c r="C204" t="s">
        <v>386</v>
      </c>
      <c r="D204">
        <v>0</v>
      </c>
      <c r="E204">
        <v>0</v>
      </c>
      <c r="F204">
        <v>60781</v>
      </c>
      <c r="G204">
        <v>0</v>
      </c>
      <c r="H204">
        <v>0</v>
      </c>
      <c r="I204">
        <v>60781</v>
      </c>
      <c r="K204">
        <v>60781</v>
      </c>
      <c r="L204" t="s">
        <v>605</v>
      </c>
      <c r="M204"/>
    </row>
    <row r="205" spans="1:13" x14ac:dyDescent="0.3">
      <c r="A205" t="s">
        <v>384</v>
      </c>
      <c r="B205" t="s">
        <v>388</v>
      </c>
      <c r="C205" t="s">
        <v>386</v>
      </c>
      <c r="D205">
        <v>0</v>
      </c>
      <c r="E205">
        <v>151</v>
      </c>
      <c r="F205">
        <v>0</v>
      </c>
      <c r="G205">
        <v>0</v>
      </c>
      <c r="H205">
        <v>0</v>
      </c>
      <c r="I205">
        <v>151</v>
      </c>
      <c r="K205">
        <v>151</v>
      </c>
      <c r="L205" t="s">
        <v>605</v>
      </c>
      <c r="M205"/>
    </row>
    <row r="206" spans="1:13" x14ac:dyDescent="0.3">
      <c r="A206" t="s">
        <v>389</v>
      </c>
      <c r="B206" t="s">
        <v>390</v>
      </c>
      <c r="C206" t="s">
        <v>284</v>
      </c>
      <c r="D206">
        <v>0</v>
      </c>
      <c r="E206">
        <v>0</v>
      </c>
      <c r="F206">
        <v>100440</v>
      </c>
      <c r="G206">
        <v>0</v>
      </c>
      <c r="H206">
        <v>0</v>
      </c>
      <c r="I206">
        <v>100440</v>
      </c>
      <c r="J206">
        <v>1056</v>
      </c>
      <c r="K206">
        <v>101496</v>
      </c>
      <c r="L206" t="s">
        <v>251</v>
      </c>
      <c r="M206"/>
    </row>
    <row r="207" spans="1:13" x14ac:dyDescent="0.3">
      <c r="A207" t="s">
        <v>655</v>
      </c>
      <c r="B207" t="s">
        <v>656</v>
      </c>
      <c r="C207" t="s">
        <v>645</v>
      </c>
      <c r="D207">
        <v>0</v>
      </c>
      <c r="E207">
        <v>0</v>
      </c>
      <c r="F207">
        <v>3725</v>
      </c>
      <c r="G207">
        <v>0</v>
      </c>
      <c r="H207">
        <v>0</v>
      </c>
      <c r="I207">
        <v>3725</v>
      </c>
      <c r="L207" t="s">
        <v>251</v>
      </c>
      <c r="M207" t="s">
        <v>669</v>
      </c>
    </row>
    <row r="208" spans="1:13" x14ac:dyDescent="0.3">
      <c r="A208" t="s">
        <v>395</v>
      </c>
      <c r="B208" t="s">
        <v>396</v>
      </c>
      <c r="C208" t="s">
        <v>396</v>
      </c>
      <c r="D208">
        <v>0</v>
      </c>
      <c r="E208">
        <v>200</v>
      </c>
      <c r="G208">
        <v>0</v>
      </c>
      <c r="H208">
        <v>0</v>
      </c>
      <c r="I208">
        <v>200</v>
      </c>
      <c r="J208">
        <v>18</v>
      </c>
      <c r="K208">
        <v>218</v>
      </c>
      <c r="L208" t="s">
        <v>670</v>
      </c>
      <c r="M208"/>
    </row>
    <row r="209" spans="1:13" x14ac:dyDescent="0.3">
      <c r="A209" t="s">
        <v>397</v>
      </c>
      <c r="B209" t="s">
        <v>398</v>
      </c>
      <c r="C209" t="s">
        <v>398</v>
      </c>
      <c r="D209">
        <v>0</v>
      </c>
      <c r="E209">
        <v>766</v>
      </c>
      <c r="G209">
        <v>0</v>
      </c>
      <c r="H209">
        <v>0</v>
      </c>
      <c r="I209">
        <v>766</v>
      </c>
      <c r="J209">
        <v>17</v>
      </c>
      <c r="K209">
        <v>783</v>
      </c>
      <c r="L209" t="s">
        <v>670</v>
      </c>
      <c r="M209"/>
    </row>
    <row r="210" spans="1:13" x14ac:dyDescent="0.3">
      <c r="A210" t="s">
        <v>399</v>
      </c>
      <c r="B210" t="s">
        <v>400</v>
      </c>
      <c r="C210" t="s">
        <v>400</v>
      </c>
      <c r="D210">
        <v>0</v>
      </c>
      <c r="E210">
        <v>1104</v>
      </c>
      <c r="G210">
        <v>0</v>
      </c>
      <c r="H210">
        <v>0</v>
      </c>
      <c r="I210">
        <v>1104</v>
      </c>
      <c r="J210">
        <v>38</v>
      </c>
      <c r="K210">
        <v>1142</v>
      </c>
      <c r="L210" t="s">
        <v>670</v>
      </c>
      <c r="M210"/>
    </row>
    <row r="211" spans="1:13" x14ac:dyDescent="0.3">
      <c r="A211" t="s">
        <v>401</v>
      </c>
      <c r="B211" t="s">
        <v>402</v>
      </c>
      <c r="C211" t="s">
        <v>402</v>
      </c>
      <c r="D211">
        <v>0</v>
      </c>
      <c r="E211">
        <v>457</v>
      </c>
      <c r="G211">
        <v>0</v>
      </c>
      <c r="H211">
        <v>0</v>
      </c>
      <c r="I211">
        <v>457</v>
      </c>
      <c r="J211">
        <v>51</v>
      </c>
      <c r="K211">
        <v>508</v>
      </c>
      <c r="L211" t="s">
        <v>670</v>
      </c>
      <c r="M211"/>
    </row>
    <row r="212" spans="1:13" x14ac:dyDescent="0.3">
      <c r="A212" t="s">
        <v>403</v>
      </c>
      <c r="B212" t="s">
        <v>404</v>
      </c>
      <c r="C212" t="s">
        <v>404</v>
      </c>
      <c r="D212">
        <v>0</v>
      </c>
      <c r="E212">
        <v>2681</v>
      </c>
      <c r="G212">
        <v>0</v>
      </c>
      <c r="H212">
        <v>0</v>
      </c>
      <c r="I212">
        <v>2681</v>
      </c>
      <c r="K212">
        <v>2681</v>
      </c>
      <c r="L212" t="s">
        <v>670</v>
      </c>
      <c r="M212"/>
    </row>
    <row r="213" spans="1:13" x14ac:dyDescent="0.3">
      <c r="A213" t="s">
        <v>405</v>
      </c>
      <c r="B213" t="s">
        <v>406</v>
      </c>
      <c r="C213" t="s">
        <v>406</v>
      </c>
      <c r="D213">
        <v>0</v>
      </c>
      <c r="E213">
        <v>3161</v>
      </c>
      <c r="G213">
        <v>0</v>
      </c>
      <c r="H213">
        <v>0</v>
      </c>
      <c r="I213">
        <v>3161</v>
      </c>
      <c r="J213">
        <v>90</v>
      </c>
      <c r="K213">
        <v>3251</v>
      </c>
      <c r="L213" t="s">
        <v>670</v>
      </c>
      <c r="M213"/>
    </row>
    <row r="214" spans="1:13" x14ac:dyDescent="0.3">
      <c r="A214" t="s">
        <v>407</v>
      </c>
      <c r="B214" t="s">
        <v>408</v>
      </c>
      <c r="C214" t="s">
        <v>408</v>
      </c>
      <c r="D214">
        <v>0</v>
      </c>
      <c r="E214">
        <v>426</v>
      </c>
      <c r="G214">
        <v>0</v>
      </c>
      <c r="H214">
        <v>0</v>
      </c>
      <c r="I214">
        <v>426</v>
      </c>
      <c r="J214">
        <v>11</v>
      </c>
      <c r="K214">
        <v>437</v>
      </c>
      <c r="L214" t="s">
        <v>670</v>
      </c>
      <c r="M214"/>
    </row>
    <row r="215" spans="1:13" x14ac:dyDescent="0.3">
      <c r="A215" t="s">
        <v>409</v>
      </c>
      <c r="B215" t="s">
        <v>410</v>
      </c>
      <c r="C215" t="s">
        <v>410</v>
      </c>
      <c r="D215">
        <v>0</v>
      </c>
      <c r="E215">
        <v>399</v>
      </c>
      <c r="G215">
        <v>0</v>
      </c>
      <c r="H215">
        <v>0</v>
      </c>
      <c r="I215">
        <v>399</v>
      </c>
      <c r="J215">
        <v>8</v>
      </c>
      <c r="K215">
        <v>407</v>
      </c>
      <c r="L215" t="s">
        <v>670</v>
      </c>
      <c r="M215"/>
    </row>
    <row r="216" spans="1:13" x14ac:dyDescent="0.3">
      <c r="A216" t="s">
        <v>411</v>
      </c>
      <c r="B216" t="s">
        <v>412</v>
      </c>
      <c r="C216" t="s">
        <v>412</v>
      </c>
      <c r="D216">
        <v>0</v>
      </c>
      <c r="E216">
        <v>679</v>
      </c>
      <c r="G216">
        <v>0</v>
      </c>
      <c r="H216">
        <v>0</v>
      </c>
      <c r="I216">
        <v>679</v>
      </c>
      <c r="J216">
        <v>55</v>
      </c>
      <c r="K216">
        <v>734</v>
      </c>
      <c r="L216" t="s">
        <v>670</v>
      </c>
      <c r="M216"/>
    </row>
    <row r="217" spans="1:13" x14ac:dyDescent="0.3">
      <c r="A217" t="s">
        <v>413</v>
      </c>
      <c r="B217" t="s">
        <v>414</v>
      </c>
      <c r="C217" t="s">
        <v>414</v>
      </c>
      <c r="D217">
        <v>0</v>
      </c>
      <c r="E217">
        <v>795</v>
      </c>
      <c r="G217">
        <v>268</v>
      </c>
      <c r="H217">
        <v>0</v>
      </c>
      <c r="I217">
        <v>1063</v>
      </c>
      <c r="J217">
        <v>35</v>
      </c>
      <c r="K217">
        <v>1098</v>
      </c>
      <c r="L217" t="s">
        <v>670</v>
      </c>
      <c r="M217"/>
    </row>
    <row r="218" spans="1:13" x14ac:dyDescent="0.3">
      <c r="A218" t="s">
        <v>415</v>
      </c>
      <c r="B218" t="s">
        <v>416</v>
      </c>
      <c r="C218" t="s">
        <v>416</v>
      </c>
      <c r="D218">
        <v>0</v>
      </c>
      <c r="E218">
        <v>279</v>
      </c>
      <c r="G218">
        <v>0</v>
      </c>
      <c r="H218">
        <v>0</v>
      </c>
      <c r="I218">
        <v>279</v>
      </c>
      <c r="J218">
        <v>21</v>
      </c>
      <c r="K218">
        <v>300</v>
      </c>
      <c r="L218" t="s">
        <v>670</v>
      </c>
      <c r="M218"/>
    </row>
    <row r="219" spans="1:13" x14ac:dyDescent="0.3">
      <c r="A219" t="s">
        <v>417</v>
      </c>
      <c r="B219" t="s">
        <v>418</v>
      </c>
      <c r="C219" t="s">
        <v>418</v>
      </c>
      <c r="D219">
        <v>0</v>
      </c>
      <c r="E219">
        <v>188</v>
      </c>
      <c r="G219">
        <v>0</v>
      </c>
      <c r="H219">
        <v>0</v>
      </c>
      <c r="I219">
        <v>188</v>
      </c>
      <c r="J219">
        <v>18</v>
      </c>
      <c r="K219">
        <v>206</v>
      </c>
      <c r="L219" t="s">
        <v>670</v>
      </c>
    </row>
    <row r="220" spans="1:13" x14ac:dyDescent="0.3">
      <c r="A220" t="s">
        <v>419</v>
      </c>
      <c r="B220" t="s">
        <v>420</v>
      </c>
      <c r="C220" t="s">
        <v>420</v>
      </c>
      <c r="D220">
        <v>0</v>
      </c>
      <c r="E220">
        <v>3341</v>
      </c>
      <c r="G220">
        <v>996</v>
      </c>
      <c r="H220">
        <v>0</v>
      </c>
      <c r="I220">
        <v>4337</v>
      </c>
      <c r="J220">
        <v>75</v>
      </c>
      <c r="K220">
        <v>4412</v>
      </c>
      <c r="L220" t="s">
        <v>670</v>
      </c>
    </row>
    <row r="221" spans="1:13" x14ac:dyDescent="0.3">
      <c r="A221" t="s">
        <v>421</v>
      </c>
      <c r="B221" t="s">
        <v>422</v>
      </c>
      <c r="C221" t="s">
        <v>466</v>
      </c>
      <c r="D221">
        <v>0</v>
      </c>
      <c r="E221">
        <v>45034</v>
      </c>
      <c r="F221">
        <v>0</v>
      </c>
      <c r="G221">
        <v>0</v>
      </c>
      <c r="H221">
        <v>0</v>
      </c>
      <c r="I221">
        <v>45034</v>
      </c>
      <c r="K221">
        <v>45034</v>
      </c>
      <c r="L221" t="s">
        <v>605</v>
      </c>
    </row>
    <row r="222" spans="1:13" x14ac:dyDescent="0.3">
      <c r="A222" t="s">
        <v>421</v>
      </c>
      <c r="B222" t="s">
        <v>423</v>
      </c>
      <c r="C222" t="s">
        <v>466</v>
      </c>
      <c r="D222">
        <v>0</v>
      </c>
      <c r="E222">
        <v>175</v>
      </c>
      <c r="F222">
        <v>0</v>
      </c>
      <c r="G222">
        <v>0</v>
      </c>
      <c r="H222">
        <v>0</v>
      </c>
      <c r="I222">
        <v>175</v>
      </c>
      <c r="K222">
        <v>175</v>
      </c>
      <c r="L222" t="s">
        <v>605</v>
      </c>
    </row>
    <row r="223" spans="1:13" x14ac:dyDescent="0.3">
      <c r="A223" t="s">
        <v>467</v>
      </c>
      <c r="B223" t="s">
        <v>468</v>
      </c>
      <c r="C223" t="s">
        <v>468</v>
      </c>
      <c r="D223">
        <v>0</v>
      </c>
      <c r="E223">
        <v>454</v>
      </c>
      <c r="G223">
        <v>0</v>
      </c>
      <c r="H223">
        <v>0</v>
      </c>
      <c r="I223">
        <v>454</v>
      </c>
      <c r="J223">
        <v>5</v>
      </c>
      <c r="K223">
        <v>459</v>
      </c>
      <c r="L223" t="s">
        <v>670</v>
      </c>
    </row>
    <row r="224" spans="1:13" x14ac:dyDescent="0.3">
      <c r="A224" t="s">
        <v>424</v>
      </c>
      <c r="B224" t="s">
        <v>425</v>
      </c>
      <c r="C224" t="s">
        <v>425</v>
      </c>
      <c r="D224">
        <v>0</v>
      </c>
      <c r="E224">
        <v>707</v>
      </c>
      <c r="G224">
        <v>0</v>
      </c>
      <c r="H224">
        <v>0</v>
      </c>
      <c r="I224">
        <v>707</v>
      </c>
      <c r="J224">
        <v>33</v>
      </c>
      <c r="K224">
        <v>740</v>
      </c>
      <c r="L224" t="s">
        <v>670</v>
      </c>
    </row>
    <row r="225" spans="1:12" x14ac:dyDescent="0.3">
      <c r="A225" t="s">
        <v>426</v>
      </c>
      <c r="B225" t="s">
        <v>427</v>
      </c>
      <c r="C225" t="s">
        <v>427</v>
      </c>
      <c r="D225">
        <v>0</v>
      </c>
      <c r="E225">
        <v>740</v>
      </c>
      <c r="G225">
        <v>0</v>
      </c>
      <c r="H225">
        <v>0</v>
      </c>
      <c r="I225">
        <v>740</v>
      </c>
      <c r="J225">
        <v>40</v>
      </c>
      <c r="K225">
        <v>780</v>
      </c>
      <c r="L225" t="s">
        <v>670</v>
      </c>
    </row>
    <row r="226" spans="1:12" x14ac:dyDescent="0.3">
      <c r="A226" t="s">
        <v>428</v>
      </c>
      <c r="B226" t="s">
        <v>429</v>
      </c>
      <c r="C226" t="s">
        <v>429</v>
      </c>
      <c r="D226">
        <v>0</v>
      </c>
      <c r="E226">
        <v>597</v>
      </c>
      <c r="F226">
        <v>0</v>
      </c>
      <c r="G226">
        <v>0</v>
      </c>
      <c r="H226">
        <v>0</v>
      </c>
      <c r="I226">
        <v>597</v>
      </c>
      <c r="J226">
        <v>596</v>
      </c>
      <c r="K226">
        <v>1193</v>
      </c>
      <c r="L226" t="s">
        <v>605</v>
      </c>
    </row>
    <row r="227" spans="1:12" x14ac:dyDescent="0.3">
      <c r="A227" t="s">
        <v>430</v>
      </c>
      <c r="B227" t="s">
        <v>431</v>
      </c>
      <c r="C227" t="s">
        <v>431</v>
      </c>
      <c r="D227">
        <v>0</v>
      </c>
      <c r="E227">
        <v>6118</v>
      </c>
      <c r="G227">
        <v>0</v>
      </c>
      <c r="H227">
        <v>0</v>
      </c>
      <c r="I227">
        <v>6118</v>
      </c>
      <c r="J227">
        <v>157</v>
      </c>
      <c r="K227">
        <v>6275</v>
      </c>
      <c r="L227" t="s">
        <v>670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sheetPr>
  <dimension ref="A1:N227"/>
  <sheetViews>
    <sheetView workbookViewId="0">
      <pane xSplit="3" ySplit="2" topLeftCell="D3" activePane="bottomRight" state="frozen"/>
      <selection pane="topRight" activeCell="D1" sqref="D1"/>
      <selection pane="bottomLeft" activeCell="A3" sqref="A3"/>
      <selection pane="bottomRight"/>
    </sheetView>
  </sheetViews>
  <sheetFormatPr defaultRowHeight="14.4" x14ac:dyDescent="0.3"/>
  <cols>
    <col min="1" max="1" width="45.109375" customWidth="1"/>
    <col min="2" max="2" width="34.6640625" bestFit="1" customWidth="1"/>
    <col min="3" max="3" width="18.33203125" bestFit="1" customWidth="1"/>
    <col min="4" max="4" width="7.5546875" bestFit="1" customWidth="1"/>
    <col min="5" max="5" width="9.109375" bestFit="1" customWidth="1"/>
    <col min="6" max="7" width="7.5546875" bestFit="1" customWidth="1"/>
    <col min="8" max="8" width="6.5546875" bestFit="1" customWidth="1"/>
    <col min="9" max="9" width="6.109375" bestFit="1" customWidth="1"/>
    <col min="10" max="10" width="11.6640625" bestFit="1" customWidth="1"/>
    <col min="11" max="11" width="10.109375" bestFit="1" customWidth="1"/>
    <col min="12" max="12" width="15.6640625" bestFit="1" customWidth="1"/>
    <col min="13" max="13" width="7" bestFit="1" customWidth="1"/>
    <col min="14" max="14" width="144.88671875" bestFit="1" customWidth="1"/>
  </cols>
  <sheetData>
    <row r="1" spans="1:14" x14ac:dyDescent="0.3">
      <c r="A1" s="3" t="s">
        <v>672</v>
      </c>
      <c r="D1" s="22"/>
      <c r="E1" s="22"/>
      <c r="F1" s="22"/>
      <c r="G1" s="22"/>
      <c r="H1" s="22"/>
      <c r="I1" s="22"/>
      <c r="J1" s="22"/>
      <c r="K1" s="22"/>
      <c r="L1" s="22"/>
    </row>
    <row r="2" spans="1:14" x14ac:dyDescent="0.3">
      <c r="A2" s="2" t="s">
        <v>53</v>
      </c>
      <c r="B2" s="2" t="s">
        <v>54</v>
      </c>
      <c r="C2" s="2" t="s">
        <v>55</v>
      </c>
      <c r="D2" s="2" t="s">
        <v>38</v>
      </c>
      <c r="E2" s="2" t="s">
        <v>39</v>
      </c>
      <c r="F2" s="2" t="s">
        <v>40</v>
      </c>
      <c r="G2" s="2" t="s">
        <v>41</v>
      </c>
      <c r="H2" s="2" t="s">
        <v>35</v>
      </c>
      <c r="I2" s="2" t="s">
        <v>51</v>
      </c>
      <c r="J2" s="2" t="s">
        <v>474</v>
      </c>
      <c r="K2" s="2" t="s">
        <v>475</v>
      </c>
      <c r="L2" s="2" t="s">
        <v>476</v>
      </c>
      <c r="M2" s="2" t="s">
        <v>59</v>
      </c>
      <c r="N2" s="2" t="s">
        <v>60</v>
      </c>
    </row>
    <row r="3" spans="1:14" x14ac:dyDescent="0.3">
      <c r="A3" t="s">
        <v>62</v>
      </c>
      <c r="B3" t="s">
        <v>63</v>
      </c>
      <c r="C3" t="s">
        <v>63</v>
      </c>
      <c r="D3" s="22">
        <v>69</v>
      </c>
      <c r="E3" s="22">
        <v>0</v>
      </c>
      <c r="F3" s="22">
        <v>0</v>
      </c>
      <c r="G3" s="22"/>
      <c r="H3" s="22">
        <v>0</v>
      </c>
      <c r="I3" s="22">
        <v>0</v>
      </c>
      <c r="J3" s="22">
        <v>6510</v>
      </c>
      <c r="K3" s="22">
        <v>0</v>
      </c>
      <c r="L3" s="22">
        <v>0</v>
      </c>
      <c r="M3" t="s">
        <v>442</v>
      </c>
    </row>
    <row r="4" spans="1:14" x14ac:dyDescent="0.3">
      <c r="A4" t="s">
        <v>65</v>
      </c>
      <c r="B4" t="s">
        <v>66</v>
      </c>
      <c r="C4" t="s">
        <v>66</v>
      </c>
      <c r="D4" s="22">
        <v>1873</v>
      </c>
      <c r="E4" s="22">
        <v>0</v>
      </c>
      <c r="F4" s="22">
        <v>0</v>
      </c>
      <c r="G4" s="22"/>
      <c r="H4" s="22">
        <v>0</v>
      </c>
      <c r="I4" s="22">
        <v>0</v>
      </c>
      <c r="J4" s="22">
        <v>133956</v>
      </c>
      <c r="K4" s="22">
        <v>0</v>
      </c>
      <c r="L4" s="22">
        <v>0</v>
      </c>
      <c r="M4" t="s">
        <v>442</v>
      </c>
    </row>
    <row r="5" spans="1:14" x14ac:dyDescent="0.3">
      <c r="A5" t="s">
        <v>67</v>
      </c>
      <c r="B5" t="s">
        <v>68</v>
      </c>
      <c r="C5" t="s">
        <v>68</v>
      </c>
      <c r="D5" s="22">
        <v>1146</v>
      </c>
      <c r="E5" s="22">
        <v>0</v>
      </c>
      <c r="F5" s="22">
        <v>0</v>
      </c>
      <c r="G5" s="22"/>
      <c r="H5" s="22">
        <v>0</v>
      </c>
      <c r="I5" s="22">
        <v>0</v>
      </c>
      <c r="J5" s="22">
        <v>88134</v>
      </c>
      <c r="K5" s="22">
        <v>0</v>
      </c>
      <c r="L5" s="22">
        <v>0</v>
      </c>
      <c r="M5" t="s">
        <v>442</v>
      </c>
    </row>
    <row r="6" spans="1:14" x14ac:dyDescent="0.3">
      <c r="A6" t="s">
        <v>69</v>
      </c>
      <c r="B6" t="s">
        <v>70</v>
      </c>
      <c r="C6" t="s">
        <v>70</v>
      </c>
      <c r="D6" s="22">
        <v>500</v>
      </c>
      <c r="E6" s="22">
        <v>0</v>
      </c>
      <c r="F6" s="22">
        <v>0</v>
      </c>
      <c r="G6" s="22">
        <v>86</v>
      </c>
      <c r="H6" s="22">
        <v>0</v>
      </c>
      <c r="I6" s="22">
        <v>0</v>
      </c>
      <c r="J6" s="22">
        <v>39771</v>
      </c>
      <c r="K6" s="22">
        <v>0</v>
      </c>
      <c r="L6" s="22">
        <v>0</v>
      </c>
      <c r="M6" t="s">
        <v>442</v>
      </c>
    </row>
    <row r="7" spans="1:14" x14ac:dyDescent="0.3">
      <c r="A7" t="s">
        <v>71</v>
      </c>
      <c r="B7" t="s">
        <v>72</v>
      </c>
      <c r="C7" t="s">
        <v>73</v>
      </c>
      <c r="D7" s="22">
        <v>0</v>
      </c>
      <c r="E7" s="22">
        <v>0</v>
      </c>
      <c r="F7" s="22">
        <v>0</v>
      </c>
      <c r="G7" s="22">
        <v>25056</v>
      </c>
      <c r="H7" s="22">
        <v>0</v>
      </c>
      <c r="I7" s="22">
        <v>0</v>
      </c>
      <c r="J7" s="22">
        <v>0</v>
      </c>
      <c r="K7" s="22">
        <v>0</v>
      </c>
      <c r="L7" s="22">
        <v>0</v>
      </c>
      <c r="M7" t="s">
        <v>443</v>
      </c>
    </row>
    <row r="8" spans="1:14" x14ac:dyDescent="0.3">
      <c r="A8" t="s">
        <v>71</v>
      </c>
      <c r="B8" t="s">
        <v>75</v>
      </c>
      <c r="C8" t="s">
        <v>73</v>
      </c>
      <c r="D8" s="22">
        <v>274</v>
      </c>
      <c r="E8" s="22">
        <v>0</v>
      </c>
      <c r="F8" s="22">
        <v>0</v>
      </c>
      <c r="G8" s="22">
        <v>0</v>
      </c>
      <c r="H8" s="22">
        <v>0</v>
      </c>
      <c r="I8" s="22">
        <v>0</v>
      </c>
      <c r="J8" s="22">
        <v>60942</v>
      </c>
      <c r="K8" s="22">
        <v>0</v>
      </c>
      <c r="L8" s="22">
        <v>0</v>
      </c>
      <c r="M8" t="s">
        <v>443</v>
      </c>
    </row>
    <row r="9" spans="1:14" x14ac:dyDescent="0.3">
      <c r="A9" t="s">
        <v>71</v>
      </c>
      <c r="B9" t="s">
        <v>76</v>
      </c>
      <c r="C9" t="s">
        <v>73</v>
      </c>
      <c r="D9" s="22">
        <v>14</v>
      </c>
      <c r="E9" s="22">
        <v>0</v>
      </c>
      <c r="F9" s="22">
        <v>0</v>
      </c>
      <c r="G9" s="22">
        <v>4690</v>
      </c>
      <c r="H9" s="22">
        <v>0</v>
      </c>
      <c r="I9" s="22">
        <v>0</v>
      </c>
      <c r="J9" s="22">
        <v>1176</v>
      </c>
      <c r="K9" s="22">
        <v>0</v>
      </c>
      <c r="L9" s="22">
        <v>0</v>
      </c>
      <c r="M9" t="s">
        <v>443</v>
      </c>
    </row>
    <row r="10" spans="1:14" x14ac:dyDescent="0.3">
      <c r="A10" t="s">
        <v>71</v>
      </c>
      <c r="B10" t="s">
        <v>77</v>
      </c>
      <c r="C10" t="s">
        <v>73</v>
      </c>
      <c r="D10" s="22">
        <v>0</v>
      </c>
      <c r="E10" s="22">
        <v>0</v>
      </c>
      <c r="F10" s="22">
        <v>0</v>
      </c>
      <c r="G10" s="22">
        <v>82519</v>
      </c>
      <c r="H10" s="22">
        <v>0</v>
      </c>
      <c r="I10" s="22">
        <v>0</v>
      </c>
      <c r="J10" s="22">
        <v>0</v>
      </c>
      <c r="K10" s="22">
        <v>0</v>
      </c>
      <c r="L10" s="22">
        <v>0</v>
      </c>
      <c r="M10" t="s">
        <v>443</v>
      </c>
    </row>
    <row r="11" spans="1:14" x14ac:dyDescent="0.3">
      <c r="A11" t="s">
        <v>71</v>
      </c>
      <c r="B11" t="s">
        <v>78</v>
      </c>
      <c r="C11" t="s">
        <v>73</v>
      </c>
      <c r="D11" s="22">
        <v>431</v>
      </c>
      <c r="E11" s="22">
        <v>0</v>
      </c>
      <c r="F11" s="22">
        <v>0</v>
      </c>
      <c r="G11" s="22">
        <v>0</v>
      </c>
      <c r="H11" s="22">
        <v>0</v>
      </c>
      <c r="I11" s="22">
        <v>0</v>
      </c>
      <c r="J11" s="22">
        <v>45108</v>
      </c>
      <c r="K11" s="22">
        <v>0</v>
      </c>
      <c r="L11" s="22">
        <v>0</v>
      </c>
      <c r="M11" t="s">
        <v>443</v>
      </c>
    </row>
    <row r="12" spans="1:14" x14ac:dyDescent="0.3">
      <c r="A12" t="s">
        <v>71</v>
      </c>
      <c r="B12" t="s">
        <v>79</v>
      </c>
      <c r="C12" t="s">
        <v>73</v>
      </c>
      <c r="D12" s="22">
        <v>0</v>
      </c>
      <c r="E12" s="22">
        <v>0</v>
      </c>
      <c r="F12" s="22">
        <v>0</v>
      </c>
      <c r="G12" s="22">
        <v>30072</v>
      </c>
      <c r="H12" s="22">
        <v>0</v>
      </c>
      <c r="I12" s="22">
        <v>0</v>
      </c>
      <c r="J12" s="22">
        <v>0</v>
      </c>
      <c r="K12" s="22">
        <v>0</v>
      </c>
      <c r="L12" s="22">
        <v>0</v>
      </c>
      <c r="M12" t="s">
        <v>443</v>
      </c>
    </row>
    <row r="13" spans="1:14" x14ac:dyDescent="0.3">
      <c r="A13" t="s">
        <v>71</v>
      </c>
      <c r="B13" t="s">
        <v>80</v>
      </c>
      <c r="C13" t="s">
        <v>73</v>
      </c>
      <c r="D13" s="22">
        <v>0</v>
      </c>
      <c r="E13" s="22">
        <v>0</v>
      </c>
      <c r="F13" s="22">
        <v>0</v>
      </c>
      <c r="G13" s="22">
        <v>258832</v>
      </c>
      <c r="H13" s="22">
        <v>0</v>
      </c>
      <c r="I13" s="22">
        <v>0</v>
      </c>
      <c r="J13" s="22">
        <v>0</v>
      </c>
      <c r="K13" s="22">
        <v>0</v>
      </c>
      <c r="L13" s="22">
        <v>0</v>
      </c>
      <c r="M13" t="s">
        <v>443</v>
      </c>
    </row>
    <row r="14" spans="1:14" x14ac:dyDescent="0.3">
      <c r="A14" t="s">
        <v>81</v>
      </c>
      <c r="B14" t="s">
        <v>82</v>
      </c>
      <c r="C14" t="s">
        <v>83</v>
      </c>
      <c r="D14" s="22">
        <v>0</v>
      </c>
      <c r="E14" s="22">
        <v>0</v>
      </c>
      <c r="F14" s="22">
        <v>0</v>
      </c>
      <c r="G14" s="22">
        <v>0</v>
      </c>
      <c r="H14" s="22">
        <v>1600</v>
      </c>
      <c r="I14" s="22">
        <v>0</v>
      </c>
      <c r="J14" s="22">
        <v>0</v>
      </c>
      <c r="K14" s="22">
        <v>0</v>
      </c>
      <c r="L14" s="22">
        <v>0</v>
      </c>
      <c r="M14" t="s">
        <v>443</v>
      </c>
      <c r="N14" t="s">
        <v>621</v>
      </c>
    </row>
    <row r="15" spans="1:14" x14ac:dyDescent="0.3">
      <c r="A15" t="s">
        <v>84</v>
      </c>
      <c r="B15" t="s">
        <v>85</v>
      </c>
      <c r="C15" t="s">
        <v>85</v>
      </c>
      <c r="D15" s="22">
        <v>697</v>
      </c>
      <c r="E15" s="22">
        <v>0</v>
      </c>
      <c r="F15" s="22">
        <v>0</v>
      </c>
      <c r="G15" s="22"/>
      <c r="H15" s="22">
        <v>0</v>
      </c>
      <c r="I15" s="22">
        <v>0</v>
      </c>
      <c r="J15" s="22">
        <v>57422</v>
      </c>
      <c r="K15" s="22">
        <v>0</v>
      </c>
      <c r="L15" s="22">
        <v>0</v>
      </c>
      <c r="M15" t="s">
        <v>442</v>
      </c>
      <c r="N15" t="s">
        <v>622</v>
      </c>
    </row>
    <row r="16" spans="1:14" x14ac:dyDescent="0.3">
      <c r="A16" t="s">
        <v>84</v>
      </c>
      <c r="B16" t="s">
        <v>87</v>
      </c>
      <c r="C16" t="s">
        <v>87</v>
      </c>
      <c r="D16" s="22">
        <v>573</v>
      </c>
      <c r="E16" s="22">
        <v>0</v>
      </c>
      <c r="F16" s="22">
        <v>0</v>
      </c>
      <c r="G16" s="22"/>
      <c r="H16" s="22">
        <v>0</v>
      </c>
      <c r="I16" s="22">
        <v>0</v>
      </c>
      <c r="J16" s="22">
        <v>47322</v>
      </c>
      <c r="K16" s="22">
        <v>0</v>
      </c>
      <c r="L16" s="22">
        <v>0</v>
      </c>
      <c r="M16" t="s">
        <v>442</v>
      </c>
      <c r="N16" t="s">
        <v>623</v>
      </c>
    </row>
    <row r="17" spans="1:14" x14ac:dyDescent="0.3">
      <c r="A17" t="s">
        <v>84</v>
      </c>
      <c r="B17" t="s">
        <v>89</v>
      </c>
      <c r="C17" t="s">
        <v>90</v>
      </c>
      <c r="D17" s="22">
        <v>0</v>
      </c>
      <c r="E17" s="22">
        <v>0</v>
      </c>
      <c r="F17" s="22">
        <v>0</v>
      </c>
      <c r="G17" s="22">
        <v>20540</v>
      </c>
      <c r="H17" s="22">
        <v>0</v>
      </c>
      <c r="I17" s="22">
        <v>0</v>
      </c>
      <c r="J17" s="22">
        <v>0</v>
      </c>
      <c r="K17" s="22">
        <v>0</v>
      </c>
      <c r="L17" s="22">
        <v>0</v>
      </c>
      <c r="M17" t="s">
        <v>443</v>
      </c>
      <c r="N17" t="s">
        <v>624</v>
      </c>
    </row>
    <row r="18" spans="1:14" x14ac:dyDescent="0.3">
      <c r="A18" t="s">
        <v>84</v>
      </c>
      <c r="B18" t="s">
        <v>91</v>
      </c>
      <c r="C18" t="s">
        <v>91</v>
      </c>
      <c r="D18" s="22">
        <v>47</v>
      </c>
      <c r="E18" s="22">
        <v>0</v>
      </c>
      <c r="F18" s="22">
        <v>0</v>
      </c>
      <c r="G18" s="22"/>
      <c r="H18" s="22">
        <v>0</v>
      </c>
      <c r="I18" s="22">
        <v>0</v>
      </c>
      <c r="J18" s="22">
        <v>4132</v>
      </c>
      <c r="K18" s="22">
        <v>0</v>
      </c>
      <c r="L18" s="22">
        <v>0</v>
      </c>
      <c r="M18" t="s">
        <v>442</v>
      </c>
      <c r="N18" t="s">
        <v>625</v>
      </c>
    </row>
    <row r="19" spans="1:14" x14ac:dyDescent="0.3">
      <c r="A19" t="s">
        <v>84</v>
      </c>
      <c r="B19" t="s">
        <v>92</v>
      </c>
      <c r="C19" t="s">
        <v>92</v>
      </c>
      <c r="D19" s="22">
        <v>0</v>
      </c>
      <c r="E19" s="22">
        <v>0</v>
      </c>
      <c r="F19" s="22">
        <v>0</v>
      </c>
      <c r="G19" s="22"/>
      <c r="H19" s="22">
        <v>0</v>
      </c>
      <c r="I19" s="22">
        <v>0</v>
      </c>
      <c r="J19" s="22">
        <v>2426</v>
      </c>
      <c r="K19" s="22">
        <v>0</v>
      </c>
      <c r="L19" s="22">
        <v>0</v>
      </c>
      <c r="M19" t="s">
        <v>442</v>
      </c>
      <c r="N19" t="s">
        <v>626</v>
      </c>
    </row>
    <row r="20" spans="1:14" x14ac:dyDescent="0.3">
      <c r="A20" t="s">
        <v>84</v>
      </c>
      <c r="B20" t="s">
        <v>90</v>
      </c>
      <c r="C20" t="s">
        <v>90</v>
      </c>
      <c r="D20" s="22">
        <v>1445</v>
      </c>
      <c r="E20" s="22">
        <v>0</v>
      </c>
      <c r="F20" s="22">
        <v>0</v>
      </c>
      <c r="G20" s="22">
        <v>0</v>
      </c>
      <c r="H20" s="22">
        <v>0</v>
      </c>
      <c r="I20" s="22">
        <v>0</v>
      </c>
      <c r="J20" s="22">
        <v>114618</v>
      </c>
      <c r="K20" s="22">
        <v>0</v>
      </c>
      <c r="L20" s="22">
        <v>0</v>
      </c>
      <c r="M20" t="s">
        <v>443</v>
      </c>
      <c r="N20" t="s">
        <v>624</v>
      </c>
    </row>
    <row r="21" spans="1:14" x14ac:dyDescent="0.3">
      <c r="A21" t="s">
        <v>84</v>
      </c>
      <c r="B21" t="s">
        <v>94</v>
      </c>
      <c r="C21" t="s">
        <v>94</v>
      </c>
      <c r="D21" s="22">
        <v>718</v>
      </c>
      <c r="E21" s="22">
        <v>0</v>
      </c>
      <c r="F21" s="22">
        <v>0</v>
      </c>
      <c r="G21" s="22"/>
      <c r="H21" s="22">
        <v>0</v>
      </c>
      <c r="I21" s="22">
        <v>0</v>
      </c>
      <c r="J21" s="22">
        <v>52528</v>
      </c>
      <c r="K21" s="22">
        <v>0</v>
      </c>
      <c r="L21" s="22">
        <v>0</v>
      </c>
      <c r="M21" t="s">
        <v>442</v>
      </c>
      <c r="N21" t="s">
        <v>627</v>
      </c>
    </row>
    <row r="22" spans="1:14" x14ac:dyDescent="0.3">
      <c r="A22" t="s">
        <v>84</v>
      </c>
      <c r="B22" t="s">
        <v>96</v>
      </c>
      <c r="C22" t="s">
        <v>473</v>
      </c>
      <c r="D22" s="22">
        <v>1501</v>
      </c>
      <c r="E22" s="22">
        <v>0</v>
      </c>
      <c r="F22" s="22">
        <v>0</v>
      </c>
      <c r="G22" s="22">
        <v>0</v>
      </c>
      <c r="H22" s="22">
        <v>0</v>
      </c>
      <c r="I22" s="22">
        <v>0</v>
      </c>
      <c r="J22" s="22">
        <v>103572</v>
      </c>
      <c r="K22" s="22">
        <v>0</v>
      </c>
      <c r="L22" s="22">
        <v>0</v>
      </c>
      <c r="M22" t="s">
        <v>443</v>
      </c>
      <c r="N22" t="s">
        <v>628</v>
      </c>
    </row>
    <row r="23" spans="1:14" x14ac:dyDescent="0.3">
      <c r="A23" t="s">
        <v>84</v>
      </c>
      <c r="B23" t="s">
        <v>97</v>
      </c>
      <c r="C23" t="s">
        <v>98</v>
      </c>
      <c r="D23" s="22">
        <v>0</v>
      </c>
      <c r="E23" s="22">
        <v>0</v>
      </c>
      <c r="F23" s="22">
        <v>0</v>
      </c>
      <c r="G23" s="22">
        <v>15521</v>
      </c>
      <c r="H23" s="22">
        <v>0</v>
      </c>
      <c r="I23" s="22">
        <v>0</v>
      </c>
      <c r="J23" s="22">
        <v>0</v>
      </c>
      <c r="K23" s="22">
        <v>0</v>
      </c>
      <c r="L23" s="22">
        <v>0</v>
      </c>
      <c r="M23" t="s">
        <v>443</v>
      </c>
      <c r="N23" t="s">
        <v>629</v>
      </c>
    </row>
    <row r="24" spans="1:14" x14ac:dyDescent="0.3">
      <c r="A24" t="s">
        <v>84</v>
      </c>
      <c r="B24" t="s">
        <v>98</v>
      </c>
      <c r="C24" t="s">
        <v>98</v>
      </c>
      <c r="D24" s="22">
        <v>844</v>
      </c>
      <c r="E24" s="22">
        <v>0</v>
      </c>
      <c r="F24" s="22">
        <v>0</v>
      </c>
      <c r="G24" s="22">
        <v>0</v>
      </c>
      <c r="H24" s="22">
        <v>0</v>
      </c>
      <c r="I24" s="22">
        <v>0</v>
      </c>
      <c r="J24" s="22">
        <v>83202</v>
      </c>
      <c r="K24" s="22">
        <v>0</v>
      </c>
      <c r="L24" s="22">
        <v>0</v>
      </c>
      <c r="M24" t="s">
        <v>443</v>
      </c>
      <c r="N24" t="s">
        <v>629</v>
      </c>
    </row>
    <row r="25" spans="1:14" x14ac:dyDescent="0.3">
      <c r="A25" t="s">
        <v>84</v>
      </c>
      <c r="B25" t="s">
        <v>100</v>
      </c>
      <c r="C25" t="s">
        <v>100</v>
      </c>
      <c r="D25" s="22">
        <v>34</v>
      </c>
      <c r="E25" s="22">
        <v>0</v>
      </c>
      <c r="F25" s="22">
        <v>0</v>
      </c>
      <c r="G25" s="22"/>
      <c r="H25" s="22">
        <v>0</v>
      </c>
      <c r="I25" s="22">
        <v>0</v>
      </c>
      <c r="J25" s="22">
        <v>7660</v>
      </c>
      <c r="K25" s="22">
        <v>0</v>
      </c>
      <c r="L25" s="22">
        <v>0</v>
      </c>
      <c r="M25" t="s">
        <v>442</v>
      </c>
    </row>
    <row r="26" spans="1:14" x14ac:dyDescent="0.3">
      <c r="A26" t="s">
        <v>84</v>
      </c>
      <c r="B26" t="s">
        <v>102</v>
      </c>
      <c r="C26" t="s">
        <v>102</v>
      </c>
      <c r="D26" s="22">
        <v>13</v>
      </c>
      <c r="E26" s="22">
        <v>0</v>
      </c>
      <c r="F26" s="22">
        <v>0</v>
      </c>
      <c r="G26" s="22">
        <v>0</v>
      </c>
      <c r="H26" s="22">
        <v>0</v>
      </c>
      <c r="I26" s="22">
        <v>0</v>
      </c>
      <c r="J26" s="22">
        <v>4746</v>
      </c>
      <c r="K26" s="22">
        <v>0</v>
      </c>
      <c r="L26" s="22">
        <v>0</v>
      </c>
      <c r="M26" t="s">
        <v>443</v>
      </c>
      <c r="N26" t="s">
        <v>626</v>
      </c>
    </row>
    <row r="27" spans="1:14" x14ac:dyDescent="0.3">
      <c r="A27" t="s">
        <v>84</v>
      </c>
      <c r="B27" t="s">
        <v>103</v>
      </c>
      <c r="C27" t="s">
        <v>98</v>
      </c>
      <c r="D27" s="22">
        <v>0</v>
      </c>
      <c r="E27" s="22">
        <v>0</v>
      </c>
      <c r="F27" s="22">
        <v>0</v>
      </c>
      <c r="G27" s="22">
        <v>7405</v>
      </c>
      <c r="H27" s="22">
        <v>0</v>
      </c>
      <c r="I27" s="22">
        <v>0</v>
      </c>
      <c r="J27" s="22">
        <v>0</v>
      </c>
      <c r="K27" s="22">
        <v>0</v>
      </c>
      <c r="L27" s="22">
        <v>0</v>
      </c>
      <c r="M27" t="s">
        <v>443</v>
      </c>
      <c r="N27" t="s">
        <v>629</v>
      </c>
    </row>
    <row r="28" spans="1:14" x14ac:dyDescent="0.3">
      <c r="A28" t="s">
        <v>84</v>
      </c>
      <c r="B28" t="s">
        <v>446</v>
      </c>
      <c r="C28" t="s">
        <v>446</v>
      </c>
      <c r="D28" s="22">
        <v>0</v>
      </c>
      <c r="E28" s="22">
        <v>0</v>
      </c>
      <c r="F28" s="22">
        <v>0</v>
      </c>
      <c r="G28" s="22"/>
      <c r="H28" s="22">
        <v>0</v>
      </c>
      <c r="I28" s="22">
        <v>0</v>
      </c>
      <c r="J28" s="22">
        <v>84</v>
      </c>
      <c r="K28" s="22">
        <v>0</v>
      </c>
      <c r="L28" s="22">
        <v>0</v>
      </c>
      <c r="M28" t="s">
        <v>442</v>
      </c>
    </row>
    <row r="29" spans="1:14" x14ac:dyDescent="0.3">
      <c r="A29" t="s">
        <v>84</v>
      </c>
      <c r="B29" t="s">
        <v>104</v>
      </c>
      <c r="C29" t="s">
        <v>104</v>
      </c>
      <c r="D29" s="22">
        <v>446</v>
      </c>
      <c r="E29" s="22">
        <v>0</v>
      </c>
      <c r="F29" s="22">
        <v>0</v>
      </c>
      <c r="G29" s="22"/>
      <c r="H29" s="22">
        <v>0</v>
      </c>
      <c r="I29" s="22">
        <v>0</v>
      </c>
      <c r="J29" s="22">
        <v>37388</v>
      </c>
      <c r="K29" s="22">
        <v>0</v>
      </c>
      <c r="L29" s="22">
        <v>0</v>
      </c>
      <c r="M29" t="s">
        <v>442</v>
      </c>
    </row>
    <row r="30" spans="1:14" x14ac:dyDescent="0.3">
      <c r="A30" t="s">
        <v>84</v>
      </c>
      <c r="B30" t="s">
        <v>105</v>
      </c>
      <c r="C30" t="s">
        <v>105</v>
      </c>
      <c r="D30" s="22">
        <v>1236</v>
      </c>
      <c r="E30" s="22">
        <v>0</v>
      </c>
      <c r="F30" s="22">
        <v>0</v>
      </c>
      <c r="G30" s="22"/>
      <c r="H30" s="22">
        <v>0</v>
      </c>
      <c r="I30" s="22">
        <v>0</v>
      </c>
      <c r="J30" s="22">
        <v>96876</v>
      </c>
      <c r="K30" s="22">
        <v>0</v>
      </c>
      <c r="L30" s="22">
        <v>0</v>
      </c>
      <c r="M30" t="s">
        <v>442</v>
      </c>
      <c r="N30" t="s">
        <v>662</v>
      </c>
    </row>
    <row r="31" spans="1:14" x14ac:dyDescent="0.3">
      <c r="A31" t="s">
        <v>84</v>
      </c>
      <c r="B31" t="s">
        <v>106</v>
      </c>
      <c r="C31" t="s">
        <v>106</v>
      </c>
      <c r="D31" s="22">
        <v>188</v>
      </c>
      <c r="E31" s="22">
        <v>0</v>
      </c>
      <c r="F31" s="22">
        <v>0</v>
      </c>
      <c r="G31" s="22">
        <v>3137</v>
      </c>
      <c r="H31" s="22">
        <v>0</v>
      </c>
      <c r="I31" s="22">
        <v>0</v>
      </c>
      <c r="J31" s="22">
        <v>22087</v>
      </c>
      <c r="K31" s="22">
        <v>0</v>
      </c>
      <c r="L31" s="22">
        <v>0</v>
      </c>
      <c r="M31" t="s">
        <v>442</v>
      </c>
      <c r="N31" t="s">
        <v>629</v>
      </c>
    </row>
    <row r="32" spans="1:14" x14ac:dyDescent="0.3">
      <c r="A32" t="s">
        <v>84</v>
      </c>
      <c r="B32" t="s">
        <v>107</v>
      </c>
      <c r="C32" t="s">
        <v>107</v>
      </c>
      <c r="D32" s="22">
        <v>1273</v>
      </c>
      <c r="E32" s="22">
        <v>0</v>
      </c>
      <c r="F32" s="22">
        <v>0</v>
      </c>
      <c r="G32" s="22"/>
      <c r="H32" s="22">
        <v>0</v>
      </c>
      <c r="I32" s="22">
        <v>0</v>
      </c>
      <c r="J32" s="22">
        <v>109596</v>
      </c>
      <c r="K32" s="22">
        <v>0</v>
      </c>
      <c r="L32" s="22">
        <v>0</v>
      </c>
      <c r="M32" t="s">
        <v>442</v>
      </c>
      <c r="N32" t="s">
        <v>632</v>
      </c>
    </row>
    <row r="33" spans="1:14" x14ac:dyDescent="0.3">
      <c r="A33" t="s">
        <v>84</v>
      </c>
      <c r="B33" t="s">
        <v>108</v>
      </c>
      <c r="C33" t="s">
        <v>90</v>
      </c>
      <c r="D33" s="22">
        <v>0</v>
      </c>
      <c r="E33" s="22">
        <v>0</v>
      </c>
      <c r="F33" s="22">
        <v>0</v>
      </c>
      <c r="G33" s="22">
        <v>5715</v>
      </c>
      <c r="H33" s="22">
        <v>0</v>
      </c>
      <c r="I33" s="22">
        <v>0</v>
      </c>
      <c r="J33" s="22">
        <v>0</v>
      </c>
      <c r="K33" s="22">
        <v>0</v>
      </c>
      <c r="L33" s="22">
        <v>0</v>
      </c>
      <c r="M33" t="s">
        <v>443</v>
      </c>
      <c r="N33" t="s">
        <v>624</v>
      </c>
    </row>
    <row r="34" spans="1:14" x14ac:dyDescent="0.3">
      <c r="A34" t="s">
        <v>84</v>
      </c>
      <c r="B34" t="s">
        <v>110</v>
      </c>
      <c r="C34" t="s">
        <v>473</v>
      </c>
      <c r="D34" s="22">
        <v>76</v>
      </c>
      <c r="E34" s="22">
        <v>0</v>
      </c>
      <c r="F34" s="22">
        <v>0</v>
      </c>
      <c r="G34" s="22">
        <v>0</v>
      </c>
      <c r="H34" s="22">
        <v>0</v>
      </c>
      <c r="I34" s="22">
        <v>0</v>
      </c>
      <c r="J34" s="22">
        <v>9996</v>
      </c>
      <c r="K34" s="22">
        <v>0</v>
      </c>
      <c r="L34" s="22">
        <v>0</v>
      </c>
      <c r="M34" t="s">
        <v>443</v>
      </c>
      <c r="N34" t="s">
        <v>628</v>
      </c>
    </row>
    <row r="35" spans="1:14" x14ac:dyDescent="0.3">
      <c r="A35" t="s">
        <v>84</v>
      </c>
      <c r="B35" t="s">
        <v>111</v>
      </c>
      <c r="C35" t="s">
        <v>111</v>
      </c>
      <c r="D35" s="22">
        <v>9753</v>
      </c>
      <c r="E35" s="22">
        <v>0</v>
      </c>
      <c r="F35" s="22">
        <v>0</v>
      </c>
      <c r="G35" s="22"/>
      <c r="H35" s="22">
        <v>0</v>
      </c>
      <c r="I35" s="22">
        <v>0</v>
      </c>
      <c r="J35" s="22">
        <v>696292</v>
      </c>
      <c r="K35" s="22">
        <v>0</v>
      </c>
      <c r="L35" s="22">
        <v>0</v>
      </c>
      <c r="M35" t="s">
        <v>442</v>
      </c>
      <c r="N35" t="s">
        <v>633</v>
      </c>
    </row>
    <row r="36" spans="1:14" x14ac:dyDescent="0.3">
      <c r="A36" t="s">
        <v>84</v>
      </c>
      <c r="B36" t="s">
        <v>113</v>
      </c>
      <c r="C36" t="s">
        <v>90</v>
      </c>
      <c r="D36" s="22">
        <v>-12</v>
      </c>
      <c r="E36" s="22">
        <v>0</v>
      </c>
      <c r="F36" s="22">
        <v>0</v>
      </c>
      <c r="G36" s="22">
        <v>0</v>
      </c>
      <c r="H36" s="22">
        <v>0</v>
      </c>
      <c r="I36" s="22">
        <v>0</v>
      </c>
      <c r="J36" s="22">
        <v>1554</v>
      </c>
      <c r="K36" s="22">
        <v>0</v>
      </c>
      <c r="L36" s="22">
        <v>0</v>
      </c>
      <c r="M36" t="s">
        <v>443</v>
      </c>
      <c r="N36" t="s">
        <v>624</v>
      </c>
    </row>
    <row r="37" spans="1:14" x14ac:dyDescent="0.3">
      <c r="A37" t="s">
        <v>84</v>
      </c>
      <c r="B37" t="s">
        <v>114</v>
      </c>
      <c r="C37" t="s">
        <v>114</v>
      </c>
      <c r="D37" s="22">
        <v>299</v>
      </c>
      <c r="E37" s="22">
        <v>0</v>
      </c>
      <c r="F37" s="22">
        <v>0</v>
      </c>
      <c r="G37" s="22"/>
      <c r="H37" s="22">
        <v>0</v>
      </c>
      <c r="I37" s="22">
        <v>0</v>
      </c>
      <c r="J37" s="22">
        <v>25975</v>
      </c>
      <c r="K37" s="22">
        <v>0</v>
      </c>
      <c r="L37" s="22">
        <v>0</v>
      </c>
      <c r="M37" t="s">
        <v>442</v>
      </c>
    </row>
    <row r="38" spans="1:14" x14ac:dyDescent="0.3">
      <c r="A38" t="s">
        <v>115</v>
      </c>
      <c r="B38" t="s">
        <v>116</v>
      </c>
      <c r="C38" t="s">
        <v>116</v>
      </c>
      <c r="D38" s="22">
        <v>2266</v>
      </c>
      <c r="E38" s="22">
        <v>0</v>
      </c>
      <c r="F38" s="22">
        <v>0</v>
      </c>
      <c r="G38" s="22"/>
      <c r="H38" s="22">
        <v>0</v>
      </c>
      <c r="I38" s="22">
        <v>0</v>
      </c>
      <c r="J38" s="22">
        <v>182346</v>
      </c>
      <c r="K38" s="22">
        <v>0</v>
      </c>
      <c r="L38" s="22">
        <v>0</v>
      </c>
      <c r="M38" t="s">
        <v>442</v>
      </c>
    </row>
    <row r="39" spans="1:14" x14ac:dyDescent="0.3">
      <c r="A39" t="s">
        <v>115</v>
      </c>
      <c r="B39" t="s">
        <v>117</v>
      </c>
      <c r="C39" t="s">
        <v>117</v>
      </c>
      <c r="D39" s="22">
        <v>1257</v>
      </c>
      <c r="E39" s="22">
        <v>0</v>
      </c>
      <c r="F39" s="22">
        <v>0</v>
      </c>
      <c r="G39" s="22"/>
      <c r="H39" s="22">
        <v>0</v>
      </c>
      <c r="I39" s="22">
        <v>0</v>
      </c>
      <c r="J39" s="22">
        <v>93149</v>
      </c>
      <c r="K39" s="22">
        <v>0</v>
      </c>
      <c r="L39" s="22">
        <v>0</v>
      </c>
      <c r="M39" t="s">
        <v>442</v>
      </c>
    </row>
    <row r="40" spans="1:14" x14ac:dyDescent="0.3">
      <c r="A40" t="s">
        <v>115</v>
      </c>
      <c r="B40" t="s">
        <v>118</v>
      </c>
      <c r="C40" t="s">
        <v>118</v>
      </c>
      <c r="D40" s="22">
        <v>419</v>
      </c>
      <c r="E40" s="22">
        <v>0</v>
      </c>
      <c r="F40" s="22">
        <v>0</v>
      </c>
      <c r="G40" s="22"/>
      <c r="H40" s="22">
        <v>0</v>
      </c>
      <c r="I40" s="22">
        <v>0</v>
      </c>
      <c r="J40" s="22">
        <v>34728</v>
      </c>
      <c r="K40" s="22">
        <v>0</v>
      </c>
      <c r="L40" s="22">
        <v>0</v>
      </c>
      <c r="M40" t="s">
        <v>442</v>
      </c>
    </row>
    <row r="41" spans="1:14" x14ac:dyDescent="0.3">
      <c r="A41" t="s">
        <v>115</v>
      </c>
      <c r="B41" t="s">
        <v>119</v>
      </c>
      <c r="C41" t="s">
        <v>119</v>
      </c>
      <c r="D41" s="22">
        <v>1115</v>
      </c>
      <c r="E41" s="22">
        <v>0</v>
      </c>
      <c r="F41" s="22">
        <v>0</v>
      </c>
      <c r="G41" s="22"/>
      <c r="H41" s="22">
        <v>0</v>
      </c>
      <c r="I41" s="22">
        <v>0</v>
      </c>
      <c r="J41" s="22">
        <v>87263</v>
      </c>
      <c r="K41" s="22">
        <v>0</v>
      </c>
      <c r="L41" s="22">
        <v>0</v>
      </c>
      <c r="M41" t="s">
        <v>442</v>
      </c>
    </row>
    <row r="42" spans="1:14" x14ac:dyDescent="0.3">
      <c r="A42" t="s">
        <v>115</v>
      </c>
      <c r="B42" t="s">
        <v>120</v>
      </c>
      <c r="C42" t="s">
        <v>120</v>
      </c>
      <c r="D42" s="22">
        <v>1712</v>
      </c>
      <c r="E42" s="22">
        <v>0</v>
      </c>
      <c r="F42" s="22">
        <v>0</v>
      </c>
      <c r="G42" s="22"/>
      <c r="H42" s="22">
        <v>803</v>
      </c>
      <c r="I42" s="22">
        <v>0</v>
      </c>
      <c r="J42" s="22">
        <v>144385</v>
      </c>
      <c r="K42" s="22">
        <v>0</v>
      </c>
      <c r="L42" s="22">
        <v>0</v>
      </c>
      <c r="M42" t="s">
        <v>442</v>
      </c>
    </row>
    <row r="43" spans="1:14" x14ac:dyDescent="0.3">
      <c r="A43" t="s">
        <v>115</v>
      </c>
      <c r="B43" t="s">
        <v>122</v>
      </c>
      <c r="C43" t="s">
        <v>122</v>
      </c>
      <c r="D43" s="22">
        <v>829</v>
      </c>
      <c r="E43" s="22">
        <v>0</v>
      </c>
      <c r="F43" s="22">
        <v>0</v>
      </c>
      <c r="G43" s="22"/>
      <c r="H43" s="22">
        <v>0</v>
      </c>
      <c r="I43" s="22">
        <v>0</v>
      </c>
      <c r="J43" s="22">
        <v>62220</v>
      </c>
      <c r="K43" s="22">
        <v>0</v>
      </c>
      <c r="L43" s="22">
        <v>0</v>
      </c>
      <c r="M43" t="s">
        <v>442</v>
      </c>
    </row>
    <row r="44" spans="1:14" x14ac:dyDescent="0.3">
      <c r="A44" t="s">
        <v>115</v>
      </c>
      <c r="B44" t="s">
        <v>123</v>
      </c>
      <c r="C44" t="s">
        <v>123</v>
      </c>
      <c r="D44" s="22">
        <v>503</v>
      </c>
      <c r="E44" s="22">
        <v>0</v>
      </c>
      <c r="F44" s="22">
        <v>0</v>
      </c>
      <c r="G44" s="22"/>
      <c r="H44" s="22">
        <v>0</v>
      </c>
      <c r="I44" s="22">
        <v>0</v>
      </c>
      <c r="J44" s="22">
        <v>46841</v>
      </c>
      <c r="K44" s="22">
        <v>0</v>
      </c>
      <c r="L44" s="22">
        <v>0</v>
      </c>
      <c r="M44" t="s">
        <v>442</v>
      </c>
    </row>
    <row r="45" spans="1:14" x14ac:dyDescent="0.3">
      <c r="A45" t="s">
        <v>115</v>
      </c>
      <c r="B45" t="s">
        <v>124</v>
      </c>
      <c r="C45" t="s">
        <v>124</v>
      </c>
      <c r="D45" s="22">
        <v>1190</v>
      </c>
      <c r="E45" s="22">
        <v>0</v>
      </c>
      <c r="F45" s="22">
        <v>0</v>
      </c>
      <c r="G45" s="22"/>
      <c r="H45" s="22">
        <v>0</v>
      </c>
      <c r="I45" s="22">
        <v>0</v>
      </c>
      <c r="J45" s="22">
        <v>90551</v>
      </c>
      <c r="K45" s="22">
        <v>0</v>
      </c>
      <c r="L45" s="22">
        <v>0</v>
      </c>
      <c r="M45" t="s">
        <v>442</v>
      </c>
    </row>
    <row r="46" spans="1:14" x14ac:dyDescent="0.3">
      <c r="A46" t="s">
        <v>115</v>
      </c>
      <c r="B46" t="s">
        <v>125</v>
      </c>
      <c r="C46" t="s">
        <v>125</v>
      </c>
      <c r="D46" s="22">
        <v>3187</v>
      </c>
      <c r="E46" s="22">
        <v>0</v>
      </c>
      <c r="F46" s="22">
        <v>0</v>
      </c>
      <c r="G46" s="22"/>
      <c r="H46" s="22">
        <v>516</v>
      </c>
      <c r="I46" s="22">
        <v>0</v>
      </c>
      <c r="J46" s="22">
        <v>236718</v>
      </c>
      <c r="K46" s="22">
        <v>0</v>
      </c>
      <c r="L46" s="22">
        <v>0</v>
      </c>
      <c r="M46" t="s">
        <v>442</v>
      </c>
    </row>
    <row r="47" spans="1:14" x14ac:dyDescent="0.3">
      <c r="A47" t="s">
        <v>115</v>
      </c>
      <c r="B47" t="s">
        <v>126</v>
      </c>
      <c r="C47" t="s">
        <v>126</v>
      </c>
      <c r="D47" s="22">
        <v>1454</v>
      </c>
      <c r="E47" s="22">
        <v>0</v>
      </c>
      <c r="F47" s="22">
        <v>0</v>
      </c>
      <c r="G47" s="22"/>
      <c r="H47" s="22">
        <v>482</v>
      </c>
      <c r="I47" s="22">
        <v>0</v>
      </c>
      <c r="J47" s="22">
        <v>115833</v>
      </c>
      <c r="K47" s="22">
        <v>0</v>
      </c>
      <c r="L47" s="22">
        <v>0</v>
      </c>
      <c r="M47" t="s">
        <v>442</v>
      </c>
    </row>
    <row r="48" spans="1:14" x14ac:dyDescent="0.3">
      <c r="A48" t="s">
        <v>115</v>
      </c>
      <c r="B48" t="s">
        <v>127</v>
      </c>
      <c r="C48" t="s">
        <v>127</v>
      </c>
      <c r="D48" s="22">
        <v>727</v>
      </c>
      <c r="E48" s="22">
        <v>0</v>
      </c>
      <c r="F48" s="22">
        <v>0</v>
      </c>
      <c r="G48" s="22"/>
      <c r="H48" s="22">
        <v>0</v>
      </c>
      <c r="I48" s="22">
        <v>0</v>
      </c>
      <c r="J48" s="22">
        <v>55388</v>
      </c>
      <c r="K48" s="22">
        <v>0</v>
      </c>
      <c r="L48" s="22">
        <v>0</v>
      </c>
      <c r="M48" t="s">
        <v>442</v>
      </c>
    </row>
    <row r="49" spans="1:13" x14ac:dyDescent="0.3">
      <c r="A49" t="s">
        <v>115</v>
      </c>
      <c r="B49" t="s">
        <v>128</v>
      </c>
      <c r="C49" t="s">
        <v>128</v>
      </c>
      <c r="D49" s="22">
        <v>576</v>
      </c>
      <c r="E49" s="22">
        <v>0</v>
      </c>
      <c r="F49" s="22">
        <v>0</v>
      </c>
      <c r="G49" s="22"/>
      <c r="H49" s="22">
        <v>0</v>
      </c>
      <c r="I49" s="22">
        <v>0</v>
      </c>
      <c r="J49" s="22">
        <v>47967</v>
      </c>
      <c r="K49" s="22">
        <v>0</v>
      </c>
      <c r="L49" s="22">
        <v>0</v>
      </c>
      <c r="M49" t="s">
        <v>442</v>
      </c>
    </row>
    <row r="50" spans="1:13" x14ac:dyDescent="0.3">
      <c r="A50" t="s">
        <v>115</v>
      </c>
      <c r="B50" t="s">
        <v>129</v>
      </c>
      <c r="C50" t="s">
        <v>129</v>
      </c>
      <c r="D50" s="22">
        <v>630</v>
      </c>
      <c r="E50" s="22">
        <v>0</v>
      </c>
      <c r="F50" s="22">
        <v>0</v>
      </c>
      <c r="G50" s="22"/>
      <c r="H50" s="22">
        <v>0</v>
      </c>
      <c r="I50" s="22">
        <v>0</v>
      </c>
      <c r="J50" s="22">
        <v>51837</v>
      </c>
      <c r="K50" s="22">
        <v>0</v>
      </c>
      <c r="L50" s="22">
        <v>0</v>
      </c>
      <c r="M50" t="s">
        <v>442</v>
      </c>
    </row>
    <row r="51" spans="1:13" x14ac:dyDescent="0.3">
      <c r="A51" t="s">
        <v>115</v>
      </c>
      <c r="B51" t="s">
        <v>130</v>
      </c>
      <c r="C51" t="s">
        <v>130</v>
      </c>
      <c r="D51" s="22">
        <v>2685</v>
      </c>
      <c r="E51" s="22">
        <v>0</v>
      </c>
      <c r="F51" s="22">
        <v>0</v>
      </c>
      <c r="G51" s="22"/>
      <c r="H51" s="22">
        <v>563</v>
      </c>
      <c r="I51" s="22">
        <v>0</v>
      </c>
      <c r="J51" s="22">
        <v>205623</v>
      </c>
      <c r="K51" s="22">
        <v>0</v>
      </c>
      <c r="L51" s="22">
        <v>0</v>
      </c>
      <c r="M51" t="s">
        <v>442</v>
      </c>
    </row>
    <row r="52" spans="1:13" x14ac:dyDescent="0.3">
      <c r="A52" t="s">
        <v>115</v>
      </c>
      <c r="B52" t="s">
        <v>131</v>
      </c>
      <c r="C52" t="s">
        <v>131</v>
      </c>
      <c r="D52" s="22">
        <v>977</v>
      </c>
      <c r="E52" s="22">
        <v>0</v>
      </c>
      <c r="F52" s="22">
        <v>0</v>
      </c>
      <c r="G52" s="22"/>
      <c r="H52" s="22">
        <v>0</v>
      </c>
      <c r="I52" s="22">
        <v>0</v>
      </c>
      <c r="J52" s="22">
        <v>74599</v>
      </c>
      <c r="K52" s="22">
        <v>0</v>
      </c>
      <c r="L52" s="22">
        <v>0</v>
      </c>
      <c r="M52" t="s">
        <v>442</v>
      </c>
    </row>
    <row r="53" spans="1:13" x14ac:dyDescent="0.3">
      <c r="A53" t="s">
        <v>115</v>
      </c>
      <c r="B53" t="s">
        <v>132</v>
      </c>
      <c r="C53" t="s">
        <v>132</v>
      </c>
      <c r="D53" s="22">
        <v>708</v>
      </c>
      <c r="E53" s="22">
        <v>0</v>
      </c>
      <c r="F53" s="22">
        <v>0</v>
      </c>
      <c r="G53" s="22"/>
      <c r="H53" s="22"/>
      <c r="I53" s="22">
        <v>9</v>
      </c>
      <c r="J53" s="22">
        <v>51561</v>
      </c>
      <c r="K53" s="22">
        <v>0</v>
      </c>
      <c r="L53" s="22">
        <v>0</v>
      </c>
      <c r="M53" t="s">
        <v>442</v>
      </c>
    </row>
    <row r="54" spans="1:13" x14ac:dyDescent="0.3">
      <c r="A54" t="s">
        <v>115</v>
      </c>
      <c r="B54" t="s">
        <v>133</v>
      </c>
      <c r="C54" t="s">
        <v>133</v>
      </c>
      <c r="D54" s="22">
        <v>2411</v>
      </c>
      <c r="E54" s="22">
        <v>0</v>
      </c>
      <c r="F54" s="22">
        <v>0</v>
      </c>
      <c r="G54" s="22"/>
      <c r="H54" s="22">
        <v>562</v>
      </c>
      <c r="I54" s="22">
        <v>0</v>
      </c>
      <c r="J54" s="22">
        <v>168738</v>
      </c>
      <c r="K54" s="22">
        <v>0</v>
      </c>
      <c r="L54" s="22">
        <v>0</v>
      </c>
      <c r="M54" t="s">
        <v>442</v>
      </c>
    </row>
    <row r="55" spans="1:13" x14ac:dyDescent="0.3">
      <c r="A55" t="s">
        <v>115</v>
      </c>
      <c r="B55" t="s">
        <v>134</v>
      </c>
      <c r="C55" t="s">
        <v>134</v>
      </c>
      <c r="D55" s="22">
        <v>1525</v>
      </c>
      <c r="E55" s="22">
        <v>0</v>
      </c>
      <c r="F55" s="22">
        <v>0</v>
      </c>
      <c r="G55" s="22"/>
      <c r="H55" s="22">
        <v>0</v>
      </c>
      <c r="I55" s="22">
        <v>0</v>
      </c>
      <c r="J55" s="22">
        <v>114002</v>
      </c>
      <c r="K55" s="22">
        <v>0</v>
      </c>
      <c r="L55" s="22">
        <v>0</v>
      </c>
      <c r="M55" t="s">
        <v>442</v>
      </c>
    </row>
    <row r="56" spans="1:13" x14ac:dyDescent="0.3">
      <c r="A56" t="s">
        <v>115</v>
      </c>
      <c r="B56" t="s">
        <v>135</v>
      </c>
      <c r="C56" t="s">
        <v>135</v>
      </c>
      <c r="D56" s="22">
        <v>1267</v>
      </c>
      <c r="E56" s="22">
        <v>0</v>
      </c>
      <c r="F56" s="22">
        <v>0</v>
      </c>
      <c r="G56" s="22"/>
      <c r="H56" s="22">
        <v>0</v>
      </c>
      <c r="I56" s="22">
        <v>0</v>
      </c>
      <c r="J56" s="22">
        <v>94423</v>
      </c>
      <c r="K56" s="22">
        <v>0</v>
      </c>
      <c r="L56" s="22">
        <v>0</v>
      </c>
      <c r="M56" t="s">
        <v>442</v>
      </c>
    </row>
    <row r="57" spans="1:13" x14ac:dyDescent="0.3">
      <c r="A57" t="s">
        <v>115</v>
      </c>
      <c r="B57" t="s">
        <v>136</v>
      </c>
      <c r="C57" t="s">
        <v>136</v>
      </c>
      <c r="D57" s="22">
        <v>1966</v>
      </c>
      <c r="E57" s="22">
        <v>0</v>
      </c>
      <c r="F57" s="22">
        <v>0</v>
      </c>
      <c r="G57" s="22"/>
      <c r="H57" s="22">
        <v>0</v>
      </c>
      <c r="I57" s="22">
        <v>0</v>
      </c>
      <c r="J57" s="22">
        <v>160772</v>
      </c>
      <c r="K57" s="22">
        <v>0</v>
      </c>
      <c r="L57" s="22">
        <v>0</v>
      </c>
      <c r="M57" t="s">
        <v>442</v>
      </c>
    </row>
    <row r="58" spans="1:13" x14ac:dyDescent="0.3">
      <c r="A58" t="s">
        <v>115</v>
      </c>
      <c r="B58" t="s">
        <v>137</v>
      </c>
      <c r="C58" t="s">
        <v>137</v>
      </c>
      <c r="D58" s="22">
        <v>1302</v>
      </c>
      <c r="E58" s="22">
        <v>0</v>
      </c>
      <c r="F58" s="22">
        <v>0</v>
      </c>
      <c r="G58" s="22"/>
      <c r="H58" s="22">
        <v>0</v>
      </c>
      <c r="I58" s="22">
        <v>0</v>
      </c>
      <c r="J58" s="22">
        <v>95374</v>
      </c>
      <c r="K58" s="22">
        <v>0</v>
      </c>
      <c r="L58" s="22">
        <v>0</v>
      </c>
      <c r="M58" t="s">
        <v>442</v>
      </c>
    </row>
    <row r="59" spans="1:13" x14ac:dyDescent="0.3">
      <c r="A59" t="s">
        <v>115</v>
      </c>
      <c r="B59" t="s">
        <v>138</v>
      </c>
      <c r="C59" t="s">
        <v>138</v>
      </c>
      <c r="D59" s="22">
        <v>1585</v>
      </c>
      <c r="E59" s="22">
        <v>0</v>
      </c>
      <c r="F59" s="22">
        <v>0</v>
      </c>
      <c r="G59" s="22"/>
      <c r="H59" s="22">
        <v>0</v>
      </c>
      <c r="I59" s="22">
        <v>0</v>
      </c>
      <c r="J59" s="22">
        <v>118032</v>
      </c>
      <c r="K59" s="22">
        <v>0</v>
      </c>
      <c r="L59" s="22">
        <v>0</v>
      </c>
      <c r="M59" t="s">
        <v>442</v>
      </c>
    </row>
    <row r="60" spans="1:13" x14ac:dyDescent="0.3">
      <c r="A60" t="s">
        <v>115</v>
      </c>
      <c r="B60" t="s">
        <v>139</v>
      </c>
      <c r="C60" t="s">
        <v>139</v>
      </c>
      <c r="D60" s="22">
        <v>682</v>
      </c>
      <c r="E60" s="22">
        <v>0</v>
      </c>
      <c r="F60" s="22">
        <v>0</v>
      </c>
      <c r="G60" s="22"/>
      <c r="H60" s="22">
        <v>233</v>
      </c>
      <c r="I60" s="22">
        <v>0</v>
      </c>
      <c r="J60" s="22">
        <v>58992</v>
      </c>
      <c r="K60" s="22">
        <v>0</v>
      </c>
      <c r="L60" s="22">
        <v>0</v>
      </c>
      <c r="M60" t="s">
        <v>442</v>
      </c>
    </row>
    <row r="61" spans="1:13" x14ac:dyDescent="0.3">
      <c r="A61" t="s">
        <v>115</v>
      </c>
      <c r="B61" t="s">
        <v>140</v>
      </c>
      <c r="C61" t="s">
        <v>140</v>
      </c>
      <c r="D61" s="22">
        <v>606</v>
      </c>
      <c r="E61" s="22">
        <v>0</v>
      </c>
      <c r="F61" s="22">
        <v>0</v>
      </c>
      <c r="G61" s="22"/>
      <c r="H61" s="22">
        <v>0</v>
      </c>
      <c r="I61" s="22">
        <v>0</v>
      </c>
      <c r="J61" s="22">
        <v>43887</v>
      </c>
      <c r="K61" s="22">
        <v>0</v>
      </c>
      <c r="L61" s="22">
        <v>0</v>
      </c>
      <c r="M61" t="s">
        <v>442</v>
      </c>
    </row>
    <row r="62" spans="1:13" x14ac:dyDescent="0.3">
      <c r="A62" t="s">
        <v>115</v>
      </c>
      <c r="B62" t="s">
        <v>141</v>
      </c>
      <c r="C62" t="s">
        <v>141</v>
      </c>
      <c r="D62" s="22">
        <v>2903</v>
      </c>
      <c r="E62" s="22">
        <v>0</v>
      </c>
      <c r="F62" s="22">
        <v>0</v>
      </c>
      <c r="G62" s="22"/>
      <c r="H62" s="22">
        <v>0</v>
      </c>
      <c r="I62" s="22">
        <v>0</v>
      </c>
      <c r="J62" s="22">
        <v>215271</v>
      </c>
      <c r="K62" s="22">
        <v>0</v>
      </c>
      <c r="L62" s="22">
        <v>0</v>
      </c>
      <c r="M62" t="s">
        <v>442</v>
      </c>
    </row>
    <row r="63" spans="1:13" x14ac:dyDescent="0.3">
      <c r="A63" t="s">
        <v>115</v>
      </c>
      <c r="B63" t="s">
        <v>142</v>
      </c>
      <c r="C63" t="s">
        <v>142</v>
      </c>
      <c r="D63" s="22">
        <v>1390</v>
      </c>
      <c r="E63" s="22">
        <v>0</v>
      </c>
      <c r="F63" s="22">
        <v>0</v>
      </c>
      <c r="G63" s="22"/>
      <c r="H63" s="22">
        <v>0</v>
      </c>
      <c r="I63" s="22">
        <v>0</v>
      </c>
      <c r="J63" s="22">
        <v>101351</v>
      </c>
      <c r="K63" s="22">
        <v>0</v>
      </c>
      <c r="L63" s="22">
        <v>0</v>
      </c>
      <c r="M63" t="s">
        <v>442</v>
      </c>
    </row>
    <row r="64" spans="1:13" x14ac:dyDescent="0.3">
      <c r="A64" t="s">
        <v>115</v>
      </c>
      <c r="B64" t="s">
        <v>144</v>
      </c>
      <c r="C64" t="s">
        <v>144</v>
      </c>
      <c r="D64" s="22">
        <v>1874</v>
      </c>
      <c r="E64" s="22">
        <v>0</v>
      </c>
      <c r="F64" s="22">
        <v>0</v>
      </c>
      <c r="G64" s="22"/>
      <c r="H64" s="22">
        <v>0</v>
      </c>
      <c r="I64" s="22">
        <v>0</v>
      </c>
      <c r="J64" s="22">
        <v>129679</v>
      </c>
      <c r="K64" s="22">
        <v>0</v>
      </c>
      <c r="L64" s="22">
        <v>0</v>
      </c>
      <c r="M64" t="s">
        <v>442</v>
      </c>
    </row>
    <row r="65" spans="1:14" x14ac:dyDescent="0.3">
      <c r="A65" t="s">
        <v>115</v>
      </c>
      <c r="B65" t="s">
        <v>145</v>
      </c>
      <c r="C65" t="s">
        <v>145</v>
      </c>
      <c r="D65" s="22">
        <v>1925</v>
      </c>
      <c r="E65" s="22">
        <v>0</v>
      </c>
      <c r="F65" s="22">
        <v>0</v>
      </c>
      <c r="G65" s="22"/>
      <c r="H65" s="22">
        <v>0</v>
      </c>
      <c r="I65" s="22">
        <v>0</v>
      </c>
      <c r="J65" s="22">
        <v>150080</v>
      </c>
      <c r="K65" s="22">
        <v>0</v>
      </c>
      <c r="L65" s="22">
        <v>0</v>
      </c>
      <c r="M65" t="s">
        <v>442</v>
      </c>
    </row>
    <row r="66" spans="1:14" x14ac:dyDescent="0.3">
      <c r="A66" t="s">
        <v>115</v>
      </c>
      <c r="B66" t="s">
        <v>146</v>
      </c>
      <c r="C66" t="s">
        <v>146</v>
      </c>
      <c r="D66" s="22">
        <v>1038</v>
      </c>
      <c r="E66" s="22">
        <v>0</v>
      </c>
      <c r="F66" s="22">
        <v>0</v>
      </c>
      <c r="G66" s="22"/>
      <c r="H66" s="22">
        <v>0</v>
      </c>
      <c r="I66" s="22">
        <v>0</v>
      </c>
      <c r="J66" s="22">
        <v>77158</v>
      </c>
      <c r="K66" s="22">
        <v>0</v>
      </c>
      <c r="L66" s="22">
        <v>0</v>
      </c>
      <c r="M66" t="s">
        <v>442</v>
      </c>
    </row>
    <row r="67" spans="1:14" x14ac:dyDescent="0.3">
      <c r="A67" t="s">
        <v>115</v>
      </c>
      <c r="B67" t="s">
        <v>148</v>
      </c>
      <c r="C67" t="s">
        <v>148</v>
      </c>
      <c r="D67" s="22">
        <v>831</v>
      </c>
      <c r="E67" s="22">
        <v>0</v>
      </c>
      <c r="F67" s="22">
        <v>0</v>
      </c>
      <c r="G67" s="22"/>
      <c r="H67" s="22">
        <v>0</v>
      </c>
      <c r="I67" s="22">
        <v>0</v>
      </c>
      <c r="J67" s="22">
        <v>59230</v>
      </c>
      <c r="K67" s="22">
        <v>0</v>
      </c>
      <c r="L67" s="22">
        <v>0</v>
      </c>
      <c r="M67" t="s">
        <v>442</v>
      </c>
    </row>
    <row r="68" spans="1:14" x14ac:dyDescent="0.3">
      <c r="A68" t="s">
        <v>115</v>
      </c>
      <c r="B68" t="s">
        <v>149</v>
      </c>
      <c r="C68" t="s">
        <v>149</v>
      </c>
      <c r="D68" s="22">
        <v>1805</v>
      </c>
      <c r="E68" s="22">
        <v>0</v>
      </c>
      <c r="F68" s="22">
        <v>0</v>
      </c>
      <c r="G68" s="22"/>
      <c r="H68" s="22">
        <v>0</v>
      </c>
      <c r="I68" s="22">
        <v>0</v>
      </c>
      <c r="J68" s="22">
        <v>134752</v>
      </c>
      <c r="K68" s="22">
        <v>0</v>
      </c>
      <c r="L68" s="22">
        <v>0</v>
      </c>
      <c r="M68" t="s">
        <v>442</v>
      </c>
    </row>
    <row r="69" spans="1:14" x14ac:dyDescent="0.3">
      <c r="A69" t="s">
        <v>115</v>
      </c>
      <c r="B69" t="s">
        <v>150</v>
      </c>
      <c r="C69" t="s">
        <v>150</v>
      </c>
      <c r="D69" s="22">
        <v>1453</v>
      </c>
      <c r="E69" s="22">
        <v>0</v>
      </c>
      <c r="F69" s="22">
        <v>0</v>
      </c>
      <c r="G69" s="22"/>
      <c r="H69" s="22">
        <v>568</v>
      </c>
      <c r="I69" s="22">
        <v>0</v>
      </c>
      <c r="J69" s="22">
        <v>123934</v>
      </c>
      <c r="K69" s="22">
        <v>0</v>
      </c>
      <c r="L69" s="22">
        <v>0</v>
      </c>
      <c r="M69" t="s">
        <v>442</v>
      </c>
    </row>
    <row r="70" spans="1:14" x14ac:dyDescent="0.3">
      <c r="A70" t="s">
        <v>115</v>
      </c>
      <c r="B70" t="s">
        <v>151</v>
      </c>
      <c r="C70" t="s">
        <v>151</v>
      </c>
      <c r="D70" s="22">
        <v>1019</v>
      </c>
      <c r="E70" s="22">
        <v>0</v>
      </c>
      <c r="F70" s="22">
        <v>0</v>
      </c>
      <c r="G70" s="22"/>
      <c r="H70" s="22">
        <v>0</v>
      </c>
      <c r="I70" s="22">
        <v>0</v>
      </c>
      <c r="J70" s="22">
        <v>70580</v>
      </c>
      <c r="K70" s="22">
        <v>0</v>
      </c>
      <c r="L70" s="22">
        <v>0</v>
      </c>
      <c r="M70" t="s">
        <v>442</v>
      </c>
    </row>
    <row r="71" spans="1:14" x14ac:dyDescent="0.3">
      <c r="A71" t="s">
        <v>115</v>
      </c>
      <c r="B71" t="s">
        <v>152</v>
      </c>
      <c r="C71" t="s">
        <v>152</v>
      </c>
      <c r="D71" s="22">
        <v>3166</v>
      </c>
      <c r="E71" s="22">
        <v>0</v>
      </c>
      <c r="F71" s="22">
        <v>0</v>
      </c>
      <c r="G71" s="22"/>
      <c r="H71" s="22">
        <v>0</v>
      </c>
      <c r="I71" s="22">
        <v>0</v>
      </c>
      <c r="J71" s="22">
        <v>246874</v>
      </c>
      <c r="K71" s="22">
        <v>0</v>
      </c>
      <c r="L71" s="22">
        <v>0</v>
      </c>
      <c r="M71" t="s">
        <v>442</v>
      </c>
    </row>
    <row r="72" spans="1:14" x14ac:dyDescent="0.3">
      <c r="A72" t="s">
        <v>115</v>
      </c>
      <c r="B72" t="s">
        <v>153</v>
      </c>
      <c r="C72" t="s">
        <v>153</v>
      </c>
      <c r="D72" s="22">
        <v>1720</v>
      </c>
      <c r="E72" s="22">
        <v>0</v>
      </c>
      <c r="F72" s="22">
        <v>0</v>
      </c>
      <c r="G72" s="22"/>
      <c r="H72" s="22">
        <v>0</v>
      </c>
      <c r="I72" s="22">
        <v>0</v>
      </c>
      <c r="J72" s="22">
        <v>130190</v>
      </c>
      <c r="K72" s="22">
        <v>0</v>
      </c>
      <c r="L72" s="22">
        <v>0</v>
      </c>
      <c r="M72" t="s">
        <v>442</v>
      </c>
    </row>
    <row r="73" spans="1:14" x14ac:dyDescent="0.3">
      <c r="A73" t="s">
        <v>115</v>
      </c>
      <c r="B73" t="s">
        <v>154</v>
      </c>
      <c r="C73" t="s">
        <v>154</v>
      </c>
      <c r="D73" s="22">
        <v>1803</v>
      </c>
      <c r="E73" s="22">
        <v>0</v>
      </c>
      <c r="F73" s="22">
        <v>0</v>
      </c>
      <c r="G73" s="22"/>
      <c r="H73" s="22">
        <v>353</v>
      </c>
      <c r="I73" s="22">
        <v>0</v>
      </c>
      <c r="J73" s="22">
        <v>134961</v>
      </c>
      <c r="K73" s="22">
        <v>0</v>
      </c>
      <c r="L73" s="22">
        <v>0</v>
      </c>
      <c r="M73" t="s">
        <v>442</v>
      </c>
    </row>
    <row r="74" spans="1:14" x14ac:dyDescent="0.3">
      <c r="A74" t="s">
        <v>115</v>
      </c>
      <c r="B74" t="s">
        <v>155</v>
      </c>
      <c r="C74" t="s">
        <v>155</v>
      </c>
      <c r="D74" s="22">
        <v>1674</v>
      </c>
      <c r="E74" s="22">
        <v>0</v>
      </c>
      <c r="F74" s="22">
        <v>0</v>
      </c>
      <c r="G74" s="22"/>
      <c r="H74" s="22">
        <v>0</v>
      </c>
      <c r="I74" s="22">
        <v>0</v>
      </c>
      <c r="J74" s="22">
        <v>121894</v>
      </c>
      <c r="K74" s="22">
        <v>0</v>
      </c>
      <c r="L74" s="22">
        <v>0</v>
      </c>
      <c r="M74" t="s">
        <v>442</v>
      </c>
    </row>
    <row r="75" spans="1:14" x14ac:dyDescent="0.3">
      <c r="A75" t="s">
        <v>115</v>
      </c>
      <c r="B75" t="s">
        <v>156</v>
      </c>
      <c r="C75" t="s">
        <v>156</v>
      </c>
      <c r="D75" s="22">
        <v>2809</v>
      </c>
      <c r="E75" s="22">
        <v>0</v>
      </c>
      <c r="F75" s="22">
        <v>0</v>
      </c>
      <c r="G75" s="22"/>
      <c r="H75" s="22">
        <v>54</v>
      </c>
      <c r="I75" s="22">
        <v>0</v>
      </c>
      <c r="J75" s="22">
        <v>206632</v>
      </c>
      <c r="K75" s="22">
        <v>0</v>
      </c>
      <c r="L75" s="22">
        <v>0</v>
      </c>
      <c r="M75" t="s">
        <v>442</v>
      </c>
    </row>
    <row r="76" spans="1:14" x14ac:dyDescent="0.3">
      <c r="A76" t="s">
        <v>115</v>
      </c>
      <c r="B76" t="s">
        <v>157</v>
      </c>
      <c r="C76" t="s">
        <v>157</v>
      </c>
      <c r="D76" s="22">
        <v>376</v>
      </c>
      <c r="E76" s="22">
        <v>0</v>
      </c>
      <c r="F76" s="22">
        <v>0</v>
      </c>
      <c r="G76" s="22"/>
      <c r="H76" s="22">
        <v>0</v>
      </c>
      <c r="I76" s="22">
        <v>0</v>
      </c>
      <c r="J76" s="22">
        <v>31605</v>
      </c>
      <c r="K76" s="22">
        <v>0</v>
      </c>
      <c r="L76" s="22">
        <v>0</v>
      </c>
      <c r="M76" t="s">
        <v>442</v>
      </c>
    </row>
    <row r="77" spans="1:14" x14ac:dyDescent="0.3">
      <c r="A77" t="s">
        <v>115</v>
      </c>
      <c r="B77" t="s">
        <v>158</v>
      </c>
      <c r="C77" t="s">
        <v>158</v>
      </c>
      <c r="D77" s="22">
        <v>737</v>
      </c>
      <c r="E77" s="22">
        <v>0</v>
      </c>
      <c r="F77" s="22">
        <v>0</v>
      </c>
      <c r="G77" s="22"/>
      <c r="H77" s="22">
        <v>295</v>
      </c>
      <c r="I77" s="22">
        <v>0</v>
      </c>
      <c r="J77" s="22">
        <v>64516</v>
      </c>
      <c r="K77" s="22">
        <v>0</v>
      </c>
      <c r="L77" s="22">
        <v>0</v>
      </c>
      <c r="M77" t="s">
        <v>442</v>
      </c>
    </row>
    <row r="78" spans="1:14" x14ac:dyDescent="0.3">
      <c r="A78" t="s">
        <v>115</v>
      </c>
      <c r="B78" t="s">
        <v>159</v>
      </c>
      <c r="C78" t="s">
        <v>159</v>
      </c>
      <c r="D78" s="22">
        <v>1630</v>
      </c>
      <c r="E78" s="22">
        <v>0</v>
      </c>
      <c r="F78" s="22">
        <v>0</v>
      </c>
      <c r="G78" s="22"/>
      <c r="H78" s="22">
        <v>0</v>
      </c>
      <c r="I78" s="22">
        <v>0</v>
      </c>
      <c r="J78" s="22">
        <v>130221</v>
      </c>
      <c r="K78" s="22">
        <v>0</v>
      </c>
      <c r="L78" s="22">
        <v>0</v>
      </c>
      <c r="M78" t="s">
        <v>442</v>
      </c>
    </row>
    <row r="79" spans="1:14" x14ac:dyDescent="0.3">
      <c r="A79" t="s">
        <v>115</v>
      </c>
      <c r="B79" t="s">
        <v>160</v>
      </c>
      <c r="C79" t="s">
        <v>160</v>
      </c>
      <c r="D79" s="22">
        <v>1737</v>
      </c>
      <c r="E79" s="22">
        <v>0</v>
      </c>
      <c r="F79" s="22">
        <v>0</v>
      </c>
      <c r="G79" s="22"/>
      <c r="H79" s="22">
        <v>0</v>
      </c>
      <c r="I79" s="22">
        <v>0</v>
      </c>
      <c r="J79" s="22">
        <v>126045</v>
      </c>
      <c r="K79" s="22">
        <v>0</v>
      </c>
      <c r="L79" s="22">
        <v>0</v>
      </c>
      <c r="M79" t="s">
        <v>442</v>
      </c>
      <c r="N79" t="s">
        <v>636</v>
      </c>
    </row>
    <row r="80" spans="1:14" x14ac:dyDescent="0.3">
      <c r="A80" t="s">
        <v>115</v>
      </c>
      <c r="B80" t="s">
        <v>161</v>
      </c>
      <c r="C80" t="s">
        <v>161</v>
      </c>
      <c r="D80" s="22">
        <v>1517</v>
      </c>
      <c r="E80" s="22">
        <v>0</v>
      </c>
      <c r="F80" s="22">
        <v>0</v>
      </c>
      <c r="G80" s="22"/>
      <c r="H80" s="22">
        <v>0</v>
      </c>
      <c r="I80" s="22">
        <v>0</v>
      </c>
      <c r="J80" s="22">
        <v>117657</v>
      </c>
      <c r="K80" s="22">
        <v>0</v>
      </c>
      <c r="L80" s="22">
        <v>0</v>
      </c>
      <c r="M80" t="s">
        <v>442</v>
      </c>
    </row>
    <row r="81" spans="1:14" x14ac:dyDescent="0.3">
      <c r="A81" t="s">
        <v>115</v>
      </c>
      <c r="B81" t="s">
        <v>162</v>
      </c>
      <c r="C81" t="s">
        <v>162</v>
      </c>
      <c r="D81" s="22">
        <v>838</v>
      </c>
      <c r="E81" s="22">
        <v>0</v>
      </c>
      <c r="F81" s="22">
        <v>0</v>
      </c>
      <c r="G81" s="22"/>
      <c r="H81" s="22">
        <v>0</v>
      </c>
      <c r="I81" s="22">
        <v>0</v>
      </c>
      <c r="J81" s="22">
        <v>61756</v>
      </c>
      <c r="K81" s="22">
        <v>0</v>
      </c>
      <c r="L81" s="22">
        <v>0</v>
      </c>
      <c r="M81" t="s">
        <v>442</v>
      </c>
    </row>
    <row r="82" spans="1:14" x14ac:dyDescent="0.3">
      <c r="A82" t="s">
        <v>115</v>
      </c>
      <c r="B82" t="s">
        <v>163</v>
      </c>
      <c r="C82" t="s">
        <v>163</v>
      </c>
      <c r="D82" s="22">
        <v>3008</v>
      </c>
      <c r="E82" s="22">
        <v>0</v>
      </c>
      <c r="F82" s="22">
        <v>0</v>
      </c>
      <c r="G82" s="22"/>
      <c r="H82" s="22">
        <v>0</v>
      </c>
      <c r="I82" s="22">
        <v>0</v>
      </c>
      <c r="J82" s="22">
        <v>230343</v>
      </c>
      <c r="K82" s="22">
        <v>0</v>
      </c>
      <c r="L82" s="22">
        <v>0</v>
      </c>
      <c r="M82" t="s">
        <v>442</v>
      </c>
    </row>
    <row r="83" spans="1:14" x14ac:dyDescent="0.3">
      <c r="A83" t="s">
        <v>115</v>
      </c>
      <c r="B83" t="s">
        <v>164</v>
      </c>
      <c r="C83" t="s">
        <v>164</v>
      </c>
      <c r="D83" s="22">
        <v>2588</v>
      </c>
      <c r="E83" s="22">
        <v>0</v>
      </c>
      <c r="F83" s="22">
        <v>0</v>
      </c>
      <c r="G83" s="22"/>
      <c r="H83" s="22">
        <v>557</v>
      </c>
      <c r="I83" s="22">
        <v>0</v>
      </c>
      <c r="J83" s="22">
        <v>202531</v>
      </c>
      <c r="K83" s="22">
        <v>0</v>
      </c>
      <c r="L83" s="22">
        <v>0</v>
      </c>
      <c r="M83" t="s">
        <v>442</v>
      </c>
      <c r="N83" t="s">
        <v>637</v>
      </c>
    </row>
    <row r="84" spans="1:14" x14ac:dyDescent="0.3">
      <c r="A84" t="s">
        <v>115</v>
      </c>
      <c r="B84" t="s">
        <v>166</v>
      </c>
      <c r="C84" t="s">
        <v>450</v>
      </c>
      <c r="D84" s="22">
        <v>1327</v>
      </c>
      <c r="E84" s="22">
        <v>0</v>
      </c>
      <c r="F84" s="22">
        <v>0</v>
      </c>
      <c r="G84" s="22"/>
      <c r="H84" s="22">
        <v>0</v>
      </c>
      <c r="I84" s="22">
        <v>0</v>
      </c>
      <c r="J84" s="22">
        <v>100356</v>
      </c>
      <c r="K84" s="22">
        <v>0</v>
      </c>
      <c r="L84" s="22">
        <v>0</v>
      </c>
      <c r="M84" t="s">
        <v>442</v>
      </c>
      <c r="N84" t="s">
        <v>663</v>
      </c>
    </row>
    <row r="85" spans="1:14" x14ac:dyDescent="0.3">
      <c r="A85" t="s">
        <v>115</v>
      </c>
      <c r="B85" t="s">
        <v>167</v>
      </c>
      <c r="C85" t="s">
        <v>167</v>
      </c>
      <c r="D85" s="22">
        <v>609</v>
      </c>
      <c r="E85" s="22">
        <v>0</v>
      </c>
      <c r="F85" s="22">
        <v>0</v>
      </c>
      <c r="G85" s="22"/>
      <c r="H85" s="22">
        <v>0</v>
      </c>
      <c r="I85" s="22">
        <v>0</v>
      </c>
      <c r="J85" s="22">
        <v>47917</v>
      </c>
      <c r="K85" s="22">
        <v>0</v>
      </c>
      <c r="L85" s="22">
        <v>0</v>
      </c>
      <c r="M85" t="s">
        <v>442</v>
      </c>
    </row>
    <row r="86" spans="1:14" x14ac:dyDescent="0.3">
      <c r="A86" t="s">
        <v>169</v>
      </c>
      <c r="B86" t="s">
        <v>170</v>
      </c>
      <c r="C86" t="s">
        <v>170</v>
      </c>
      <c r="D86" s="22">
        <v>259</v>
      </c>
      <c r="E86" s="22">
        <v>0</v>
      </c>
      <c r="F86" s="22">
        <v>0</v>
      </c>
      <c r="G86" s="22"/>
      <c r="H86" s="22">
        <v>0</v>
      </c>
      <c r="I86" s="22">
        <v>0</v>
      </c>
      <c r="J86" s="22">
        <v>24075</v>
      </c>
      <c r="K86" s="22">
        <v>0</v>
      </c>
      <c r="L86" s="22">
        <v>0</v>
      </c>
      <c r="M86" t="s">
        <v>442</v>
      </c>
    </row>
    <row r="87" spans="1:14" x14ac:dyDescent="0.3">
      <c r="A87" t="s">
        <v>171</v>
      </c>
      <c r="B87" t="s">
        <v>172</v>
      </c>
      <c r="C87" t="s">
        <v>173</v>
      </c>
      <c r="D87" s="22">
        <v>174</v>
      </c>
      <c r="E87" s="22">
        <v>22163</v>
      </c>
      <c r="F87" s="22">
        <v>0</v>
      </c>
      <c r="G87" s="22">
        <v>0</v>
      </c>
      <c r="H87" s="22">
        <v>0</v>
      </c>
      <c r="I87" s="22">
        <v>0</v>
      </c>
      <c r="J87" s="22">
        <v>14868</v>
      </c>
      <c r="K87" s="22">
        <v>348154</v>
      </c>
      <c r="L87" s="22">
        <v>0</v>
      </c>
      <c r="M87" t="s">
        <v>443</v>
      </c>
      <c r="N87" t="s">
        <v>640</v>
      </c>
    </row>
    <row r="88" spans="1:14" x14ac:dyDescent="0.3">
      <c r="A88" t="s">
        <v>171</v>
      </c>
      <c r="B88" t="s">
        <v>175</v>
      </c>
      <c r="C88" t="s">
        <v>173</v>
      </c>
      <c r="D88" s="22">
        <v>0</v>
      </c>
      <c r="E88" s="22">
        <v>0</v>
      </c>
      <c r="F88" s="22">
        <v>0</v>
      </c>
      <c r="G88" s="22">
        <v>89936</v>
      </c>
      <c r="H88" s="22">
        <v>0</v>
      </c>
      <c r="I88" s="22">
        <v>0</v>
      </c>
      <c r="J88" s="22">
        <v>0</v>
      </c>
      <c r="K88" s="22">
        <v>0</v>
      </c>
      <c r="L88" s="22">
        <v>0</v>
      </c>
      <c r="M88" t="s">
        <v>443</v>
      </c>
      <c r="N88" t="s">
        <v>640</v>
      </c>
    </row>
    <row r="89" spans="1:14" x14ac:dyDescent="0.3">
      <c r="A89" t="s">
        <v>171</v>
      </c>
      <c r="B89" t="s">
        <v>176</v>
      </c>
      <c r="C89" t="s">
        <v>173</v>
      </c>
      <c r="D89" s="22">
        <v>1513</v>
      </c>
      <c r="E89" s="22">
        <v>560770</v>
      </c>
      <c r="F89" s="22">
        <v>0</v>
      </c>
      <c r="G89" s="22">
        <v>0</v>
      </c>
      <c r="H89" s="22">
        <v>0</v>
      </c>
      <c r="I89" s="22">
        <v>0</v>
      </c>
      <c r="J89" s="22">
        <v>125496</v>
      </c>
      <c r="K89" s="22">
        <v>6078895</v>
      </c>
      <c r="L89" s="22">
        <v>0</v>
      </c>
      <c r="M89" t="s">
        <v>443</v>
      </c>
      <c r="N89" t="s">
        <v>640</v>
      </c>
    </row>
    <row r="90" spans="1:14" x14ac:dyDescent="0.3">
      <c r="A90" t="s">
        <v>177</v>
      </c>
      <c r="B90" t="s">
        <v>178</v>
      </c>
      <c r="C90" t="s">
        <v>178</v>
      </c>
      <c r="D90" s="22">
        <v>2548</v>
      </c>
      <c r="E90" s="22">
        <v>0</v>
      </c>
      <c r="F90" s="22">
        <v>0</v>
      </c>
      <c r="G90" s="22"/>
      <c r="H90" s="22">
        <v>0</v>
      </c>
      <c r="I90" s="22">
        <v>0</v>
      </c>
      <c r="J90" s="22">
        <v>203456</v>
      </c>
      <c r="K90" s="22">
        <v>0</v>
      </c>
      <c r="L90" s="22">
        <v>0</v>
      </c>
      <c r="M90" t="s">
        <v>442</v>
      </c>
    </row>
    <row r="91" spans="1:14" x14ac:dyDescent="0.3">
      <c r="A91" t="s">
        <v>179</v>
      </c>
      <c r="B91" t="s">
        <v>180</v>
      </c>
      <c r="C91" t="s">
        <v>180</v>
      </c>
      <c r="D91" s="22">
        <v>517</v>
      </c>
      <c r="E91" s="22">
        <v>0</v>
      </c>
      <c r="F91" s="22">
        <v>0</v>
      </c>
      <c r="G91" s="22"/>
      <c r="H91" s="22">
        <v>0</v>
      </c>
      <c r="I91" s="22">
        <v>0</v>
      </c>
      <c r="J91" s="22">
        <v>46820</v>
      </c>
      <c r="K91" s="22">
        <v>0</v>
      </c>
      <c r="L91" s="22">
        <v>0</v>
      </c>
      <c r="M91" t="s">
        <v>442</v>
      </c>
    </row>
    <row r="92" spans="1:14" x14ac:dyDescent="0.3">
      <c r="A92" t="s">
        <v>181</v>
      </c>
      <c r="B92" t="s">
        <v>182</v>
      </c>
      <c r="C92" t="s">
        <v>182</v>
      </c>
      <c r="D92" s="22">
        <v>30</v>
      </c>
      <c r="E92" s="22">
        <v>0</v>
      </c>
      <c r="F92" s="22">
        <v>0</v>
      </c>
      <c r="G92" s="22">
        <v>443</v>
      </c>
      <c r="H92" s="22">
        <v>0</v>
      </c>
      <c r="I92" s="22">
        <v>0</v>
      </c>
      <c r="J92" s="22">
        <v>9039</v>
      </c>
      <c r="K92" s="22">
        <v>0</v>
      </c>
      <c r="L92" s="22">
        <v>0</v>
      </c>
      <c r="M92" t="s">
        <v>442</v>
      </c>
    </row>
    <row r="93" spans="1:14" x14ac:dyDescent="0.3">
      <c r="A93" t="s">
        <v>183</v>
      </c>
      <c r="B93" t="s">
        <v>184</v>
      </c>
      <c r="C93" t="s">
        <v>184</v>
      </c>
      <c r="D93" s="22">
        <v>718</v>
      </c>
      <c r="E93" s="22">
        <v>0</v>
      </c>
      <c r="F93" s="22">
        <v>0</v>
      </c>
      <c r="G93" s="22"/>
      <c r="H93" s="22">
        <v>0</v>
      </c>
      <c r="I93" s="22">
        <v>0</v>
      </c>
      <c r="J93" s="22">
        <v>52408</v>
      </c>
      <c r="K93" s="22">
        <v>0</v>
      </c>
      <c r="L93" s="22">
        <v>0</v>
      </c>
      <c r="M93" t="s">
        <v>442</v>
      </c>
    </row>
    <row r="94" spans="1:14" x14ac:dyDescent="0.3">
      <c r="A94" t="s">
        <v>185</v>
      </c>
      <c r="B94" t="s">
        <v>186</v>
      </c>
      <c r="C94" t="s">
        <v>83</v>
      </c>
      <c r="D94" s="22">
        <v>0</v>
      </c>
      <c r="E94" s="22">
        <v>0</v>
      </c>
      <c r="F94" s="22">
        <v>187843</v>
      </c>
      <c r="G94" s="22">
        <v>0</v>
      </c>
      <c r="H94" s="22">
        <v>0</v>
      </c>
      <c r="I94" s="22">
        <v>0</v>
      </c>
      <c r="J94" s="22">
        <v>0</v>
      </c>
      <c r="K94" s="22">
        <v>0</v>
      </c>
      <c r="L94" s="22">
        <v>210117</v>
      </c>
      <c r="M94" t="s">
        <v>443</v>
      </c>
      <c r="N94" t="s">
        <v>621</v>
      </c>
    </row>
    <row r="95" spans="1:14" x14ac:dyDescent="0.3">
      <c r="A95" t="s">
        <v>191</v>
      </c>
      <c r="B95" t="s">
        <v>192</v>
      </c>
      <c r="C95" t="s">
        <v>192</v>
      </c>
      <c r="D95" s="22">
        <v>26</v>
      </c>
      <c r="E95" s="22">
        <v>50226</v>
      </c>
      <c r="F95" s="22">
        <v>0</v>
      </c>
      <c r="G95" s="22">
        <v>0</v>
      </c>
      <c r="H95" s="22">
        <v>0</v>
      </c>
      <c r="I95" s="22">
        <v>0</v>
      </c>
      <c r="J95" s="22">
        <v>2772</v>
      </c>
      <c r="K95" s="22">
        <v>757524</v>
      </c>
      <c r="L95" s="22">
        <v>0</v>
      </c>
      <c r="M95" t="s">
        <v>443</v>
      </c>
    </row>
    <row r="96" spans="1:14" x14ac:dyDescent="0.3">
      <c r="A96" t="s">
        <v>193</v>
      </c>
      <c r="B96" t="s">
        <v>194</v>
      </c>
      <c r="C96" t="s">
        <v>194</v>
      </c>
      <c r="D96" s="22">
        <v>296</v>
      </c>
      <c r="E96" s="22">
        <v>0</v>
      </c>
      <c r="F96" s="22">
        <v>0</v>
      </c>
      <c r="G96" s="22"/>
      <c r="H96" s="22">
        <v>0</v>
      </c>
      <c r="I96" s="22">
        <v>0</v>
      </c>
      <c r="J96" s="22">
        <v>31141</v>
      </c>
      <c r="K96" s="22">
        <v>0</v>
      </c>
      <c r="L96" s="22">
        <v>0</v>
      </c>
      <c r="M96" t="s">
        <v>442</v>
      </c>
    </row>
    <row r="97" spans="1:14" x14ac:dyDescent="0.3">
      <c r="A97" t="s">
        <v>195</v>
      </c>
      <c r="B97" t="s">
        <v>196</v>
      </c>
      <c r="C97" t="s">
        <v>196</v>
      </c>
      <c r="D97" s="22">
        <v>42620</v>
      </c>
      <c r="E97" s="22">
        <v>0</v>
      </c>
      <c r="F97" s="22">
        <v>0</v>
      </c>
      <c r="G97" s="22"/>
      <c r="H97" s="22">
        <v>0</v>
      </c>
      <c r="I97" s="22">
        <v>0</v>
      </c>
      <c r="J97" s="22">
        <v>3156572</v>
      </c>
      <c r="K97" s="22">
        <v>0</v>
      </c>
      <c r="L97" s="22">
        <v>0</v>
      </c>
      <c r="M97" t="s">
        <v>442</v>
      </c>
      <c r="N97" t="s">
        <v>641</v>
      </c>
    </row>
    <row r="98" spans="1:14" x14ac:dyDescent="0.3">
      <c r="A98" t="s">
        <v>200</v>
      </c>
      <c r="B98" t="s">
        <v>201</v>
      </c>
      <c r="C98" t="s">
        <v>201</v>
      </c>
      <c r="D98" s="22">
        <v>1750</v>
      </c>
      <c r="E98" s="22">
        <v>0</v>
      </c>
      <c r="F98" s="22">
        <v>0</v>
      </c>
      <c r="G98" s="22"/>
      <c r="H98" s="22">
        <v>0</v>
      </c>
      <c r="I98" s="22">
        <v>0</v>
      </c>
      <c r="J98" s="22">
        <v>151833</v>
      </c>
      <c r="K98" s="22">
        <v>0</v>
      </c>
      <c r="L98" s="22">
        <v>0</v>
      </c>
      <c r="M98" t="s">
        <v>442</v>
      </c>
    </row>
    <row r="99" spans="1:14" x14ac:dyDescent="0.3">
      <c r="A99" t="s">
        <v>202</v>
      </c>
      <c r="B99" t="s">
        <v>203</v>
      </c>
      <c r="C99" t="s">
        <v>203</v>
      </c>
      <c r="D99" s="22">
        <v>361</v>
      </c>
      <c r="E99" s="22">
        <v>0</v>
      </c>
      <c r="F99" s="22">
        <v>0</v>
      </c>
      <c r="G99" s="22"/>
      <c r="H99" s="22">
        <v>0</v>
      </c>
      <c r="I99" s="22">
        <v>0</v>
      </c>
      <c r="J99" s="22">
        <v>32889</v>
      </c>
      <c r="K99" s="22">
        <v>0</v>
      </c>
      <c r="L99" s="22">
        <v>0</v>
      </c>
      <c r="M99" t="s">
        <v>442</v>
      </c>
    </row>
    <row r="100" spans="1:14" x14ac:dyDescent="0.3">
      <c r="A100" t="s">
        <v>204</v>
      </c>
      <c r="B100" t="s">
        <v>205</v>
      </c>
      <c r="C100" t="s">
        <v>205</v>
      </c>
      <c r="D100" s="22">
        <v>269</v>
      </c>
      <c r="E100" s="22">
        <v>0</v>
      </c>
      <c r="F100" s="22">
        <v>0</v>
      </c>
      <c r="G100" s="22"/>
      <c r="H100" s="22">
        <v>0</v>
      </c>
      <c r="I100" s="22">
        <v>0</v>
      </c>
      <c r="J100" s="22">
        <v>23050</v>
      </c>
      <c r="K100" s="22">
        <v>0</v>
      </c>
      <c r="L100" s="22">
        <v>0</v>
      </c>
      <c r="M100" t="s">
        <v>442</v>
      </c>
    </row>
    <row r="101" spans="1:14" x14ac:dyDescent="0.3">
      <c r="A101" t="s">
        <v>206</v>
      </c>
      <c r="B101" t="s">
        <v>207</v>
      </c>
      <c r="C101" t="s">
        <v>207</v>
      </c>
      <c r="D101" s="22">
        <v>850</v>
      </c>
      <c r="E101" s="22">
        <v>0</v>
      </c>
      <c r="F101" s="22">
        <v>0</v>
      </c>
      <c r="G101" s="22"/>
      <c r="H101" s="22">
        <v>0</v>
      </c>
      <c r="I101" s="22">
        <v>0</v>
      </c>
      <c r="J101" s="22">
        <v>66106</v>
      </c>
      <c r="K101" s="22">
        <v>0</v>
      </c>
      <c r="L101" s="22">
        <v>0</v>
      </c>
      <c r="M101" t="s">
        <v>442</v>
      </c>
    </row>
    <row r="102" spans="1:14" x14ac:dyDescent="0.3">
      <c r="A102" t="s">
        <v>208</v>
      </c>
      <c r="B102" t="s">
        <v>209</v>
      </c>
      <c r="C102" t="s">
        <v>209</v>
      </c>
      <c r="D102" s="22">
        <v>381</v>
      </c>
      <c r="E102" s="22">
        <v>0</v>
      </c>
      <c r="F102" s="22">
        <v>0</v>
      </c>
      <c r="G102" s="22"/>
      <c r="H102" s="22">
        <v>0</v>
      </c>
      <c r="I102" s="22">
        <v>0</v>
      </c>
      <c r="J102" s="22">
        <v>37643</v>
      </c>
      <c r="K102" s="22">
        <v>0</v>
      </c>
      <c r="L102" s="22">
        <v>0</v>
      </c>
      <c r="M102" t="s">
        <v>442</v>
      </c>
    </row>
    <row r="103" spans="1:14" x14ac:dyDescent="0.3">
      <c r="A103" t="s">
        <v>210</v>
      </c>
      <c r="B103" t="s">
        <v>211</v>
      </c>
      <c r="C103" t="s">
        <v>211</v>
      </c>
      <c r="D103" s="22">
        <v>384</v>
      </c>
      <c r="E103" s="22">
        <v>0</v>
      </c>
      <c r="F103" s="22">
        <v>0</v>
      </c>
      <c r="G103" s="22"/>
      <c r="H103" s="22">
        <v>0</v>
      </c>
      <c r="I103" s="22">
        <v>0</v>
      </c>
      <c r="J103" s="22">
        <v>38509</v>
      </c>
      <c r="K103" s="22">
        <v>0</v>
      </c>
      <c r="L103" s="22">
        <v>0</v>
      </c>
      <c r="M103" t="s">
        <v>442</v>
      </c>
    </row>
    <row r="104" spans="1:14" x14ac:dyDescent="0.3">
      <c r="A104" t="s">
        <v>212</v>
      </c>
      <c r="B104" t="s">
        <v>213</v>
      </c>
      <c r="C104" t="s">
        <v>213</v>
      </c>
      <c r="D104" s="22">
        <v>459</v>
      </c>
      <c r="E104" s="22">
        <v>0</v>
      </c>
      <c r="F104" s="22">
        <v>0</v>
      </c>
      <c r="G104" s="22"/>
      <c r="H104" s="22">
        <v>0</v>
      </c>
      <c r="I104" s="22">
        <v>0</v>
      </c>
      <c r="J104" s="22">
        <v>43298</v>
      </c>
      <c r="K104" s="22">
        <v>0</v>
      </c>
      <c r="L104" s="22">
        <v>0</v>
      </c>
      <c r="M104" t="s">
        <v>442</v>
      </c>
    </row>
    <row r="105" spans="1:14" x14ac:dyDescent="0.3">
      <c r="A105" t="s">
        <v>214</v>
      </c>
      <c r="B105" t="s">
        <v>215</v>
      </c>
      <c r="C105" t="s">
        <v>173</v>
      </c>
      <c r="D105" s="22">
        <v>0</v>
      </c>
      <c r="E105" s="22">
        <v>1379744</v>
      </c>
      <c r="F105" s="22">
        <v>0</v>
      </c>
      <c r="G105" s="22">
        <v>0</v>
      </c>
      <c r="H105" s="22">
        <v>0</v>
      </c>
      <c r="I105" s="22">
        <v>0</v>
      </c>
      <c r="J105" s="22">
        <v>0</v>
      </c>
      <c r="K105" s="22">
        <v>14950021</v>
      </c>
      <c r="L105" s="22">
        <v>0</v>
      </c>
      <c r="M105" t="s">
        <v>443</v>
      </c>
      <c r="N105" t="s">
        <v>640</v>
      </c>
    </row>
    <row r="106" spans="1:14" x14ac:dyDescent="0.3">
      <c r="A106" t="s">
        <v>214</v>
      </c>
      <c r="B106" t="s">
        <v>262</v>
      </c>
      <c r="C106" t="s">
        <v>173</v>
      </c>
      <c r="D106" s="22">
        <v>0</v>
      </c>
      <c r="E106" s="22">
        <v>41965</v>
      </c>
      <c r="F106" s="22">
        <v>0</v>
      </c>
      <c r="G106" s="22">
        <v>0</v>
      </c>
      <c r="H106" s="22">
        <v>0</v>
      </c>
      <c r="I106" s="22">
        <v>0</v>
      </c>
      <c r="J106" s="22">
        <v>0</v>
      </c>
      <c r="K106" s="22">
        <v>644042</v>
      </c>
      <c r="L106" s="22">
        <v>0</v>
      </c>
      <c r="M106" t="s">
        <v>443</v>
      </c>
      <c r="N106" t="s">
        <v>640</v>
      </c>
    </row>
    <row r="107" spans="1:14" x14ac:dyDescent="0.3">
      <c r="A107" t="s">
        <v>214</v>
      </c>
      <c r="B107" t="s">
        <v>216</v>
      </c>
      <c r="C107" t="s">
        <v>173</v>
      </c>
      <c r="D107" s="22">
        <v>0</v>
      </c>
      <c r="E107" s="22">
        <v>0</v>
      </c>
      <c r="F107" s="22">
        <v>0</v>
      </c>
      <c r="G107" s="22">
        <v>35928</v>
      </c>
      <c r="H107" s="22">
        <v>0</v>
      </c>
      <c r="I107" s="22">
        <v>0</v>
      </c>
      <c r="J107" s="22">
        <v>0</v>
      </c>
      <c r="K107" s="22">
        <v>0</v>
      </c>
      <c r="L107" s="22">
        <v>0</v>
      </c>
      <c r="M107" t="s">
        <v>443</v>
      </c>
      <c r="N107" t="s">
        <v>640</v>
      </c>
    </row>
    <row r="108" spans="1:14" x14ac:dyDescent="0.3">
      <c r="A108" t="s">
        <v>214</v>
      </c>
      <c r="B108" t="s">
        <v>217</v>
      </c>
      <c r="C108" t="s">
        <v>173</v>
      </c>
      <c r="D108" s="22">
        <v>0</v>
      </c>
      <c r="E108" s="22">
        <v>14860</v>
      </c>
      <c r="F108" s="22">
        <v>0</v>
      </c>
      <c r="G108" s="22">
        <v>0</v>
      </c>
      <c r="H108" s="22">
        <v>0</v>
      </c>
      <c r="I108" s="22">
        <v>0</v>
      </c>
      <c r="J108" s="22">
        <v>0</v>
      </c>
      <c r="K108" s="22">
        <v>280590</v>
      </c>
      <c r="L108" s="22">
        <v>0</v>
      </c>
      <c r="M108" t="s">
        <v>443</v>
      </c>
      <c r="N108" t="s">
        <v>640</v>
      </c>
    </row>
    <row r="109" spans="1:14" x14ac:dyDescent="0.3">
      <c r="A109" t="s">
        <v>214</v>
      </c>
      <c r="B109" t="s">
        <v>642</v>
      </c>
      <c r="C109" t="s">
        <v>173</v>
      </c>
      <c r="D109" s="22">
        <v>0</v>
      </c>
      <c r="E109" s="22">
        <v>947407</v>
      </c>
      <c r="F109" s="22">
        <v>0</v>
      </c>
      <c r="G109" s="22">
        <v>0</v>
      </c>
      <c r="H109" s="22">
        <v>0</v>
      </c>
      <c r="I109" s="22">
        <v>0</v>
      </c>
      <c r="J109" s="22">
        <v>0</v>
      </c>
      <c r="K109" s="22">
        <v>7139887</v>
      </c>
      <c r="L109" s="22">
        <v>0</v>
      </c>
      <c r="M109" t="s">
        <v>443</v>
      </c>
      <c r="N109" t="s">
        <v>640</v>
      </c>
    </row>
    <row r="110" spans="1:14" x14ac:dyDescent="0.3">
      <c r="A110" t="s">
        <v>218</v>
      </c>
      <c r="B110" t="s">
        <v>219</v>
      </c>
      <c r="C110" t="s">
        <v>219</v>
      </c>
      <c r="D110" s="22">
        <v>408</v>
      </c>
      <c r="E110" s="22">
        <v>0</v>
      </c>
      <c r="F110" s="22">
        <v>0</v>
      </c>
      <c r="G110" s="22"/>
      <c r="H110" s="22">
        <v>0</v>
      </c>
      <c r="I110" s="22">
        <v>0</v>
      </c>
      <c r="J110" s="22">
        <v>37589</v>
      </c>
      <c r="K110" s="22">
        <v>0</v>
      </c>
      <c r="L110" s="22">
        <v>0</v>
      </c>
      <c r="M110" t="s">
        <v>442</v>
      </c>
    </row>
    <row r="111" spans="1:14" x14ac:dyDescent="0.3">
      <c r="A111" t="s">
        <v>222</v>
      </c>
      <c r="B111" t="s">
        <v>223</v>
      </c>
      <c r="C111" t="s">
        <v>225</v>
      </c>
      <c r="D111" s="22">
        <v>13574</v>
      </c>
      <c r="E111" s="22">
        <v>0</v>
      </c>
      <c r="F111" s="22">
        <v>0</v>
      </c>
      <c r="G111" s="22">
        <v>0</v>
      </c>
      <c r="H111" s="22">
        <v>0</v>
      </c>
      <c r="I111" s="22">
        <v>0</v>
      </c>
      <c r="J111" s="22">
        <v>978600</v>
      </c>
      <c r="K111" s="22">
        <v>0</v>
      </c>
      <c r="L111" s="22">
        <v>0</v>
      </c>
      <c r="M111" t="s">
        <v>443</v>
      </c>
      <c r="N111" t="s">
        <v>643</v>
      </c>
    </row>
    <row r="112" spans="1:14" x14ac:dyDescent="0.3">
      <c r="A112" t="s">
        <v>222</v>
      </c>
      <c r="B112" t="s">
        <v>224</v>
      </c>
      <c r="C112" t="s">
        <v>225</v>
      </c>
      <c r="D112" s="22">
        <v>0</v>
      </c>
      <c r="E112" s="22">
        <v>0</v>
      </c>
      <c r="F112" s="22">
        <v>0</v>
      </c>
      <c r="G112" s="22">
        <v>54750</v>
      </c>
      <c r="H112" s="22">
        <v>0</v>
      </c>
      <c r="I112" s="22">
        <v>0</v>
      </c>
      <c r="J112" s="22">
        <v>0</v>
      </c>
      <c r="K112" s="22">
        <v>0</v>
      </c>
      <c r="L112" s="22">
        <v>0</v>
      </c>
      <c r="M112" t="s">
        <v>443</v>
      </c>
      <c r="N112" t="s">
        <v>643</v>
      </c>
    </row>
    <row r="113" spans="1:14" x14ac:dyDescent="0.3">
      <c r="A113" t="s">
        <v>222</v>
      </c>
      <c r="B113" t="s">
        <v>225</v>
      </c>
      <c r="C113" t="s">
        <v>225</v>
      </c>
      <c r="D113" s="22">
        <v>5075</v>
      </c>
      <c r="E113" s="22">
        <v>0</v>
      </c>
      <c r="F113" s="22">
        <v>0</v>
      </c>
      <c r="G113" s="22">
        <v>0</v>
      </c>
      <c r="H113" s="22">
        <v>0</v>
      </c>
      <c r="I113" s="22">
        <v>0</v>
      </c>
      <c r="J113" s="22">
        <v>564396</v>
      </c>
      <c r="K113" s="22">
        <v>0</v>
      </c>
      <c r="L113" s="22">
        <v>0</v>
      </c>
      <c r="M113" t="s">
        <v>443</v>
      </c>
      <c r="N113" t="s">
        <v>643</v>
      </c>
    </row>
    <row r="114" spans="1:14" x14ac:dyDescent="0.3">
      <c r="A114" t="s">
        <v>222</v>
      </c>
      <c r="B114" t="s">
        <v>226</v>
      </c>
      <c r="C114" t="s">
        <v>225</v>
      </c>
      <c r="D114" s="22">
        <v>17027</v>
      </c>
      <c r="E114" s="22">
        <v>0</v>
      </c>
      <c r="F114" s="22">
        <v>0</v>
      </c>
      <c r="G114" s="22">
        <v>0</v>
      </c>
      <c r="H114" s="22">
        <v>0</v>
      </c>
      <c r="I114" s="22">
        <v>0</v>
      </c>
      <c r="J114" s="22">
        <v>1833342</v>
      </c>
      <c r="K114" s="22">
        <v>0</v>
      </c>
      <c r="L114" s="22">
        <v>0</v>
      </c>
      <c r="M114" t="s">
        <v>443</v>
      </c>
      <c r="N114" t="s">
        <v>643</v>
      </c>
    </row>
    <row r="115" spans="1:14" x14ac:dyDescent="0.3">
      <c r="A115" t="s">
        <v>227</v>
      </c>
      <c r="B115" t="s">
        <v>228</v>
      </c>
      <c r="C115" t="s">
        <v>644</v>
      </c>
      <c r="D115" s="22">
        <v>0</v>
      </c>
      <c r="E115" s="22">
        <v>0</v>
      </c>
      <c r="F115" s="22">
        <v>0</v>
      </c>
      <c r="G115" s="22">
        <v>3510</v>
      </c>
      <c r="H115" s="22">
        <v>0</v>
      </c>
      <c r="I115" s="22">
        <v>0</v>
      </c>
      <c r="J115" s="22">
        <v>0</v>
      </c>
      <c r="K115" s="22">
        <v>0</v>
      </c>
      <c r="L115" s="22">
        <v>0</v>
      </c>
      <c r="M115" t="s">
        <v>443</v>
      </c>
    </row>
    <row r="116" spans="1:14" x14ac:dyDescent="0.3">
      <c r="A116" t="s">
        <v>227</v>
      </c>
      <c r="B116" t="s">
        <v>230</v>
      </c>
      <c r="C116" t="s">
        <v>644</v>
      </c>
      <c r="D116" s="22">
        <v>9086</v>
      </c>
      <c r="E116" s="22">
        <v>0</v>
      </c>
      <c r="F116" s="22">
        <v>0</v>
      </c>
      <c r="G116" s="22">
        <v>0</v>
      </c>
      <c r="H116" s="22">
        <v>0</v>
      </c>
      <c r="I116" s="22">
        <v>0</v>
      </c>
      <c r="J116" s="22">
        <v>713412</v>
      </c>
      <c r="K116" s="22">
        <v>0</v>
      </c>
      <c r="L116" s="22">
        <v>0</v>
      </c>
      <c r="M116" t="s">
        <v>443</v>
      </c>
    </row>
    <row r="117" spans="1:14" x14ac:dyDescent="0.3">
      <c r="A117" t="s">
        <v>227</v>
      </c>
      <c r="B117" t="s">
        <v>231</v>
      </c>
      <c r="C117" t="s">
        <v>644</v>
      </c>
      <c r="D117" s="22">
        <v>0</v>
      </c>
      <c r="E117" s="22">
        <v>0</v>
      </c>
      <c r="F117" s="22">
        <v>0</v>
      </c>
      <c r="G117" s="22">
        <v>15774</v>
      </c>
      <c r="H117" s="22">
        <v>0</v>
      </c>
      <c r="I117" s="22">
        <v>0</v>
      </c>
      <c r="J117" s="22">
        <v>0</v>
      </c>
      <c r="K117" s="22">
        <v>0</v>
      </c>
      <c r="L117" s="22">
        <v>0</v>
      </c>
      <c r="M117" t="s">
        <v>443</v>
      </c>
    </row>
    <row r="118" spans="1:14" x14ac:dyDescent="0.3">
      <c r="A118" t="s">
        <v>454</v>
      </c>
      <c r="B118" t="s">
        <v>455</v>
      </c>
      <c r="C118" t="s">
        <v>455</v>
      </c>
      <c r="D118" s="22">
        <v>397</v>
      </c>
      <c r="E118" s="22">
        <v>0</v>
      </c>
      <c r="F118" s="22">
        <v>0</v>
      </c>
      <c r="G118" s="22"/>
      <c r="H118" s="22">
        <v>0</v>
      </c>
      <c r="I118" s="22">
        <v>0</v>
      </c>
      <c r="J118" s="22">
        <v>18124</v>
      </c>
      <c r="K118" s="22">
        <v>0</v>
      </c>
      <c r="L118" s="22">
        <v>0</v>
      </c>
      <c r="M118" t="s">
        <v>442</v>
      </c>
    </row>
    <row r="119" spans="1:14" x14ac:dyDescent="0.3">
      <c r="A119" t="s">
        <v>232</v>
      </c>
      <c r="B119" t="s">
        <v>233</v>
      </c>
      <c r="C119" t="s">
        <v>233</v>
      </c>
      <c r="D119" s="22">
        <v>603</v>
      </c>
      <c r="E119" s="22">
        <v>0</v>
      </c>
      <c r="F119" s="22">
        <v>0</v>
      </c>
      <c r="G119" s="22"/>
      <c r="H119" s="22">
        <v>0</v>
      </c>
      <c r="I119" s="22">
        <v>0</v>
      </c>
      <c r="J119" s="22">
        <v>54584</v>
      </c>
      <c r="K119" s="22">
        <v>0</v>
      </c>
      <c r="L119" s="22">
        <v>0</v>
      </c>
      <c r="M119" t="s">
        <v>442</v>
      </c>
    </row>
    <row r="120" spans="1:14" x14ac:dyDescent="0.3">
      <c r="A120" t="s">
        <v>234</v>
      </c>
      <c r="B120" t="s">
        <v>235</v>
      </c>
      <c r="C120" t="s">
        <v>235</v>
      </c>
      <c r="D120" s="22">
        <v>247</v>
      </c>
      <c r="E120" s="22">
        <v>0</v>
      </c>
      <c r="F120" s="22">
        <v>0</v>
      </c>
      <c r="G120" s="22"/>
      <c r="H120" s="22">
        <v>0</v>
      </c>
      <c r="I120" s="22">
        <v>0</v>
      </c>
      <c r="J120" s="22">
        <v>23395</v>
      </c>
      <c r="K120" s="22">
        <v>0</v>
      </c>
      <c r="L120" s="22">
        <v>0</v>
      </c>
      <c r="M120" t="s">
        <v>442</v>
      </c>
    </row>
    <row r="121" spans="1:14" x14ac:dyDescent="0.3">
      <c r="A121" t="s">
        <v>238</v>
      </c>
      <c r="B121" t="s">
        <v>239</v>
      </c>
      <c r="C121" t="s">
        <v>239</v>
      </c>
      <c r="D121" s="22">
        <v>691</v>
      </c>
      <c r="E121" s="22">
        <v>0</v>
      </c>
      <c r="F121" s="22">
        <v>0</v>
      </c>
      <c r="G121" s="22"/>
      <c r="H121" s="22">
        <v>0</v>
      </c>
      <c r="I121" s="22">
        <v>0</v>
      </c>
      <c r="J121" s="22">
        <v>58462</v>
      </c>
      <c r="K121" s="22">
        <v>0</v>
      </c>
      <c r="L121" s="22">
        <v>0</v>
      </c>
      <c r="M121" t="s">
        <v>442</v>
      </c>
    </row>
    <row r="122" spans="1:14" x14ac:dyDescent="0.3">
      <c r="A122" t="s">
        <v>240</v>
      </c>
      <c r="B122" t="s">
        <v>241</v>
      </c>
      <c r="C122" t="s">
        <v>173</v>
      </c>
      <c r="D122" s="22">
        <v>0</v>
      </c>
      <c r="E122" s="22">
        <v>0</v>
      </c>
      <c r="F122" s="22">
        <v>0</v>
      </c>
      <c r="G122" s="22">
        <v>0</v>
      </c>
      <c r="H122" s="22">
        <v>44784</v>
      </c>
      <c r="I122" s="22">
        <v>0</v>
      </c>
      <c r="J122" s="22">
        <v>0</v>
      </c>
      <c r="K122" s="22">
        <v>0</v>
      </c>
      <c r="L122" s="22">
        <v>0</v>
      </c>
      <c r="M122" t="s">
        <v>443</v>
      </c>
      <c r="N122" t="s">
        <v>640</v>
      </c>
    </row>
    <row r="123" spans="1:14" x14ac:dyDescent="0.3">
      <c r="A123" t="s">
        <v>242</v>
      </c>
      <c r="B123" t="s">
        <v>243</v>
      </c>
      <c r="C123" t="s">
        <v>243</v>
      </c>
      <c r="D123" s="22">
        <v>5428</v>
      </c>
      <c r="E123" s="22">
        <v>0</v>
      </c>
      <c r="F123" s="22">
        <v>0</v>
      </c>
      <c r="G123" s="22"/>
      <c r="H123" s="22">
        <v>0</v>
      </c>
      <c r="I123" s="22">
        <v>0</v>
      </c>
      <c r="J123" s="22">
        <v>431338</v>
      </c>
      <c r="K123" s="22">
        <v>0</v>
      </c>
      <c r="L123" s="22">
        <v>0</v>
      </c>
      <c r="M123" t="s">
        <v>442</v>
      </c>
    </row>
    <row r="124" spans="1:14" x14ac:dyDescent="0.3">
      <c r="A124" t="s">
        <v>244</v>
      </c>
      <c r="B124" t="s">
        <v>245</v>
      </c>
      <c r="C124" t="s">
        <v>245</v>
      </c>
      <c r="D124" s="22">
        <v>2615</v>
      </c>
      <c r="E124" s="22">
        <v>0</v>
      </c>
      <c r="F124" s="22">
        <v>0</v>
      </c>
      <c r="G124" s="22"/>
      <c r="H124" s="22">
        <v>0</v>
      </c>
      <c r="I124" s="22">
        <v>0</v>
      </c>
      <c r="J124" s="22">
        <v>206725</v>
      </c>
      <c r="K124" s="22">
        <v>0</v>
      </c>
      <c r="L124" s="22">
        <v>0</v>
      </c>
      <c r="M124" t="s">
        <v>442</v>
      </c>
    </row>
    <row r="125" spans="1:14" x14ac:dyDescent="0.3">
      <c r="A125" t="s">
        <v>246</v>
      </c>
      <c r="B125" t="s">
        <v>247</v>
      </c>
      <c r="C125" t="s">
        <v>247</v>
      </c>
      <c r="D125" s="22">
        <v>524</v>
      </c>
      <c r="E125" s="22">
        <v>0</v>
      </c>
      <c r="F125" s="22">
        <v>0</v>
      </c>
      <c r="G125" s="22"/>
      <c r="H125" s="22">
        <v>0</v>
      </c>
      <c r="I125" s="22">
        <v>0</v>
      </c>
      <c r="J125" s="22">
        <v>46041</v>
      </c>
      <c r="K125" s="22">
        <v>0</v>
      </c>
      <c r="L125" s="22">
        <v>0</v>
      </c>
      <c r="M125" t="s">
        <v>442</v>
      </c>
    </row>
    <row r="126" spans="1:14" x14ac:dyDescent="0.3">
      <c r="A126" t="s">
        <v>248</v>
      </c>
      <c r="B126" t="s">
        <v>249</v>
      </c>
      <c r="C126" t="s">
        <v>83</v>
      </c>
      <c r="D126" s="22">
        <v>-170</v>
      </c>
      <c r="E126" s="22">
        <v>0</v>
      </c>
      <c r="F126" s="22">
        <v>0</v>
      </c>
      <c r="G126" s="22">
        <v>0</v>
      </c>
      <c r="H126" s="22">
        <v>0</v>
      </c>
      <c r="I126" s="22">
        <v>0</v>
      </c>
      <c r="J126" s="22">
        <v>2310</v>
      </c>
      <c r="K126" s="22">
        <v>0</v>
      </c>
      <c r="L126" s="22">
        <v>0</v>
      </c>
      <c r="M126" t="s">
        <v>443</v>
      </c>
      <c r="N126" t="s">
        <v>621</v>
      </c>
    </row>
    <row r="127" spans="1:14" x14ac:dyDescent="0.3">
      <c r="A127" t="s">
        <v>248</v>
      </c>
      <c r="B127" t="s">
        <v>250</v>
      </c>
      <c r="C127" t="s">
        <v>83</v>
      </c>
      <c r="D127" s="22">
        <v>0</v>
      </c>
      <c r="E127" s="22">
        <v>0</v>
      </c>
      <c r="F127" s="22">
        <v>0</v>
      </c>
      <c r="G127" s="22">
        <v>0</v>
      </c>
      <c r="H127" s="22">
        <v>71010</v>
      </c>
      <c r="I127" s="22">
        <v>0</v>
      </c>
      <c r="J127" s="22">
        <v>0</v>
      </c>
      <c r="K127" s="22">
        <v>0</v>
      </c>
      <c r="L127" s="22">
        <v>0</v>
      </c>
      <c r="M127" t="s">
        <v>443</v>
      </c>
      <c r="N127" t="s">
        <v>621</v>
      </c>
    </row>
    <row r="128" spans="1:14" x14ac:dyDescent="0.3">
      <c r="A128" t="s">
        <v>248</v>
      </c>
      <c r="B128" t="s">
        <v>83</v>
      </c>
      <c r="C128" t="s">
        <v>83</v>
      </c>
      <c r="D128" s="22">
        <v>6878</v>
      </c>
      <c r="E128" s="22">
        <v>0</v>
      </c>
      <c r="F128" s="22">
        <v>0</v>
      </c>
      <c r="G128" s="22">
        <v>0</v>
      </c>
      <c r="H128" s="22">
        <v>0</v>
      </c>
      <c r="I128" s="22">
        <v>0</v>
      </c>
      <c r="J128" s="22">
        <v>1219512</v>
      </c>
      <c r="K128" s="22">
        <v>0</v>
      </c>
      <c r="L128" s="22">
        <v>0</v>
      </c>
      <c r="M128" t="s">
        <v>443</v>
      </c>
      <c r="N128" t="s">
        <v>621</v>
      </c>
    </row>
    <row r="129" spans="1:14" x14ac:dyDescent="0.3">
      <c r="A129" t="s">
        <v>248</v>
      </c>
      <c r="B129" t="s">
        <v>252</v>
      </c>
      <c r="C129" t="s">
        <v>83</v>
      </c>
      <c r="D129" s="22">
        <v>254</v>
      </c>
      <c r="E129" s="22">
        <v>0</v>
      </c>
      <c r="F129" s="22">
        <v>191064</v>
      </c>
      <c r="G129" s="22">
        <v>0</v>
      </c>
      <c r="H129" s="22">
        <v>0</v>
      </c>
      <c r="I129" s="22">
        <v>0</v>
      </c>
      <c r="J129" s="22">
        <v>25284</v>
      </c>
      <c r="K129" s="22">
        <v>0</v>
      </c>
      <c r="L129" s="22">
        <v>184629</v>
      </c>
      <c r="M129" t="s">
        <v>443</v>
      </c>
      <c r="N129" t="s">
        <v>621</v>
      </c>
    </row>
    <row r="130" spans="1:14" x14ac:dyDescent="0.3">
      <c r="A130" t="s">
        <v>248</v>
      </c>
      <c r="B130" t="s">
        <v>253</v>
      </c>
      <c r="C130" t="s">
        <v>83</v>
      </c>
      <c r="D130" s="22">
        <v>390644</v>
      </c>
      <c r="E130" s="22">
        <v>0</v>
      </c>
      <c r="F130" s="22">
        <v>0</v>
      </c>
      <c r="G130" s="22">
        <v>0</v>
      </c>
      <c r="H130" s="22">
        <v>0</v>
      </c>
      <c r="I130" s="22">
        <v>0</v>
      </c>
      <c r="J130" s="22">
        <v>26158104</v>
      </c>
      <c r="K130" s="22">
        <v>0</v>
      </c>
      <c r="L130" s="22">
        <v>0</v>
      </c>
      <c r="M130" t="s">
        <v>443</v>
      </c>
      <c r="N130" t="s">
        <v>621</v>
      </c>
    </row>
    <row r="131" spans="1:14" x14ac:dyDescent="0.3">
      <c r="A131" t="s">
        <v>254</v>
      </c>
      <c r="B131" t="s">
        <v>255</v>
      </c>
      <c r="C131" t="s">
        <v>255</v>
      </c>
      <c r="D131" s="22">
        <v>807</v>
      </c>
      <c r="E131" s="22">
        <v>0</v>
      </c>
      <c r="F131" s="22">
        <v>0</v>
      </c>
      <c r="G131" s="22"/>
      <c r="H131" s="22">
        <v>0</v>
      </c>
      <c r="I131" s="22">
        <v>0</v>
      </c>
      <c r="J131" s="22">
        <v>66097</v>
      </c>
      <c r="K131" s="22">
        <v>0</v>
      </c>
      <c r="L131" s="22">
        <v>0</v>
      </c>
      <c r="M131" t="s">
        <v>442</v>
      </c>
    </row>
    <row r="132" spans="1:14" x14ac:dyDescent="0.3">
      <c r="A132" t="s">
        <v>256</v>
      </c>
      <c r="B132" t="s">
        <v>258</v>
      </c>
      <c r="C132" t="s">
        <v>258</v>
      </c>
      <c r="D132" s="22">
        <v>64</v>
      </c>
      <c r="E132" s="22">
        <v>0</v>
      </c>
      <c r="F132" s="22">
        <v>0</v>
      </c>
      <c r="G132" s="22">
        <v>1939</v>
      </c>
      <c r="H132" s="22">
        <v>0</v>
      </c>
      <c r="I132" s="22">
        <v>0</v>
      </c>
      <c r="J132" s="22">
        <v>6875</v>
      </c>
      <c r="K132" s="22">
        <v>0</v>
      </c>
      <c r="L132" s="22">
        <v>0</v>
      </c>
      <c r="M132" t="s">
        <v>442</v>
      </c>
    </row>
    <row r="133" spans="1:14" x14ac:dyDescent="0.3">
      <c r="A133" t="s">
        <v>259</v>
      </c>
      <c r="B133" t="s">
        <v>260</v>
      </c>
      <c r="C133" t="s">
        <v>260</v>
      </c>
      <c r="D133" s="22">
        <v>3172</v>
      </c>
      <c r="E133" s="22">
        <v>0</v>
      </c>
      <c r="F133" s="22">
        <v>0</v>
      </c>
      <c r="G133" s="22"/>
      <c r="H133" s="22">
        <v>0</v>
      </c>
      <c r="I133" s="22">
        <v>0</v>
      </c>
      <c r="J133" s="22">
        <v>208476</v>
      </c>
      <c r="K133" s="22">
        <v>0</v>
      </c>
      <c r="L133" s="22">
        <v>0</v>
      </c>
      <c r="M133" t="s">
        <v>442</v>
      </c>
    </row>
    <row r="134" spans="1:14" x14ac:dyDescent="0.3">
      <c r="A134" t="s">
        <v>261</v>
      </c>
      <c r="B134" t="s">
        <v>263</v>
      </c>
      <c r="C134" t="s">
        <v>648</v>
      </c>
      <c r="D134" s="22">
        <v>0</v>
      </c>
      <c r="E134" s="22">
        <v>0</v>
      </c>
      <c r="F134" s="22">
        <v>0</v>
      </c>
      <c r="G134" s="22">
        <v>368254</v>
      </c>
      <c r="H134" s="22">
        <v>0</v>
      </c>
      <c r="I134" s="22">
        <v>0</v>
      </c>
      <c r="J134" s="22">
        <v>0</v>
      </c>
      <c r="K134" s="22">
        <v>0</v>
      </c>
      <c r="L134" s="22">
        <v>0</v>
      </c>
      <c r="M134" t="s">
        <v>443</v>
      </c>
    </row>
    <row r="135" spans="1:14" x14ac:dyDescent="0.3">
      <c r="A135" t="s">
        <v>261</v>
      </c>
      <c r="B135" t="s">
        <v>264</v>
      </c>
      <c r="C135" t="s">
        <v>648</v>
      </c>
      <c r="D135" s="22">
        <v>0</v>
      </c>
      <c r="E135" s="22">
        <v>263113</v>
      </c>
      <c r="F135" s="22">
        <v>0</v>
      </c>
      <c r="G135" s="22">
        <v>0</v>
      </c>
      <c r="H135" s="22">
        <v>0</v>
      </c>
      <c r="I135" s="22">
        <v>0</v>
      </c>
      <c r="J135" s="22">
        <v>0</v>
      </c>
      <c r="K135" s="22">
        <v>2690310</v>
      </c>
      <c r="L135" s="22">
        <v>0</v>
      </c>
      <c r="M135" t="s">
        <v>443</v>
      </c>
    </row>
    <row r="136" spans="1:14" x14ac:dyDescent="0.3">
      <c r="A136" t="s">
        <v>261</v>
      </c>
      <c r="B136" t="s">
        <v>265</v>
      </c>
      <c r="C136" t="s">
        <v>648</v>
      </c>
      <c r="D136" s="22">
        <v>87</v>
      </c>
      <c r="E136" s="22">
        <v>0</v>
      </c>
      <c r="F136" s="22">
        <v>0</v>
      </c>
      <c r="G136" s="22">
        <v>0</v>
      </c>
      <c r="H136" s="22">
        <v>0</v>
      </c>
      <c r="I136" s="22">
        <v>0</v>
      </c>
      <c r="J136" s="22">
        <v>8904</v>
      </c>
      <c r="K136" s="22">
        <v>0</v>
      </c>
      <c r="L136" s="22">
        <v>0</v>
      </c>
      <c r="M136" t="s">
        <v>443</v>
      </c>
    </row>
    <row r="137" spans="1:14" x14ac:dyDescent="0.3">
      <c r="A137" t="s">
        <v>266</v>
      </c>
      <c r="B137" t="s">
        <v>267</v>
      </c>
      <c r="C137" t="s">
        <v>267</v>
      </c>
      <c r="D137" s="22">
        <v>411</v>
      </c>
      <c r="E137" s="22">
        <v>0</v>
      </c>
      <c r="F137" s="22">
        <v>0</v>
      </c>
      <c r="G137" s="22"/>
      <c r="H137" s="22">
        <v>0</v>
      </c>
      <c r="I137" s="22">
        <v>0</v>
      </c>
      <c r="J137" s="22">
        <v>54889</v>
      </c>
      <c r="K137" s="22">
        <v>0</v>
      </c>
      <c r="L137" s="22">
        <v>0</v>
      </c>
      <c r="M137" t="s">
        <v>442</v>
      </c>
    </row>
    <row r="138" spans="1:14" x14ac:dyDescent="0.3">
      <c r="A138" t="s">
        <v>268</v>
      </c>
      <c r="B138" t="s">
        <v>269</v>
      </c>
      <c r="C138" t="s">
        <v>269</v>
      </c>
      <c r="D138" s="22">
        <v>323</v>
      </c>
      <c r="E138" s="22">
        <v>0</v>
      </c>
      <c r="F138" s="22">
        <v>0</v>
      </c>
      <c r="G138" s="22"/>
      <c r="H138" s="22">
        <v>0</v>
      </c>
      <c r="I138" s="22">
        <v>0</v>
      </c>
      <c r="J138" s="22">
        <v>28605</v>
      </c>
      <c r="K138" s="22">
        <v>0</v>
      </c>
      <c r="L138" s="22">
        <v>0</v>
      </c>
      <c r="M138" t="s">
        <v>442</v>
      </c>
    </row>
    <row r="139" spans="1:14" x14ac:dyDescent="0.3">
      <c r="A139" t="s">
        <v>270</v>
      </c>
      <c r="B139" t="s">
        <v>271</v>
      </c>
      <c r="C139" t="s">
        <v>665</v>
      </c>
      <c r="D139" s="22">
        <v>-250</v>
      </c>
      <c r="E139" s="22">
        <v>0</v>
      </c>
      <c r="F139" s="22">
        <v>0</v>
      </c>
      <c r="G139" s="22">
        <v>4048</v>
      </c>
      <c r="H139" s="22">
        <v>0</v>
      </c>
      <c r="I139" s="22">
        <v>0</v>
      </c>
      <c r="J139" s="22">
        <v>4961</v>
      </c>
      <c r="K139" s="22">
        <v>0</v>
      </c>
      <c r="L139" s="22">
        <v>0</v>
      </c>
      <c r="M139" t="s">
        <v>442</v>
      </c>
    </row>
    <row r="140" spans="1:14" x14ac:dyDescent="0.3">
      <c r="A140" t="s">
        <v>273</v>
      </c>
      <c r="B140" t="s">
        <v>275</v>
      </c>
      <c r="C140" t="s">
        <v>275</v>
      </c>
      <c r="D140" s="22">
        <v>1760</v>
      </c>
      <c r="E140" s="22">
        <v>0</v>
      </c>
      <c r="F140" s="22">
        <v>0</v>
      </c>
      <c r="G140" s="22"/>
      <c r="H140" s="22">
        <v>0</v>
      </c>
      <c r="I140" s="22">
        <v>0</v>
      </c>
      <c r="J140" s="22">
        <v>139340</v>
      </c>
      <c r="K140" s="22">
        <v>0</v>
      </c>
      <c r="L140" s="22">
        <v>0</v>
      </c>
      <c r="M140" t="s">
        <v>442</v>
      </c>
    </row>
    <row r="141" spans="1:14" x14ac:dyDescent="0.3">
      <c r="A141" t="s">
        <v>273</v>
      </c>
      <c r="B141" t="s">
        <v>276</v>
      </c>
      <c r="C141" t="s">
        <v>276</v>
      </c>
      <c r="D141" s="22"/>
      <c r="E141" s="22">
        <v>0</v>
      </c>
      <c r="F141" s="22">
        <v>0</v>
      </c>
      <c r="G141" s="22">
        <v>1015</v>
      </c>
      <c r="H141" s="22">
        <v>0</v>
      </c>
      <c r="I141" s="22">
        <v>0</v>
      </c>
      <c r="J141" s="22"/>
      <c r="K141" s="22">
        <v>0</v>
      </c>
      <c r="L141" s="22">
        <v>0</v>
      </c>
      <c r="M141" t="s">
        <v>442</v>
      </c>
      <c r="N141" t="s">
        <v>666</v>
      </c>
    </row>
    <row r="142" spans="1:14" x14ac:dyDescent="0.3">
      <c r="A142" t="s">
        <v>273</v>
      </c>
      <c r="B142" t="s">
        <v>278</v>
      </c>
      <c r="C142" t="s">
        <v>278</v>
      </c>
      <c r="D142" s="22">
        <v>4641</v>
      </c>
      <c r="E142" s="22">
        <v>0</v>
      </c>
      <c r="F142" s="22">
        <v>0</v>
      </c>
      <c r="G142" s="22"/>
      <c r="H142" s="22">
        <v>0</v>
      </c>
      <c r="I142" s="22">
        <v>0</v>
      </c>
      <c r="J142" s="22">
        <v>319378</v>
      </c>
      <c r="K142" s="22">
        <v>0</v>
      </c>
      <c r="L142" s="22">
        <v>0</v>
      </c>
      <c r="M142" t="s">
        <v>442</v>
      </c>
    </row>
    <row r="143" spans="1:14" x14ac:dyDescent="0.3">
      <c r="A143" t="s">
        <v>273</v>
      </c>
      <c r="B143" t="s">
        <v>279</v>
      </c>
      <c r="C143" t="s">
        <v>279</v>
      </c>
      <c r="D143" s="22">
        <v>3056</v>
      </c>
      <c r="E143" s="22">
        <v>0</v>
      </c>
      <c r="F143" s="22">
        <v>0</v>
      </c>
      <c r="G143" s="22"/>
      <c r="H143" s="22">
        <v>0</v>
      </c>
      <c r="I143" s="22">
        <v>0</v>
      </c>
      <c r="J143" s="22">
        <v>216422</v>
      </c>
      <c r="K143" s="22">
        <v>0</v>
      </c>
      <c r="L143" s="22">
        <v>0</v>
      </c>
      <c r="M143" t="s">
        <v>442</v>
      </c>
    </row>
    <row r="144" spans="1:14" x14ac:dyDescent="0.3">
      <c r="A144" t="s">
        <v>280</v>
      </c>
      <c r="B144" t="s">
        <v>281</v>
      </c>
      <c r="C144" t="s">
        <v>281</v>
      </c>
      <c r="D144" s="22">
        <v>705</v>
      </c>
      <c r="E144" s="22">
        <v>0</v>
      </c>
      <c r="F144" s="22">
        <v>0</v>
      </c>
      <c r="G144" s="22"/>
      <c r="H144" s="22">
        <v>0</v>
      </c>
      <c r="I144" s="22">
        <v>0</v>
      </c>
      <c r="J144" s="22">
        <v>55527</v>
      </c>
      <c r="K144" s="22">
        <v>0</v>
      </c>
      <c r="L144" s="22">
        <v>0</v>
      </c>
      <c r="M144" t="s">
        <v>442</v>
      </c>
    </row>
    <row r="145" spans="1:14" x14ac:dyDescent="0.3">
      <c r="A145" t="s">
        <v>282</v>
      </c>
      <c r="B145" t="s">
        <v>283</v>
      </c>
      <c r="C145" t="s">
        <v>284</v>
      </c>
      <c r="D145" s="22">
        <v>0</v>
      </c>
      <c r="E145" s="22">
        <v>0</v>
      </c>
      <c r="F145" s="22">
        <v>0</v>
      </c>
      <c r="G145" s="22">
        <v>42463</v>
      </c>
      <c r="H145" s="22">
        <v>0</v>
      </c>
      <c r="I145" s="22">
        <v>0</v>
      </c>
      <c r="J145" s="22">
        <v>0</v>
      </c>
      <c r="K145" s="22">
        <v>0</v>
      </c>
      <c r="L145" s="22">
        <v>0</v>
      </c>
      <c r="M145" t="s">
        <v>443</v>
      </c>
    </row>
    <row r="146" spans="1:14" x14ac:dyDescent="0.3">
      <c r="A146" t="s">
        <v>282</v>
      </c>
      <c r="B146" t="s">
        <v>284</v>
      </c>
      <c r="C146" t="s">
        <v>284</v>
      </c>
      <c r="D146" s="22">
        <v>0</v>
      </c>
      <c r="E146" s="22">
        <v>0</v>
      </c>
      <c r="F146" s="22">
        <v>0</v>
      </c>
      <c r="G146" s="22">
        <v>20846</v>
      </c>
      <c r="H146" s="22">
        <v>0</v>
      </c>
      <c r="I146" s="22">
        <v>0</v>
      </c>
      <c r="J146" s="22">
        <v>0</v>
      </c>
      <c r="K146" s="22">
        <v>0</v>
      </c>
      <c r="L146" s="22">
        <v>0</v>
      </c>
      <c r="M146" t="s">
        <v>443</v>
      </c>
    </row>
    <row r="147" spans="1:14" x14ac:dyDescent="0.3">
      <c r="A147" t="s">
        <v>282</v>
      </c>
      <c r="B147" t="s">
        <v>285</v>
      </c>
      <c r="C147" t="s">
        <v>284</v>
      </c>
      <c r="D147" s="22">
        <v>0</v>
      </c>
      <c r="E147" s="22">
        <v>0</v>
      </c>
      <c r="F147" s="22">
        <v>0</v>
      </c>
      <c r="G147" s="22">
        <v>10997</v>
      </c>
      <c r="H147" s="22">
        <v>0</v>
      </c>
      <c r="I147" s="22">
        <v>0</v>
      </c>
      <c r="J147" s="22">
        <v>0</v>
      </c>
      <c r="K147" s="22">
        <v>0</v>
      </c>
      <c r="L147" s="22">
        <v>0</v>
      </c>
      <c r="M147" t="s">
        <v>443</v>
      </c>
    </row>
    <row r="148" spans="1:14" x14ac:dyDescent="0.3">
      <c r="A148" t="s">
        <v>282</v>
      </c>
      <c r="B148" t="s">
        <v>286</v>
      </c>
      <c r="C148" t="s">
        <v>284</v>
      </c>
      <c r="D148" s="22">
        <v>0</v>
      </c>
      <c r="E148" s="22">
        <v>0</v>
      </c>
      <c r="F148" s="22">
        <v>0</v>
      </c>
      <c r="G148" s="22">
        <v>69157</v>
      </c>
      <c r="H148" s="22">
        <v>0</v>
      </c>
      <c r="I148" s="22">
        <v>0</v>
      </c>
      <c r="J148" s="22">
        <v>0</v>
      </c>
      <c r="K148" s="22">
        <v>0</v>
      </c>
      <c r="L148" s="22">
        <v>0</v>
      </c>
      <c r="M148" t="s">
        <v>443</v>
      </c>
    </row>
    <row r="149" spans="1:14" x14ac:dyDescent="0.3">
      <c r="A149" t="s">
        <v>282</v>
      </c>
      <c r="B149" t="s">
        <v>287</v>
      </c>
      <c r="C149" t="s">
        <v>284</v>
      </c>
      <c r="D149" s="22">
        <v>10204</v>
      </c>
      <c r="E149" s="22">
        <v>0</v>
      </c>
      <c r="F149" s="22">
        <v>0</v>
      </c>
      <c r="G149" s="22">
        <v>0</v>
      </c>
      <c r="H149" s="22">
        <v>0</v>
      </c>
      <c r="I149" s="22">
        <v>0</v>
      </c>
      <c r="J149" s="22">
        <v>532476</v>
      </c>
      <c r="K149" s="22">
        <v>0</v>
      </c>
      <c r="L149" s="22">
        <v>0</v>
      </c>
      <c r="M149" t="s">
        <v>443</v>
      </c>
    </row>
    <row r="150" spans="1:14" x14ac:dyDescent="0.3">
      <c r="A150" t="s">
        <v>288</v>
      </c>
      <c r="B150" t="s">
        <v>289</v>
      </c>
      <c r="C150" t="s">
        <v>289</v>
      </c>
      <c r="D150" s="22">
        <v>2526</v>
      </c>
      <c r="E150" s="22">
        <v>0</v>
      </c>
      <c r="F150" s="22">
        <v>0</v>
      </c>
      <c r="G150" s="22">
        <v>1997</v>
      </c>
      <c r="H150" s="22">
        <v>0</v>
      </c>
      <c r="I150" s="22">
        <v>0</v>
      </c>
      <c r="J150" s="22">
        <v>179028</v>
      </c>
      <c r="K150" s="22">
        <v>0</v>
      </c>
      <c r="L150" s="22">
        <v>0</v>
      </c>
      <c r="M150" t="s">
        <v>442</v>
      </c>
    </row>
    <row r="151" spans="1:14" x14ac:dyDescent="0.3">
      <c r="A151" t="s">
        <v>457</v>
      </c>
      <c r="B151" t="s">
        <v>458</v>
      </c>
      <c r="C151" t="s">
        <v>458</v>
      </c>
      <c r="D151" s="22">
        <v>1685</v>
      </c>
      <c r="E151" s="22">
        <v>0</v>
      </c>
      <c r="F151" s="22">
        <v>0</v>
      </c>
      <c r="G151" s="22"/>
      <c r="H151" s="22">
        <v>0</v>
      </c>
      <c r="I151" s="22">
        <v>0</v>
      </c>
      <c r="J151" s="22">
        <v>118507</v>
      </c>
      <c r="K151" s="22">
        <v>0</v>
      </c>
      <c r="L151" s="22">
        <v>0</v>
      </c>
      <c r="M151" t="s">
        <v>442</v>
      </c>
    </row>
    <row r="152" spans="1:14" x14ac:dyDescent="0.3">
      <c r="A152" t="s">
        <v>292</v>
      </c>
      <c r="B152" t="s">
        <v>8</v>
      </c>
      <c r="C152" t="s">
        <v>8</v>
      </c>
      <c r="D152" s="22">
        <v>5808</v>
      </c>
      <c r="E152" s="22">
        <v>0</v>
      </c>
      <c r="F152" s="22">
        <v>0</v>
      </c>
      <c r="G152" s="22">
        <v>0</v>
      </c>
      <c r="H152" s="22">
        <v>0</v>
      </c>
      <c r="I152" s="22">
        <v>0</v>
      </c>
      <c r="J152" s="22">
        <v>426006</v>
      </c>
      <c r="K152" s="22">
        <v>0</v>
      </c>
      <c r="L152" s="22">
        <v>0</v>
      </c>
      <c r="M152" t="s">
        <v>443</v>
      </c>
      <c r="N152" t="s">
        <v>651</v>
      </c>
    </row>
    <row r="153" spans="1:14" x14ac:dyDescent="0.3">
      <c r="A153" t="s">
        <v>292</v>
      </c>
      <c r="B153" t="s">
        <v>293</v>
      </c>
      <c r="C153" t="s">
        <v>8</v>
      </c>
      <c r="D153" s="22">
        <v>0</v>
      </c>
      <c r="E153" s="22">
        <v>0</v>
      </c>
      <c r="F153" s="22">
        <v>0</v>
      </c>
      <c r="G153" s="22">
        <v>0</v>
      </c>
      <c r="H153" s="22">
        <v>0</v>
      </c>
      <c r="I153" s="22">
        <v>0</v>
      </c>
      <c r="J153" s="22">
        <v>48972</v>
      </c>
      <c r="K153" s="22">
        <v>0</v>
      </c>
      <c r="L153" s="22">
        <v>0</v>
      </c>
      <c r="M153" t="s">
        <v>443</v>
      </c>
      <c r="N153" t="s">
        <v>651</v>
      </c>
    </row>
    <row r="154" spans="1:14" x14ac:dyDescent="0.3">
      <c r="A154" t="s">
        <v>292</v>
      </c>
      <c r="B154" t="s">
        <v>294</v>
      </c>
      <c r="C154" t="s">
        <v>8</v>
      </c>
      <c r="D154" s="22">
        <v>0</v>
      </c>
      <c r="E154" s="22">
        <v>0</v>
      </c>
      <c r="F154" s="22">
        <v>0</v>
      </c>
      <c r="G154" s="22">
        <v>0</v>
      </c>
      <c r="H154" s="22">
        <v>26699</v>
      </c>
      <c r="I154" s="22">
        <v>0</v>
      </c>
      <c r="J154" s="22">
        <v>0</v>
      </c>
      <c r="K154" s="22">
        <v>0</v>
      </c>
      <c r="L154" s="22">
        <v>0</v>
      </c>
      <c r="M154" t="s">
        <v>443</v>
      </c>
      <c r="N154" t="s">
        <v>651</v>
      </c>
    </row>
    <row r="155" spans="1:14" x14ac:dyDescent="0.3">
      <c r="A155" t="s">
        <v>292</v>
      </c>
      <c r="B155" t="s">
        <v>295</v>
      </c>
      <c r="C155" t="s">
        <v>8</v>
      </c>
      <c r="D155" s="22">
        <v>0</v>
      </c>
      <c r="E155" s="22">
        <v>0</v>
      </c>
      <c r="F155" s="22">
        <v>0</v>
      </c>
      <c r="G155" s="22">
        <v>0</v>
      </c>
      <c r="H155" s="22">
        <v>0</v>
      </c>
      <c r="I155" s="22">
        <v>0</v>
      </c>
      <c r="J155" s="22">
        <v>1848</v>
      </c>
      <c r="K155" s="22">
        <v>0</v>
      </c>
      <c r="L155" s="22">
        <v>0</v>
      </c>
      <c r="M155" t="s">
        <v>443</v>
      </c>
      <c r="N155" t="s">
        <v>651</v>
      </c>
    </row>
    <row r="156" spans="1:14" x14ac:dyDescent="0.3">
      <c r="A156" t="s">
        <v>292</v>
      </c>
      <c r="B156" t="s">
        <v>296</v>
      </c>
      <c r="C156" t="s">
        <v>8</v>
      </c>
      <c r="D156" s="22">
        <v>0</v>
      </c>
      <c r="E156" s="22">
        <v>0</v>
      </c>
      <c r="F156" s="22">
        <v>0</v>
      </c>
      <c r="G156" s="22">
        <v>119142</v>
      </c>
      <c r="H156" s="22">
        <v>0</v>
      </c>
      <c r="I156" s="22">
        <v>0</v>
      </c>
      <c r="J156" s="22">
        <v>0</v>
      </c>
      <c r="K156" s="22">
        <v>0</v>
      </c>
      <c r="L156" s="22">
        <v>0</v>
      </c>
      <c r="M156" t="s">
        <v>443</v>
      </c>
      <c r="N156" t="s">
        <v>651</v>
      </c>
    </row>
    <row r="157" spans="1:14" x14ac:dyDescent="0.3">
      <c r="A157" t="s">
        <v>297</v>
      </c>
      <c r="B157" t="s">
        <v>298</v>
      </c>
      <c r="C157" t="s">
        <v>298</v>
      </c>
      <c r="D157" s="22">
        <v>363</v>
      </c>
      <c r="E157" s="22">
        <v>0</v>
      </c>
      <c r="F157" s="22">
        <v>0</v>
      </c>
      <c r="G157" s="22"/>
      <c r="H157" s="22">
        <v>78</v>
      </c>
      <c r="I157" s="22">
        <v>0</v>
      </c>
      <c r="J157" s="22">
        <v>33888</v>
      </c>
      <c r="K157" s="22">
        <v>0</v>
      </c>
      <c r="L157" s="22">
        <v>0</v>
      </c>
      <c r="M157" t="s">
        <v>442</v>
      </c>
    </row>
    <row r="158" spans="1:14" x14ac:dyDescent="0.3">
      <c r="A158" t="s">
        <v>299</v>
      </c>
      <c r="B158" t="s">
        <v>300</v>
      </c>
      <c r="C158" t="s">
        <v>300</v>
      </c>
      <c r="D158" s="22">
        <v>18045</v>
      </c>
      <c r="E158" s="22">
        <v>0</v>
      </c>
      <c r="F158" s="22">
        <v>0</v>
      </c>
      <c r="G158" s="22"/>
      <c r="H158" s="22">
        <v>3387</v>
      </c>
      <c r="I158" s="22">
        <v>0</v>
      </c>
      <c r="J158" s="22">
        <v>1337428</v>
      </c>
      <c r="K158" s="22">
        <v>0</v>
      </c>
      <c r="L158" s="22">
        <v>0</v>
      </c>
      <c r="M158" t="s">
        <v>442</v>
      </c>
    </row>
    <row r="159" spans="1:14" x14ac:dyDescent="0.3">
      <c r="A159" t="s">
        <v>301</v>
      </c>
      <c r="B159" t="s">
        <v>302</v>
      </c>
      <c r="C159" t="s">
        <v>302</v>
      </c>
      <c r="D159" s="22">
        <v>283</v>
      </c>
      <c r="E159" s="22">
        <v>0</v>
      </c>
      <c r="F159" s="22">
        <v>0</v>
      </c>
      <c r="G159" s="22"/>
      <c r="H159" s="22">
        <v>0</v>
      </c>
      <c r="I159" s="22">
        <v>0</v>
      </c>
      <c r="J159" s="22">
        <v>29331</v>
      </c>
      <c r="K159" s="22">
        <v>0</v>
      </c>
      <c r="L159" s="22">
        <v>0</v>
      </c>
      <c r="M159" t="s">
        <v>442</v>
      </c>
    </row>
    <row r="160" spans="1:14" x14ac:dyDescent="0.3">
      <c r="A160" t="s">
        <v>303</v>
      </c>
      <c r="B160" t="s">
        <v>304</v>
      </c>
      <c r="C160" t="s">
        <v>304</v>
      </c>
      <c r="D160" s="22">
        <v>1448</v>
      </c>
      <c r="E160" s="22">
        <v>0</v>
      </c>
      <c r="F160" s="22">
        <v>0</v>
      </c>
      <c r="G160" s="22"/>
      <c r="H160" s="22">
        <v>0</v>
      </c>
      <c r="I160" s="22">
        <v>0</v>
      </c>
      <c r="J160" s="22">
        <v>112564</v>
      </c>
      <c r="K160" s="22">
        <v>0</v>
      </c>
      <c r="L160" s="22">
        <v>0</v>
      </c>
      <c r="M160" t="s">
        <v>442</v>
      </c>
    </row>
    <row r="161" spans="1:14" x14ac:dyDescent="0.3">
      <c r="A161" t="s">
        <v>305</v>
      </c>
      <c r="B161" t="s">
        <v>306</v>
      </c>
      <c r="C161" t="s">
        <v>306</v>
      </c>
      <c r="D161" s="22">
        <v>984</v>
      </c>
      <c r="E161" s="22">
        <v>0</v>
      </c>
      <c r="F161" s="22">
        <v>0</v>
      </c>
      <c r="G161" s="22"/>
      <c r="H161" s="22">
        <v>194</v>
      </c>
      <c r="I161" s="22">
        <v>0</v>
      </c>
      <c r="J161" s="22">
        <v>79929</v>
      </c>
      <c r="K161" s="22">
        <v>0</v>
      </c>
      <c r="L161" s="22">
        <v>0</v>
      </c>
      <c r="M161" t="s">
        <v>442</v>
      </c>
    </row>
    <row r="162" spans="1:14" x14ac:dyDescent="0.3">
      <c r="A162" t="s">
        <v>307</v>
      </c>
      <c r="B162" t="s">
        <v>308</v>
      </c>
      <c r="C162" t="s">
        <v>308</v>
      </c>
      <c r="D162" s="22">
        <v>26</v>
      </c>
      <c r="E162" s="22">
        <v>0</v>
      </c>
      <c r="F162" s="22">
        <v>0</v>
      </c>
      <c r="G162" s="22">
        <v>773</v>
      </c>
      <c r="H162" s="22">
        <v>0</v>
      </c>
      <c r="I162" s="22">
        <v>0</v>
      </c>
      <c r="J162" s="22">
        <v>5125</v>
      </c>
      <c r="K162" s="22">
        <v>0</v>
      </c>
      <c r="L162" s="22">
        <v>0</v>
      </c>
      <c r="M162" t="s">
        <v>442</v>
      </c>
    </row>
    <row r="163" spans="1:14" x14ac:dyDescent="0.3">
      <c r="A163" t="s">
        <v>310</v>
      </c>
      <c r="B163" t="s">
        <v>311</v>
      </c>
      <c r="C163" t="s">
        <v>311</v>
      </c>
      <c r="D163" s="22">
        <v>424</v>
      </c>
      <c r="E163" s="22">
        <v>0</v>
      </c>
      <c r="F163" s="22">
        <v>0</v>
      </c>
      <c r="G163" s="22"/>
      <c r="H163" s="22">
        <v>0</v>
      </c>
      <c r="I163" s="22">
        <v>0</v>
      </c>
      <c r="J163" s="22">
        <v>41817</v>
      </c>
      <c r="K163" s="22">
        <v>0</v>
      </c>
      <c r="L163" s="22">
        <v>0</v>
      </c>
      <c r="M163" t="s">
        <v>442</v>
      </c>
    </row>
    <row r="164" spans="1:14" x14ac:dyDescent="0.3">
      <c r="A164" t="s">
        <v>459</v>
      </c>
      <c r="B164" t="s">
        <v>460</v>
      </c>
      <c r="C164" t="s">
        <v>460</v>
      </c>
      <c r="D164" s="22">
        <v>72</v>
      </c>
      <c r="E164" s="22">
        <v>0</v>
      </c>
      <c r="F164" s="22">
        <v>0</v>
      </c>
      <c r="G164" s="22"/>
      <c r="H164" s="22">
        <v>0</v>
      </c>
      <c r="I164" s="22">
        <v>0</v>
      </c>
      <c r="J164" s="22">
        <v>7548</v>
      </c>
      <c r="K164" s="22">
        <v>0</v>
      </c>
      <c r="L164" s="22">
        <v>0</v>
      </c>
      <c r="M164" t="s">
        <v>442</v>
      </c>
    </row>
    <row r="165" spans="1:14" x14ac:dyDescent="0.3">
      <c r="A165" t="s">
        <v>312</v>
      </c>
      <c r="B165" t="s">
        <v>313</v>
      </c>
      <c r="C165" t="s">
        <v>313</v>
      </c>
      <c r="D165" s="22">
        <v>340</v>
      </c>
      <c r="E165" s="22">
        <v>0</v>
      </c>
      <c r="F165" s="22">
        <v>0</v>
      </c>
      <c r="G165" s="22"/>
      <c r="H165" s="22">
        <v>0</v>
      </c>
      <c r="I165" s="22">
        <v>0</v>
      </c>
      <c r="J165" s="22">
        <v>113450</v>
      </c>
      <c r="K165" s="22">
        <v>0</v>
      </c>
      <c r="L165" s="22">
        <v>0</v>
      </c>
      <c r="M165" t="s">
        <v>442</v>
      </c>
    </row>
    <row r="166" spans="1:14" x14ac:dyDescent="0.3">
      <c r="A166" t="s">
        <v>314</v>
      </c>
      <c r="B166" t="s">
        <v>315</v>
      </c>
      <c r="C166" t="s">
        <v>315</v>
      </c>
      <c r="D166" s="22">
        <v>2598</v>
      </c>
      <c r="E166" s="22">
        <v>0</v>
      </c>
      <c r="F166" s="22">
        <v>0</v>
      </c>
      <c r="G166" s="22"/>
      <c r="H166" s="22">
        <v>0</v>
      </c>
      <c r="I166" s="22">
        <v>0</v>
      </c>
      <c r="J166" s="22">
        <v>190015</v>
      </c>
      <c r="K166" s="22">
        <v>0</v>
      </c>
      <c r="L166" s="22">
        <v>0</v>
      </c>
      <c r="M166" t="s">
        <v>442</v>
      </c>
    </row>
    <row r="167" spans="1:14" x14ac:dyDescent="0.3">
      <c r="A167" t="s">
        <v>316</v>
      </c>
      <c r="B167" t="s">
        <v>317</v>
      </c>
      <c r="C167" t="s">
        <v>318</v>
      </c>
      <c r="D167" s="22">
        <v>-189</v>
      </c>
      <c r="E167" s="22">
        <v>0</v>
      </c>
      <c r="F167" s="22">
        <v>0</v>
      </c>
      <c r="G167" s="22">
        <v>0</v>
      </c>
      <c r="H167" s="22">
        <v>0</v>
      </c>
      <c r="I167" s="22">
        <v>0</v>
      </c>
      <c r="J167" s="22">
        <v>4872</v>
      </c>
      <c r="K167" s="22">
        <v>0</v>
      </c>
      <c r="L167" s="22">
        <v>0</v>
      </c>
      <c r="M167" t="s">
        <v>443</v>
      </c>
    </row>
    <row r="168" spans="1:14" x14ac:dyDescent="0.3">
      <c r="A168" t="s">
        <v>316</v>
      </c>
      <c r="B168" t="s">
        <v>319</v>
      </c>
      <c r="C168" t="s">
        <v>318</v>
      </c>
      <c r="D168" s="22">
        <v>0</v>
      </c>
      <c r="E168" s="22">
        <v>0</v>
      </c>
      <c r="F168" s="22">
        <v>0</v>
      </c>
      <c r="G168" s="22">
        <v>4368</v>
      </c>
      <c r="H168" s="22">
        <v>0</v>
      </c>
      <c r="I168" s="22">
        <v>0</v>
      </c>
      <c r="J168" s="22">
        <v>0</v>
      </c>
      <c r="K168" s="22">
        <v>0</v>
      </c>
      <c r="L168" s="22">
        <v>0</v>
      </c>
      <c r="M168" t="s">
        <v>443</v>
      </c>
    </row>
    <row r="169" spans="1:14" x14ac:dyDescent="0.3">
      <c r="A169" t="s">
        <v>316</v>
      </c>
      <c r="B169" t="s">
        <v>320</v>
      </c>
      <c r="C169" t="s">
        <v>318</v>
      </c>
      <c r="D169" s="22">
        <v>0</v>
      </c>
      <c r="E169" s="22">
        <v>0</v>
      </c>
      <c r="F169" s="22">
        <v>0</v>
      </c>
      <c r="G169" s="22">
        <v>16198</v>
      </c>
      <c r="H169" s="22">
        <v>0</v>
      </c>
      <c r="I169" s="22">
        <v>0</v>
      </c>
      <c r="J169" s="22">
        <v>0</v>
      </c>
      <c r="K169" s="22">
        <v>0</v>
      </c>
      <c r="L169" s="22">
        <v>0</v>
      </c>
      <c r="M169" t="s">
        <v>443</v>
      </c>
    </row>
    <row r="170" spans="1:14" x14ac:dyDescent="0.3">
      <c r="A170" t="s">
        <v>321</v>
      </c>
      <c r="B170" t="s">
        <v>322</v>
      </c>
      <c r="C170" t="s">
        <v>322</v>
      </c>
      <c r="D170" s="22">
        <v>110</v>
      </c>
      <c r="E170" s="22">
        <v>0</v>
      </c>
      <c r="F170" s="22">
        <v>0</v>
      </c>
      <c r="G170" s="22"/>
      <c r="H170" s="22">
        <v>0</v>
      </c>
      <c r="I170" s="22">
        <v>0</v>
      </c>
      <c r="J170" s="22">
        <v>27180</v>
      </c>
      <c r="K170" s="22">
        <v>0</v>
      </c>
      <c r="L170" s="22">
        <v>0</v>
      </c>
      <c r="M170" t="s">
        <v>442</v>
      </c>
    </row>
    <row r="171" spans="1:14" x14ac:dyDescent="0.3">
      <c r="A171" t="s">
        <v>321</v>
      </c>
      <c r="B171" t="s">
        <v>323</v>
      </c>
      <c r="C171" t="s">
        <v>323</v>
      </c>
      <c r="D171" s="22">
        <v>258</v>
      </c>
      <c r="E171" s="22">
        <v>0</v>
      </c>
      <c r="F171" s="22">
        <v>0</v>
      </c>
      <c r="G171" s="22"/>
      <c r="H171" s="22">
        <v>0</v>
      </c>
      <c r="I171" s="22">
        <v>0</v>
      </c>
      <c r="J171" s="22">
        <v>22641</v>
      </c>
      <c r="K171" s="22">
        <v>0</v>
      </c>
      <c r="L171" s="22">
        <v>0</v>
      </c>
      <c r="M171" t="s">
        <v>442</v>
      </c>
    </row>
    <row r="172" spans="1:14" x14ac:dyDescent="0.3">
      <c r="A172" t="s">
        <v>321</v>
      </c>
      <c r="B172" t="s">
        <v>324</v>
      </c>
      <c r="C172" t="s">
        <v>324</v>
      </c>
      <c r="D172" s="22">
        <v>88</v>
      </c>
      <c r="E172" s="22">
        <v>0</v>
      </c>
      <c r="F172" s="22">
        <v>0</v>
      </c>
      <c r="G172" s="22"/>
      <c r="H172" s="22">
        <v>0</v>
      </c>
      <c r="I172" s="22">
        <v>0</v>
      </c>
      <c r="J172" s="22">
        <v>10892</v>
      </c>
      <c r="K172" s="22">
        <v>0</v>
      </c>
      <c r="L172" s="22">
        <v>0</v>
      </c>
      <c r="M172" t="s">
        <v>442</v>
      </c>
    </row>
    <row r="173" spans="1:14" x14ac:dyDescent="0.3">
      <c r="A173" t="s">
        <v>321</v>
      </c>
      <c r="B173" t="s">
        <v>325</v>
      </c>
      <c r="C173" t="s">
        <v>325</v>
      </c>
      <c r="D173" s="22">
        <v>237</v>
      </c>
      <c r="E173" s="22">
        <v>0</v>
      </c>
      <c r="F173" s="22">
        <v>0</v>
      </c>
      <c r="G173" s="22"/>
      <c r="H173" s="22">
        <v>0</v>
      </c>
      <c r="I173" s="22">
        <v>0</v>
      </c>
      <c r="J173" s="22">
        <v>23707</v>
      </c>
      <c r="K173" s="22">
        <v>0</v>
      </c>
      <c r="L173" s="22">
        <v>0</v>
      </c>
      <c r="M173" t="s">
        <v>442</v>
      </c>
    </row>
    <row r="174" spans="1:14" x14ac:dyDescent="0.3">
      <c r="A174" t="s">
        <v>321</v>
      </c>
      <c r="B174" t="s">
        <v>326</v>
      </c>
      <c r="C174" t="s">
        <v>326</v>
      </c>
      <c r="D174" s="22">
        <v>50</v>
      </c>
      <c r="E174" s="22">
        <v>0</v>
      </c>
      <c r="F174" s="22">
        <v>0</v>
      </c>
      <c r="G174" s="22"/>
      <c r="H174" s="22">
        <v>0</v>
      </c>
      <c r="I174" s="22">
        <v>0</v>
      </c>
      <c r="J174" s="22">
        <v>13821</v>
      </c>
      <c r="K174" s="22">
        <v>0</v>
      </c>
      <c r="L174" s="22">
        <v>0</v>
      </c>
      <c r="M174" t="s">
        <v>442</v>
      </c>
    </row>
    <row r="175" spans="1:14" x14ac:dyDescent="0.3">
      <c r="A175" t="s">
        <v>327</v>
      </c>
      <c r="B175" t="s">
        <v>328</v>
      </c>
      <c r="C175" t="s">
        <v>328</v>
      </c>
      <c r="D175" s="22">
        <v>19434</v>
      </c>
      <c r="E175" s="22">
        <v>0</v>
      </c>
      <c r="F175" s="22">
        <v>0</v>
      </c>
      <c r="G175" s="22"/>
      <c r="H175" s="22">
        <v>0</v>
      </c>
      <c r="I175" s="22">
        <v>0</v>
      </c>
      <c r="J175" s="22">
        <v>1264538</v>
      </c>
      <c r="K175" s="22">
        <v>0</v>
      </c>
      <c r="L175" s="22">
        <v>0</v>
      </c>
      <c r="M175" t="s">
        <v>442</v>
      </c>
      <c r="N175" t="s">
        <v>652</v>
      </c>
    </row>
    <row r="176" spans="1:14" x14ac:dyDescent="0.3">
      <c r="A176" t="s">
        <v>463</v>
      </c>
      <c r="B176" t="s">
        <v>464</v>
      </c>
      <c r="C176" t="s">
        <v>464</v>
      </c>
      <c r="D176" s="22">
        <v>894</v>
      </c>
      <c r="E176" s="22">
        <v>0</v>
      </c>
      <c r="F176" s="22">
        <v>0</v>
      </c>
      <c r="G176" s="22"/>
      <c r="H176" s="22">
        <v>0</v>
      </c>
      <c r="I176" s="22">
        <v>0</v>
      </c>
      <c r="J176" s="22">
        <v>72661</v>
      </c>
      <c r="K176" s="22">
        <v>0</v>
      </c>
      <c r="L176" s="22">
        <v>0</v>
      </c>
      <c r="M176" t="s">
        <v>442</v>
      </c>
    </row>
    <row r="177" spans="1:14" x14ac:dyDescent="0.3">
      <c r="A177" t="s">
        <v>332</v>
      </c>
      <c r="B177" t="s">
        <v>333</v>
      </c>
      <c r="C177" t="s">
        <v>333</v>
      </c>
      <c r="D177" s="22">
        <v>1604</v>
      </c>
      <c r="E177" s="22">
        <v>0</v>
      </c>
      <c r="F177" s="22">
        <v>0</v>
      </c>
      <c r="G177" s="22"/>
      <c r="H177" s="22">
        <v>0</v>
      </c>
      <c r="I177" s="22">
        <v>0</v>
      </c>
      <c r="J177" s="22">
        <v>122827</v>
      </c>
      <c r="K177" s="22">
        <v>0</v>
      </c>
      <c r="L177" s="22">
        <v>0</v>
      </c>
      <c r="M177" t="s">
        <v>442</v>
      </c>
    </row>
    <row r="178" spans="1:14" x14ac:dyDescent="0.3">
      <c r="A178" t="s">
        <v>334</v>
      </c>
      <c r="B178" t="s">
        <v>335</v>
      </c>
      <c r="C178" t="s">
        <v>335</v>
      </c>
      <c r="D178" s="22">
        <v>170</v>
      </c>
      <c r="E178" s="22">
        <v>0</v>
      </c>
      <c r="F178" s="22">
        <v>0</v>
      </c>
      <c r="G178" s="22"/>
      <c r="H178" s="22">
        <v>12</v>
      </c>
      <c r="I178" s="22">
        <v>0</v>
      </c>
      <c r="J178" s="22">
        <v>15291</v>
      </c>
      <c r="K178" s="22">
        <v>0</v>
      </c>
      <c r="L178" s="22">
        <v>0</v>
      </c>
      <c r="M178" t="s">
        <v>442</v>
      </c>
    </row>
    <row r="179" spans="1:14" x14ac:dyDescent="0.3">
      <c r="A179" t="s">
        <v>336</v>
      </c>
      <c r="B179" t="s">
        <v>337</v>
      </c>
      <c r="C179" t="s">
        <v>337</v>
      </c>
      <c r="D179" s="22">
        <v>328</v>
      </c>
      <c r="E179" s="22">
        <v>0</v>
      </c>
      <c r="F179" s="22">
        <v>0</v>
      </c>
      <c r="G179" s="22"/>
      <c r="H179" s="22">
        <v>0</v>
      </c>
      <c r="I179" s="22">
        <v>0</v>
      </c>
      <c r="J179" s="22">
        <v>37789</v>
      </c>
      <c r="K179" s="22">
        <v>0</v>
      </c>
      <c r="L179" s="22">
        <v>0</v>
      </c>
      <c r="M179" t="s">
        <v>442</v>
      </c>
    </row>
    <row r="180" spans="1:14" x14ac:dyDescent="0.3">
      <c r="A180" t="s">
        <v>338</v>
      </c>
      <c r="B180" t="s">
        <v>339</v>
      </c>
      <c r="C180" t="s">
        <v>339</v>
      </c>
      <c r="D180" s="22">
        <v>684</v>
      </c>
      <c r="E180" s="22">
        <v>0</v>
      </c>
      <c r="F180" s="22">
        <v>0</v>
      </c>
      <c r="G180" s="22"/>
      <c r="H180" s="22">
        <v>0</v>
      </c>
      <c r="I180" s="22">
        <v>0</v>
      </c>
      <c r="J180" s="22">
        <v>58983</v>
      </c>
      <c r="K180" s="22">
        <v>0</v>
      </c>
      <c r="L180" s="22">
        <v>0</v>
      </c>
      <c r="M180" t="s">
        <v>442</v>
      </c>
    </row>
    <row r="181" spans="1:14" x14ac:dyDescent="0.3">
      <c r="A181" t="s">
        <v>340</v>
      </c>
      <c r="B181" t="s">
        <v>341</v>
      </c>
      <c r="C181" t="s">
        <v>341</v>
      </c>
      <c r="D181" s="22">
        <v>405</v>
      </c>
      <c r="E181" s="22">
        <v>0</v>
      </c>
      <c r="F181" s="22">
        <v>0</v>
      </c>
      <c r="G181" s="22"/>
      <c r="H181" s="22">
        <v>0</v>
      </c>
      <c r="I181" s="22">
        <v>0</v>
      </c>
      <c r="J181" s="22">
        <v>39545</v>
      </c>
      <c r="K181" s="22">
        <v>0</v>
      </c>
      <c r="L181" s="22">
        <v>0</v>
      </c>
      <c r="M181" t="s">
        <v>442</v>
      </c>
    </row>
    <row r="182" spans="1:14" x14ac:dyDescent="0.3">
      <c r="A182" t="s">
        <v>342</v>
      </c>
      <c r="B182" t="s">
        <v>343</v>
      </c>
      <c r="C182" t="s">
        <v>189</v>
      </c>
      <c r="D182" s="22">
        <v>32745</v>
      </c>
      <c r="E182" s="22">
        <v>0</v>
      </c>
      <c r="F182" s="22">
        <v>0</v>
      </c>
      <c r="G182" s="22"/>
      <c r="H182" s="22">
        <v>0</v>
      </c>
      <c r="I182" s="22">
        <v>0</v>
      </c>
      <c r="J182" s="22">
        <v>2060912</v>
      </c>
      <c r="K182" s="22">
        <v>0</v>
      </c>
      <c r="L182" s="22">
        <v>0</v>
      </c>
      <c r="M182" t="s">
        <v>442</v>
      </c>
    </row>
    <row r="183" spans="1:14" x14ac:dyDescent="0.3">
      <c r="A183" t="s">
        <v>344</v>
      </c>
      <c r="B183" t="s">
        <v>345</v>
      </c>
      <c r="C183" t="s">
        <v>345</v>
      </c>
      <c r="D183" s="22">
        <v>4048</v>
      </c>
      <c r="E183" s="22">
        <v>0</v>
      </c>
      <c r="F183" s="22">
        <v>0</v>
      </c>
      <c r="G183" s="22"/>
      <c r="H183" s="22">
        <v>0</v>
      </c>
      <c r="I183" s="22">
        <v>0</v>
      </c>
      <c r="J183" s="22">
        <v>303019</v>
      </c>
      <c r="K183" s="22">
        <v>0</v>
      </c>
      <c r="L183" s="22">
        <v>0</v>
      </c>
      <c r="M183" t="s">
        <v>442</v>
      </c>
    </row>
    <row r="184" spans="1:14" x14ac:dyDescent="0.3">
      <c r="A184" t="s">
        <v>344</v>
      </c>
      <c r="B184" t="s">
        <v>346</v>
      </c>
      <c r="C184" t="s">
        <v>346</v>
      </c>
      <c r="D184" s="22">
        <v>3388</v>
      </c>
      <c r="E184" s="22">
        <v>0</v>
      </c>
      <c r="F184" s="22">
        <v>0</v>
      </c>
      <c r="G184" s="22"/>
      <c r="H184" s="22">
        <v>0</v>
      </c>
      <c r="I184" s="22">
        <v>0</v>
      </c>
      <c r="J184" s="22">
        <v>269865</v>
      </c>
      <c r="K184" s="22">
        <v>0</v>
      </c>
      <c r="L184" s="22">
        <v>0</v>
      </c>
      <c r="M184" t="s">
        <v>442</v>
      </c>
    </row>
    <row r="185" spans="1:14" x14ac:dyDescent="0.3">
      <c r="A185" t="s">
        <v>344</v>
      </c>
      <c r="B185" t="s">
        <v>347</v>
      </c>
      <c r="C185" t="s">
        <v>347</v>
      </c>
      <c r="D185" s="22">
        <v>4569</v>
      </c>
      <c r="E185" s="22">
        <v>0</v>
      </c>
      <c r="F185" s="22">
        <v>0</v>
      </c>
      <c r="G185" s="22"/>
      <c r="H185" s="22">
        <v>0</v>
      </c>
      <c r="I185" s="22">
        <v>0</v>
      </c>
      <c r="J185" s="22">
        <v>346350</v>
      </c>
      <c r="K185" s="22">
        <v>0</v>
      </c>
      <c r="L185" s="22">
        <v>0</v>
      </c>
      <c r="M185" t="s">
        <v>442</v>
      </c>
    </row>
    <row r="186" spans="1:14" x14ac:dyDescent="0.3">
      <c r="A186" t="s">
        <v>344</v>
      </c>
      <c r="B186" t="s">
        <v>348</v>
      </c>
      <c r="C186" t="s">
        <v>348</v>
      </c>
      <c r="D186" s="22">
        <v>1236</v>
      </c>
      <c r="E186" s="22">
        <v>4688</v>
      </c>
      <c r="F186" s="22">
        <v>0</v>
      </c>
      <c r="G186" s="22">
        <v>0</v>
      </c>
      <c r="H186" s="22">
        <v>0</v>
      </c>
      <c r="I186" s="22">
        <v>0</v>
      </c>
      <c r="J186" s="22">
        <v>24318</v>
      </c>
      <c r="K186" s="22">
        <v>12827</v>
      </c>
      <c r="L186" s="22">
        <v>0</v>
      </c>
      <c r="M186" t="s">
        <v>443</v>
      </c>
    </row>
    <row r="187" spans="1:14" x14ac:dyDescent="0.3">
      <c r="A187" t="s">
        <v>344</v>
      </c>
      <c r="B187" t="s">
        <v>349</v>
      </c>
      <c r="C187" t="s">
        <v>349</v>
      </c>
      <c r="D187" s="22">
        <v>6345</v>
      </c>
      <c r="E187" s="22">
        <v>0</v>
      </c>
      <c r="F187" s="22">
        <v>0</v>
      </c>
      <c r="G187" s="22"/>
      <c r="H187" s="22">
        <v>0</v>
      </c>
      <c r="I187" s="22">
        <v>0</v>
      </c>
      <c r="J187" s="22">
        <v>461039</v>
      </c>
      <c r="K187" s="22">
        <v>0</v>
      </c>
      <c r="L187" s="22">
        <v>0</v>
      </c>
      <c r="M187" t="s">
        <v>442</v>
      </c>
    </row>
    <row r="188" spans="1:14" x14ac:dyDescent="0.3">
      <c r="A188" t="s">
        <v>344</v>
      </c>
      <c r="B188" t="s">
        <v>350</v>
      </c>
      <c r="C188" t="s">
        <v>350</v>
      </c>
      <c r="D188" s="22">
        <v>3515</v>
      </c>
      <c r="E188" s="22">
        <v>0</v>
      </c>
      <c r="F188" s="22">
        <v>0</v>
      </c>
      <c r="G188" s="22"/>
      <c r="H188" s="22">
        <v>0</v>
      </c>
      <c r="I188" s="22">
        <v>0</v>
      </c>
      <c r="J188" s="22">
        <v>275574</v>
      </c>
      <c r="K188" s="22">
        <v>0</v>
      </c>
      <c r="L188" s="22">
        <v>0</v>
      </c>
      <c r="M188" t="s">
        <v>442</v>
      </c>
    </row>
    <row r="189" spans="1:14" x14ac:dyDescent="0.3">
      <c r="A189" t="s">
        <v>344</v>
      </c>
      <c r="B189" t="s">
        <v>351</v>
      </c>
      <c r="C189" t="s">
        <v>351</v>
      </c>
      <c r="D189" s="22">
        <v>6341</v>
      </c>
      <c r="E189" s="22">
        <v>0</v>
      </c>
      <c r="F189" s="22">
        <v>0</v>
      </c>
      <c r="G189" s="22"/>
      <c r="H189" s="22">
        <v>0</v>
      </c>
      <c r="I189" s="22">
        <v>0</v>
      </c>
      <c r="J189" s="22">
        <v>478137</v>
      </c>
      <c r="K189" s="22">
        <v>0</v>
      </c>
      <c r="L189" s="22">
        <v>0</v>
      </c>
      <c r="M189" t="s">
        <v>442</v>
      </c>
    </row>
    <row r="190" spans="1:14" x14ac:dyDescent="0.3">
      <c r="A190" t="s">
        <v>352</v>
      </c>
      <c r="B190" t="s">
        <v>353</v>
      </c>
      <c r="C190" t="s">
        <v>354</v>
      </c>
      <c r="D190" s="22">
        <v>881</v>
      </c>
      <c r="E190" s="22">
        <v>0</v>
      </c>
      <c r="F190" s="22">
        <v>0</v>
      </c>
      <c r="G190" s="22"/>
      <c r="H190" s="22">
        <v>0</v>
      </c>
      <c r="I190" s="22">
        <v>0</v>
      </c>
      <c r="J190" s="22">
        <v>73684</v>
      </c>
      <c r="K190" s="22">
        <v>0</v>
      </c>
      <c r="L190" s="22">
        <v>0</v>
      </c>
      <c r="M190" t="s">
        <v>442</v>
      </c>
    </row>
    <row r="191" spans="1:14" x14ac:dyDescent="0.3">
      <c r="A191" t="s">
        <v>355</v>
      </c>
      <c r="B191" t="s">
        <v>356</v>
      </c>
      <c r="C191" t="s">
        <v>356</v>
      </c>
      <c r="D191" s="22">
        <v>18160</v>
      </c>
      <c r="E191" s="22">
        <v>0</v>
      </c>
      <c r="F191" s="22">
        <v>0</v>
      </c>
      <c r="G191" s="22"/>
      <c r="H191" s="22">
        <v>0</v>
      </c>
      <c r="I191" s="22">
        <v>0</v>
      </c>
      <c r="J191" s="22">
        <v>1249162</v>
      </c>
      <c r="K191" s="22">
        <v>0</v>
      </c>
      <c r="L191" s="22">
        <v>0</v>
      </c>
      <c r="M191" t="s">
        <v>442</v>
      </c>
      <c r="N191" t="s">
        <v>653</v>
      </c>
    </row>
    <row r="192" spans="1:14" x14ac:dyDescent="0.3">
      <c r="A192" t="s">
        <v>357</v>
      </c>
      <c r="B192" t="s">
        <v>358</v>
      </c>
      <c r="C192" t="s">
        <v>358</v>
      </c>
      <c r="D192" s="22">
        <v>434</v>
      </c>
      <c r="E192" s="22">
        <v>0</v>
      </c>
      <c r="F192" s="22">
        <v>0</v>
      </c>
      <c r="G192" s="22">
        <v>326</v>
      </c>
      <c r="H192" s="22">
        <v>0</v>
      </c>
      <c r="I192" s="22">
        <v>0</v>
      </c>
      <c r="J192" s="22">
        <v>37409</v>
      </c>
      <c r="K192" s="22">
        <v>0</v>
      </c>
      <c r="L192" s="22">
        <v>0</v>
      </c>
      <c r="M192" t="s">
        <v>442</v>
      </c>
    </row>
    <row r="193" spans="1:14" x14ac:dyDescent="0.3">
      <c r="A193" t="s">
        <v>359</v>
      </c>
      <c r="B193" t="s">
        <v>360</v>
      </c>
      <c r="C193" t="s">
        <v>360</v>
      </c>
      <c r="D193" s="22">
        <v>170</v>
      </c>
      <c r="E193" s="22">
        <v>0</v>
      </c>
      <c r="F193" s="22">
        <v>0</v>
      </c>
      <c r="G193" s="22"/>
      <c r="H193" s="22">
        <v>0</v>
      </c>
      <c r="I193" s="22">
        <v>0</v>
      </c>
      <c r="J193" s="22">
        <v>18284</v>
      </c>
      <c r="K193" s="22">
        <v>0</v>
      </c>
      <c r="L193" s="22">
        <v>0</v>
      </c>
      <c r="M193" t="s">
        <v>442</v>
      </c>
    </row>
    <row r="194" spans="1:14" x14ac:dyDescent="0.3">
      <c r="A194" t="s">
        <v>361</v>
      </c>
      <c r="B194" t="s">
        <v>362</v>
      </c>
      <c r="C194" t="s">
        <v>362</v>
      </c>
      <c r="D194" s="22">
        <v>102</v>
      </c>
      <c r="E194" s="22">
        <v>0</v>
      </c>
      <c r="F194" s="22">
        <v>0</v>
      </c>
      <c r="G194" s="22">
        <v>932</v>
      </c>
      <c r="H194" s="22">
        <v>0</v>
      </c>
      <c r="I194" s="22">
        <v>0</v>
      </c>
      <c r="J194" s="22">
        <v>13679</v>
      </c>
      <c r="K194" s="22">
        <v>0</v>
      </c>
      <c r="L194" s="22">
        <v>0</v>
      </c>
      <c r="M194" t="s">
        <v>442</v>
      </c>
    </row>
    <row r="195" spans="1:14" x14ac:dyDescent="0.3">
      <c r="A195" t="s">
        <v>363</v>
      </c>
      <c r="B195" t="s">
        <v>364</v>
      </c>
      <c r="C195" t="s">
        <v>365</v>
      </c>
      <c r="D195" s="22">
        <v>661</v>
      </c>
      <c r="E195" s="22">
        <v>0</v>
      </c>
      <c r="F195" s="22">
        <v>0</v>
      </c>
      <c r="G195" s="22">
        <v>11717</v>
      </c>
      <c r="H195" s="22">
        <v>0</v>
      </c>
      <c r="I195" s="22">
        <v>0</v>
      </c>
      <c r="J195" s="22">
        <v>50232</v>
      </c>
      <c r="K195" s="22">
        <v>0</v>
      </c>
      <c r="L195" s="22">
        <v>0</v>
      </c>
      <c r="M195" t="s">
        <v>443</v>
      </c>
    </row>
    <row r="196" spans="1:14" x14ac:dyDescent="0.3">
      <c r="A196" t="s">
        <v>366</v>
      </c>
      <c r="B196" t="s">
        <v>367</v>
      </c>
      <c r="C196" t="s">
        <v>367</v>
      </c>
      <c r="D196" s="22">
        <v>411</v>
      </c>
      <c r="E196" s="22">
        <v>0</v>
      </c>
      <c r="F196" s="22">
        <v>0</v>
      </c>
      <c r="G196" s="22"/>
      <c r="H196" s="22">
        <v>0</v>
      </c>
      <c r="I196" s="22">
        <v>0</v>
      </c>
      <c r="J196" s="22">
        <v>37352</v>
      </c>
      <c r="K196" s="22">
        <v>0</v>
      </c>
      <c r="L196" s="22">
        <v>0</v>
      </c>
      <c r="M196" t="s">
        <v>442</v>
      </c>
    </row>
    <row r="197" spans="1:14" x14ac:dyDescent="0.3">
      <c r="A197" t="s">
        <v>370</v>
      </c>
      <c r="B197" t="s">
        <v>371</v>
      </c>
      <c r="C197" t="s">
        <v>371</v>
      </c>
      <c r="D197" s="22">
        <v>515</v>
      </c>
      <c r="E197" s="22">
        <v>0</v>
      </c>
      <c r="F197" s="22">
        <v>0</v>
      </c>
      <c r="G197" s="22"/>
      <c r="H197" s="22">
        <v>0</v>
      </c>
      <c r="I197" s="22">
        <v>0</v>
      </c>
      <c r="J197" s="22">
        <v>57058</v>
      </c>
      <c r="K197" s="22">
        <v>0</v>
      </c>
      <c r="L197" s="22">
        <v>0</v>
      </c>
      <c r="M197" t="s">
        <v>442</v>
      </c>
    </row>
    <row r="198" spans="1:14" x14ac:dyDescent="0.3">
      <c r="A198" t="s">
        <v>372</v>
      </c>
      <c r="B198" t="s">
        <v>373</v>
      </c>
      <c r="C198" t="s">
        <v>373</v>
      </c>
      <c r="D198" s="22">
        <v>841</v>
      </c>
      <c r="E198" s="22">
        <v>0</v>
      </c>
      <c r="F198" s="22">
        <v>0</v>
      </c>
      <c r="G198" s="22"/>
      <c r="H198" s="22">
        <v>375</v>
      </c>
      <c r="I198" s="22">
        <v>0</v>
      </c>
      <c r="J198" s="22">
        <v>70588</v>
      </c>
      <c r="K198" s="22">
        <v>0</v>
      </c>
      <c r="L198" s="22">
        <v>0</v>
      </c>
      <c r="M198" t="s">
        <v>442</v>
      </c>
    </row>
    <row r="199" spans="1:14" x14ac:dyDescent="0.3">
      <c r="A199" t="s">
        <v>376</v>
      </c>
      <c r="B199" t="s">
        <v>377</v>
      </c>
      <c r="C199" t="s">
        <v>377</v>
      </c>
      <c r="D199" s="22">
        <v>649</v>
      </c>
      <c r="E199" s="22">
        <v>0</v>
      </c>
      <c r="F199" s="22">
        <v>0</v>
      </c>
      <c r="G199" s="22"/>
      <c r="H199" s="22">
        <v>0</v>
      </c>
      <c r="I199" s="22">
        <v>0</v>
      </c>
      <c r="J199" s="22">
        <v>51828</v>
      </c>
      <c r="K199" s="22">
        <v>0</v>
      </c>
      <c r="L199" s="22">
        <v>0</v>
      </c>
      <c r="M199" t="s">
        <v>442</v>
      </c>
    </row>
    <row r="200" spans="1:14" x14ac:dyDescent="0.3">
      <c r="A200" t="s">
        <v>378</v>
      </c>
      <c r="B200" t="s">
        <v>379</v>
      </c>
      <c r="C200" t="s">
        <v>379</v>
      </c>
      <c r="D200" s="22">
        <v>673</v>
      </c>
      <c r="E200" s="22">
        <v>0</v>
      </c>
      <c r="F200" s="22">
        <v>0</v>
      </c>
      <c r="G200" s="22"/>
      <c r="H200" s="22">
        <v>0</v>
      </c>
      <c r="I200" s="22">
        <v>0</v>
      </c>
      <c r="J200" s="22">
        <v>53951</v>
      </c>
      <c r="K200" s="22">
        <v>0</v>
      </c>
      <c r="L200" s="22">
        <v>0</v>
      </c>
      <c r="M200" t="s">
        <v>442</v>
      </c>
    </row>
    <row r="201" spans="1:14" x14ac:dyDescent="0.3">
      <c r="A201" t="s">
        <v>380</v>
      </c>
      <c r="B201" t="s">
        <v>381</v>
      </c>
      <c r="C201" t="s">
        <v>381</v>
      </c>
      <c r="D201" s="22">
        <v>4138</v>
      </c>
      <c r="E201" s="22">
        <v>0</v>
      </c>
      <c r="F201" s="22">
        <v>0</v>
      </c>
      <c r="G201" s="22"/>
      <c r="H201" s="22">
        <v>0</v>
      </c>
      <c r="I201" s="22">
        <v>0</v>
      </c>
      <c r="J201" s="22">
        <v>300418</v>
      </c>
      <c r="K201" s="22">
        <v>0</v>
      </c>
      <c r="L201" s="22">
        <v>0</v>
      </c>
      <c r="M201" t="s">
        <v>442</v>
      </c>
    </row>
    <row r="202" spans="1:14" x14ac:dyDescent="0.3">
      <c r="A202" t="s">
        <v>382</v>
      </c>
      <c r="B202" t="s">
        <v>383</v>
      </c>
      <c r="C202" t="s">
        <v>383</v>
      </c>
      <c r="D202" s="22">
        <v>306</v>
      </c>
      <c r="E202" s="22">
        <v>0</v>
      </c>
      <c r="F202" s="22">
        <v>0</v>
      </c>
      <c r="G202" s="22">
        <v>0</v>
      </c>
      <c r="H202" s="22">
        <v>0</v>
      </c>
      <c r="I202" s="22">
        <v>0</v>
      </c>
      <c r="J202" s="22">
        <v>24066</v>
      </c>
      <c r="K202" s="22">
        <v>0</v>
      </c>
      <c r="L202" s="22">
        <v>0</v>
      </c>
      <c r="M202" t="s">
        <v>443</v>
      </c>
      <c r="N202" t="s">
        <v>654</v>
      </c>
    </row>
    <row r="203" spans="1:14" x14ac:dyDescent="0.3">
      <c r="A203" t="s">
        <v>384</v>
      </c>
      <c r="B203" t="s">
        <v>385</v>
      </c>
      <c r="C203" t="s">
        <v>386</v>
      </c>
      <c r="D203" s="22">
        <v>0</v>
      </c>
      <c r="E203" s="22">
        <v>0</v>
      </c>
      <c r="F203" s="22">
        <v>0</v>
      </c>
      <c r="G203" s="22">
        <v>52463</v>
      </c>
      <c r="H203" s="22">
        <v>0</v>
      </c>
      <c r="I203" s="22">
        <v>0</v>
      </c>
      <c r="J203" s="22">
        <v>0</v>
      </c>
      <c r="K203" s="22">
        <v>0</v>
      </c>
      <c r="L203" s="22">
        <v>0</v>
      </c>
      <c r="M203" t="s">
        <v>443</v>
      </c>
    </row>
    <row r="204" spans="1:14" x14ac:dyDescent="0.3">
      <c r="A204" t="s">
        <v>384</v>
      </c>
      <c r="B204" t="s">
        <v>387</v>
      </c>
      <c r="C204" t="s">
        <v>386</v>
      </c>
      <c r="D204" s="22">
        <v>0</v>
      </c>
      <c r="E204" s="22">
        <v>0</v>
      </c>
      <c r="F204" s="22">
        <v>0</v>
      </c>
      <c r="G204" s="22">
        <v>60781</v>
      </c>
      <c r="H204" s="22">
        <v>0</v>
      </c>
      <c r="I204" s="22">
        <v>0</v>
      </c>
      <c r="J204" s="22">
        <v>0</v>
      </c>
      <c r="K204" s="22">
        <v>0</v>
      </c>
      <c r="L204" s="22">
        <v>0</v>
      </c>
      <c r="M204" t="s">
        <v>443</v>
      </c>
    </row>
    <row r="205" spans="1:14" x14ac:dyDescent="0.3">
      <c r="A205" t="s">
        <v>384</v>
      </c>
      <c r="B205" t="s">
        <v>388</v>
      </c>
      <c r="C205" t="s">
        <v>386</v>
      </c>
      <c r="D205" s="22">
        <v>151</v>
      </c>
      <c r="E205" s="22">
        <v>0</v>
      </c>
      <c r="F205" s="22">
        <v>0</v>
      </c>
      <c r="G205" s="22">
        <v>0</v>
      </c>
      <c r="H205" s="22">
        <v>0</v>
      </c>
      <c r="I205" s="22">
        <v>0</v>
      </c>
      <c r="J205" s="22">
        <v>71820</v>
      </c>
      <c r="K205" s="22">
        <v>0</v>
      </c>
      <c r="L205" s="22">
        <v>0</v>
      </c>
      <c r="M205" t="s">
        <v>443</v>
      </c>
    </row>
    <row r="206" spans="1:14" x14ac:dyDescent="0.3">
      <c r="A206" t="s">
        <v>389</v>
      </c>
      <c r="B206" t="s">
        <v>390</v>
      </c>
      <c r="C206" t="s">
        <v>284</v>
      </c>
      <c r="D206" s="22">
        <v>0</v>
      </c>
      <c r="E206" s="22">
        <v>0</v>
      </c>
      <c r="F206" s="22">
        <v>0</v>
      </c>
      <c r="G206" s="22">
        <v>100440</v>
      </c>
      <c r="H206" s="22">
        <v>0</v>
      </c>
      <c r="I206" s="22">
        <v>0</v>
      </c>
      <c r="J206" s="22">
        <v>0</v>
      </c>
      <c r="K206" s="22">
        <v>0</v>
      </c>
      <c r="L206" s="22">
        <v>0</v>
      </c>
      <c r="M206" t="s">
        <v>251</v>
      </c>
    </row>
    <row r="207" spans="1:14" x14ac:dyDescent="0.3">
      <c r="A207" t="s">
        <v>655</v>
      </c>
      <c r="B207" t="s">
        <v>656</v>
      </c>
      <c r="C207" t="s">
        <v>645</v>
      </c>
      <c r="D207" s="22">
        <v>0</v>
      </c>
      <c r="E207" s="22">
        <v>0</v>
      </c>
      <c r="F207" s="22">
        <v>0</v>
      </c>
      <c r="G207" s="22">
        <v>3725</v>
      </c>
      <c r="H207" s="22">
        <v>0</v>
      </c>
      <c r="I207" s="22">
        <v>0</v>
      </c>
      <c r="J207" s="22">
        <v>0</v>
      </c>
      <c r="K207" s="22">
        <v>0</v>
      </c>
      <c r="L207" s="22">
        <v>0</v>
      </c>
      <c r="M207" t="s">
        <v>251</v>
      </c>
      <c r="N207" t="s">
        <v>669</v>
      </c>
    </row>
    <row r="208" spans="1:14" x14ac:dyDescent="0.3">
      <c r="A208" t="s">
        <v>395</v>
      </c>
      <c r="B208" t="s">
        <v>396</v>
      </c>
      <c r="C208" t="s">
        <v>396</v>
      </c>
      <c r="D208" s="22">
        <v>200</v>
      </c>
      <c r="E208" s="22">
        <v>0</v>
      </c>
      <c r="F208" s="22">
        <v>0</v>
      </c>
      <c r="G208" s="22"/>
      <c r="H208" s="22">
        <v>0</v>
      </c>
      <c r="I208" s="22">
        <v>0</v>
      </c>
      <c r="J208" s="22">
        <v>21997</v>
      </c>
      <c r="K208" s="22">
        <v>0</v>
      </c>
      <c r="L208" s="22">
        <v>0</v>
      </c>
      <c r="M208" t="s">
        <v>442</v>
      </c>
    </row>
    <row r="209" spans="1:13" x14ac:dyDescent="0.3">
      <c r="A209" t="s">
        <v>397</v>
      </c>
      <c r="B209" t="s">
        <v>398</v>
      </c>
      <c r="C209" t="s">
        <v>398</v>
      </c>
      <c r="D209" s="22">
        <v>766</v>
      </c>
      <c r="E209" s="22">
        <v>0</v>
      </c>
      <c r="F209" s="22">
        <v>0</v>
      </c>
      <c r="G209" s="22"/>
      <c r="H209" s="22">
        <v>0</v>
      </c>
      <c r="I209" s="22">
        <v>0</v>
      </c>
      <c r="J209" s="22">
        <v>65606</v>
      </c>
      <c r="K209" s="22">
        <v>0</v>
      </c>
      <c r="L209" s="22">
        <v>0</v>
      </c>
      <c r="M209" t="s">
        <v>442</v>
      </c>
    </row>
    <row r="210" spans="1:13" x14ac:dyDescent="0.3">
      <c r="A210" t="s">
        <v>399</v>
      </c>
      <c r="B210" t="s">
        <v>400</v>
      </c>
      <c r="C210" t="s">
        <v>400</v>
      </c>
      <c r="D210" s="22">
        <v>1104</v>
      </c>
      <c r="E210" s="22">
        <v>0</v>
      </c>
      <c r="F210" s="22">
        <v>0</v>
      </c>
      <c r="G210" s="22"/>
      <c r="H210" s="22">
        <v>0</v>
      </c>
      <c r="I210" s="22">
        <v>0</v>
      </c>
      <c r="J210" s="22">
        <v>87269</v>
      </c>
      <c r="K210" s="22">
        <v>0</v>
      </c>
      <c r="L210" s="22">
        <v>0</v>
      </c>
      <c r="M210" t="s">
        <v>442</v>
      </c>
    </row>
    <row r="211" spans="1:13" x14ac:dyDescent="0.3">
      <c r="A211" t="s">
        <v>401</v>
      </c>
      <c r="B211" t="s">
        <v>402</v>
      </c>
      <c r="C211" t="s">
        <v>402</v>
      </c>
      <c r="D211" s="22">
        <v>457</v>
      </c>
      <c r="E211" s="22">
        <v>0</v>
      </c>
      <c r="F211" s="22">
        <v>0</v>
      </c>
      <c r="G211" s="22"/>
      <c r="H211" s="22">
        <v>0</v>
      </c>
      <c r="I211" s="22">
        <v>0</v>
      </c>
      <c r="J211" s="22">
        <v>41743</v>
      </c>
      <c r="K211" s="22">
        <v>0</v>
      </c>
      <c r="L211" s="22">
        <v>0</v>
      </c>
      <c r="M211" t="s">
        <v>442</v>
      </c>
    </row>
    <row r="212" spans="1:13" x14ac:dyDescent="0.3">
      <c r="A212" t="s">
        <v>403</v>
      </c>
      <c r="B212" t="s">
        <v>404</v>
      </c>
      <c r="C212" t="s">
        <v>404</v>
      </c>
      <c r="D212" s="22">
        <v>2681</v>
      </c>
      <c r="E212" s="22">
        <v>0</v>
      </c>
      <c r="F212" s="22">
        <v>0</v>
      </c>
      <c r="G212" s="22"/>
      <c r="H212" s="22">
        <v>0</v>
      </c>
      <c r="I212" s="22">
        <v>0</v>
      </c>
      <c r="J212" s="22">
        <v>214285</v>
      </c>
      <c r="K212" s="22">
        <v>0</v>
      </c>
      <c r="L212" s="22">
        <v>0</v>
      </c>
      <c r="M212" t="s">
        <v>442</v>
      </c>
    </row>
    <row r="213" spans="1:13" x14ac:dyDescent="0.3">
      <c r="A213" t="s">
        <v>405</v>
      </c>
      <c r="B213" t="s">
        <v>406</v>
      </c>
      <c r="C213" t="s">
        <v>406</v>
      </c>
      <c r="D213" s="22">
        <v>3161</v>
      </c>
      <c r="E213" s="22">
        <v>0</v>
      </c>
      <c r="F213" s="22">
        <v>0</v>
      </c>
      <c r="G213" s="22"/>
      <c r="H213" s="22">
        <v>0</v>
      </c>
      <c r="I213" s="22">
        <v>0</v>
      </c>
      <c r="J213" s="22">
        <v>230970</v>
      </c>
      <c r="K213" s="22">
        <v>0</v>
      </c>
      <c r="L213" s="22">
        <v>0</v>
      </c>
      <c r="M213" t="s">
        <v>442</v>
      </c>
    </row>
    <row r="214" spans="1:13" x14ac:dyDescent="0.3">
      <c r="A214" t="s">
        <v>407</v>
      </c>
      <c r="B214" t="s">
        <v>408</v>
      </c>
      <c r="C214" t="s">
        <v>408</v>
      </c>
      <c r="D214" s="22">
        <v>426</v>
      </c>
      <c r="E214" s="22">
        <v>0</v>
      </c>
      <c r="F214" s="22">
        <v>0</v>
      </c>
      <c r="G214" s="22"/>
      <c r="H214" s="22">
        <v>0</v>
      </c>
      <c r="I214" s="22">
        <v>0</v>
      </c>
      <c r="J214" s="22">
        <v>35973</v>
      </c>
      <c r="K214" s="22">
        <v>0</v>
      </c>
      <c r="L214" s="22">
        <v>0</v>
      </c>
      <c r="M214" t="s">
        <v>442</v>
      </c>
    </row>
    <row r="215" spans="1:13" x14ac:dyDescent="0.3">
      <c r="A215" t="s">
        <v>409</v>
      </c>
      <c r="B215" t="s">
        <v>410</v>
      </c>
      <c r="C215" t="s">
        <v>410</v>
      </c>
      <c r="D215" s="22">
        <v>399</v>
      </c>
      <c r="E215" s="22">
        <v>0</v>
      </c>
      <c r="F215" s="22">
        <v>0</v>
      </c>
      <c r="G215" s="22"/>
      <c r="H215" s="22">
        <v>0</v>
      </c>
      <c r="I215" s="22">
        <v>0</v>
      </c>
      <c r="J215" s="22">
        <v>31579</v>
      </c>
      <c r="K215" s="22">
        <v>0</v>
      </c>
      <c r="L215" s="22">
        <v>0</v>
      </c>
      <c r="M215" t="s">
        <v>442</v>
      </c>
    </row>
    <row r="216" spans="1:13" x14ac:dyDescent="0.3">
      <c r="A216" t="s">
        <v>411</v>
      </c>
      <c r="B216" t="s">
        <v>412</v>
      </c>
      <c r="C216" t="s">
        <v>412</v>
      </c>
      <c r="D216" s="22">
        <v>679</v>
      </c>
      <c r="E216" s="22">
        <v>0</v>
      </c>
      <c r="F216" s="22">
        <v>0</v>
      </c>
      <c r="G216" s="22"/>
      <c r="H216" s="22">
        <v>0</v>
      </c>
      <c r="I216" s="22">
        <v>0</v>
      </c>
      <c r="J216" s="22">
        <v>56275</v>
      </c>
      <c r="K216" s="22">
        <v>0</v>
      </c>
      <c r="L216" s="22">
        <v>0</v>
      </c>
      <c r="M216" t="s">
        <v>442</v>
      </c>
    </row>
    <row r="217" spans="1:13" x14ac:dyDescent="0.3">
      <c r="A217" t="s">
        <v>413</v>
      </c>
      <c r="B217" t="s">
        <v>414</v>
      </c>
      <c r="C217" t="s">
        <v>414</v>
      </c>
      <c r="D217" s="22">
        <v>795</v>
      </c>
      <c r="E217" s="22">
        <v>0</v>
      </c>
      <c r="F217" s="22">
        <v>0</v>
      </c>
      <c r="G217" s="22"/>
      <c r="H217" s="22">
        <v>268</v>
      </c>
      <c r="I217" s="22">
        <v>0</v>
      </c>
      <c r="J217" s="22">
        <v>83625</v>
      </c>
      <c r="K217" s="22">
        <v>0</v>
      </c>
      <c r="L217" s="22">
        <v>0</v>
      </c>
      <c r="M217" t="s">
        <v>442</v>
      </c>
    </row>
    <row r="218" spans="1:13" x14ac:dyDescent="0.3">
      <c r="A218" t="s">
        <v>415</v>
      </c>
      <c r="B218" t="s">
        <v>416</v>
      </c>
      <c r="C218" t="s">
        <v>416</v>
      </c>
      <c r="D218" s="22">
        <v>279</v>
      </c>
      <c r="E218" s="22">
        <v>0</v>
      </c>
      <c r="F218" s="22">
        <v>0</v>
      </c>
      <c r="G218" s="22"/>
      <c r="H218" s="22">
        <v>0</v>
      </c>
      <c r="I218" s="22">
        <v>0</v>
      </c>
      <c r="J218" s="22">
        <v>30497</v>
      </c>
      <c r="K218" s="22">
        <v>0</v>
      </c>
      <c r="L218" s="22">
        <v>0</v>
      </c>
      <c r="M218" t="s">
        <v>442</v>
      </c>
    </row>
    <row r="219" spans="1:13" x14ac:dyDescent="0.3">
      <c r="A219" t="s">
        <v>417</v>
      </c>
      <c r="B219" t="s">
        <v>418</v>
      </c>
      <c r="C219" t="s">
        <v>418</v>
      </c>
      <c r="D219">
        <v>188</v>
      </c>
      <c r="E219">
        <v>0</v>
      </c>
      <c r="F219">
        <v>0</v>
      </c>
      <c r="H219">
        <v>0</v>
      </c>
      <c r="I219">
        <v>0</v>
      </c>
      <c r="J219">
        <v>20620</v>
      </c>
      <c r="K219">
        <v>0</v>
      </c>
      <c r="L219">
        <v>0</v>
      </c>
      <c r="M219" t="s">
        <v>442</v>
      </c>
    </row>
    <row r="220" spans="1:13" x14ac:dyDescent="0.3">
      <c r="A220" t="s">
        <v>419</v>
      </c>
      <c r="B220" t="s">
        <v>420</v>
      </c>
      <c r="C220" t="s">
        <v>420</v>
      </c>
      <c r="D220">
        <v>3341</v>
      </c>
      <c r="E220">
        <v>0</v>
      </c>
      <c r="F220">
        <v>0</v>
      </c>
      <c r="H220">
        <v>996</v>
      </c>
      <c r="I220">
        <v>0</v>
      </c>
      <c r="J220">
        <v>233335</v>
      </c>
      <c r="K220">
        <v>0</v>
      </c>
      <c r="L220">
        <v>0</v>
      </c>
      <c r="M220" t="s">
        <v>442</v>
      </c>
    </row>
    <row r="221" spans="1:13" x14ac:dyDescent="0.3">
      <c r="A221" t="s">
        <v>421</v>
      </c>
      <c r="B221" t="s">
        <v>422</v>
      </c>
      <c r="C221" t="s">
        <v>466</v>
      </c>
      <c r="D221">
        <v>45034</v>
      </c>
      <c r="E221">
        <v>0</v>
      </c>
      <c r="F221">
        <v>0</v>
      </c>
      <c r="G221">
        <v>0</v>
      </c>
      <c r="H221">
        <v>0</v>
      </c>
      <c r="I221">
        <v>0</v>
      </c>
      <c r="J221">
        <v>2941806</v>
      </c>
      <c r="K221">
        <v>0</v>
      </c>
      <c r="L221">
        <v>0</v>
      </c>
      <c r="M221" t="s">
        <v>443</v>
      </c>
    </row>
    <row r="222" spans="1:13" x14ac:dyDescent="0.3">
      <c r="A222" t="s">
        <v>421</v>
      </c>
      <c r="B222" t="s">
        <v>423</v>
      </c>
      <c r="C222" t="s">
        <v>466</v>
      </c>
      <c r="D222">
        <v>175</v>
      </c>
      <c r="E222">
        <v>0</v>
      </c>
      <c r="F222">
        <v>0</v>
      </c>
      <c r="G222">
        <v>0</v>
      </c>
      <c r="H222">
        <v>0</v>
      </c>
      <c r="I222">
        <v>0</v>
      </c>
      <c r="J222">
        <v>12726</v>
      </c>
      <c r="K222">
        <v>0</v>
      </c>
      <c r="L222">
        <v>0</v>
      </c>
      <c r="M222" t="s">
        <v>443</v>
      </c>
    </row>
    <row r="223" spans="1:13" x14ac:dyDescent="0.3">
      <c r="A223" t="s">
        <v>467</v>
      </c>
      <c r="B223" t="s">
        <v>468</v>
      </c>
      <c r="C223" t="s">
        <v>468</v>
      </c>
      <c r="D223">
        <v>454</v>
      </c>
      <c r="E223">
        <v>0</v>
      </c>
      <c r="F223">
        <v>0</v>
      </c>
      <c r="H223">
        <v>0</v>
      </c>
      <c r="I223">
        <v>0</v>
      </c>
      <c r="J223">
        <v>43540</v>
      </c>
      <c r="K223">
        <v>0</v>
      </c>
      <c r="L223">
        <v>0</v>
      </c>
      <c r="M223" t="s">
        <v>442</v>
      </c>
    </row>
    <row r="224" spans="1:13" x14ac:dyDescent="0.3">
      <c r="A224" t="s">
        <v>424</v>
      </c>
      <c r="B224" t="s">
        <v>425</v>
      </c>
      <c r="C224" t="s">
        <v>425</v>
      </c>
      <c r="D224">
        <v>707</v>
      </c>
      <c r="E224">
        <v>0</v>
      </c>
      <c r="F224">
        <v>0</v>
      </c>
      <c r="H224">
        <v>0</v>
      </c>
      <c r="I224">
        <v>0</v>
      </c>
      <c r="J224">
        <v>75380</v>
      </c>
      <c r="K224">
        <v>0</v>
      </c>
      <c r="L224">
        <v>0</v>
      </c>
      <c r="M224" t="s">
        <v>442</v>
      </c>
    </row>
    <row r="225" spans="1:13" x14ac:dyDescent="0.3">
      <c r="A225" t="s">
        <v>426</v>
      </c>
      <c r="B225" t="s">
        <v>427</v>
      </c>
      <c r="C225" t="s">
        <v>427</v>
      </c>
      <c r="D225">
        <v>740</v>
      </c>
      <c r="E225">
        <v>0</v>
      </c>
      <c r="F225">
        <v>0</v>
      </c>
      <c r="H225">
        <v>0</v>
      </c>
      <c r="I225">
        <v>0</v>
      </c>
      <c r="J225">
        <v>66132</v>
      </c>
      <c r="K225">
        <v>0</v>
      </c>
      <c r="L225">
        <v>0</v>
      </c>
      <c r="M225" t="s">
        <v>442</v>
      </c>
    </row>
    <row r="226" spans="1:13" x14ac:dyDescent="0.3">
      <c r="A226" t="s">
        <v>428</v>
      </c>
      <c r="B226" t="s">
        <v>429</v>
      </c>
      <c r="C226" t="s">
        <v>429</v>
      </c>
      <c r="D226">
        <v>597</v>
      </c>
      <c r="E226">
        <v>0</v>
      </c>
      <c r="F226">
        <v>0</v>
      </c>
      <c r="G226">
        <v>0</v>
      </c>
      <c r="H226">
        <v>0</v>
      </c>
      <c r="I226">
        <v>0</v>
      </c>
      <c r="J226">
        <v>63714</v>
      </c>
      <c r="K226">
        <v>0</v>
      </c>
      <c r="L226">
        <v>0</v>
      </c>
      <c r="M226" t="s">
        <v>443</v>
      </c>
    </row>
    <row r="227" spans="1:13" x14ac:dyDescent="0.3">
      <c r="A227" t="s">
        <v>430</v>
      </c>
      <c r="B227" t="s">
        <v>431</v>
      </c>
      <c r="C227" t="s">
        <v>431</v>
      </c>
      <c r="D227">
        <v>6118</v>
      </c>
      <c r="E227">
        <v>0</v>
      </c>
      <c r="F227">
        <v>0</v>
      </c>
      <c r="H227">
        <v>0</v>
      </c>
      <c r="I227">
        <v>0</v>
      </c>
      <c r="J227">
        <v>420534</v>
      </c>
      <c r="K227">
        <v>0</v>
      </c>
      <c r="L227">
        <v>0</v>
      </c>
      <c r="M227" t="s">
        <v>442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sheetPr>
  <dimension ref="A1:N291"/>
  <sheetViews>
    <sheetView zoomScaleNormal="100" workbookViewId="0">
      <pane xSplit="3" ySplit="4" topLeftCell="D5" activePane="bottomRight" state="frozen"/>
      <selection pane="topRight" activeCell="D1" sqref="D1"/>
      <selection pane="bottomLeft" activeCell="A5" sqref="A5"/>
      <selection pane="bottomRight"/>
    </sheetView>
  </sheetViews>
  <sheetFormatPr defaultRowHeight="14.4" x14ac:dyDescent="0.3"/>
  <cols>
    <col min="1" max="1" width="45.109375" customWidth="1"/>
    <col min="2" max="2" width="34.6640625" bestFit="1" customWidth="1"/>
    <col min="3" max="3" width="18.33203125" customWidth="1"/>
    <col min="4" max="4" width="9.5546875" bestFit="1" customWidth="1"/>
    <col min="5" max="5" width="12.5546875" bestFit="1" customWidth="1"/>
    <col min="6" max="6" width="20.5546875" bestFit="1" customWidth="1"/>
    <col min="7" max="7" width="9" bestFit="1" customWidth="1"/>
    <col min="8" max="8" width="34.44140625" bestFit="1" customWidth="1"/>
    <col min="9" max="9" width="31.88671875" bestFit="1" customWidth="1"/>
    <col min="10" max="10" width="29.33203125" bestFit="1" customWidth="1"/>
    <col min="11" max="11" width="20.33203125" bestFit="1" customWidth="1"/>
    <col min="12" max="12" width="22.44140625" bestFit="1" customWidth="1"/>
    <col min="13" max="13" width="7" bestFit="1" customWidth="1"/>
    <col min="14" max="14" width="144.88671875" style="35" bestFit="1" customWidth="1"/>
  </cols>
  <sheetData>
    <row r="1" spans="1:14" x14ac:dyDescent="0.3">
      <c r="A1" s="3" t="s">
        <v>673</v>
      </c>
    </row>
    <row r="2" spans="1:14" x14ac:dyDescent="0.3">
      <c r="A2" s="97" t="s">
        <v>682</v>
      </c>
    </row>
    <row r="3" spans="1:14" x14ac:dyDescent="0.3">
      <c r="A3" s="97" t="s">
        <v>681</v>
      </c>
    </row>
    <row r="4" spans="1:14" ht="30" customHeight="1" x14ac:dyDescent="0.3">
      <c r="A4" s="2" t="s">
        <v>53</v>
      </c>
      <c r="B4" s="2" t="s">
        <v>54</v>
      </c>
      <c r="C4" s="2" t="s">
        <v>55</v>
      </c>
      <c r="D4" s="2" t="s">
        <v>477</v>
      </c>
      <c r="E4" s="2" t="s">
        <v>478</v>
      </c>
      <c r="F4" s="2" t="s">
        <v>479</v>
      </c>
      <c r="G4" s="2" t="s">
        <v>480</v>
      </c>
      <c r="H4" s="2" t="s">
        <v>481</v>
      </c>
      <c r="I4" s="2" t="s">
        <v>482</v>
      </c>
      <c r="J4" s="2" t="s">
        <v>483</v>
      </c>
      <c r="K4" s="2" t="s">
        <v>484</v>
      </c>
      <c r="L4" s="13" t="s">
        <v>485</v>
      </c>
      <c r="M4" s="2" t="s">
        <v>59</v>
      </c>
      <c r="N4" s="2" t="s">
        <v>60</v>
      </c>
    </row>
    <row r="5" spans="1:14" x14ac:dyDescent="0.3">
      <c r="A5" t="s">
        <v>62</v>
      </c>
      <c r="B5" t="s">
        <v>63</v>
      </c>
      <c r="C5" t="s">
        <v>63</v>
      </c>
      <c r="D5" t="s">
        <v>486</v>
      </c>
      <c r="E5" t="s">
        <v>487</v>
      </c>
      <c r="F5">
        <v>69</v>
      </c>
      <c r="G5">
        <v>6510</v>
      </c>
      <c r="H5">
        <v>902</v>
      </c>
      <c r="I5">
        <v>4.92</v>
      </c>
      <c r="J5">
        <v>10</v>
      </c>
      <c r="K5">
        <v>0.49</v>
      </c>
      <c r="L5">
        <v>0.14000000000000001</v>
      </c>
      <c r="M5" t="s">
        <v>670</v>
      </c>
      <c r="N5"/>
    </row>
    <row r="6" spans="1:14" x14ac:dyDescent="0.3">
      <c r="A6" t="s">
        <v>65</v>
      </c>
      <c r="B6" t="s">
        <v>66</v>
      </c>
      <c r="C6" t="s">
        <v>66</v>
      </c>
      <c r="D6" t="s">
        <v>486</v>
      </c>
      <c r="E6" t="s">
        <v>487</v>
      </c>
      <c r="F6">
        <v>1873</v>
      </c>
      <c r="G6">
        <v>133956</v>
      </c>
      <c r="H6">
        <v>18578</v>
      </c>
      <c r="I6">
        <v>4.3600000000000003</v>
      </c>
      <c r="J6">
        <v>14</v>
      </c>
      <c r="K6">
        <v>0.31</v>
      </c>
      <c r="L6">
        <v>0.14000000000000001</v>
      </c>
      <c r="M6" t="s">
        <v>670</v>
      </c>
      <c r="N6"/>
    </row>
    <row r="7" spans="1:14" x14ac:dyDescent="0.3">
      <c r="A7" t="s">
        <v>67</v>
      </c>
      <c r="B7" t="s">
        <v>68</v>
      </c>
      <c r="C7" t="s">
        <v>68</v>
      </c>
      <c r="D7" t="s">
        <v>486</v>
      </c>
      <c r="E7" t="s">
        <v>487</v>
      </c>
      <c r="F7">
        <v>1146</v>
      </c>
      <c r="G7">
        <v>88134</v>
      </c>
      <c r="H7">
        <v>12223</v>
      </c>
      <c r="I7">
        <v>5.18</v>
      </c>
      <c r="J7">
        <v>13</v>
      </c>
      <c r="K7">
        <v>0.4</v>
      </c>
      <c r="L7">
        <v>0.14000000000000001</v>
      </c>
      <c r="M7" t="s">
        <v>670</v>
      </c>
      <c r="N7"/>
    </row>
    <row r="8" spans="1:14" x14ac:dyDescent="0.3">
      <c r="A8" t="s">
        <v>69</v>
      </c>
      <c r="B8" t="s">
        <v>70</v>
      </c>
      <c r="C8" t="s">
        <v>70</v>
      </c>
      <c r="D8" t="s">
        <v>486</v>
      </c>
      <c r="E8" t="s">
        <v>487</v>
      </c>
      <c r="F8">
        <v>500</v>
      </c>
      <c r="G8">
        <v>39771</v>
      </c>
      <c r="H8">
        <v>5515</v>
      </c>
      <c r="I8">
        <v>4.04</v>
      </c>
      <c r="J8">
        <v>13</v>
      </c>
      <c r="K8">
        <v>0.31</v>
      </c>
      <c r="L8">
        <v>0.14000000000000001</v>
      </c>
      <c r="M8" t="s">
        <v>670</v>
      </c>
      <c r="N8"/>
    </row>
    <row r="9" spans="1:14" x14ac:dyDescent="0.3">
      <c r="A9" t="s">
        <v>71</v>
      </c>
      <c r="B9" t="s">
        <v>72</v>
      </c>
      <c r="C9" t="s">
        <v>73</v>
      </c>
      <c r="D9" t="s">
        <v>488</v>
      </c>
      <c r="E9" t="s">
        <v>489</v>
      </c>
      <c r="F9">
        <v>25056</v>
      </c>
      <c r="G9">
        <v>0</v>
      </c>
      <c r="H9">
        <v>239060</v>
      </c>
      <c r="M9" t="s">
        <v>605</v>
      </c>
      <c r="N9"/>
    </row>
    <row r="10" spans="1:14" x14ac:dyDescent="0.3">
      <c r="A10" t="s">
        <v>71</v>
      </c>
      <c r="B10" t="s">
        <v>75</v>
      </c>
      <c r="C10" t="s">
        <v>73</v>
      </c>
      <c r="D10" t="s">
        <v>486</v>
      </c>
      <c r="E10" t="s">
        <v>490</v>
      </c>
      <c r="F10">
        <v>253</v>
      </c>
      <c r="G10">
        <v>58002</v>
      </c>
      <c r="H10">
        <v>7889</v>
      </c>
      <c r="J10">
        <v>4.3600000000000003</v>
      </c>
      <c r="L10">
        <v>0.14000000000000001</v>
      </c>
      <c r="M10" t="s">
        <v>605</v>
      </c>
      <c r="N10"/>
    </row>
    <row r="11" spans="1:14" x14ac:dyDescent="0.3">
      <c r="A11" t="s">
        <v>71</v>
      </c>
      <c r="B11" t="s">
        <v>75</v>
      </c>
      <c r="C11" t="s">
        <v>73</v>
      </c>
      <c r="D11" t="s">
        <v>486</v>
      </c>
      <c r="E11" t="s">
        <v>487</v>
      </c>
      <c r="F11">
        <v>21</v>
      </c>
      <c r="G11">
        <v>2940</v>
      </c>
      <c r="H11">
        <v>401</v>
      </c>
      <c r="J11">
        <v>7.14</v>
      </c>
      <c r="L11">
        <v>0.14000000000000001</v>
      </c>
      <c r="M11" t="s">
        <v>605</v>
      </c>
      <c r="N11"/>
    </row>
    <row r="12" spans="1:14" x14ac:dyDescent="0.3">
      <c r="A12" t="s">
        <v>71</v>
      </c>
      <c r="B12" t="s">
        <v>76</v>
      </c>
      <c r="C12" t="s">
        <v>73</v>
      </c>
      <c r="D12" t="s">
        <v>486</v>
      </c>
      <c r="E12" t="s">
        <v>487</v>
      </c>
      <c r="F12">
        <v>14</v>
      </c>
      <c r="G12">
        <v>1176</v>
      </c>
      <c r="H12">
        <v>156</v>
      </c>
      <c r="J12">
        <v>11.9</v>
      </c>
      <c r="L12">
        <v>0.14000000000000001</v>
      </c>
      <c r="M12" t="s">
        <v>605</v>
      </c>
      <c r="N12"/>
    </row>
    <row r="13" spans="1:14" x14ac:dyDescent="0.3">
      <c r="A13" t="s">
        <v>71</v>
      </c>
      <c r="B13" t="s">
        <v>76</v>
      </c>
      <c r="C13" t="s">
        <v>73</v>
      </c>
      <c r="D13" t="s">
        <v>488</v>
      </c>
      <c r="E13" t="s">
        <v>489</v>
      </c>
      <c r="F13">
        <v>4690</v>
      </c>
      <c r="G13">
        <v>0</v>
      </c>
      <c r="H13">
        <v>44747</v>
      </c>
      <c r="M13" t="s">
        <v>605</v>
      </c>
      <c r="N13"/>
    </row>
    <row r="14" spans="1:14" x14ac:dyDescent="0.3">
      <c r="A14" t="s">
        <v>71</v>
      </c>
      <c r="B14" t="s">
        <v>77</v>
      </c>
      <c r="C14" t="s">
        <v>73</v>
      </c>
      <c r="D14" t="s">
        <v>488</v>
      </c>
      <c r="E14" t="s">
        <v>489</v>
      </c>
      <c r="F14">
        <v>82519</v>
      </c>
      <c r="G14">
        <v>0</v>
      </c>
      <c r="H14">
        <v>787313</v>
      </c>
      <c r="M14" t="s">
        <v>605</v>
      </c>
      <c r="N14"/>
    </row>
    <row r="15" spans="1:14" x14ac:dyDescent="0.3">
      <c r="A15" t="s">
        <v>71</v>
      </c>
      <c r="B15" t="s">
        <v>78</v>
      </c>
      <c r="C15" t="s">
        <v>73</v>
      </c>
      <c r="D15" t="s">
        <v>486</v>
      </c>
      <c r="E15" t="s">
        <v>490</v>
      </c>
      <c r="F15">
        <v>231</v>
      </c>
      <c r="G15">
        <v>28728</v>
      </c>
      <c r="H15">
        <v>3907</v>
      </c>
      <c r="J15">
        <v>8.0399999999999991</v>
      </c>
      <c r="L15">
        <v>0.14000000000000001</v>
      </c>
      <c r="M15" t="s">
        <v>605</v>
      </c>
      <c r="N15"/>
    </row>
    <row r="16" spans="1:14" x14ac:dyDescent="0.3">
      <c r="A16" t="s">
        <v>71</v>
      </c>
      <c r="B16" t="s">
        <v>78</v>
      </c>
      <c r="C16" t="s">
        <v>73</v>
      </c>
      <c r="D16" t="s">
        <v>486</v>
      </c>
      <c r="E16" t="s">
        <v>487</v>
      </c>
      <c r="F16">
        <v>200</v>
      </c>
      <c r="G16">
        <v>16380</v>
      </c>
      <c r="H16">
        <v>2226</v>
      </c>
      <c r="J16">
        <v>12.21</v>
      </c>
      <c r="L16">
        <v>0.14000000000000001</v>
      </c>
      <c r="M16" t="s">
        <v>605</v>
      </c>
      <c r="N16"/>
    </row>
    <row r="17" spans="1:14" x14ac:dyDescent="0.3">
      <c r="A17" t="s">
        <v>71</v>
      </c>
      <c r="B17" t="s">
        <v>79</v>
      </c>
      <c r="C17" t="s">
        <v>73</v>
      </c>
      <c r="D17" t="s">
        <v>488</v>
      </c>
      <c r="E17" t="s">
        <v>489</v>
      </c>
      <c r="F17">
        <v>30072</v>
      </c>
      <c r="G17">
        <v>0</v>
      </c>
      <c r="H17">
        <v>286917</v>
      </c>
      <c r="M17" t="s">
        <v>605</v>
      </c>
      <c r="N17"/>
    </row>
    <row r="18" spans="1:14" x14ac:dyDescent="0.3">
      <c r="A18" t="s">
        <v>71</v>
      </c>
      <c r="B18" t="s">
        <v>80</v>
      </c>
      <c r="C18" t="s">
        <v>73</v>
      </c>
      <c r="D18" t="s">
        <v>488</v>
      </c>
      <c r="E18" t="s">
        <v>489</v>
      </c>
      <c r="F18">
        <v>258832</v>
      </c>
      <c r="G18">
        <v>0</v>
      </c>
      <c r="H18">
        <v>2469519</v>
      </c>
      <c r="M18" t="s">
        <v>605</v>
      </c>
      <c r="N18"/>
    </row>
    <row r="19" spans="1:14" x14ac:dyDescent="0.3">
      <c r="A19" t="s">
        <v>81</v>
      </c>
      <c r="B19" t="s">
        <v>82</v>
      </c>
      <c r="C19" t="s">
        <v>83</v>
      </c>
      <c r="D19" t="s">
        <v>491</v>
      </c>
      <c r="E19" t="s">
        <v>492</v>
      </c>
      <c r="F19">
        <v>1600</v>
      </c>
      <c r="G19">
        <v>0</v>
      </c>
      <c r="H19">
        <v>15265</v>
      </c>
      <c r="M19" t="s">
        <v>605</v>
      </c>
      <c r="N19" t="s">
        <v>621</v>
      </c>
    </row>
    <row r="20" spans="1:14" x14ac:dyDescent="0.3">
      <c r="A20" t="s">
        <v>84</v>
      </c>
      <c r="B20" t="s">
        <v>85</v>
      </c>
      <c r="C20" t="s">
        <v>85</v>
      </c>
      <c r="D20" t="s">
        <v>486</v>
      </c>
      <c r="E20" t="s">
        <v>487</v>
      </c>
      <c r="F20">
        <v>697</v>
      </c>
      <c r="G20">
        <v>57422</v>
      </c>
      <c r="H20">
        <v>7963</v>
      </c>
      <c r="I20">
        <v>6.15</v>
      </c>
      <c r="J20">
        <v>12</v>
      </c>
      <c r="K20">
        <v>0.51</v>
      </c>
      <c r="L20">
        <v>0.14000000000000001</v>
      </c>
      <c r="M20" t="s">
        <v>670</v>
      </c>
      <c r="N20" t="s">
        <v>622</v>
      </c>
    </row>
    <row r="21" spans="1:14" x14ac:dyDescent="0.3">
      <c r="A21" t="s">
        <v>84</v>
      </c>
      <c r="B21" t="s">
        <v>87</v>
      </c>
      <c r="C21" t="s">
        <v>87</v>
      </c>
      <c r="D21" t="s">
        <v>486</v>
      </c>
      <c r="E21" t="s">
        <v>487</v>
      </c>
      <c r="F21">
        <v>573</v>
      </c>
      <c r="G21">
        <v>47322</v>
      </c>
      <c r="H21">
        <v>6563</v>
      </c>
      <c r="I21">
        <v>4.43</v>
      </c>
      <c r="J21">
        <v>12</v>
      </c>
      <c r="K21">
        <v>0.37</v>
      </c>
      <c r="L21">
        <v>0.14000000000000001</v>
      </c>
      <c r="M21" t="s">
        <v>670</v>
      </c>
      <c r="N21" t="s">
        <v>623</v>
      </c>
    </row>
    <row r="22" spans="1:14" x14ac:dyDescent="0.3">
      <c r="A22" t="s">
        <v>84</v>
      </c>
      <c r="B22" t="s">
        <v>89</v>
      </c>
      <c r="C22" t="s">
        <v>90</v>
      </c>
      <c r="D22" t="s">
        <v>488</v>
      </c>
      <c r="E22" t="s">
        <v>489</v>
      </c>
      <c r="F22">
        <v>20540</v>
      </c>
      <c r="G22">
        <v>0</v>
      </c>
      <c r="H22">
        <v>195973</v>
      </c>
      <c r="M22" t="s">
        <v>605</v>
      </c>
      <c r="N22" t="s">
        <v>624</v>
      </c>
    </row>
    <row r="23" spans="1:14" x14ac:dyDescent="0.3">
      <c r="A23" t="s">
        <v>84</v>
      </c>
      <c r="B23" t="s">
        <v>91</v>
      </c>
      <c r="C23" t="s">
        <v>91</v>
      </c>
      <c r="D23" t="s">
        <v>486</v>
      </c>
      <c r="E23" t="s">
        <v>487</v>
      </c>
      <c r="F23">
        <v>47</v>
      </c>
      <c r="G23">
        <v>4132</v>
      </c>
      <c r="H23">
        <v>573</v>
      </c>
      <c r="I23">
        <v>3.7</v>
      </c>
      <c r="J23">
        <v>12</v>
      </c>
      <c r="K23">
        <v>0.31</v>
      </c>
      <c r="L23">
        <v>0.14000000000000001</v>
      </c>
      <c r="M23" t="s">
        <v>670</v>
      </c>
      <c r="N23" t="s">
        <v>625</v>
      </c>
    </row>
    <row r="24" spans="1:14" x14ac:dyDescent="0.3">
      <c r="A24" t="s">
        <v>84</v>
      </c>
      <c r="B24" t="s">
        <v>92</v>
      </c>
      <c r="C24" t="s">
        <v>92</v>
      </c>
      <c r="D24" t="s">
        <v>486</v>
      </c>
      <c r="E24" t="s">
        <v>487</v>
      </c>
      <c r="F24">
        <v>0</v>
      </c>
      <c r="G24">
        <v>2426</v>
      </c>
      <c r="H24">
        <v>336</v>
      </c>
      <c r="I24">
        <v>4.12</v>
      </c>
      <c r="J24">
        <v>7</v>
      </c>
      <c r="K24">
        <v>0.59</v>
      </c>
      <c r="L24">
        <v>0.14000000000000001</v>
      </c>
      <c r="M24" t="s">
        <v>670</v>
      </c>
      <c r="N24" t="s">
        <v>626</v>
      </c>
    </row>
    <row r="25" spans="1:14" x14ac:dyDescent="0.3">
      <c r="A25" t="s">
        <v>84</v>
      </c>
      <c r="B25" t="s">
        <v>90</v>
      </c>
      <c r="C25" t="s">
        <v>90</v>
      </c>
      <c r="D25" t="s">
        <v>486</v>
      </c>
      <c r="E25" t="s">
        <v>487</v>
      </c>
      <c r="F25">
        <v>1445</v>
      </c>
      <c r="G25">
        <v>114618</v>
      </c>
      <c r="H25">
        <v>15899</v>
      </c>
      <c r="J25">
        <v>12.61</v>
      </c>
      <c r="L25">
        <v>0.14000000000000001</v>
      </c>
      <c r="M25" t="s">
        <v>605</v>
      </c>
      <c r="N25" t="s">
        <v>624</v>
      </c>
    </row>
    <row r="26" spans="1:14" x14ac:dyDescent="0.3">
      <c r="A26" t="s">
        <v>84</v>
      </c>
      <c r="B26" t="s">
        <v>94</v>
      </c>
      <c r="C26" t="s">
        <v>94</v>
      </c>
      <c r="D26" t="s">
        <v>486</v>
      </c>
      <c r="E26" t="s">
        <v>487</v>
      </c>
      <c r="F26">
        <v>718</v>
      </c>
      <c r="G26">
        <v>52528</v>
      </c>
      <c r="H26">
        <v>7285</v>
      </c>
      <c r="I26">
        <v>3.88</v>
      </c>
      <c r="J26">
        <v>13</v>
      </c>
      <c r="K26">
        <v>0.3</v>
      </c>
      <c r="L26">
        <v>0.14000000000000001</v>
      </c>
      <c r="M26" t="s">
        <v>670</v>
      </c>
      <c r="N26" t="s">
        <v>627</v>
      </c>
    </row>
    <row r="27" spans="1:14" x14ac:dyDescent="0.3">
      <c r="A27" t="s">
        <v>84</v>
      </c>
      <c r="B27" t="s">
        <v>96</v>
      </c>
      <c r="C27" t="s">
        <v>473</v>
      </c>
      <c r="D27" t="s">
        <v>486</v>
      </c>
      <c r="E27" t="s">
        <v>487</v>
      </c>
      <c r="F27">
        <v>1501</v>
      </c>
      <c r="G27">
        <v>103572</v>
      </c>
      <c r="H27">
        <v>14366</v>
      </c>
      <c r="J27">
        <v>14.49</v>
      </c>
      <c r="L27">
        <v>0.14000000000000001</v>
      </c>
      <c r="M27" t="s">
        <v>605</v>
      </c>
      <c r="N27" t="s">
        <v>628</v>
      </c>
    </row>
    <row r="28" spans="1:14" x14ac:dyDescent="0.3">
      <c r="A28" t="s">
        <v>84</v>
      </c>
      <c r="B28" t="s">
        <v>97</v>
      </c>
      <c r="C28" t="s">
        <v>98</v>
      </c>
      <c r="D28" t="s">
        <v>488</v>
      </c>
      <c r="E28" t="s">
        <v>489</v>
      </c>
      <c r="F28">
        <v>15521</v>
      </c>
      <c r="G28">
        <v>0</v>
      </c>
      <c r="H28">
        <v>148086</v>
      </c>
      <c r="M28" t="s">
        <v>605</v>
      </c>
      <c r="N28" t="s">
        <v>629</v>
      </c>
    </row>
    <row r="29" spans="1:14" x14ac:dyDescent="0.3">
      <c r="A29" t="s">
        <v>84</v>
      </c>
      <c r="B29" t="s">
        <v>98</v>
      </c>
      <c r="C29" t="s">
        <v>98</v>
      </c>
      <c r="D29" t="s">
        <v>486</v>
      </c>
      <c r="E29" t="s">
        <v>487</v>
      </c>
      <c r="F29">
        <v>844</v>
      </c>
      <c r="G29">
        <v>83202</v>
      </c>
      <c r="H29">
        <v>11539</v>
      </c>
      <c r="J29">
        <v>10.14</v>
      </c>
      <c r="L29">
        <v>0.14000000000000001</v>
      </c>
      <c r="M29" t="s">
        <v>605</v>
      </c>
      <c r="N29" t="s">
        <v>629</v>
      </c>
    </row>
    <row r="30" spans="1:14" x14ac:dyDescent="0.3">
      <c r="A30" t="s">
        <v>84</v>
      </c>
      <c r="B30" t="s">
        <v>100</v>
      </c>
      <c r="C30" t="s">
        <v>100</v>
      </c>
      <c r="D30" t="s">
        <v>486</v>
      </c>
      <c r="E30" t="s">
        <v>487</v>
      </c>
      <c r="F30">
        <v>34</v>
      </c>
      <c r="G30">
        <v>7660</v>
      </c>
      <c r="H30">
        <v>1062</v>
      </c>
      <c r="I30">
        <v>4.3499999999999996</v>
      </c>
      <c r="J30">
        <v>4</v>
      </c>
      <c r="K30">
        <v>1.0900000000000001</v>
      </c>
      <c r="L30">
        <v>0.14000000000000001</v>
      </c>
      <c r="M30" t="s">
        <v>670</v>
      </c>
      <c r="N30"/>
    </row>
    <row r="31" spans="1:14" x14ac:dyDescent="0.3">
      <c r="A31" t="s">
        <v>84</v>
      </c>
      <c r="B31" t="s">
        <v>102</v>
      </c>
      <c r="C31" t="s">
        <v>102</v>
      </c>
      <c r="D31" t="s">
        <v>486</v>
      </c>
      <c r="E31" t="s">
        <v>487</v>
      </c>
      <c r="F31">
        <v>13</v>
      </c>
      <c r="G31">
        <v>4746</v>
      </c>
      <c r="H31">
        <v>659</v>
      </c>
      <c r="J31">
        <v>2.74</v>
      </c>
      <c r="L31">
        <v>0.14000000000000001</v>
      </c>
      <c r="M31" t="s">
        <v>605</v>
      </c>
      <c r="N31" t="s">
        <v>626</v>
      </c>
    </row>
    <row r="32" spans="1:14" x14ac:dyDescent="0.3">
      <c r="A32" t="s">
        <v>84</v>
      </c>
      <c r="B32" t="s">
        <v>103</v>
      </c>
      <c r="C32" t="s">
        <v>98</v>
      </c>
      <c r="D32" t="s">
        <v>488</v>
      </c>
      <c r="E32" t="s">
        <v>489</v>
      </c>
      <c r="F32">
        <v>7405</v>
      </c>
      <c r="G32">
        <v>0</v>
      </c>
      <c r="H32">
        <v>70651</v>
      </c>
      <c r="M32" t="s">
        <v>605</v>
      </c>
      <c r="N32" t="s">
        <v>629</v>
      </c>
    </row>
    <row r="33" spans="1:14" x14ac:dyDescent="0.3">
      <c r="A33" t="s">
        <v>84</v>
      </c>
      <c r="B33" t="s">
        <v>446</v>
      </c>
      <c r="C33" t="s">
        <v>446</v>
      </c>
      <c r="D33" t="s">
        <v>486</v>
      </c>
      <c r="E33" t="s">
        <v>487</v>
      </c>
      <c r="F33">
        <v>0</v>
      </c>
      <c r="G33">
        <v>84</v>
      </c>
      <c r="H33">
        <v>11</v>
      </c>
      <c r="I33">
        <v>3.75</v>
      </c>
      <c r="J33">
        <v>11</v>
      </c>
      <c r="K33">
        <v>0.34</v>
      </c>
      <c r="L33">
        <v>0.14000000000000001</v>
      </c>
      <c r="M33" t="s">
        <v>670</v>
      </c>
      <c r="N33"/>
    </row>
    <row r="34" spans="1:14" x14ac:dyDescent="0.3">
      <c r="A34" t="s">
        <v>84</v>
      </c>
      <c r="B34" t="s">
        <v>104</v>
      </c>
      <c r="C34" t="s">
        <v>104</v>
      </c>
      <c r="D34" t="s">
        <v>486</v>
      </c>
      <c r="E34" t="s">
        <v>487</v>
      </c>
      <c r="F34">
        <v>446</v>
      </c>
      <c r="G34">
        <v>37388</v>
      </c>
      <c r="H34">
        <v>5185</v>
      </c>
      <c r="I34">
        <v>3.91</v>
      </c>
      <c r="J34">
        <v>12</v>
      </c>
      <c r="K34">
        <v>0.33</v>
      </c>
      <c r="L34">
        <v>0.14000000000000001</v>
      </c>
      <c r="M34" t="s">
        <v>670</v>
      </c>
      <c r="N34"/>
    </row>
    <row r="35" spans="1:14" x14ac:dyDescent="0.3">
      <c r="A35" t="s">
        <v>84</v>
      </c>
      <c r="B35" t="s">
        <v>105</v>
      </c>
      <c r="C35" t="s">
        <v>630</v>
      </c>
      <c r="D35" t="s">
        <v>486</v>
      </c>
      <c r="E35" t="s">
        <v>487</v>
      </c>
      <c r="F35">
        <v>1236</v>
      </c>
      <c r="G35">
        <v>96876</v>
      </c>
      <c r="H35">
        <v>13435</v>
      </c>
      <c r="I35">
        <v>3.98</v>
      </c>
      <c r="J35">
        <v>12</v>
      </c>
      <c r="K35">
        <v>0.33</v>
      </c>
      <c r="L35">
        <v>0.14000000000000001</v>
      </c>
      <c r="M35" t="s">
        <v>670</v>
      </c>
      <c r="N35" t="s">
        <v>631</v>
      </c>
    </row>
    <row r="36" spans="1:14" x14ac:dyDescent="0.3">
      <c r="A36" t="s">
        <v>84</v>
      </c>
      <c r="B36" t="s">
        <v>106</v>
      </c>
      <c r="C36" t="s">
        <v>98</v>
      </c>
      <c r="D36" t="s">
        <v>486</v>
      </c>
      <c r="E36" t="s">
        <v>487</v>
      </c>
      <c r="F36">
        <v>138</v>
      </c>
      <c r="G36">
        <v>18186</v>
      </c>
      <c r="H36">
        <v>2522</v>
      </c>
      <c r="J36">
        <v>7.59</v>
      </c>
      <c r="L36">
        <v>0.14000000000000001</v>
      </c>
      <c r="M36" t="s">
        <v>605</v>
      </c>
      <c r="N36" t="s">
        <v>629</v>
      </c>
    </row>
    <row r="37" spans="1:14" x14ac:dyDescent="0.3">
      <c r="A37" t="s">
        <v>84</v>
      </c>
      <c r="B37" t="s">
        <v>106</v>
      </c>
      <c r="C37" t="s">
        <v>106</v>
      </c>
      <c r="D37" t="s">
        <v>486</v>
      </c>
      <c r="E37" t="s">
        <v>487</v>
      </c>
      <c r="F37">
        <v>188</v>
      </c>
      <c r="G37">
        <v>22087</v>
      </c>
      <c r="H37">
        <v>3063</v>
      </c>
      <c r="I37">
        <v>3.96</v>
      </c>
      <c r="J37">
        <v>13</v>
      </c>
      <c r="K37">
        <v>0.3</v>
      </c>
      <c r="L37">
        <v>0.14000000000000001</v>
      </c>
      <c r="M37" t="s">
        <v>670</v>
      </c>
      <c r="N37" t="s">
        <v>674</v>
      </c>
    </row>
    <row r="38" spans="1:14" x14ac:dyDescent="0.3">
      <c r="A38" t="s">
        <v>84</v>
      </c>
      <c r="B38" t="s">
        <v>107</v>
      </c>
      <c r="C38" t="s">
        <v>107</v>
      </c>
      <c r="D38" t="s">
        <v>486</v>
      </c>
      <c r="E38" t="s">
        <v>487</v>
      </c>
      <c r="F38">
        <v>1273</v>
      </c>
      <c r="G38">
        <v>109596</v>
      </c>
      <c r="H38">
        <v>15199</v>
      </c>
      <c r="I38">
        <v>3.72</v>
      </c>
      <c r="J38">
        <v>11</v>
      </c>
      <c r="K38">
        <v>0.34</v>
      </c>
      <c r="L38">
        <v>0.14000000000000001</v>
      </c>
      <c r="M38" t="s">
        <v>670</v>
      </c>
      <c r="N38" t="s">
        <v>632</v>
      </c>
    </row>
    <row r="39" spans="1:14" x14ac:dyDescent="0.3">
      <c r="A39" t="s">
        <v>84</v>
      </c>
      <c r="B39" t="s">
        <v>108</v>
      </c>
      <c r="C39" t="s">
        <v>90</v>
      </c>
      <c r="D39" t="s">
        <v>488</v>
      </c>
      <c r="E39" t="s">
        <v>489</v>
      </c>
      <c r="F39">
        <v>5715</v>
      </c>
      <c r="G39">
        <v>0</v>
      </c>
      <c r="H39">
        <v>54525</v>
      </c>
      <c r="M39" t="s">
        <v>605</v>
      </c>
      <c r="N39" t="s">
        <v>624</v>
      </c>
    </row>
    <row r="40" spans="1:14" x14ac:dyDescent="0.3">
      <c r="A40" t="s">
        <v>84</v>
      </c>
      <c r="B40" t="s">
        <v>110</v>
      </c>
      <c r="C40" t="s">
        <v>473</v>
      </c>
      <c r="D40" t="s">
        <v>486</v>
      </c>
      <c r="E40" t="s">
        <v>487</v>
      </c>
      <c r="F40">
        <v>76</v>
      </c>
      <c r="G40">
        <v>9996</v>
      </c>
      <c r="H40">
        <v>1386</v>
      </c>
      <c r="J40">
        <v>7.6</v>
      </c>
      <c r="L40">
        <v>0.14000000000000001</v>
      </c>
      <c r="M40" t="s">
        <v>605</v>
      </c>
      <c r="N40" t="s">
        <v>628</v>
      </c>
    </row>
    <row r="41" spans="1:14" x14ac:dyDescent="0.3">
      <c r="A41" t="s">
        <v>84</v>
      </c>
      <c r="B41" t="s">
        <v>111</v>
      </c>
      <c r="C41" t="s">
        <v>111</v>
      </c>
      <c r="D41" t="s">
        <v>486</v>
      </c>
      <c r="E41" t="s">
        <v>487</v>
      </c>
      <c r="F41">
        <v>9753</v>
      </c>
      <c r="G41">
        <v>696292</v>
      </c>
      <c r="H41">
        <v>96568</v>
      </c>
      <c r="I41">
        <v>3.76</v>
      </c>
      <c r="J41">
        <v>14</v>
      </c>
      <c r="K41">
        <v>0.27</v>
      </c>
      <c r="L41">
        <v>0.14000000000000001</v>
      </c>
      <c r="M41" t="s">
        <v>670</v>
      </c>
      <c r="N41" t="s">
        <v>633</v>
      </c>
    </row>
    <row r="42" spans="1:14" x14ac:dyDescent="0.3">
      <c r="A42" t="s">
        <v>84</v>
      </c>
      <c r="B42" t="s">
        <v>113</v>
      </c>
      <c r="C42" t="s">
        <v>90</v>
      </c>
      <c r="D42" t="s">
        <v>486</v>
      </c>
      <c r="E42" t="s">
        <v>487</v>
      </c>
      <c r="F42">
        <v>-12</v>
      </c>
      <c r="G42">
        <v>1554</v>
      </c>
      <c r="H42">
        <v>213</v>
      </c>
      <c r="L42">
        <v>0.14000000000000001</v>
      </c>
      <c r="M42" t="s">
        <v>605</v>
      </c>
      <c r="N42" t="s">
        <v>675</v>
      </c>
    </row>
    <row r="43" spans="1:14" x14ac:dyDescent="0.3">
      <c r="A43" t="s">
        <v>84</v>
      </c>
      <c r="B43" t="s">
        <v>114</v>
      </c>
      <c r="C43" t="s">
        <v>114</v>
      </c>
      <c r="D43" t="s">
        <v>486</v>
      </c>
      <c r="E43" t="s">
        <v>487</v>
      </c>
      <c r="F43">
        <v>299</v>
      </c>
      <c r="G43">
        <v>25975</v>
      </c>
      <c r="H43">
        <v>3602</v>
      </c>
      <c r="I43">
        <v>4.01</v>
      </c>
      <c r="J43">
        <v>12</v>
      </c>
      <c r="K43">
        <v>0.33</v>
      </c>
      <c r="L43">
        <v>0.14000000000000001</v>
      </c>
      <c r="M43" t="s">
        <v>670</v>
      </c>
      <c r="N43"/>
    </row>
    <row r="44" spans="1:14" x14ac:dyDescent="0.3">
      <c r="A44" t="s">
        <v>115</v>
      </c>
      <c r="B44" t="s">
        <v>116</v>
      </c>
      <c r="C44" t="s">
        <v>116</v>
      </c>
      <c r="D44" t="s">
        <v>486</v>
      </c>
      <c r="E44" t="s">
        <v>487</v>
      </c>
      <c r="F44">
        <v>2266</v>
      </c>
      <c r="G44">
        <v>182346</v>
      </c>
      <c r="H44">
        <v>25289</v>
      </c>
      <c r="I44">
        <v>3.98</v>
      </c>
      <c r="J44">
        <v>12</v>
      </c>
      <c r="K44">
        <v>0.33</v>
      </c>
      <c r="L44">
        <v>0.14000000000000001</v>
      </c>
      <c r="M44" t="s">
        <v>670</v>
      </c>
      <c r="N44"/>
    </row>
    <row r="45" spans="1:14" x14ac:dyDescent="0.3">
      <c r="A45" t="s">
        <v>115</v>
      </c>
      <c r="B45" t="s">
        <v>116</v>
      </c>
      <c r="C45" t="s">
        <v>116</v>
      </c>
      <c r="D45" t="s">
        <v>499</v>
      </c>
      <c r="E45" t="s">
        <v>487</v>
      </c>
      <c r="F45">
        <v>2266</v>
      </c>
      <c r="G45">
        <v>182364</v>
      </c>
      <c r="H45">
        <v>24359</v>
      </c>
      <c r="J45">
        <v>12.43</v>
      </c>
      <c r="L45">
        <v>0.14000000000000001</v>
      </c>
      <c r="M45" t="s">
        <v>605</v>
      </c>
      <c r="N45"/>
    </row>
    <row r="46" spans="1:14" x14ac:dyDescent="0.3">
      <c r="A46" t="s">
        <v>115</v>
      </c>
      <c r="B46" t="s">
        <v>117</v>
      </c>
      <c r="C46" t="s">
        <v>117</v>
      </c>
      <c r="D46" t="s">
        <v>486</v>
      </c>
      <c r="E46" t="s">
        <v>487</v>
      </c>
      <c r="F46">
        <v>1257</v>
      </c>
      <c r="G46">
        <v>93149</v>
      </c>
      <c r="H46">
        <v>12918</v>
      </c>
      <c r="I46">
        <v>4.68</v>
      </c>
      <c r="J46">
        <v>13</v>
      </c>
      <c r="K46">
        <v>0.36</v>
      </c>
      <c r="L46">
        <v>0.14000000000000001</v>
      </c>
      <c r="M46" t="s">
        <v>670</v>
      </c>
      <c r="N46"/>
    </row>
    <row r="47" spans="1:14" x14ac:dyDescent="0.3">
      <c r="A47" t="s">
        <v>115</v>
      </c>
      <c r="B47" t="s">
        <v>118</v>
      </c>
      <c r="C47" t="s">
        <v>118</v>
      </c>
      <c r="D47" t="s">
        <v>486</v>
      </c>
      <c r="E47" t="s">
        <v>487</v>
      </c>
      <c r="F47">
        <v>419</v>
      </c>
      <c r="G47">
        <v>34728</v>
      </c>
      <c r="H47">
        <v>4816</v>
      </c>
      <c r="I47">
        <v>3.4</v>
      </c>
      <c r="J47">
        <v>12</v>
      </c>
      <c r="K47">
        <v>0.28000000000000003</v>
      </c>
      <c r="L47">
        <v>0.14000000000000001</v>
      </c>
      <c r="M47" t="s">
        <v>670</v>
      </c>
      <c r="N47"/>
    </row>
    <row r="48" spans="1:14" x14ac:dyDescent="0.3">
      <c r="A48" t="s">
        <v>115</v>
      </c>
      <c r="B48" t="s">
        <v>119</v>
      </c>
      <c r="C48" t="s">
        <v>119</v>
      </c>
      <c r="D48" t="s">
        <v>486</v>
      </c>
      <c r="E48" t="s">
        <v>487</v>
      </c>
      <c r="F48">
        <v>1115</v>
      </c>
      <c r="G48">
        <v>87263</v>
      </c>
      <c r="H48">
        <v>12102</v>
      </c>
      <c r="I48">
        <v>3.81</v>
      </c>
      <c r="J48">
        <v>13</v>
      </c>
      <c r="K48">
        <v>0.28999999999999998</v>
      </c>
      <c r="L48">
        <v>0.14000000000000001</v>
      </c>
      <c r="M48" t="s">
        <v>670</v>
      </c>
      <c r="N48"/>
    </row>
    <row r="49" spans="1:14" x14ac:dyDescent="0.3">
      <c r="A49" t="s">
        <v>115</v>
      </c>
      <c r="B49" t="s">
        <v>120</v>
      </c>
      <c r="C49" t="s">
        <v>120</v>
      </c>
      <c r="D49" t="s">
        <v>486</v>
      </c>
      <c r="E49" t="s">
        <v>487</v>
      </c>
      <c r="F49">
        <v>1712</v>
      </c>
      <c r="G49">
        <v>144385</v>
      </c>
      <c r="H49">
        <v>20024</v>
      </c>
      <c r="I49">
        <v>3.51</v>
      </c>
      <c r="J49">
        <v>12</v>
      </c>
      <c r="K49">
        <v>0.28999999999999998</v>
      </c>
      <c r="L49">
        <v>0.14000000000000001</v>
      </c>
      <c r="M49" t="s">
        <v>670</v>
      </c>
      <c r="N49"/>
    </row>
    <row r="50" spans="1:14" x14ac:dyDescent="0.3">
      <c r="A50" t="s">
        <v>115</v>
      </c>
      <c r="B50" t="s">
        <v>122</v>
      </c>
      <c r="C50" t="s">
        <v>122</v>
      </c>
      <c r="D50" t="s">
        <v>486</v>
      </c>
      <c r="E50" t="s">
        <v>487</v>
      </c>
      <c r="F50">
        <v>829</v>
      </c>
      <c r="G50">
        <v>62220</v>
      </c>
      <c r="H50">
        <v>8629</v>
      </c>
      <c r="I50">
        <v>3.56</v>
      </c>
      <c r="J50">
        <v>13</v>
      </c>
      <c r="K50">
        <v>0.27</v>
      </c>
      <c r="L50">
        <v>0.14000000000000001</v>
      </c>
      <c r="M50" t="s">
        <v>670</v>
      </c>
      <c r="N50"/>
    </row>
    <row r="51" spans="1:14" x14ac:dyDescent="0.3">
      <c r="A51" t="s">
        <v>115</v>
      </c>
      <c r="B51" t="s">
        <v>123</v>
      </c>
      <c r="C51" t="s">
        <v>123</v>
      </c>
      <c r="D51" t="s">
        <v>486</v>
      </c>
      <c r="E51" t="s">
        <v>487</v>
      </c>
      <c r="F51">
        <v>503</v>
      </c>
      <c r="G51">
        <v>46841</v>
      </c>
      <c r="H51">
        <v>6496</v>
      </c>
      <c r="I51">
        <v>4.4800000000000004</v>
      </c>
      <c r="J51">
        <v>11</v>
      </c>
      <c r="K51">
        <v>0.41</v>
      </c>
      <c r="L51">
        <v>0.14000000000000001</v>
      </c>
      <c r="M51" t="s">
        <v>670</v>
      </c>
      <c r="N51"/>
    </row>
    <row r="52" spans="1:14" x14ac:dyDescent="0.3">
      <c r="A52" t="s">
        <v>115</v>
      </c>
      <c r="B52" t="s">
        <v>124</v>
      </c>
      <c r="C52" t="s">
        <v>124</v>
      </c>
      <c r="D52" t="s">
        <v>486</v>
      </c>
      <c r="E52" t="s">
        <v>487</v>
      </c>
      <c r="F52">
        <v>1190</v>
      </c>
      <c r="G52">
        <v>90551</v>
      </c>
      <c r="H52">
        <v>12558</v>
      </c>
      <c r="I52">
        <v>3.65</v>
      </c>
      <c r="J52">
        <v>13</v>
      </c>
      <c r="K52">
        <v>0.28000000000000003</v>
      </c>
      <c r="L52">
        <v>0.14000000000000001</v>
      </c>
      <c r="M52" t="s">
        <v>670</v>
      </c>
      <c r="N52"/>
    </row>
    <row r="53" spans="1:14" x14ac:dyDescent="0.3">
      <c r="A53" t="s">
        <v>115</v>
      </c>
      <c r="B53" t="s">
        <v>124</v>
      </c>
      <c r="C53" t="s">
        <v>124</v>
      </c>
      <c r="D53" t="s">
        <v>499</v>
      </c>
      <c r="E53" t="s">
        <v>487</v>
      </c>
      <c r="F53">
        <v>1190</v>
      </c>
      <c r="G53">
        <v>90552</v>
      </c>
      <c r="H53">
        <v>12095</v>
      </c>
      <c r="J53">
        <v>13.14</v>
      </c>
      <c r="L53">
        <v>0.14000000000000001</v>
      </c>
      <c r="M53" t="s">
        <v>605</v>
      </c>
      <c r="N53"/>
    </row>
    <row r="54" spans="1:14" x14ac:dyDescent="0.3">
      <c r="A54" t="s">
        <v>115</v>
      </c>
      <c r="B54" t="s">
        <v>125</v>
      </c>
      <c r="C54" t="s">
        <v>125</v>
      </c>
      <c r="D54" t="s">
        <v>486</v>
      </c>
      <c r="E54" t="s">
        <v>487</v>
      </c>
      <c r="F54">
        <v>3187</v>
      </c>
      <c r="G54">
        <v>236718</v>
      </c>
      <c r="H54">
        <v>32830</v>
      </c>
      <c r="I54">
        <v>3.99</v>
      </c>
      <c r="J54">
        <v>13</v>
      </c>
      <c r="K54">
        <v>0.31</v>
      </c>
      <c r="L54">
        <v>0.14000000000000001</v>
      </c>
      <c r="M54" t="s">
        <v>670</v>
      </c>
      <c r="N54"/>
    </row>
    <row r="55" spans="1:14" x14ac:dyDescent="0.3">
      <c r="A55" t="s">
        <v>115</v>
      </c>
      <c r="B55" t="s">
        <v>125</v>
      </c>
      <c r="C55" t="s">
        <v>125</v>
      </c>
      <c r="D55" t="s">
        <v>499</v>
      </c>
      <c r="E55" t="s">
        <v>487</v>
      </c>
      <c r="F55">
        <v>0</v>
      </c>
      <c r="G55">
        <v>0</v>
      </c>
      <c r="H55">
        <v>0</v>
      </c>
      <c r="L55">
        <v>0.14000000000000001</v>
      </c>
      <c r="M55" t="s">
        <v>605</v>
      </c>
      <c r="N55"/>
    </row>
    <row r="56" spans="1:14" x14ac:dyDescent="0.3">
      <c r="A56" t="s">
        <v>115</v>
      </c>
      <c r="B56" t="s">
        <v>126</v>
      </c>
      <c r="C56" t="s">
        <v>126</v>
      </c>
      <c r="D56" t="s">
        <v>486</v>
      </c>
      <c r="E56" t="s">
        <v>487</v>
      </c>
      <c r="F56">
        <v>1454</v>
      </c>
      <c r="G56">
        <v>115833</v>
      </c>
      <c r="H56">
        <v>16064</v>
      </c>
      <c r="I56">
        <v>3.54</v>
      </c>
      <c r="J56">
        <v>13</v>
      </c>
      <c r="K56">
        <v>0.27</v>
      </c>
      <c r="L56">
        <v>0.14000000000000001</v>
      </c>
      <c r="M56" t="s">
        <v>670</v>
      </c>
      <c r="N56"/>
    </row>
    <row r="57" spans="1:14" x14ac:dyDescent="0.3">
      <c r="A57" t="s">
        <v>115</v>
      </c>
      <c r="B57" t="s">
        <v>126</v>
      </c>
      <c r="C57" t="s">
        <v>126</v>
      </c>
      <c r="D57" t="s">
        <v>499</v>
      </c>
      <c r="E57" t="s">
        <v>487</v>
      </c>
      <c r="F57">
        <v>1519</v>
      </c>
      <c r="G57">
        <v>115836</v>
      </c>
      <c r="H57">
        <v>15471</v>
      </c>
      <c r="J57">
        <v>13.11</v>
      </c>
      <c r="L57">
        <v>0.14000000000000001</v>
      </c>
      <c r="M57" t="s">
        <v>605</v>
      </c>
      <c r="N57"/>
    </row>
    <row r="58" spans="1:14" x14ac:dyDescent="0.3">
      <c r="A58" t="s">
        <v>115</v>
      </c>
      <c r="B58" t="s">
        <v>127</v>
      </c>
      <c r="C58" t="s">
        <v>127</v>
      </c>
      <c r="D58" t="s">
        <v>486</v>
      </c>
      <c r="E58" t="s">
        <v>487</v>
      </c>
      <c r="F58">
        <v>727</v>
      </c>
      <c r="G58">
        <v>55388</v>
      </c>
      <c r="H58">
        <v>7681</v>
      </c>
      <c r="I58">
        <v>4.1399999999999997</v>
      </c>
      <c r="J58">
        <v>13</v>
      </c>
      <c r="K58">
        <v>0.32</v>
      </c>
      <c r="L58">
        <v>0.14000000000000001</v>
      </c>
      <c r="M58" t="s">
        <v>670</v>
      </c>
      <c r="N58"/>
    </row>
    <row r="59" spans="1:14" x14ac:dyDescent="0.3">
      <c r="A59" t="s">
        <v>115</v>
      </c>
      <c r="B59" t="s">
        <v>128</v>
      </c>
      <c r="C59" t="s">
        <v>128</v>
      </c>
      <c r="D59" t="s">
        <v>486</v>
      </c>
      <c r="E59" t="s">
        <v>487</v>
      </c>
      <c r="F59">
        <v>576</v>
      </c>
      <c r="G59">
        <v>47967</v>
      </c>
      <c r="H59">
        <v>6652</v>
      </c>
      <c r="I59">
        <v>3.43</v>
      </c>
      <c r="J59">
        <v>12</v>
      </c>
      <c r="K59">
        <v>0.28999999999999998</v>
      </c>
      <c r="L59">
        <v>0.14000000000000001</v>
      </c>
      <c r="M59" t="s">
        <v>670</v>
      </c>
      <c r="N59"/>
    </row>
    <row r="60" spans="1:14" x14ac:dyDescent="0.3">
      <c r="A60" t="s">
        <v>115</v>
      </c>
      <c r="B60" t="s">
        <v>129</v>
      </c>
      <c r="C60" t="s">
        <v>129</v>
      </c>
      <c r="D60" t="s">
        <v>486</v>
      </c>
      <c r="E60" t="s">
        <v>487</v>
      </c>
      <c r="F60">
        <v>630</v>
      </c>
      <c r="G60">
        <v>51837</v>
      </c>
      <c r="H60">
        <v>7189</v>
      </c>
      <c r="I60">
        <v>3.39</v>
      </c>
      <c r="J60">
        <v>12</v>
      </c>
      <c r="K60">
        <v>0.28000000000000003</v>
      </c>
      <c r="L60">
        <v>0.14000000000000001</v>
      </c>
      <c r="M60" t="s">
        <v>670</v>
      </c>
      <c r="N60"/>
    </row>
    <row r="61" spans="1:14" x14ac:dyDescent="0.3">
      <c r="A61" t="s">
        <v>115</v>
      </c>
      <c r="B61" t="s">
        <v>130</v>
      </c>
      <c r="C61" t="s">
        <v>130</v>
      </c>
      <c r="D61" t="s">
        <v>486</v>
      </c>
      <c r="E61" t="s">
        <v>487</v>
      </c>
      <c r="F61">
        <v>2685</v>
      </c>
      <c r="G61">
        <v>205623</v>
      </c>
      <c r="H61">
        <v>28517</v>
      </c>
      <c r="I61">
        <v>3.81</v>
      </c>
      <c r="J61">
        <v>13</v>
      </c>
      <c r="K61">
        <v>0.28999999999999998</v>
      </c>
      <c r="L61">
        <v>0.14000000000000001</v>
      </c>
      <c r="M61" t="s">
        <v>670</v>
      </c>
      <c r="N61"/>
    </row>
    <row r="62" spans="1:14" x14ac:dyDescent="0.3">
      <c r="A62" t="s">
        <v>115</v>
      </c>
      <c r="B62" t="s">
        <v>130</v>
      </c>
      <c r="C62" t="s">
        <v>130</v>
      </c>
      <c r="D62" t="s">
        <v>499</v>
      </c>
      <c r="E62" t="s">
        <v>487</v>
      </c>
      <c r="F62">
        <v>0</v>
      </c>
      <c r="G62">
        <v>0</v>
      </c>
      <c r="H62">
        <v>0</v>
      </c>
      <c r="L62">
        <v>0.14000000000000001</v>
      </c>
      <c r="M62" t="s">
        <v>605</v>
      </c>
      <c r="N62"/>
    </row>
    <row r="63" spans="1:14" x14ac:dyDescent="0.3">
      <c r="A63" t="s">
        <v>115</v>
      </c>
      <c r="B63" t="s">
        <v>131</v>
      </c>
      <c r="C63" t="s">
        <v>131</v>
      </c>
      <c r="D63" t="s">
        <v>486</v>
      </c>
      <c r="E63" t="s">
        <v>487</v>
      </c>
      <c r="F63">
        <v>977</v>
      </c>
      <c r="G63">
        <v>74599</v>
      </c>
      <c r="H63">
        <v>10346</v>
      </c>
      <c r="I63">
        <v>4.1100000000000003</v>
      </c>
      <c r="J63">
        <v>13</v>
      </c>
      <c r="K63">
        <v>0.32</v>
      </c>
      <c r="L63">
        <v>0.14000000000000001</v>
      </c>
      <c r="M63" t="s">
        <v>670</v>
      </c>
      <c r="N63"/>
    </row>
    <row r="64" spans="1:14" x14ac:dyDescent="0.3">
      <c r="A64" t="s">
        <v>115</v>
      </c>
      <c r="B64" t="s">
        <v>132</v>
      </c>
      <c r="C64" t="s">
        <v>132</v>
      </c>
      <c r="D64" t="s">
        <v>486</v>
      </c>
      <c r="E64" t="s">
        <v>487</v>
      </c>
      <c r="F64">
        <v>708</v>
      </c>
      <c r="G64">
        <v>51561</v>
      </c>
      <c r="H64">
        <v>7151</v>
      </c>
      <c r="I64">
        <v>3.35</v>
      </c>
      <c r="J64">
        <v>14</v>
      </c>
      <c r="K64">
        <v>0.24</v>
      </c>
      <c r="L64">
        <v>0.14000000000000001</v>
      </c>
      <c r="M64" t="s">
        <v>670</v>
      </c>
      <c r="N64"/>
    </row>
    <row r="65" spans="1:14" x14ac:dyDescent="0.3">
      <c r="A65" t="s">
        <v>115</v>
      </c>
      <c r="B65" t="s">
        <v>133</v>
      </c>
      <c r="C65" t="s">
        <v>133</v>
      </c>
      <c r="D65" t="s">
        <v>486</v>
      </c>
      <c r="E65" t="s">
        <v>487</v>
      </c>
      <c r="F65">
        <v>2411</v>
      </c>
      <c r="G65">
        <v>168738</v>
      </c>
      <c r="H65">
        <v>23402</v>
      </c>
      <c r="I65">
        <v>4.33</v>
      </c>
      <c r="J65">
        <v>14</v>
      </c>
      <c r="K65">
        <v>0.31</v>
      </c>
      <c r="L65">
        <v>0.14000000000000001</v>
      </c>
      <c r="M65" t="s">
        <v>670</v>
      </c>
      <c r="N65"/>
    </row>
    <row r="66" spans="1:14" x14ac:dyDescent="0.3">
      <c r="A66" t="s">
        <v>115</v>
      </c>
      <c r="B66" t="s">
        <v>133</v>
      </c>
      <c r="C66" t="s">
        <v>133</v>
      </c>
      <c r="D66" t="s">
        <v>499</v>
      </c>
      <c r="E66" t="s">
        <v>487</v>
      </c>
      <c r="F66">
        <v>2439</v>
      </c>
      <c r="G66">
        <v>168756</v>
      </c>
      <c r="H66">
        <v>22540</v>
      </c>
      <c r="J66">
        <v>14.45</v>
      </c>
      <c r="L66">
        <v>0.14000000000000001</v>
      </c>
      <c r="M66" t="s">
        <v>605</v>
      </c>
      <c r="N66"/>
    </row>
    <row r="67" spans="1:14" x14ac:dyDescent="0.3">
      <c r="A67" t="s">
        <v>115</v>
      </c>
      <c r="B67" t="s">
        <v>134</v>
      </c>
      <c r="C67" t="s">
        <v>134</v>
      </c>
      <c r="D67" t="s">
        <v>486</v>
      </c>
      <c r="E67" t="s">
        <v>487</v>
      </c>
      <c r="F67">
        <v>1525</v>
      </c>
      <c r="G67">
        <v>114002</v>
      </c>
      <c r="H67">
        <v>15810</v>
      </c>
      <c r="I67">
        <v>4.41</v>
      </c>
      <c r="J67">
        <v>13</v>
      </c>
      <c r="K67">
        <v>0.34</v>
      </c>
      <c r="L67">
        <v>0.14000000000000001</v>
      </c>
      <c r="M67" t="s">
        <v>670</v>
      </c>
      <c r="N67"/>
    </row>
    <row r="68" spans="1:14" x14ac:dyDescent="0.3">
      <c r="A68" t="s">
        <v>115</v>
      </c>
      <c r="B68" t="s">
        <v>134</v>
      </c>
      <c r="C68" t="s">
        <v>134</v>
      </c>
      <c r="D68" t="s">
        <v>499</v>
      </c>
      <c r="E68" t="s">
        <v>487</v>
      </c>
      <c r="F68">
        <v>0</v>
      </c>
      <c r="G68">
        <v>0</v>
      </c>
      <c r="H68">
        <v>0</v>
      </c>
      <c r="L68">
        <v>0.14000000000000001</v>
      </c>
      <c r="M68" t="s">
        <v>605</v>
      </c>
      <c r="N68"/>
    </row>
    <row r="69" spans="1:14" x14ac:dyDescent="0.3">
      <c r="A69" t="s">
        <v>115</v>
      </c>
      <c r="B69" t="s">
        <v>135</v>
      </c>
      <c r="C69" t="s">
        <v>135</v>
      </c>
      <c r="D69" t="s">
        <v>486</v>
      </c>
      <c r="E69" t="s">
        <v>487</v>
      </c>
      <c r="F69">
        <v>1267</v>
      </c>
      <c r="G69">
        <v>94423</v>
      </c>
      <c r="H69">
        <v>13095</v>
      </c>
      <c r="I69">
        <v>4.01</v>
      </c>
      <c r="J69">
        <v>13</v>
      </c>
      <c r="K69">
        <v>0.31</v>
      </c>
      <c r="L69">
        <v>0.14000000000000001</v>
      </c>
      <c r="M69" t="s">
        <v>670</v>
      </c>
      <c r="N69"/>
    </row>
    <row r="70" spans="1:14" x14ac:dyDescent="0.3">
      <c r="A70" t="s">
        <v>115</v>
      </c>
      <c r="B70" t="s">
        <v>135</v>
      </c>
      <c r="C70" t="s">
        <v>135</v>
      </c>
      <c r="D70" t="s">
        <v>499</v>
      </c>
      <c r="E70" t="s">
        <v>487</v>
      </c>
      <c r="F70">
        <v>1268</v>
      </c>
      <c r="G70">
        <v>94416</v>
      </c>
      <c r="H70">
        <v>12611</v>
      </c>
      <c r="J70">
        <v>13.43</v>
      </c>
      <c r="L70">
        <v>0.14000000000000001</v>
      </c>
      <c r="M70" t="s">
        <v>605</v>
      </c>
      <c r="N70"/>
    </row>
    <row r="71" spans="1:14" x14ac:dyDescent="0.3">
      <c r="A71" t="s">
        <v>115</v>
      </c>
      <c r="B71" t="s">
        <v>136</v>
      </c>
      <c r="C71" t="s">
        <v>136</v>
      </c>
      <c r="D71" t="s">
        <v>486</v>
      </c>
      <c r="E71" t="s">
        <v>487</v>
      </c>
      <c r="F71">
        <v>1966</v>
      </c>
      <c r="G71">
        <v>160772</v>
      </c>
      <c r="H71">
        <v>22297</v>
      </c>
      <c r="I71">
        <v>3.54</v>
      </c>
      <c r="J71">
        <v>12</v>
      </c>
      <c r="K71">
        <v>0.3</v>
      </c>
      <c r="L71">
        <v>0.14000000000000001</v>
      </c>
      <c r="M71" t="s">
        <v>670</v>
      </c>
      <c r="N71"/>
    </row>
    <row r="72" spans="1:14" x14ac:dyDescent="0.3">
      <c r="A72" t="s">
        <v>115</v>
      </c>
      <c r="B72" t="s">
        <v>136</v>
      </c>
      <c r="C72" t="s">
        <v>136</v>
      </c>
      <c r="D72" t="s">
        <v>499</v>
      </c>
      <c r="E72" t="s">
        <v>487</v>
      </c>
      <c r="F72">
        <v>1966</v>
      </c>
      <c r="G72">
        <v>160776</v>
      </c>
      <c r="H72">
        <v>21475</v>
      </c>
      <c r="J72">
        <v>12.23</v>
      </c>
      <c r="L72">
        <v>0.14000000000000001</v>
      </c>
      <c r="M72" t="s">
        <v>605</v>
      </c>
      <c r="N72"/>
    </row>
    <row r="73" spans="1:14" x14ac:dyDescent="0.3">
      <c r="A73" t="s">
        <v>115</v>
      </c>
      <c r="B73" t="s">
        <v>137</v>
      </c>
      <c r="C73" t="s">
        <v>137</v>
      </c>
      <c r="D73" t="s">
        <v>486</v>
      </c>
      <c r="E73" t="s">
        <v>487</v>
      </c>
      <c r="F73">
        <v>1302</v>
      </c>
      <c r="G73">
        <v>95374</v>
      </c>
      <c r="H73">
        <v>13227</v>
      </c>
      <c r="I73">
        <v>3.72</v>
      </c>
      <c r="J73">
        <v>13</v>
      </c>
      <c r="K73">
        <v>0.28999999999999998</v>
      </c>
      <c r="L73">
        <v>0.14000000000000001</v>
      </c>
      <c r="M73" t="s">
        <v>670</v>
      </c>
      <c r="N73"/>
    </row>
    <row r="74" spans="1:14" x14ac:dyDescent="0.3">
      <c r="A74" t="s">
        <v>115</v>
      </c>
      <c r="B74" t="s">
        <v>137</v>
      </c>
      <c r="C74" t="s">
        <v>137</v>
      </c>
      <c r="D74" t="s">
        <v>499</v>
      </c>
      <c r="E74" t="s">
        <v>487</v>
      </c>
      <c r="F74">
        <v>1302</v>
      </c>
      <c r="G74">
        <v>95382</v>
      </c>
      <c r="H74">
        <v>12739</v>
      </c>
      <c r="J74">
        <v>13.65</v>
      </c>
      <c r="L74">
        <v>0.14000000000000001</v>
      </c>
      <c r="M74" t="s">
        <v>605</v>
      </c>
      <c r="N74"/>
    </row>
    <row r="75" spans="1:14" x14ac:dyDescent="0.3">
      <c r="A75" t="s">
        <v>115</v>
      </c>
      <c r="B75" t="s">
        <v>138</v>
      </c>
      <c r="C75" t="s">
        <v>138</v>
      </c>
      <c r="D75" t="s">
        <v>486</v>
      </c>
      <c r="E75" t="s">
        <v>487</v>
      </c>
      <c r="F75">
        <v>1585</v>
      </c>
      <c r="G75">
        <v>118032</v>
      </c>
      <c r="H75">
        <v>16369</v>
      </c>
      <c r="I75">
        <v>3.71</v>
      </c>
      <c r="J75">
        <v>13</v>
      </c>
      <c r="K75">
        <v>0.28999999999999998</v>
      </c>
      <c r="L75">
        <v>0.14000000000000001</v>
      </c>
      <c r="M75" t="s">
        <v>670</v>
      </c>
      <c r="N75"/>
    </row>
    <row r="76" spans="1:14" x14ac:dyDescent="0.3">
      <c r="A76" t="s">
        <v>115</v>
      </c>
      <c r="B76" t="s">
        <v>139</v>
      </c>
      <c r="C76" t="s">
        <v>139</v>
      </c>
      <c r="D76" t="s">
        <v>486</v>
      </c>
      <c r="E76" t="s">
        <v>487</v>
      </c>
      <c r="F76">
        <v>682</v>
      </c>
      <c r="G76">
        <v>58992</v>
      </c>
      <c r="H76">
        <v>8181</v>
      </c>
      <c r="I76">
        <v>3.82</v>
      </c>
      <c r="J76">
        <v>12</v>
      </c>
      <c r="K76">
        <v>0.32</v>
      </c>
      <c r="L76">
        <v>0.14000000000000001</v>
      </c>
      <c r="M76" t="s">
        <v>670</v>
      </c>
      <c r="N76"/>
    </row>
    <row r="77" spans="1:14" x14ac:dyDescent="0.3">
      <c r="A77" t="s">
        <v>115</v>
      </c>
      <c r="B77" t="s">
        <v>140</v>
      </c>
      <c r="C77" t="s">
        <v>140</v>
      </c>
      <c r="D77" t="s">
        <v>486</v>
      </c>
      <c r="E77" t="s">
        <v>487</v>
      </c>
      <c r="F77">
        <v>606</v>
      </c>
      <c r="G77">
        <v>43887</v>
      </c>
      <c r="H77">
        <v>6086</v>
      </c>
      <c r="I77">
        <v>3.81</v>
      </c>
      <c r="J77">
        <v>14</v>
      </c>
      <c r="K77">
        <v>0.27</v>
      </c>
      <c r="L77">
        <v>0.14000000000000001</v>
      </c>
      <c r="M77" t="s">
        <v>670</v>
      </c>
      <c r="N77"/>
    </row>
    <row r="78" spans="1:14" x14ac:dyDescent="0.3">
      <c r="A78" t="s">
        <v>115</v>
      </c>
      <c r="B78" t="s">
        <v>141</v>
      </c>
      <c r="C78" t="s">
        <v>141</v>
      </c>
      <c r="D78" t="s">
        <v>486</v>
      </c>
      <c r="E78" t="s">
        <v>487</v>
      </c>
      <c r="F78">
        <v>2903</v>
      </c>
      <c r="G78">
        <v>215271</v>
      </c>
      <c r="H78">
        <v>29855</v>
      </c>
      <c r="I78">
        <v>4.22</v>
      </c>
      <c r="J78">
        <v>13</v>
      </c>
      <c r="K78">
        <v>0.32</v>
      </c>
      <c r="L78">
        <v>0.14000000000000001</v>
      </c>
      <c r="M78" t="s">
        <v>670</v>
      </c>
      <c r="N78"/>
    </row>
    <row r="79" spans="1:14" x14ac:dyDescent="0.3">
      <c r="A79" t="s">
        <v>115</v>
      </c>
      <c r="B79" t="s">
        <v>141</v>
      </c>
      <c r="C79" t="s">
        <v>141</v>
      </c>
      <c r="D79" t="s">
        <v>499</v>
      </c>
      <c r="E79" t="s">
        <v>487</v>
      </c>
      <c r="F79">
        <v>0</v>
      </c>
      <c r="G79">
        <v>0</v>
      </c>
      <c r="H79">
        <v>0</v>
      </c>
      <c r="L79">
        <v>0.14000000000000001</v>
      </c>
      <c r="M79" t="s">
        <v>605</v>
      </c>
      <c r="N79"/>
    </row>
    <row r="80" spans="1:14" x14ac:dyDescent="0.3">
      <c r="A80" t="s">
        <v>115</v>
      </c>
      <c r="B80" t="s">
        <v>142</v>
      </c>
      <c r="C80" t="s">
        <v>142</v>
      </c>
      <c r="D80" t="s">
        <v>486</v>
      </c>
      <c r="E80" t="s">
        <v>487</v>
      </c>
      <c r="F80">
        <v>1390</v>
      </c>
      <c r="G80">
        <v>101351</v>
      </c>
      <c r="H80">
        <v>14056</v>
      </c>
      <c r="I80">
        <v>3.99</v>
      </c>
      <c r="J80">
        <v>13</v>
      </c>
      <c r="K80">
        <v>0.31</v>
      </c>
      <c r="L80">
        <v>0.14000000000000001</v>
      </c>
      <c r="M80" t="s">
        <v>670</v>
      </c>
      <c r="N80"/>
    </row>
    <row r="81" spans="1:14" x14ac:dyDescent="0.3">
      <c r="A81" t="s">
        <v>115</v>
      </c>
      <c r="B81" t="s">
        <v>144</v>
      </c>
      <c r="C81" t="s">
        <v>144</v>
      </c>
      <c r="D81" t="s">
        <v>486</v>
      </c>
      <c r="E81" t="s">
        <v>487</v>
      </c>
      <c r="F81">
        <v>1874</v>
      </c>
      <c r="G81">
        <v>129679</v>
      </c>
      <c r="H81">
        <v>17985</v>
      </c>
      <c r="I81">
        <v>6.27</v>
      </c>
      <c r="J81">
        <v>14</v>
      </c>
      <c r="K81">
        <v>0.45</v>
      </c>
      <c r="L81">
        <v>0.14000000000000001</v>
      </c>
      <c r="M81" t="s">
        <v>670</v>
      </c>
      <c r="N81"/>
    </row>
    <row r="82" spans="1:14" x14ac:dyDescent="0.3">
      <c r="A82" t="s">
        <v>115</v>
      </c>
      <c r="B82" t="s">
        <v>144</v>
      </c>
      <c r="C82" t="s">
        <v>144</v>
      </c>
      <c r="D82" t="s">
        <v>499</v>
      </c>
      <c r="E82" t="s">
        <v>487</v>
      </c>
      <c r="F82">
        <v>1874</v>
      </c>
      <c r="G82">
        <v>129696</v>
      </c>
      <c r="H82">
        <v>17323</v>
      </c>
      <c r="J82">
        <v>14.45</v>
      </c>
      <c r="L82">
        <v>0.14000000000000001</v>
      </c>
      <c r="M82" t="s">
        <v>605</v>
      </c>
      <c r="N82"/>
    </row>
    <row r="83" spans="1:14" x14ac:dyDescent="0.3">
      <c r="A83" t="s">
        <v>115</v>
      </c>
      <c r="B83" t="s">
        <v>145</v>
      </c>
      <c r="C83" t="s">
        <v>145</v>
      </c>
      <c r="D83" t="s">
        <v>486</v>
      </c>
      <c r="E83" t="s">
        <v>487</v>
      </c>
      <c r="F83">
        <v>1925</v>
      </c>
      <c r="G83">
        <v>150080</v>
      </c>
      <c r="H83">
        <v>20814</v>
      </c>
      <c r="I83">
        <v>3.68</v>
      </c>
      <c r="J83">
        <v>13</v>
      </c>
      <c r="K83">
        <v>0.28000000000000003</v>
      </c>
      <c r="L83">
        <v>0.14000000000000001</v>
      </c>
      <c r="M83" t="s">
        <v>670</v>
      </c>
      <c r="N83"/>
    </row>
    <row r="84" spans="1:14" x14ac:dyDescent="0.3">
      <c r="A84" t="s">
        <v>115</v>
      </c>
      <c r="B84" t="s">
        <v>145</v>
      </c>
      <c r="C84" t="s">
        <v>145</v>
      </c>
      <c r="D84" t="s">
        <v>499</v>
      </c>
      <c r="E84" t="s">
        <v>487</v>
      </c>
      <c r="F84">
        <v>0</v>
      </c>
      <c r="G84">
        <v>0</v>
      </c>
      <c r="H84">
        <v>0</v>
      </c>
      <c r="L84">
        <v>0.14000000000000001</v>
      </c>
      <c r="M84" t="s">
        <v>605</v>
      </c>
      <c r="N84"/>
    </row>
    <row r="85" spans="1:14" x14ac:dyDescent="0.3">
      <c r="A85" t="s">
        <v>115</v>
      </c>
      <c r="B85" t="s">
        <v>146</v>
      </c>
      <c r="C85" t="s">
        <v>146</v>
      </c>
      <c r="D85" t="s">
        <v>486</v>
      </c>
      <c r="E85" t="s">
        <v>487</v>
      </c>
      <c r="F85">
        <v>1038</v>
      </c>
      <c r="G85">
        <v>77158</v>
      </c>
      <c r="H85">
        <v>10701</v>
      </c>
      <c r="I85">
        <v>4.05</v>
      </c>
      <c r="J85">
        <v>13</v>
      </c>
      <c r="K85">
        <v>0.31</v>
      </c>
      <c r="L85">
        <v>0.14000000000000001</v>
      </c>
      <c r="M85" t="s">
        <v>670</v>
      </c>
      <c r="N85"/>
    </row>
    <row r="86" spans="1:14" x14ac:dyDescent="0.3">
      <c r="A86" t="s">
        <v>115</v>
      </c>
      <c r="B86" t="s">
        <v>148</v>
      </c>
      <c r="C86" t="s">
        <v>148</v>
      </c>
      <c r="D86" t="s">
        <v>486</v>
      </c>
      <c r="E86" t="s">
        <v>487</v>
      </c>
      <c r="F86">
        <v>831</v>
      </c>
      <c r="G86">
        <v>59230</v>
      </c>
      <c r="H86">
        <v>8214</v>
      </c>
      <c r="I86">
        <v>3.59</v>
      </c>
      <c r="J86">
        <v>14</v>
      </c>
      <c r="K86">
        <v>0.26</v>
      </c>
      <c r="L86">
        <v>0.14000000000000001</v>
      </c>
      <c r="M86" t="s">
        <v>670</v>
      </c>
      <c r="N86"/>
    </row>
    <row r="87" spans="1:14" x14ac:dyDescent="0.3">
      <c r="A87" t="s">
        <v>115</v>
      </c>
      <c r="B87" t="s">
        <v>149</v>
      </c>
      <c r="C87" t="s">
        <v>149</v>
      </c>
      <c r="D87" t="s">
        <v>486</v>
      </c>
      <c r="E87" t="s">
        <v>487</v>
      </c>
      <c r="F87">
        <v>1805</v>
      </c>
      <c r="G87">
        <v>134752</v>
      </c>
      <c r="H87">
        <v>18688</v>
      </c>
      <c r="I87">
        <v>3.27</v>
      </c>
      <c r="J87">
        <v>13</v>
      </c>
      <c r="K87">
        <v>0.25</v>
      </c>
      <c r="L87">
        <v>0.14000000000000001</v>
      </c>
      <c r="M87" t="s">
        <v>670</v>
      </c>
      <c r="N87"/>
    </row>
    <row r="88" spans="1:14" x14ac:dyDescent="0.3">
      <c r="A88" t="s">
        <v>115</v>
      </c>
      <c r="B88" t="s">
        <v>149</v>
      </c>
      <c r="C88" t="s">
        <v>149</v>
      </c>
      <c r="D88" t="s">
        <v>499</v>
      </c>
      <c r="E88" t="s">
        <v>487</v>
      </c>
      <c r="F88">
        <v>1806</v>
      </c>
      <c r="G88">
        <v>134736</v>
      </c>
      <c r="H88">
        <v>17997</v>
      </c>
      <c r="J88">
        <v>13.4</v>
      </c>
      <c r="L88">
        <v>0.14000000000000001</v>
      </c>
      <c r="M88" t="s">
        <v>605</v>
      </c>
      <c r="N88"/>
    </row>
    <row r="89" spans="1:14" x14ac:dyDescent="0.3">
      <c r="A89" t="s">
        <v>115</v>
      </c>
      <c r="B89" t="s">
        <v>150</v>
      </c>
      <c r="C89" t="s">
        <v>150</v>
      </c>
      <c r="D89" t="s">
        <v>486</v>
      </c>
      <c r="E89" t="s">
        <v>487</v>
      </c>
      <c r="F89">
        <v>1453</v>
      </c>
      <c r="G89">
        <v>123934</v>
      </c>
      <c r="H89">
        <v>17188</v>
      </c>
      <c r="I89">
        <v>3.77</v>
      </c>
      <c r="J89">
        <v>12</v>
      </c>
      <c r="K89">
        <v>0.31</v>
      </c>
      <c r="L89">
        <v>0.14000000000000001</v>
      </c>
      <c r="M89" t="s">
        <v>670</v>
      </c>
      <c r="N89"/>
    </row>
    <row r="90" spans="1:14" x14ac:dyDescent="0.3">
      <c r="A90" t="s">
        <v>115</v>
      </c>
      <c r="B90" t="s">
        <v>150</v>
      </c>
      <c r="C90" t="s">
        <v>150</v>
      </c>
      <c r="D90" t="s">
        <v>499</v>
      </c>
      <c r="E90" t="s">
        <v>487</v>
      </c>
      <c r="F90">
        <v>1483</v>
      </c>
      <c r="G90">
        <v>123942</v>
      </c>
      <c r="H90">
        <v>16554</v>
      </c>
      <c r="J90">
        <v>11.97</v>
      </c>
      <c r="L90">
        <v>0.14000000000000001</v>
      </c>
      <c r="M90" t="s">
        <v>605</v>
      </c>
      <c r="N90"/>
    </row>
    <row r="91" spans="1:14" x14ac:dyDescent="0.3">
      <c r="A91" t="s">
        <v>115</v>
      </c>
      <c r="B91" t="s">
        <v>151</v>
      </c>
      <c r="C91" t="s">
        <v>151</v>
      </c>
      <c r="D91" t="s">
        <v>486</v>
      </c>
      <c r="E91" t="s">
        <v>487</v>
      </c>
      <c r="F91">
        <v>1019</v>
      </c>
      <c r="G91">
        <v>70580</v>
      </c>
      <c r="H91">
        <v>9788</v>
      </c>
      <c r="I91">
        <v>3.68</v>
      </c>
      <c r="J91">
        <v>14</v>
      </c>
      <c r="K91">
        <v>0.26</v>
      </c>
      <c r="L91">
        <v>0.14000000000000001</v>
      </c>
      <c r="M91" t="s">
        <v>670</v>
      </c>
      <c r="N91"/>
    </row>
    <row r="92" spans="1:14" x14ac:dyDescent="0.3">
      <c r="A92" t="s">
        <v>115</v>
      </c>
      <c r="B92" t="s">
        <v>152</v>
      </c>
      <c r="C92" t="s">
        <v>152</v>
      </c>
      <c r="D92" t="s">
        <v>486</v>
      </c>
      <c r="E92" t="s">
        <v>487</v>
      </c>
      <c r="F92">
        <v>3166</v>
      </c>
      <c r="G92">
        <v>246874</v>
      </c>
      <c r="H92">
        <v>34238</v>
      </c>
      <c r="I92">
        <v>3.92</v>
      </c>
      <c r="J92">
        <v>13</v>
      </c>
      <c r="K92">
        <v>0.3</v>
      </c>
      <c r="L92">
        <v>0.14000000000000001</v>
      </c>
      <c r="M92" t="s">
        <v>670</v>
      </c>
      <c r="N92"/>
    </row>
    <row r="93" spans="1:14" x14ac:dyDescent="0.3">
      <c r="A93" t="s">
        <v>115</v>
      </c>
      <c r="B93" t="s">
        <v>152</v>
      </c>
      <c r="C93" t="s">
        <v>152</v>
      </c>
      <c r="D93" t="s">
        <v>499</v>
      </c>
      <c r="E93" t="s">
        <v>487</v>
      </c>
      <c r="F93">
        <v>0</v>
      </c>
      <c r="G93">
        <v>0</v>
      </c>
      <c r="H93">
        <v>0</v>
      </c>
      <c r="L93">
        <v>0.14000000000000001</v>
      </c>
      <c r="M93" t="s">
        <v>605</v>
      </c>
      <c r="N93"/>
    </row>
    <row r="94" spans="1:14" x14ac:dyDescent="0.3">
      <c r="A94" t="s">
        <v>115</v>
      </c>
      <c r="B94" t="s">
        <v>153</v>
      </c>
      <c r="C94" t="s">
        <v>153</v>
      </c>
      <c r="D94" t="s">
        <v>486</v>
      </c>
      <c r="E94" t="s">
        <v>487</v>
      </c>
      <c r="F94">
        <v>1720</v>
      </c>
      <c r="G94">
        <v>130190</v>
      </c>
      <c r="H94">
        <v>18056</v>
      </c>
      <c r="I94">
        <v>3.87</v>
      </c>
      <c r="J94">
        <v>13</v>
      </c>
      <c r="K94">
        <v>0.3</v>
      </c>
      <c r="L94">
        <v>0.14000000000000001</v>
      </c>
      <c r="M94" t="s">
        <v>670</v>
      </c>
      <c r="N94"/>
    </row>
    <row r="95" spans="1:14" x14ac:dyDescent="0.3">
      <c r="A95" t="s">
        <v>115</v>
      </c>
      <c r="B95" t="s">
        <v>153</v>
      </c>
      <c r="C95" t="s">
        <v>153</v>
      </c>
      <c r="D95" t="s">
        <v>499</v>
      </c>
      <c r="E95" t="s">
        <v>487</v>
      </c>
      <c r="F95">
        <v>1720</v>
      </c>
      <c r="G95">
        <v>130200</v>
      </c>
      <c r="H95">
        <v>17392</v>
      </c>
      <c r="J95">
        <v>13.21</v>
      </c>
      <c r="L95">
        <v>0.14000000000000001</v>
      </c>
      <c r="M95" t="s">
        <v>605</v>
      </c>
      <c r="N95"/>
    </row>
    <row r="96" spans="1:14" x14ac:dyDescent="0.3">
      <c r="A96" t="s">
        <v>115</v>
      </c>
      <c r="B96" t="s">
        <v>154</v>
      </c>
      <c r="C96" t="s">
        <v>154</v>
      </c>
      <c r="D96" t="s">
        <v>486</v>
      </c>
      <c r="E96" t="s">
        <v>487</v>
      </c>
      <c r="F96">
        <v>1803</v>
      </c>
      <c r="G96">
        <v>134961</v>
      </c>
      <c r="H96">
        <v>18717</v>
      </c>
      <c r="I96">
        <v>3.56</v>
      </c>
      <c r="J96">
        <v>13</v>
      </c>
      <c r="K96">
        <v>0.27</v>
      </c>
      <c r="L96">
        <v>0.14000000000000001</v>
      </c>
      <c r="M96" t="s">
        <v>670</v>
      </c>
      <c r="N96"/>
    </row>
    <row r="97" spans="1:14" x14ac:dyDescent="0.3">
      <c r="A97" t="s">
        <v>115</v>
      </c>
      <c r="B97" t="s">
        <v>154</v>
      </c>
      <c r="C97" t="s">
        <v>154</v>
      </c>
      <c r="D97" t="s">
        <v>499</v>
      </c>
      <c r="E97" t="s">
        <v>487</v>
      </c>
      <c r="F97">
        <v>1821</v>
      </c>
      <c r="G97">
        <v>134946</v>
      </c>
      <c r="H97">
        <v>18025</v>
      </c>
      <c r="J97">
        <v>13.49</v>
      </c>
      <c r="L97">
        <v>0.14000000000000001</v>
      </c>
      <c r="M97" t="s">
        <v>605</v>
      </c>
      <c r="N97"/>
    </row>
    <row r="98" spans="1:14" x14ac:dyDescent="0.3">
      <c r="A98" t="s">
        <v>115</v>
      </c>
      <c r="B98" t="s">
        <v>155</v>
      </c>
      <c r="C98" t="s">
        <v>155</v>
      </c>
      <c r="D98" t="s">
        <v>486</v>
      </c>
      <c r="E98" t="s">
        <v>487</v>
      </c>
      <c r="F98">
        <v>1674</v>
      </c>
      <c r="G98">
        <v>121894</v>
      </c>
      <c r="H98">
        <v>16905</v>
      </c>
      <c r="I98">
        <v>4.01</v>
      </c>
      <c r="J98">
        <v>13</v>
      </c>
      <c r="K98">
        <v>0.31</v>
      </c>
      <c r="L98">
        <v>0.14000000000000001</v>
      </c>
      <c r="M98" t="s">
        <v>670</v>
      </c>
      <c r="N98"/>
    </row>
    <row r="99" spans="1:14" x14ac:dyDescent="0.3">
      <c r="A99" t="s">
        <v>115</v>
      </c>
      <c r="B99" t="s">
        <v>155</v>
      </c>
      <c r="C99" t="s">
        <v>155</v>
      </c>
      <c r="D99" t="s">
        <v>499</v>
      </c>
      <c r="E99" t="s">
        <v>487</v>
      </c>
      <c r="F99">
        <v>1675</v>
      </c>
      <c r="G99">
        <v>121884</v>
      </c>
      <c r="H99">
        <v>16283</v>
      </c>
      <c r="J99">
        <v>13.74</v>
      </c>
      <c r="L99">
        <v>0.14000000000000001</v>
      </c>
      <c r="M99" t="s">
        <v>605</v>
      </c>
      <c r="N99"/>
    </row>
    <row r="100" spans="1:14" x14ac:dyDescent="0.3">
      <c r="A100" t="s">
        <v>115</v>
      </c>
      <c r="B100" t="s">
        <v>156</v>
      </c>
      <c r="C100" t="s">
        <v>156</v>
      </c>
      <c r="D100" t="s">
        <v>486</v>
      </c>
      <c r="E100" t="s">
        <v>487</v>
      </c>
      <c r="F100">
        <v>2809</v>
      </c>
      <c r="G100">
        <v>206632</v>
      </c>
      <c r="H100">
        <v>28657</v>
      </c>
      <c r="I100">
        <v>4.13</v>
      </c>
      <c r="J100">
        <v>13</v>
      </c>
      <c r="K100">
        <v>0.32</v>
      </c>
      <c r="L100">
        <v>0.14000000000000001</v>
      </c>
      <c r="M100" t="s">
        <v>670</v>
      </c>
      <c r="N100"/>
    </row>
    <row r="101" spans="1:14" x14ac:dyDescent="0.3">
      <c r="A101" t="s">
        <v>115</v>
      </c>
      <c r="B101" t="s">
        <v>156</v>
      </c>
      <c r="C101" t="s">
        <v>156</v>
      </c>
      <c r="D101" t="s">
        <v>499</v>
      </c>
      <c r="E101" t="s">
        <v>487</v>
      </c>
      <c r="F101">
        <v>0</v>
      </c>
      <c r="G101">
        <v>0</v>
      </c>
      <c r="H101">
        <v>0</v>
      </c>
      <c r="L101">
        <v>0.14000000000000001</v>
      </c>
      <c r="M101" t="s">
        <v>605</v>
      </c>
      <c r="N101"/>
    </row>
    <row r="102" spans="1:14" x14ac:dyDescent="0.3">
      <c r="A102" t="s">
        <v>115</v>
      </c>
      <c r="B102" t="s">
        <v>157</v>
      </c>
      <c r="C102" t="s">
        <v>157</v>
      </c>
      <c r="D102" t="s">
        <v>486</v>
      </c>
      <c r="E102" t="s">
        <v>487</v>
      </c>
      <c r="F102">
        <v>376</v>
      </c>
      <c r="G102">
        <v>31605</v>
      </c>
      <c r="H102">
        <v>4383</v>
      </c>
      <c r="I102">
        <v>3.57</v>
      </c>
      <c r="J102">
        <v>12</v>
      </c>
      <c r="K102">
        <v>0.3</v>
      </c>
      <c r="L102">
        <v>0.14000000000000001</v>
      </c>
      <c r="M102" t="s">
        <v>670</v>
      </c>
      <c r="N102"/>
    </row>
    <row r="103" spans="1:14" x14ac:dyDescent="0.3">
      <c r="A103" t="s">
        <v>115</v>
      </c>
      <c r="B103" t="s">
        <v>158</v>
      </c>
      <c r="C103" t="s">
        <v>158</v>
      </c>
      <c r="D103" t="s">
        <v>486</v>
      </c>
      <c r="E103" t="s">
        <v>487</v>
      </c>
      <c r="F103">
        <v>737</v>
      </c>
      <c r="G103">
        <v>64516</v>
      </c>
      <c r="H103">
        <v>8947</v>
      </c>
      <c r="I103">
        <v>3.98</v>
      </c>
      <c r="J103">
        <v>13</v>
      </c>
      <c r="K103">
        <v>0.31</v>
      </c>
      <c r="L103">
        <v>0.14000000000000001</v>
      </c>
      <c r="M103" t="s">
        <v>670</v>
      </c>
      <c r="N103"/>
    </row>
    <row r="104" spans="1:14" x14ac:dyDescent="0.3">
      <c r="A104" t="s">
        <v>115</v>
      </c>
      <c r="B104" t="s">
        <v>159</v>
      </c>
      <c r="C104" t="s">
        <v>159</v>
      </c>
      <c r="D104" t="s">
        <v>486</v>
      </c>
      <c r="E104" t="s">
        <v>487</v>
      </c>
      <c r="F104">
        <v>1630</v>
      </c>
      <c r="G104">
        <v>130221</v>
      </c>
      <c r="H104">
        <v>18060</v>
      </c>
      <c r="I104">
        <v>5.37</v>
      </c>
      <c r="J104">
        <v>12</v>
      </c>
      <c r="K104">
        <v>0.45</v>
      </c>
      <c r="L104">
        <v>0.14000000000000001</v>
      </c>
      <c r="M104" t="s">
        <v>670</v>
      </c>
      <c r="N104"/>
    </row>
    <row r="105" spans="1:14" x14ac:dyDescent="0.3">
      <c r="A105" t="s">
        <v>115</v>
      </c>
      <c r="B105" t="s">
        <v>159</v>
      </c>
      <c r="C105" t="s">
        <v>159</v>
      </c>
      <c r="D105" t="s">
        <v>499</v>
      </c>
      <c r="E105" t="s">
        <v>487</v>
      </c>
      <c r="F105">
        <v>0</v>
      </c>
      <c r="G105">
        <v>0</v>
      </c>
      <c r="H105">
        <v>0</v>
      </c>
      <c r="L105">
        <v>0.14000000000000001</v>
      </c>
      <c r="M105" t="s">
        <v>605</v>
      </c>
      <c r="N105"/>
    </row>
    <row r="106" spans="1:14" x14ac:dyDescent="0.3">
      <c r="A106" t="s">
        <v>115</v>
      </c>
      <c r="B106" t="s">
        <v>160</v>
      </c>
      <c r="C106" t="s">
        <v>160</v>
      </c>
      <c r="D106" t="s">
        <v>486</v>
      </c>
      <c r="E106" t="s">
        <v>487</v>
      </c>
      <c r="F106">
        <v>1737</v>
      </c>
      <c r="G106">
        <v>126045</v>
      </c>
      <c r="H106">
        <v>17481</v>
      </c>
      <c r="I106">
        <v>3.71</v>
      </c>
      <c r="J106">
        <v>14</v>
      </c>
      <c r="K106">
        <v>0.27</v>
      </c>
      <c r="L106">
        <v>0.14000000000000001</v>
      </c>
      <c r="M106" t="s">
        <v>670</v>
      </c>
      <c r="N106" t="s">
        <v>636</v>
      </c>
    </row>
    <row r="107" spans="1:14" x14ac:dyDescent="0.3">
      <c r="A107" t="s">
        <v>115</v>
      </c>
      <c r="B107" t="s">
        <v>160</v>
      </c>
      <c r="C107" t="s">
        <v>160</v>
      </c>
      <c r="D107" t="s">
        <v>499</v>
      </c>
      <c r="E107" t="s">
        <v>487</v>
      </c>
      <c r="F107">
        <v>1737</v>
      </c>
      <c r="G107">
        <v>126042</v>
      </c>
      <c r="H107">
        <v>16835</v>
      </c>
      <c r="J107">
        <v>13.78</v>
      </c>
      <c r="L107">
        <v>0.14000000000000001</v>
      </c>
      <c r="M107" t="s">
        <v>605</v>
      </c>
      <c r="N107" t="s">
        <v>636</v>
      </c>
    </row>
    <row r="108" spans="1:14" x14ac:dyDescent="0.3">
      <c r="A108" t="s">
        <v>115</v>
      </c>
      <c r="B108" t="s">
        <v>161</v>
      </c>
      <c r="C108" t="s">
        <v>161</v>
      </c>
      <c r="D108" t="s">
        <v>486</v>
      </c>
      <c r="E108" t="s">
        <v>487</v>
      </c>
      <c r="F108">
        <v>1517</v>
      </c>
      <c r="G108">
        <v>117657</v>
      </c>
      <c r="H108">
        <v>16317</v>
      </c>
      <c r="I108">
        <v>3.6</v>
      </c>
      <c r="J108">
        <v>13</v>
      </c>
      <c r="K108">
        <v>0.28000000000000003</v>
      </c>
      <c r="L108">
        <v>0.14000000000000001</v>
      </c>
      <c r="M108" t="s">
        <v>670</v>
      </c>
      <c r="N108"/>
    </row>
    <row r="109" spans="1:14" x14ac:dyDescent="0.3">
      <c r="A109" t="s">
        <v>115</v>
      </c>
      <c r="B109" t="s">
        <v>161</v>
      </c>
      <c r="C109" t="s">
        <v>161</v>
      </c>
      <c r="D109" t="s">
        <v>499</v>
      </c>
      <c r="E109" t="s">
        <v>487</v>
      </c>
      <c r="F109">
        <v>1518</v>
      </c>
      <c r="G109">
        <v>117642</v>
      </c>
      <c r="H109">
        <v>15712</v>
      </c>
      <c r="J109">
        <v>12.9</v>
      </c>
      <c r="L109">
        <v>0.14000000000000001</v>
      </c>
      <c r="M109" t="s">
        <v>605</v>
      </c>
      <c r="N109"/>
    </row>
    <row r="110" spans="1:14" x14ac:dyDescent="0.3">
      <c r="A110" t="s">
        <v>115</v>
      </c>
      <c r="B110" t="s">
        <v>162</v>
      </c>
      <c r="C110" t="s">
        <v>162</v>
      </c>
      <c r="D110" t="s">
        <v>486</v>
      </c>
      <c r="E110" t="s">
        <v>487</v>
      </c>
      <c r="F110">
        <v>838</v>
      </c>
      <c r="G110">
        <v>61756</v>
      </c>
      <c r="H110">
        <v>8564</v>
      </c>
      <c r="I110">
        <v>4.22</v>
      </c>
      <c r="J110">
        <v>14</v>
      </c>
      <c r="K110">
        <v>0.3</v>
      </c>
      <c r="L110">
        <v>0.14000000000000001</v>
      </c>
      <c r="M110" t="s">
        <v>670</v>
      </c>
      <c r="N110"/>
    </row>
    <row r="111" spans="1:14" x14ac:dyDescent="0.3">
      <c r="A111" t="s">
        <v>115</v>
      </c>
      <c r="B111" t="s">
        <v>163</v>
      </c>
      <c r="C111" t="s">
        <v>163</v>
      </c>
      <c r="D111" t="s">
        <v>486</v>
      </c>
      <c r="E111" t="s">
        <v>487</v>
      </c>
      <c r="F111">
        <v>3008</v>
      </c>
      <c r="G111">
        <v>230343</v>
      </c>
      <c r="H111">
        <v>31946</v>
      </c>
      <c r="I111">
        <v>3.98</v>
      </c>
      <c r="J111">
        <v>13</v>
      </c>
      <c r="K111">
        <v>0.31</v>
      </c>
      <c r="L111">
        <v>0.14000000000000001</v>
      </c>
      <c r="M111" t="s">
        <v>670</v>
      </c>
      <c r="N111"/>
    </row>
    <row r="112" spans="1:14" x14ac:dyDescent="0.3">
      <c r="A112" t="s">
        <v>115</v>
      </c>
      <c r="B112" t="s">
        <v>163</v>
      </c>
      <c r="C112" t="s">
        <v>163</v>
      </c>
      <c r="D112" t="s">
        <v>499</v>
      </c>
      <c r="E112" t="s">
        <v>487</v>
      </c>
      <c r="F112">
        <v>0</v>
      </c>
      <c r="G112">
        <v>0</v>
      </c>
      <c r="H112">
        <v>0</v>
      </c>
      <c r="L112">
        <v>0.14000000000000001</v>
      </c>
      <c r="M112" t="s">
        <v>605</v>
      </c>
      <c r="N112"/>
    </row>
    <row r="113" spans="1:14" x14ac:dyDescent="0.3">
      <c r="A113" t="s">
        <v>115</v>
      </c>
      <c r="B113" t="s">
        <v>164</v>
      </c>
      <c r="C113" t="s">
        <v>164</v>
      </c>
      <c r="D113" t="s">
        <v>486</v>
      </c>
      <c r="E113" t="s">
        <v>487</v>
      </c>
      <c r="F113">
        <v>2588</v>
      </c>
      <c r="G113">
        <v>202531</v>
      </c>
      <c r="H113">
        <v>28089</v>
      </c>
      <c r="I113">
        <v>3.84</v>
      </c>
      <c r="J113">
        <v>13</v>
      </c>
      <c r="K113">
        <v>0.3</v>
      </c>
      <c r="L113">
        <v>0.14000000000000001</v>
      </c>
      <c r="M113" t="s">
        <v>670</v>
      </c>
      <c r="N113" t="s">
        <v>637</v>
      </c>
    </row>
    <row r="114" spans="1:14" x14ac:dyDescent="0.3">
      <c r="A114" t="s">
        <v>115</v>
      </c>
      <c r="B114" t="s">
        <v>164</v>
      </c>
      <c r="C114" t="s">
        <v>164</v>
      </c>
      <c r="D114" t="s">
        <v>499</v>
      </c>
      <c r="E114" t="s">
        <v>487</v>
      </c>
      <c r="F114">
        <v>2672</v>
      </c>
      <c r="G114">
        <v>202524</v>
      </c>
      <c r="H114">
        <v>27051</v>
      </c>
      <c r="J114">
        <v>13.19</v>
      </c>
      <c r="L114">
        <v>0.14000000000000001</v>
      </c>
      <c r="M114" t="s">
        <v>605</v>
      </c>
      <c r="N114" t="s">
        <v>637</v>
      </c>
    </row>
    <row r="115" spans="1:14" x14ac:dyDescent="0.3">
      <c r="A115" t="s">
        <v>115</v>
      </c>
      <c r="B115" t="s">
        <v>166</v>
      </c>
      <c r="C115" t="s">
        <v>450</v>
      </c>
      <c r="D115" t="s">
        <v>486</v>
      </c>
      <c r="E115" t="s">
        <v>487</v>
      </c>
      <c r="F115">
        <v>1327</v>
      </c>
      <c r="G115">
        <v>100356</v>
      </c>
      <c r="H115">
        <v>13918</v>
      </c>
      <c r="I115">
        <v>4.03</v>
      </c>
      <c r="J115">
        <v>13</v>
      </c>
      <c r="K115">
        <v>0.31</v>
      </c>
      <c r="L115">
        <v>0.14000000000000001</v>
      </c>
      <c r="M115" t="s">
        <v>670</v>
      </c>
      <c r="N115" t="s">
        <v>663</v>
      </c>
    </row>
    <row r="116" spans="1:14" x14ac:dyDescent="0.3">
      <c r="A116" t="s">
        <v>115</v>
      </c>
      <c r="B116" t="s">
        <v>167</v>
      </c>
      <c r="C116" t="s">
        <v>167</v>
      </c>
      <c r="D116" t="s">
        <v>486</v>
      </c>
      <c r="E116" t="s">
        <v>487</v>
      </c>
      <c r="F116">
        <v>609</v>
      </c>
      <c r="G116">
        <v>47917</v>
      </c>
      <c r="H116">
        <v>6645</v>
      </c>
      <c r="I116">
        <v>4.2</v>
      </c>
      <c r="J116">
        <v>13</v>
      </c>
      <c r="K116">
        <v>0.32</v>
      </c>
      <c r="L116">
        <v>0.14000000000000001</v>
      </c>
      <c r="M116" t="s">
        <v>670</v>
      </c>
      <c r="N116"/>
    </row>
    <row r="117" spans="1:14" x14ac:dyDescent="0.3">
      <c r="A117" t="s">
        <v>169</v>
      </c>
      <c r="B117" t="s">
        <v>170</v>
      </c>
      <c r="C117" t="s">
        <v>170</v>
      </c>
      <c r="D117" t="s">
        <v>486</v>
      </c>
      <c r="E117" t="s">
        <v>487</v>
      </c>
      <c r="F117">
        <v>259</v>
      </c>
      <c r="G117">
        <v>24075</v>
      </c>
      <c r="H117">
        <v>3338</v>
      </c>
      <c r="I117">
        <v>4.5199999999999996</v>
      </c>
      <c r="J117">
        <v>10</v>
      </c>
      <c r="K117">
        <v>0.45</v>
      </c>
      <c r="L117">
        <v>0.14000000000000001</v>
      </c>
      <c r="M117" t="s">
        <v>670</v>
      </c>
      <c r="N117"/>
    </row>
    <row r="118" spans="1:14" x14ac:dyDescent="0.3">
      <c r="A118" t="s">
        <v>171</v>
      </c>
      <c r="B118" t="s">
        <v>172</v>
      </c>
      <c r="C118" t="s">
        <v>173</v>
      </c>
      <c r="D118" t="s">
        <v>486</v>
      </c>
      <c r="E118" t="s">
        <v>490</v>
      </c>
      <c r="F118">
        <v>60</v>
      </c>
      <c r="G118">
        <v>7434</v>
      </c>
      <c r="H118">
        <v>977</v>
      </c>
      <c r="J118">
        <v>8.1999999999999993</v>
      </c>
      <c r="L118">
        <v>0.14000000000000001</v>
      </c>
      <c r="M118" t="s">
        <v>605</v>
      </c>
      <c r="N118" t="s">
        <v>640</v>
      </c>
    </row>
    <row r="119" spans="1:14" x14ac:dyDescent="0.3">
      <c r="A119" t="s">
        <v>171</v>
      </c>
      <c r="B119" t="s">
        <v>172</v>
      </c>
      <c r="C119" t="s">
        <v>173</v>
      </c>
      <c r="D119" t="s">
        <v>486</v>
      </c>
      <c r="E119" t="s">
        <v>487</v>
      </c>
      <c r="F119">
        <v>113</v>
      </c>
      <c r="G119">
        <v>7434</v>
      </c>
      <c r="H119">
        <v>977</v>
      </c>
      <c r="J119">
        <v>15.2</v>
      </c>
      <c r="L119">
        <v>0.14000000000000001</v>
      </c>
      <c r="M119" t="s">
        <v>605</v>
      </c>
      <c r="N119" t="s">
        <v>640</v>
      </c>
    </row>
    <row r="120" spans="1:14" x14ac:dyDescent="0.3">
      <c r="A120" t="s">
        <v>171</v>
      </c>
      <c r="B120" t="s">
        <v>172</v>
      </c>
      <c r="C120" t="s">
        <v>173</v>
      </c>
      <c r="D120" t="s">
        <v>493</v>
      </c>
      <c r="E120" t="s">
        <v>490</v>
      </c>
      <c r="F120">
        <v>22163</v>
      </c>
      <c r="G120">
        <v>348154</v>
      </c>
      <c r="H120">
        <v>355118</v>
      </c>
      <c r="J120">
        <v>63.66</v>
      </c>
      <c r="L120">
        <v>1.02</v>
      </c>
      <c r="M120" t="s">
        <v>605</v>
      </c>
      <c r="N120" t="s">
        <v>640</v>
      </c>
    </row>
    <row r="121" spans="1:14" x14ac:dyDescent="0.3">
      <c r="A121" t="s">
        <v>171</v>
      </c>
      <c r="B121" t="s">
        <v>175</v>
      </c>
      <c r="C121" t="s">
        <v>173</v>
      </c>
      <c r="D121" t="s">
        <v>488</v>
      </c>
      <c r="E121" t="s">
        <v>489</v>
      </c>
      <c r="F121">
        <v>89936</v>
      </c>
      <c r="G121">
        <v>0</v>
      </c>
      <c r="H121">
        <v>858079</v>
      </c>
      <c r="M121" t="s">
        <v>605</v>
      </c>
      <c r="N121" t="s">
        <v>640</v>
      </c>
    </row>
    <row r="122" spans="1:14" x14ac:dyDescent="0.3">
      <c r="A122" t="s">
        <v>171</v>
      </c>
      <c r="B122" t="s">
        <v>176</v>
      </c>
      <c r="C122" t="s">
        <v>173</v>
      </c>
      <c r="D122" t="s">
        <v>486</v>
      </c>
      <c r="E122" t="s">
        <v>494</v>
      </c>
      <c r="F122">
        <v>348</v>
      </c>
      <c r="G122">
        <v>0</v>
      </c>
      <c r="H122">
        <v>0</v>
      </c>
      <c r="L122">
        <v>0.14000000000000001</v>
      </c>
      <c r="M122" t="s">
        <v>605</v>
      </c>
      <c r="N122" t="s">
        <v>640</v>
      </c>
    </row>
    <row r="123" spans="1:14" x14ac:dyDescent="0.3">
      <c r="A123" t="s">
        <v>171</v>
      </c>
      <c r="B123" t="s">
        <v>176</v>
      </c>
      <c r="C123" t="s">
        <v>173</v>
      </c>
      <c r="D123" t="s">
        <v>486</v>
      </c>
      <c r="E123" t="s">
        <v>495</v>
      </c>
      <c r="F123">
        <v>1164</v>
      </c>
      <c r="G123">
        <v>125496</v>
      </c>
      <c r="H123">
        <v>16493</v>
      </c>
      <c r="J123">
        <v>9.2799999999999994</v>
      </c>
      <c r="L123">
        <v>0.14000000000000001</v>
      </c>
      <c r="M123" t="s">
        <v>605</v>
      </c>
      <c r="N123" t="s">
        <v>640</v>
      </c>
    </row>
    <row r="124" spans="1:14" x14ac:dyDescent="0.3">
      <c r="A124" t="s">
        <v>171</v>
      </c>
      <c r="B124" t="s">
        <v>176</v>
      </c>
      <c r="C124" t="s">
        <v>173</v>
      </c>
      <c r="D124" t="s">
        <v>493</v>
      </c>
      <c r="E124" t="s">
        <v>494</v>
      </c>
      <c r="F124">
        <v>119093</v>
      </c>
      <c r="G124">
        <v>0</v>
      </c>
      <c r="H124">
        <v>0</v>
      </c>
      <c r="L124">
        <v>1.02</v>
      </c>
      <c r="M124" t="s">
        <v>605</v>
      </c>
      <c r="N124" t="s">
        <v>640</v>
      </c>
    </row>
    <row r="125" spans="1:14" x14ac:dyDescent="0.3">
      <c r="A125" t="s">
        <v>171</v>
      </c>
      <c r="B125" t="s">
        <v>176</v>
      </c>
      <c r="C125" t="s">
        <v>173</v>
      </c>
      <c r="D125" t="s">
        <v>493</v>
      </c>
      <c r="E125" t="s">
        <v>495</v>
      </c>
      <c r="F125">
        <v>398344</v>
      </c>
      <c r="G125">
        <v>5468764</v>
      </c>
      <c r="H125">
        <v>5578139</v>
      </c>
      <c r="J125">
        <v>72.84</v>
      </c>
      <c r="L125">
        <v>1.02</v>
      </c>
      <c r="M125" t="s">
        <v>605</v>
      </c>
      <c r="N125" t="s">
        <v>640</v>
      </c>
    </row>
    <row r="126" spans="1:14" x14ac:dyDescent="0.3">
      <c r="A126" t="s">
        <v>171</v>
      </c>
      <c r="B126" t="s">
        <v>176</v>
      </c>
      <c r="C126" t="s">
        <v>173</v>
      </c>
      <c r="D126" t="s">
        <v>493</v>
      </c>
      <c r="E126" t="s">
        <v>490</v>
      </c>
      <c r="F126">
        <v>43332</v>
      </c>
      <c r="G126">
        <v>610131</v>
      </c>
      <c r="H126">
        <v>622336</v>
      </c>
      <c r="J126">
        <v>71.02</v>
      </c>
      <c r="L126">
        <v>1.02</v>
      </c>
      <c r="M126" t="s">
        <v>605</v>
      </c>
      <c r="N126" t="s">
        <v>640</v>
      </c>
    </row>
    <row r="127" spans="1:14" x14ac:dyDescent="0.3">
      <c r="A127" t="s">
        <v>171</v>
      </c>
      <c r="B127" t="s">
        <v>176</v>
      </c>
      <c r="C127" t="s">
        <v>173</v>
      </c>
      <c r="D127" t="s">
        <v>496</v>
      </c>
      <c r="E127" t="s">
        <v>494</v>
      </c>
      <c r="F127">
        <v>0</v>
      </c>
      <c r="G127">
        <v>0</v>
      </c>
      <c r="H127">
        <v>0</v>
      </c>
      <c r="M127" t="s">
        <v>605</v>
      </c>
      <c r="N127" t="s">
        <v>640</v>
      </c>
    </row>
    <row r="128" spans="1:14" x14ac:dyDescent="0.3">
      <c r="A128" t="s">
        <v>171</v>
      </c>
      <c r="B128" t="s">
        <v>176</v>
      </c>
      <c r="C128" t="s">
        <v>173</v>
      </c>
      <c r="D128" t="s">
        <v>496</v>
      </c>
      <c r="E128" t="s">
        <v>495</v>
      </c>
      <c r="F128">
        <v>0</v>
      </c>
      <c r="G128">
        <v>0</v>
      </c>
      <c r="H128">
        <v>0</v>
      </c>
      <c r="M128" t="s">
        <v>605</v>
      </c>
      <c r="N128" t="s">
        <v>640</v>
      </c>
    </row>
    <row r="129" spans="1:14" x14ac:dyDescent="0.3">
      <c r="A129" t="s">
        <v>177</v>
      </c>
      <c r="B129" t="s">
        <v>178</v>
      </c>
      <c r="C129" t="s">
        <v>178</v>
      </c>
      <c r="D129" t="s">
        <v>486</v>
      </c>
      <c r="E129" t="s">
        <v>487</v>
      </c>
      <c r="F129">
        <v>2548</v>
      </c>
      <c r="G129">
        <v>203456</v>
      </c>
      <c r="H129">
        <v>28217</v>
      </c>
      <c r="I129">
        <v>4.1100000000000003</v>
      </c>
      <c r="J129">
        <v>12</v>
      </c>
      <c r="K129">
        <v>0.34</v>
      </c>
      <c r="L129">
        <v>0.14000000000000001</v>
      </c>
      <c r="M129" t="s">
        <v>670</v>
      </c>
      <c r="N129"/>
    </row>
    <row r="130" spans="1:14" x14ac:dyDescent="0.3">
      <c r="A130" t="s">
        <v>179</v>
      </c>
      <c r="B130" t="s">
        <v>180</v>
      </c>
      <c r="C130" t="s">
        <v>180</v>
      </c>
      <c r="D130" t="s">
        <v>486</v>
      </c>
      <c r="E130" t="s">
        <v>487</v>
      </c>
      <c r="F130">
        <v>517</v>
      </c>
      <c r="G130">
        <v>46820</v>
      </c>
      <c r="H130">
        <v>6493</v>
      </c>
      <c r="I130">
        <v>4.9400000000000004</v>
      </c>
      <c r="J130">
        <v>11</v>
      </c>
      <c r="K130">
        <v>0.45</v>
      </c>
      <c r="L130">
        <v>0.14000000000000001</v>
      </c>
      <c r="M130" t="s">
        <v>670</v>
      </c>
      <c r="N130"/>
    </row>
    <row r="131" spans="1:14" x14ac:dyDescent="0.3">
      <c r="A131" t="s">
        <v>181</v>
      </c>
      <c r="B131" t="s">
        <v>182</v>
      </c>
      <c r="C131" t="s">
        <v>182</v>
      </c>
      <c r="D131" t="s">
        <v>486</v>
      </c>
      <c r="E131" t="s">
        <v>487</v>
      </c>
      <c r="F131">
        <v>30</v>
      </c>
      <c r="G131">
        <v>9039</v>
      </c>
      <c r="H131">
        <v>1253</v>
      </c>
      <c r="I131">
        <v>5.3</v>
      </c>
      <c r="J131">
        <v>9</v>
      </c>
      <c r="K131">
        <v>0.59</v>
      </c>
      <c r="L131">
        <v>0.14000000000000001</v>
      </c>
      <c r="M131" t="s">
        <v>670</v>
      </c>
      <c r="N131"/>
    </row>
    <row r="132" spans="1:14" x14ac:dyDescent="0.3">
      <c r="A132" t="s">
        <v>183</v>
      </c>
      <c r="B132" t="s">
        <v>184</v>
      </c>
      <c r="C132" t="s">
        <v>184</v>
      </c>
      <c r="D132" t="s">
        <v>486</v>
      </c>
      <c r="E132" t="s">
        <v>487</v>
      </c>
      <c r="F132">
        <v>718</v>
      </c>
      <c r="G132">
        <v>52408</v>
      </c>
      <c r="H132">
        <v>7268</v>
      </c>
      <c r="I132">
        <v>4.4800000000000004</v>
      </c>
      <c r="J132">
        <v>14</v>
      </c>
      <c r="K132">
        <v>0.32</v>
      </c>
      <c r="L132">
        <v>0.14000000000000001</v>
      </c>
      <c r="M132" t="s">
        <v>670</v>
      </c>
      <c r="N132"/>
    </row>
    <row r="133" spans="1:14" x14ac:dyDescent="0.3">
      <c r="A133" t="s">
        <v>185</v>
      </c>
      <c r="B133" t="s">
        <v>186</v>
      </c>
      <c r="C133" t="s">
        <v>83</v>
      </c>
      <c r="D133" t="s">
        <v>678</v>
      </c>
      <c r="E133" t="s">
        <v>498</v>
      </c>
      <c r="F133">
        <v>0</v>
      </c>
      <c r="G133">
        <v>0</v>
      </c>
      <c r="H133">
        <v>0</v>
      </c>
      <c r="M133" t="s">
        <v>605</v>
      </c>
      <c r="N133" t="s">
        <v>621</v>
      </c>
    </row>
    <row r="134" spans="1:14" x14ac:dyDescent="0.3">
      <c r="A134" t="s">
        <v>185</v>
      </c>
      <c r="B134" t="s">
        <v>186</v>
      </c>
      <c r="C134" t="s">
        <v>83</v>
      </c>
      <c r="D134" t="s">
        <v>486</v>
      </c>
      <c r="E134" t="s">
        <v>498</v>
      </c>
      <c r="F134">
        <v>0</v>
      </c>
      <c r="G134">
        <v>0</v>
      </c>
      <c r="H134">
        <v>0</v>
      </c>
      <c r="L134">
        <v>0.14000000000000001</v>
      </c>
      <c r="M134" t="s">
        <v>605</v>
      </c>
      <c r="N134" t="s">
        <v>621</v>
      </c>
    </row>
    <row r="135" spans="1:14" x14ac:dyDescent="0.3">
      <c r="A135" t="s">
        <v>185</v>
      </c>
      <c r="B135" t="s">
        <v>186</v>
      </c>
      <c r="C135" t="s">
        <v>83</v>
      </c>
      <c r="D135" t="s">
        <v>497</v>
      </c>
      <c r="E135" t="s">
        <v>498</v>
      </c>
      <c r="F135">
        <v>187843</v>
      </c>
      <c r="G135">
        <v>210117</v>
      </c>
      <c r="H135">
        <v>3202218</v>
      </c>
      <c r="J135">
        <v>893.99</v>
      </c>
      <c r="L135">
        <v>19.579999999999998</v>
      </c>
      <c r="M135" t="s">
        <v>605</v>
      </c>
      <c r="N135" t="s">
        <v>621</v>
      </c>
    </row>
    <row r="136" spans="1:14" x14ac:dyDescent="0.3">
      <c r="A136" t="s">
        <v>185</v>
      </c>
      <c r="B136" t="s">
        <v>186</v>
      </c>
      <c r="C136" t="s">
        <v>83</v>
      </c>
      <c r="D136" t="s">
        <v>679</v>
      </c>
      <c r="E136" t="s">
        <v>498</v>
      </c>
      <c r="F136">
        <v>0</v>
      </c>
      <c r="G136">
        <v>0</v>
      </c>
      <c r="H136">
        <v>0</v>
      </c>
      <c r="M136" t="s">
        <v>605</v>
      </c>
      <c r="N136" t="s">
        <v>621</v>
      </c>
    </row>
    <row r="137" spans="1:14" x14ac:dyDescent="0.3">
      <c r="A137" t="s">
        <v>191</v>
      </c>
      <c r="B137" t="s">
        <v>192</v>
      </c>
      <c r="C137" t="s">
        <v>192</v>
      </c>
      <c r="D137" t="s">
        <v>486</v>
      </c>
      <c r="E137" t="s">
        <v>490</v>
      </c>
      <c r="F137">
        <v>26</v>
      </c>
      <c r="G137">
        <v>2772</v>
      </c>
      <c r="H137">
        <v>396</v>
      </c>
      <c r="J137">
        <v>9.4700000000000006</v>
      </c>
      <c r="L137">
        <v>0.14000000000000001</v>
      </c>
      <c r="M137" t="s">
        <v>605</v>
      </c>
      <c r="N137"/>
    </row>
    <row r="138" spans="1:14" x14ac:dyDescent="0.3">
      <c r="A138" t="s">
        <v>191</v>
      </c>
      <c r="B138" t="s">
        <v>192</v>
      </c>
      <c r="C138" t="s">
        <v>192</v>
      </c>
      <c r="D138" t="s">
        <v>493</v>
      </c>
      <c r="E138" t="s">
        <v>490</v>
      </c>
      <c r="F138">
        <v>50225</v>
      </c>
      <c r="G138">
        <v>757524</v>
      </c>
      <c r="H138">
        <v>757524</v>
      </c>
      <c r="J138">
        <v>66.3</v>
      </c>
      <c r="L138">
        <v>1.02</v>
      </c>
      <c r="M138" t="s">
        <v>605</v>
      </c>
      <c r="N138"/>
    </row>
    <row r="139" spans="1:14" x14ac:dyDescent="0.3">
      <c r="A139" t="s">
        <v>191</v>
      </c>
      <c r="B139" t="s">
        <v>192</v>
      </c>
      <c r="C139" t="s">
        <v>192</v>
      </c>
      <c r="D139" t="s">
        <v>493</v>
      </c>
      <c r="E139" t="s">
        <v>487</v>
      </c>
      <c r="F139">
        <v>0</v>
      </c>
      <c r="G139">
        <v>0</v>
      </c>
      <c r="H139">
        <v>0</v>
      </c>
      <c r="L139">
        <v>1.02</v>
      </c>
      <c r="M139" t="s">
        <v>605</v>
      </c>
      <c r="N139"/>
    </row>
    <row r="140" spans="1:14" x14ac:dyDescent="0.3">
      <c r="A140" t="s">
        <v>193</v>
      </c>
      <c r="B140" t="s">
        <v>194</v>
      </c>
      <c r="C140" t="s">
        <v>194</v>
      </c>
      <c r="D140" t="s">
        <v>486</v>
      </c>
      <c r="E140" t="s">
        <v>487</v>
      </c>
      <c r="F140">
        <v>296</v>
      </c>
      <c r="G140">
        <v>31141</v>
      </c>
      <c r="H140">
        <v>4318</v>
      </c>
      <c r="I140">
        <v>4.8600000000000003</v>
      </c>
      <c r="J140">
        <v>9</v>
      </c>
      <c r="K140">
        <v>0.54</v>
      </c>
      <c r="L140">
        <v>0.14000000000000001</v>
      </c>
      <c r="M140" t="s">
        <v>670</v>
      </c>
      <c r="N140"/>
    </row>
    <row r="141" spans="1:14" x14ac:dyDescent="0.3">
      <c r="A141" t="s">
        <v>195</v>
      </c>
      <c r="B141" t="s">
        <v>196</v>
      </c>
      <c r="C141" t="s">
        <v>196</v>
      </c>
      <c r="D141" t="s">
        <v>486</v>
      </c>
      <c r="E141" t="s">
        <v>487</v>
      </c>
      <c r="F141">
        <v>42620</v>
      </c>
      <c r="G141">
        <v>3156572</v>
      </c>
      <c r="H141">
        <v>437784</v>
      </c>
      <c r="I141">
        <v>5.94</v>
      </c>
      <c r="J141">
        <v>13</v>
      </c>
      <c r="K141">
        <v>0.46</v>
      </c>
      <c r="L141">
        <v>0.14000000000000001</v>
      </c>
      <c r="M141" t="s">
        <v>670</v>
      </c>
      <c r="N141" t="s">
        <v>641</v>
      </c>
    </row>
    <row r="142" spans="1:14" x14ac:dyDescent="0.3">
      <c r="A142" t="s">
        <v>200</v>
      </c>
      <c r="B142" t="s">
        <v>201</v>
      </c>
      <c r="C142" t="s">
        <v>201</v>
      </c>
      <c r="D142" t="s">
        <v>486</v>
      </c>
      <c r="E142" t="s">
        <v>487</v>
      </c>
      <c r="F142">
        <v>1750</v>
      </c>
      <c r="G142">
        <v>151833</v>
      </c>
      <c r="H142">
        <v>21057</v>
      </c>
      <c r="I142">
        <v>4.22</v>
      </c>
      <c r="J142">
        <v>11</v>
      </c>
      <c r="K142">
        <v>0.38</v>
      </c>
      <c r="L142">
        <v>0.14000000000000001</v>
      </c>
      <c r="M142" t="s">
        <v>670</v>
      </c>
      <c r="N142"/>
    </row>
    <row r="143" spans="1:14" x14ac:dyDescent="0.3">
      <c r="A143" t="s">
        <v>202</v>
      </c>
      <c r="B143" t="s">
        <v>203</v>
      </c>
      <c r="C143" t="s">
        <v>203</v>
      </c>
      <c r="D143" t="s">
        <v>486</v>
      </c>
      <c r="E143" t="s">
        <v>487</v>
      </c>
      <c r="F143">
        <v>361</v>
      </c>
      <c r="G143">
        <v>32889</v>
      </c>
      <c r="H143">
        <v>4561</v>
      </c>
      <c r="I143">
        <v>5.76</v>
      </c>
      <c r="J143">
        <v>11</v>
      </c>
      <c r="K143">
        <v>0.52</v>
      </c>
      <c r="L143">
        <v>0.14000000000000001</v>
      </c>
      <c r="M143" t="s">
        <v>670</v>
      </c>
      <c r="N143"/>
    </row>
    <row r="144" spans="1:14" x14ac:dyDescent="0.3">
      <c r="A144" t="s">
        <v>204</v>
      </c>
      <c r="B144" t="s">
        <v>205</v>
      </c>
      <c r="C144" t="s">
        <v>205</v>
      </c>
      <c r="D144" t="s">
        <v>486</v>
      </c>
      <c r="E144" t="s">
        <v>487</v>
      </c>
      <c r="F144">
        <v>269</v>
      </c>
      <c r="G144">
        <v>23050</v>
      </c>
      <c r="H144">
        <v>3196</v>
      </c>
      <c r="I144">
        <v>5.41</v>
      </c>
      <c r="J144">
        <v>12</v>
      </c>
      <c r="K144">
        <v>0.45</v>
      </c>
      <c r="L144">
        <v>0.14000000000000001</v>
      </c>
      <c r="M144" t="s">
        <v>670</v>
      </c>
      <c r="N144"/>
    </row>
    <row r="145" spans="1:14" x14ac:dyDescent="0.3">
      <c r="A145" t="s">
        <v>206</v>
      </c>
      <c r="B145" t="s">
        <v>207</v>
      </c>
      <c r="C145" t="s">
        <v>207</v>
      </c>
      <c r="D145" t="s">
        <v>486</v>
      </c>
      <c r="E145" t="s">
        <v>487</v>
      </c>
      <c r="F145">
        <v>850</v>
      </c>
      <c r="G145">
        <v>66106</v>
      </c>
      <c r="H145">
        <v>9168</v>
      </c>
      <c r="I145">
        <v>3.88</v>
      </c>
      <c r="J145">
        <v>13</v>
      </c>
      <c r="K145">
        <v>0.3</v>
      </c>
      <c r="L145">
        <v>0.14000000000000001</v>
      </c>
      <c r="M145" t="s">
        <v>670</v>
      </c>
      <c r="N145"/>
    </row>
    <row r="146" spans="1:14" x14ac:dyDescent="0.3">
      <c r="A146" t="s">
        <v>208</v>
      </c>
      <c r="B146" t="s">
        <v>209</v>
      </c>
      <c r="C146" t="s">
        <v>209</v>
      </c>
      <c r="D146" t="s">
        <v>486</v>
      </c>
      <c r="E146" t="s">
        <v>487</v>
      </c>
      <c r="F146">
        <v>381</v>
      </c>
      <c r="G146">
        <v>37643</v>
      </c>
      <c r="H146">
        <v>5220</v>
      </c>
      <c r="I146">
        <v>4.57</v>
      </c>
      <c r="J146">
        <v>10</v>
      </c>
      <c r="K146">
        <v>0.46</v>
      </c>
      <c r="L146">
        <v>0.14000000000000001</v>
      </c>
      <c r="M146" t="s">
        <v>670</v>
      </c>
      <c r="N146"/>
    </row>
    <row r="147" spans="1:14" x14ac:dyDescent="0.3">
      <c r="A147" t="s">
        <v>210</v>
      </c>
      <c r="B147" t="s">
        <v>211</v>
      </c>
      <c r="C147" t="s">
        <v>211</v>
      </c>
      <c r="D147" t="s">
        <v>486</v>
      </c>
      <c r="E147" t="s">
        <v>487</v>
      </c>
      <c r="F147">
        <v>384</v>
      </c>
      <c r="G147">
        <v>38509</v>
      </c>
      <c r="H147">
        <v>5340</v>
      </c>
      <c r="I147">
        <v>5.0999999999999996</v>
      </c>
      <c r="J147">
        <v>10</v>
      </c>
      <c r="K147">
        <v>0.51</v>
      </c>
      <c r="L147">
        <v>0.14000000000000001</v>
      </c>
      <c r="M147" t="s">
        <v>670</v>
      </c>
      <c r="N147"/>
    </row>
    <row r="148" spans="1:14" x14ac:dyDescent="0.3">
      <c r="A148" t="s">
        <v>212</v>
      </c>
      <c r="B148" t="s">
        <v>213</v>
      </c>
      <c r="C148" t="s">
        <v>213</v>
      </c>
      <c r="D148" t="s">
        <v>486</v>
      </c>
      <c r="E148" t="s">
        <v>487</v>
      </c>
      <c r="F148">
        <v>459</v>
      </c>
      <c r="G148">
        <v>43298</v>
      </c>
      <c r="H148">
        <v>6005</v>
      </c>
      <c r="I148">
        <v>4.28</v>
      </c>
      <c r="J148">
        <v>11</v>
      </c>
      <c r="K148">
        <v>0.39</v>
      </c>
      <c r="L148">
        <v>0.14000000000000001</v>
      </c>
      <c r="M148" t="s">
        <v>670</v>
      </c>
      <c r="N148"/>
    </row>
    <row r="149" spans="1:14" x14ac:dyDescent="0.3">
      <c r="A149" t="s">
        <v>214</v>
      </c>
      <c r="B149" t="s">
        <v>215</v>
      </c>
      <c r="C149" t="s">
        <v>173</v>
      </c>
      <c r="D149" t="s">
        <v>493</v>
      </c>
      <c r="E149" t="s">
        <v>494</v>
      </c>
      <c r="F149">
        <v>201961</v>
      </c>
      <c r="G149">
        <v>0</v>
      </c>
      <c r="H149">
        <v>0</v>
      </c>
      <c r="L149">
        <v>1.02</v>
      </c>
      <c r="M149" t="s">
        <v>605</v>
      </c>
      <c r="N149" t="s">
        <v>640</v>
      </c>
    </row>
    <row r="150" spans="1:14" x14ac:dyDescent="0.3">
      <c r="A150" t="s">
        <v>214</v>
      </c>
      <c r="B150" t="s">
        <v>215</v>
      </c>
      <c r="C150" t="s">
        <v>173</v>
      </c>
      <c r="D150" t="s">
        <v>493</v>
      </c>
      <c r="E150" t="s">
        <v>495</v>
      </c>
      <c r="F150">
        <v>845061</v>
      </c>
      <c r="G150">
        <v>10285290</v>
      </c>
      <c r="H150">
        <v>10285290</v>
      </c>
      <c r="J150">
        <v>82.16</v>
      </c>
      <c r="L150">
        <v>1.02</v>
      </c>
      <c r="M150" t="s">
        <v>605</v>
      </c>
      <c r="N150" t="s">
        <v>640</v>
      </c>
    </row>
    <row r="151" spans="1:14" x14ac:dyDescent="0.3">
      <c r="A151" t="s">
        <v>214</v>
      </c>
      <c r="B151" t="s">
        <v>215</v>
      </c>
      <c r="C151" t="s">
        <v>173</v>
      </c>
      <c r="D151" t="s">
        <v>493</v>
      </c>
      <c r="E151" t="s">
        <v>490</v>
      </c>
      <c r="F151">
        <v>332722</v>
      </c>
      <c r="G151">
        <v>4664731</v>
      </c>
      <c r="H151">
        <v>4664731</v>
      </c>
      <c r="J151">
        <v>71.33</v>
      </c>
      <c r="L151">
        <v>1.02</v>
      </c>
      <c r="M151" t="s">
        <v>605</v>
      </c>
      <c r="N151" t="s">
        <v>640</v>
      </c>
    </row>
    <row r="152" spans="1:14" x14ac:dyDescent="0.3">
      <c r="A152" t="s">
        <v>214</v>
      </c>
      <c r="B152" t="s">
        <v>262</v>
      </c>
      <c r="C152" t="s">
        <v>173</v>
      </c>
      <c r="D152" t="s">
        <v>493</v>
      </c>
      <c r="E152" t="s">
        <v>490</v>
      </c>
      <c r="F152">
        <v>41965</v>
      </c>
      <c r="G152">
        <v>644042</v>
      </c>
      <c r="H152">
        <v>676245</v>
      </c>
      <c r="J152">
        <v>65.16</v>
      </c>
      <c r="L152">
        <v>1.02</v>
      </c>
      <c r="M152" t="s">
        <v>605</v>
      </c>
      <c r="N152" t="s">
        <v>640</v>
      </c>
    </row>
    <row r="153" spans="1:14" x14ac:dyDescent="0.3">
      <c r="A153" t="s">
        <v>214</v>
      </c>
      <c r="B153" t="s">
        <v>216</v>
      </c>
      <c r="C153" t="s">
        <v>173</v>
      </c>
      <c r="D153" t="s">
        <v>488</v>
      </c>
      <c r="E153" t="s">
        <v>489</v>
      </c>
      <c r="F153">
        <v>35928</v>
      </c>
      <c r="G153">
        <v>0</v>
      </c>
      <c r="H153">
        <v>342788</v>
      </c>
      <c r="M153" t="s">
        <v>605</v>
      </c>
      <c r="N153" t="s">
        <v>640</v>
      </c>
    </row>
    <row r="154" spans="1:14" x14ac:dyDescent="0.3">
      <c r="A154" t="s">
        <v>214</v>
      </c>
      <c r="B154" t="s">
        <v>217</v>
      </c>
      <c r="C154" t="s">
        <v>173</v>
      </c>
      <c r="D154" t="s">
        <v>493</v>
      </c>
      <c r="E154" t="s">
        <v>490</v>
      </c>
      <c r="F154">
        <v>14860</v>
      </c>
      <c r="G154">
        <v>280590</v>
      </c>
      <c r="H154">
        <v>280590</v>
      </c>
      <c r="J154">
        <v>52.96</v>
      </c>
      <c r="L154">
        <v>1.02</v>
      </c>
      <c r="M154" t="s">
        <v>605</v>
      </c>
      <c r="N154" t="s">
        <v>640</v>
      </c>
    </row>
    <row r="155" spans="1:14" x14ac:dyDescent="0.3">
      <c r="A155" t="s">
        <v>214</v>
      </c>
      <c r="B155" t="s">
        <v>642</v>
      </c>
      <c r="C155" t="s">
        <v>173</v>
      </c>
      <c r="D155" t="s">
        <v>493</v>
      </c>
      <c r="E155" t="s">
        <v>494</v>
      </c>
      <c r="F155">
        <v>192620</v>
      </c>
      <c r="G155">
        <v>47114</v>
      </c>
      <c r="H155">
        <v>47114</v>
      </c>
      <c r="J155">
        <v>4088.38</v>
      </c>
      <c r="L155">
        <v>1.02</v>
      </c>
      <c r="M155" t="s">
        <v>605</v>
      </c>
      <c r="N155" t="s">
        <v>640</v>
      </c>
    </row>
    <row r="156" spans="1:14" x14ac:dyDescent="0.3">
      <c r="A156" t="s">
        <v>214</v>
      </c>
      <c r="B156" t="s">
        <v>642</v>
      </c>
      <c r="C156" t="s">
        <v>173</v>
      </c>
      <c r="D156" t="s">
        <v>493</v>
      </c>
      <c r="E156" t="s">
        <v>495</v>
      </c>
      <c r="F156">
        <v>754787</v>
      </c>
      <c r="G156">
        <v>7092773</v>
      </c>
      <c r="H156">
        <v>7092773</v>
      </c>
      <c r="J156">
        <v>106.42</v>
      </c>
      <c r="L156">
        <v>1.02</v>
      </c>
      <c r="M156" t="s">
        <v>605</v>
      </c>
      <c r="N156" t="s">
        <v>640</v>
      </c>
    </row>
    <row r="157" spans="1:14" x14ac:dyDescent="0.3">
      <c r="A157" t="s">
        <v>218</v>
      </c>
      <c r="B157" t="s">
        <v>219</v>
      </c>
      <c r="C157" t="s">
        <v>219</v>
      </c>
      <c r="D157" t="s">
        <v>486</v>
      </c>
      <c r="E157" t="s">
        <v>487</v>
      </c>
      <c r="F157">
        <v>408</v>
      </c>
      <c r="G157">
        <v>37589</v>
      </c>
      <c r="H157">
        <v>5213</v>
      </c>
      <c r="I157">
        <v>3.77</v>
      </c>
      <c r="J157">
        <v>10</v>
      </c>
      <c r="K157">
        <v>0.38</v>
      </c>
      <c r="L157">
        <v>0.14000000000000001</v>
      </c>
      <c r="M157" t="s">
        <v>670</v>
      </c>
      <c r="N157"/>
    </row>
    <row r="158" spans="1:14" x14ac:dyDescent="0.3">
      <c r="A158" t="s">
        <v>222</v>
      </c>
      <c r="B158" t="s">
        <v>223</v>
      </c>
      <c r="C158" t="s">
        <v>225</v>
      </c>
      <c r="D158" t="s">
        <v>486</v>
      </c>
      <c r="E158" t="s">
        <v>487</v>
      </c>
      <c r="F158">
        <v>13574</v>
      </c>
      <c r="G158">
        <v>978600</v>
      </c>
      <c r="H158">
        <v>135047</v>
      </c>
      <c r="J158">
        <v>13.87</v>
      </c>
      <c r="L158">
        <v>0.14000000000000001</v>
      </c>
      <c r="M158" t="s">
        <v>605</v>
      </c>
      <c r="N158" t="s">
        <v>643</v>
      </c>
    </row>
    <row r="159" spans="1:14" x14ac:dyDescent="0.3">
      <c r="A159" t="s">
        <v>222</v>
      </c>
      <c r="B159" t="s">
        <v>224</v>
      </c>
      <c r="C159" t="s">
        <v>225</v>
      </c>
      <c r="D159" t="s">
        <v>488</v>
      </c>
      <c r="E159" t="s">
        <v>489</v>
      </c>
      <c r="F159">
        <v>54750</v>
      </c>
      <c r="G159">
        <v>0</v>
      </c>
      <c r="H159">
        <v>522369</v>
      </c>
      <c r="M159" t="s">
        <v>605</v>
      </c>
      <c r="N159" t="s">
        <v>643</v>
      </c>
    </row>
    <row r="160" spans="1:14" x14ac:dyDescent="0.3">
      <c r="A160" t="s">
        <v>222</v>
      </c>
      <c r="B160" t="s">
        <v>225</v>
      </c>
      <c r="C160" t="s">
        <v>225</v>
      </c>
      <c r="D160" t="s">
        <v>486</v>
      </c>
      <c r="E160" t="s">
        <v>490</v>
      </c>
      <c r="F160">
        <v>717</v>
      </c>
      <c r="G160">
        <v>96768</v>
      </c>
      <c r="H160">
        <v>13353</v>
      </c>
      <c r="J160">
        <v>7.41</v>
      </c>
      <c r="L160">
        <v>0.14000000000000001</v>
      </c>
      <c r="M160" t="s">
        <v>605</v>
      </c>
      <c r="N160" t="s">
        <v>643</v>
      </c>
    </row>
    <row r="161" spans="1:14" x14ac:dyDescent="0.3">
      <c r="A161" t="s">
        <v>222</v>
      </c>
      <c r="B161" t="s">
        <v>225</v>
      </c>
      <c r="C161" t="s">
        <v>225</v>
      </c>
      <c r="D161" t="s">
        <v>486</v>
      </c>
      <c r="E161" t="s">
        <v>487</v>
      </c>
      <c r="F161">
        <v>4358</v>
      </c>
      <c r="G161">
        <v>467628</v>
      </c>
      <c r="H161">
        <v>64532</v>
      </c>
      <c r="J161">
        <v>9.32</v>
      </c>
      <c r="L161">
        <v>0.14000000000000001</v>
      </c>
      <c r="M161" t="s">
        <v>605</v>
      </c>
      <c r="N161" t="s">
        <v>643</v>
      </c>
    </row>
    <row r="162" spans="1:14" x14ac:dyDescent="0.3">
      <c r="A162" t="s">
        <v>222</v>
      </c>
      <c r="B162" t="s">
        <v>226</v>
      </c>
      <c r="C162" t="s">
        <v>225</v>
      </c>
      <c r="D162" t="s">
        <v>499</v>
      </c>
      <c r="E162" t="s">
        <v>490</v>
      </c>
      <c r="F162">
        <v>0</v>
      </c>
      <c r="G162">
        <v>0</v>
      </c>
      <c r="H162">
        <v>0</v>
      </c>
      <c r="L162">
        <v>0.14000000000000001</v>
      </c>
      <c r="M162" t="s">
        <v>605</v>
      </c>
      <c r="N162" t="s">
        <v>643</v>
      </c>
    </row>
    <row r="163" spans="1:14" x14ac:dyDescent="0.3">
      <c r="A163" t="s">
        <v>222</v>
      </c>
      <c r="B163" t="s">
        <v>226</v>
      </c>
      <c r="C163" t="s">
        <v>225</v>
      </c>
      <c r="D163" t="s">
        <v>680</v>
      </c>
      <c r="E163" t="s">
        <v>490</v>
      </c>
      <c r="F163">
        <v>17027</v>
      </c>
      <c r="G163">
        <v>1833342</v>
      </c>
      <c r="H163">
        <v>201666</v>
      </c>
      <c r="J163">
        <v>390.07</v>
      </c>
      <c r="L163">
        <v>0.14000000000000001</v>
      </c>
      <c r="M163" t="s">
        <v>605</v>
      </c>
      <c r="N163" t="s">
        <v>643</v>
      </c>
    </row>
    <row r="164" spans="1:14" x14ac:dyDescent="0.3">
      <c r="A164" t="s">
        <v>227</v>
      </c>
      <c r="B164" t="s">
        <v>228</v>
      </c>
      <c r="C164" t="s">
        <v>644</v>
      </c>
      <c r="D164" t="s">
        <v>488</v>
      </c>
      <c r="E164" t="s">
        <v>489</v>
      </c>
      <c r="F164">
        <v>3510</v>
      </c>
      <c r="G164">
        <v>0</v>
      </c>
      <c r="H164">
        <v>33489</v>
      </c>
      <c r="M164" t="s">
        <v>605</v>
      </c>
      <c r="N164"/>
    </row>
    <row r="165" spans="1:14" x14ac:dyDescent="0.3">
      <c r="A165" t="s">
        <v>227</v>
      </c>
      <c r="B165" t="s">
        <v>230</v>
      </c>
      <c r="C165" t="s">
        <v>644</v>
      </c>
      <c r="D165" t="s">
        <v>486</v>
      </c>
      <c r="E165" t="s">
        <v>487</v>
      </c>
      <c r="F165">
        <v>8914</v>
      </c>
      <c r="G165">
        <v>711695</v>
      </c>
      <c r="H165">
        <v>98704</v>
      </c>
      <c r="I165">
        <v>3.62</v>
      </c>
      <c r="J165">
        <v>13</v>
      </c>
      <c r="K165">
        <v>0.28000000000000003</v>
      </c>
      <c r="L165">
        <v>0.14000000000000001</v>
      </c>
      <c r="M165" t="s">
        <v>670</v>
      </c>
      <c r="N165"/>
    </row>
    <row r="166" spans="1:14" x14ac:dyDescent="0.3">
      <c r="A166" t="s">
        <v>227</v>
      </c>
      <c r="B166" t="s">
        <v>231</v>
      </c>
      <c r="C166" t="s">
        <v>644</v>
      </c>
      <c r="D166" t="s">
        <v>488</v>
      </c>
      <c r="E166" t="s">
        <v>489</v>
      </c>
      <c r="F166">
        <v>15774</v>
      </c>
      <c r="G166">
        <v>0</v>
      </c>
      <c r="H166">
        <v>150500</v>
      </c>
      <c r="M166" t="s">
        <v>605</v>
      </c>
      <c r="N166"/>
    </row>
    <row r="167" spans="1:14" x14ac:dyDescent="0.3">
      <c r="A167" t="s">
        <v>454</v>
      </c>
      <c r="B167" t="s">
        <v>455</v>
      </c>
      <c r="C167" t="s">
        <v>455</v>
      </c>
      <c r="D167" t="s">
        <v>486</v>
      </c>
      <c r="E167" t="s">
        <v>487</v>
      </c>
      <c r="F167">
        <v>397</v>
      </c>
      <c r="G167">
        <v>18124</v>
      </c>
      <c r="H167">
        <v>2513</v>
      </c>
      <c r="I167">
        <v>4.45</v>
      </c>
      <c r="J167">
        <v>24</v>
      </c>
      <c r="K167">
        <v>0.19</v>
      </c>
      <c r="L167">
        <v>0.14000000000000001</v>
      </c>
      <c r="M167" t="s">
        <v>670</v>
      </c>
      <c r="N167"/>
    </row>
    <row r="168" spans="1:14" x14ac:dyDescent="0.3">
      <c r="A168" t="s">
        <v>232</v>
      </c>
      <c r="B168" t="s">
        <v>233</v>
      </c>
      <c r="C168" t="s">
        <v>233</v>
      </c>
      <c r="D168" t="s">
        <v>486</v>
      </c>
      <c r="E168" t="s">
        <v>487</v>
      </c>
      <c r="F168">
        <v>603</v>
      </c>
      <c r="G168">
        <v>54584</v>
      </c>
      <c r="H168">
        <v>7570</v>
      </c>
      <c r="I168">
        <v>4.6100000000000003</v>
      </c>
      <c r="J168">
        <v>11</v>
      </c>
      <c r="K168">
        <v>0.42</v>
      </c>
      <c r="L168">
        <v>0.14000000000000001</v>
      </c>
      <c r="M168" t="s">
        <v>670</v>
      </c>
      <c r="N168"/>
    </row>
    <row r="169" spans="1:14" x14ac:dyDescent="0.3">
      <c r="A169" t="s">
        <v>234</v>
      </c>
      <c r="B169" t="s">
        <v>235</v>
      </c>
      <c r="C169" t="s">
        <v>235</v>
      </c>
      <c r="D169" t="s">
        <v>486</v>
      </c>
      <c r="E169" t="s">
        <v>487</v>
      </c>
      <c r="F169">
        <v>247</v>
      </c>
      <c r="G169">
        <v>23395</v>
      </c>
      <c r="H169">
        <v>3244</v>
      </c>
      <c r="I169">
        <v>5.0999999999999996</v>
      </c>
      <c r="J169">
        <v>11</v>
      </c>
      <c r="K169">
        <v>0.46</v>
      </c>
      <c r="L169">
        <v>0.14000000000000001</v>
      </c>
      <c r="M169" t="s">
        <v>670</v>
      </c>
      <c r="N169"/>
    </row>
    <row r="170" spans="1:14" x14ac:dyDescent="0.3">
      <c r="A170" t="s">
        <v>238</v>
      </c>
      <c r="B170" t="s">
        <v>239</v>
      </c>
      <c r="C170" t="s">
        <v>239</v>
      </c>
      <c r="D170" t="s">
        <v>486</v>
      </c>
      <c r="E170" t="s">
        <v>487</v>
      </c>
      <c r="F170">
        <v>691</v>
      </c>
      <c r="G170">
        <v>58462</v>
      </c>
      <c r="H170">
        <v>8108</v>
      </c>
      <c r="I170">
        <v>3.65</v>
      </c>
      <c r="J170">
        <v>12</v>
      </c>
      <c r="K170">
        <v>0.3</v>
      </c>
      <c r="L170">
        <v>0.14000000000000001</v>
      </c>
      <c r="M170" t="s">
        <v>670</v>
      </c>
      <c r="N170"/>
    </row>
    <row r="171" spans="1:14" x14ac:dyDescent="0.3">
      <c r="A171" t="s">
        <v>240</v>
      </c>
      <c r="B171" t="s">
        <v>241</v>
      </c>
      <c r="C171" t="s">
        <v>173</v>
      </c>
      <c r="D171" t="s">
        <v>491</v>
      </c>
      <c r="E171" t="s">
        <v>492</v>
      </c>
      <c r="F171">
        <v>44784</v>
      </c>
      <c r="G171">
        <v>0</v>
      </c>
      <c r="H171">
        <v>427284</v>
      </c>
      <c r="M171" t="s">
        <v>605</v>
      </c>
      <c r="N171" t="s">
        <v>676</v>
      </c>
    </row>
    <row r="172" spans="1:14" x14ac:dyDescent="0.3">
      <c r="A172" t="s">
        <v>242</v>
      </c>
      <c r="B172" t="s">
        <v>243</v>
      </c>
      <c r="C172" t="s">
        <v>243</v>
      </c>
      <c r="D172" t="s">
        <v>486</v>
      </c>
      <c r="E172" t="s">
        <v>487</v>
      </c>
      <c r="F172">
        <v>5428</v>
      </c>
      <c r="G172">
        <v>431338</v>
      </c>
      <c r="H172">
        <v>59822</v>
      </c>
      <c r="I172">
        <v>3.65</v>
      </c>
      <c r="J172">
        <v>13</v>
      </c>
      <c r="K172">
        <v>0.28000000000000003</v>
      </c>
      <c r="L172">
        <v>0.14000000000000001</v>
      </c>
      <c r="M172" t="s">
        <v>670</v>
      </c>
      <c r="N172"/>
    </row>
    <row r="173" spans="1:14" x14ac:dyDescent="0.3">
      <c r="A173" t="s">
        <v>244</v>
      </c>
      <c r="B173" t="s">
        <v>245</v>
      </c>
      <c r="C173" t="s">
        <v>245</v>
      </c>
      <c r="D173" t="s">
        <v>486</v>
      </c>
      <c r="E173" t="s">
        <v>487</v>
      </c>
      <c r="F173">
        <v>2615</v>
      </c>
      <c r="G173">
        <v>206725</v>
      </c>
      <c r="H173">
        <v>28670</v>
      </c>
      <c r="I173">
        <v>5.13</v>
      </c>
      <c r="J173">
        <v>13</v>
      </c>
      <c r="K173">
        <v>0.39</v>
      </c>
      <c r="L173">
        <v>0.14000000000000001</v>
      </c>
      <c r="M173" t="s">
        <v>670</v>
      </c>
      <c r="N173"/>
    </row>
    <row r="174" spans="1:14" x14ac:dyDescent="0.3">
      <c r="A174" t="s">
        <v>246</v>
      </c>
      <c r="B174" t="s">
        <v>247</v>
      </c>
      <c r="C174" t="s">
        <v>247</v>
      </c>
      <c r="D174" t="s">
        <v>486</v>
      </c>
      <c r="E174" t="s">
        <v>487</v>
      </c>
      <c r="F174">
        <v>524</v>
      </c>
      <c r="G174">
        <v>46041</v>
      </c>
      <c r="H174">
        <v>6385</v>
      </c>
      <c r="I174">
        <v>3.46</v>
      </c>
      <c r="J174">
        <v>11</v>
      </c>
      <c r="K174">
        <v>0.31</v>
      </c>
      <c r="L174">
        <v>0.14000000000000001</v>
      </c>
      <c r="M174" t="s">
        <v>670</v>
      </c>
      <c r="N174"/>
    </row>
    <row r="175" spans="1:14" x14ac:dyDescent="0.3">
      <c r="A175" t="s">
        <v>248</v>
      </c>
      <c r="B175" t="s">
        <v>249</v>
      </c>
      <c r="C175" t="s">
        <v>83</v>
      </c>
      <c r="D175" t="s">
        <v>486</v>
      </c>
      <c r="E175" t="s">
        <v>490</v>
      </c>
      <c r="F175">
        <v>-170</v>
      </c>
      <c r="G175">
        <v>2310</v>
      </c>
      <c r="H175">
        <v>305</v>
      </c>
      <c r="L175">
        <v>0.14000000000000001</v>
      </c>
      <c r="M175" t="s">
        <v>605</v>
      </c>
      <c r="N175" t="s">
        <v>621</v>
      </c>
    </row>
    <row r="176" spans="1:14" x14ac:dyDescent="0.3">
      <c r="A176" t="s">
        <v>248</v>
      </c>
      <c r="B176" t="s">
        <v>250</v>
      </c>
      <c r="C176" t="s">
        <v>83</v>
      </c>
      <c r="D176" t="s">
        <v>491</v>
      </c>
      <c r="E176" t="s">
        <v>492</v>
      </c>
      <c r="F176">
        <v>71010</v>
      </c>
      <c r="G176">
        <v>0</v>
      </c>
      <c r="H176">
        <v>677506</v>
      </c>
      <c r="M176" t="s">
        <v>605</v>
      </c>
      <c r="N176" t="s">
        <v>621</v>
      </c>
    </row>
    <row r="177" spans="1:14" x14ac:dyDescent="0.3">
      <c r="A177" t="s">
        <v>248</v>
      </c>
      <c r="B177" t="s">
        <v>83</v>
      </c>
      <c r="C177" t="s">
        <v>83</v>
      </c>
      <c r="D177" t="s">
        <v>486</v>
      </c>
      <c r="E177" t="s">
        <v>490</v>
      </c>
      <c r="F177">
        <v>101</v>
      </c>
      <c r="G177">
        <v>18858</v>
      </c>
      <c r="H177">
        <v>2471</v>
      </c>
      <c r="J177">
        <v>5.36</v>
      </c>
      <c r="L177">
        <v>0.14000000000000001</v>
      </c>
      <c r="M177" t="s">
        <v>605</v>
      </c>
      <c r="N177" t="s">
        <v>621</v>
      </c>
    </row>
    <row r="178" spans="1:14" x14ac:dyDescent="0.3">
      <c r="A178" t="s">
        <v>248</v>
      </c>
      <c r="B178" t="s">
        <v>83</v>
      </c>
      <c r="C178" t="s">
        <v>83</v>
      </c>
      <c r="D178" t="s">
        <v>486</v>
      </c>
      <c r="E178" t="s">
        <v>487</v>
      </c>
      <c r="F178">
        <v>-120</v>
      </c>
      <c r="G178">
        <v>1134</v>
      </c>
      <c r="H178">
        <v>151</v>
      </c>
      <c r="L178">
        <v>0.14000000000000001</v>
      </c>
      <c r="M178" t="s">
        <v>605</v>
      </c>
      <c r="N178" t="s">
        <v>621</v>
      </c>
    </row>
    <row r="179" spans="1:14" x14ac:dyDescent="0.3">
      <c r="A179" t="s">
        <v>248</v>
      </c>
      <c r="B179" t="s">
        <v>83</v>
      </c>
      <c r="C179" t="s">
        <v>83</v>
      </c>
      <c r="D179" t="s">
        <v>500</v>
      </c>
      <c r="E179" t="s">
        <v>490</v>
      </c>
      <c r="F179">
        <v>6896</v>
      </c>
      <c r="G179">
        <v>1199520</v>
      </c>
      <c r="H179">
        <v>168504</v>
      </c>
      <c r="J179">
        <v>5.75</v>
      </c>
      <c r="L179">
        <v>0.15</v>
      </c>
      <c r="M179" t="s">
        <v>605</v>
      </c>
      <c r="N179" t="s">
        <v>621</v>
      </c>
    </row>
    <row r="180" spans="1:14" x14ac:dyDescent="0.3">
      <c r="A180" t="s">
        <v>248</v>
      </c>
      <c r="B180" t="s">
        <v>252</v>
      </c>
      <c r="C180" t="s">
        <v>83</v>
      </c>
      <c r="D180" t="s">
        <v>486</v>
      </c>
      <c r="E180" t="s">
        <v>487</v>
      </c>
      <c r="F180">
        <v>16</v>
      </c>
      <c r="G180">
        <v>1260</v>
      </c>
      <c r="H180">
        <v>171</v>
      </c>
      <c r="J180">
        <v>12.7</v>
      </c>
      <c r="L180">
        <v>0.14000000000000001</v>
      </c>
      <c r="M180" t="s">
        <v>605</v>
      </c>
      <c r="N180" t="s">
        <v>621</v>
      </c>
    </row>
    <row r="181" spans="1:14" x14ac:dyDescent="0.3">
      <c r="A181" t="s">
        <v>248</v>
      </c>
      <c r="B181" t="s">
        <v>252</v>
      </c>
      <c r="C181" t="s">
        <v>83</v>
      </c>
      <c r="D181" t="s">
        <v>486</v>
      </c>
      <c r="E181" t="s">
        <v>498</v>
      </c>
      <c r="F181">
        <v>238</v>
      </c>
      <c r="G181">
        <v>24024</v>
      </c>
      <c r="H181">
        <v>3262</v>
      </c>
      <c r="J181">
        <v>9.91</v>
      </c>
      <c r="L181">
        <v>0.14000000000000001</v>
      </c>
      <c r="M181" t="s">
        <v>605</v>
      </c>
      <c r="N181" t="s">
        <v>621</v>
      </c>
    </row>
    <row r="182" spans="1:14" x14ac:dyDescent="0.3">
      <c r="A182" t="s">
        <v>248</v>
      </c>
      <c r="B182" t="s">
        <v>252</v>
      </c>
      <c r="C182" t="s">
        <v>83</v>
      </c>
      <c r="D182" t="s">
        <v>497</v>
      </c>
      <c r="E182" t="s">
        <v>498</v>
      </c>
      <c r="F182">
        <v>0</v>
      </c>
      <c r="G182">
        <v>0</v>
      </c>
      <c r="H182">
        <v>0</v>
      </c>
      <c r="L182">
        <v>19.579999999999998</v>
      </c>
      <c r="M182" t="s">
        <v>605</v>
      </c>
      <c r="N182" t="s">
        <v>621</v>
      </c>
    </row>
    <row r="183" spans="1:14" x14ac:dyDescent="0.3">
      <c r="A183" t="s">
        <v>248</v>
      </c>
      <c r="B183" t="s">
        <v>252</v>
      </c>
      <c r="C183" t="s">
        <v>83</v>
      </c>
      <c r="D183" t="s">
        <v>501</v>
      </c>
      <c r="E183" t="s">
        <v>498</v>
      </c>
      <c r="F183">
        <v>191063</v>
      </c>
      <c r="G183">
        <v>7754418</v>
      </c>
      <c r="H183">
        <v>2585805</v>
      </c>
      <c r="J183">
        <v>1034.8499999999999</v>
      </c>
      <c r="L183">
        <v>11.6</v>
      </c>
      <c r="M183" t="s">
        <v>605</v>
      </c>
      <c r="N183" t="s">
        <v>621</v>
      </c>
    </row>
    <row r="184" spans="1:14" x14ac:dyDescent="0.3">
      <c r="A184" t="s">
        <v>248</v>
      </c>
      <c r="B184" t="s">
        <v>253</v>
      </c>
      <c r="C184" t="s">
        <v>83</v>
      </c>
      <c r="D184" t="s">
        <v>486</v>
      </c>
      <c r="E184" t="s">
        <v>490</v>
      </c>
      <c r="F184">
        <v>437</v>
      </c>
      <c r="G184">
        <v>48636</v>
      </c>
      <c r="H184">
        <v>6373</v>
      </c>
      <c r="J184">
        <v>9</v>
      </c>
      <c r="L184">
        <v>0.14000000000000001</v>
      </c>
      <c r="M184" t="s">
        <v>605</v>
      </c>
      <c r="N184" t="s">
        <v>621</v>
      </c>
    </row>
    <row r="185" spans="1:14" x14ac:dyDescent="0.3">
      <c r="A185" t="s">
        <v>248</v>
      </c>
      <c r="B185" t="s">
        <v>253</v>
      </c>
      <c r="C185" t="s">
        <v>83</v>
      </c>
      <c r="D185" t="s">
        <v>499</v>
      </c>
      <c r="E185" t="s">
        <v>494</v>
      </c>
      <c r="F185">
        <v>67661</v>
      </c>
      <c r="G185">
        <v>0</v>
      </c>
      <c r="H185">
        <v>0</v>
      </c>
      <c r="L185">
        <v>0.14000000000000001</v>
      </c>
      <c r="M185" t="s">
        <v>605</v>
      </c>
      <c r="N185" t="s">
        <v>621</v>
      </c>
    </row>
    <row r="186" spans="1:14" x14ac:dyDescent="0.3">
      <c r="A186" t="s">
        <v>248</v>
      </c>
      <c r="B186" t="s">
        <v>253</v>
      </c>
      <c r="C186" t="s">
        <v>83</v>
      </c>
      <c r="D186" t="s">
        <v>499</v>
      </c>
      <c r="E186" t="s">
        <v>495</v>
      </c>
      <c r="F186">
        <v>295451</v>
      </c>
      <c r="G186">
        <v>23345238</v>
      </c>
      <c r="H186">
        <v>2779195</v>
      </c>
      <c r="J186">
        <v>12.66</v>
      </c>
      <c r="L186">
        <v>0.14000000000000001</v>
      </c>
      <c r="M186" t="s">
        <v>605</v>
      </c>
      <c r="N186" t="s">
        <v>621</v>
      </c>
    </row>
    <row r="187" spans="1:14" x14ac:dyDescent="0.3">
      <c r="A187" t="s">
        <v>248</v>
      </c>
      <c r="B187" t="s">
        <v>253</v>
      </c>
      <c r="C187" t="s">
        <v>83</v>
      </c>
      <c r="D187" t="s">
        <v>500</v>
      </c>
      <c r="E187" t="s">
        <v>490</v>
      </c>
      <c r="F187">
        <v>27094</v>
      </c>
      <c r="G187">
        <v>2764230</v>
      </c>
      <c r="H187">
        <v>388309</v>
      </c>
      <c r="J187">
        <v>9.8000000000000007</v>
      </c>
      <c r="L187">
        <v>0.15</v>
      </c>
      <c r="M187" t="s">
        <v>605</v>
      </c>
      <c r="N187" t="s">
        <v>621</v>
      </c>
    </row>
    <row r="188" spans="1:14" x14ac:dyDescent="0.3">
      <c r="A188" t="s">
        <v>254</v>
      </c>
      <c r="B188" t="s">
        <v>255</v>
      </c>
      <c r="C188" t="s">
        <v>255</v>
      </c>
      <c r="D188" t="s">
        <v>486</v>
      </c>
      <c r="E188" t="s">
        <v>487</v>
      </c>
      <c r="F188">
        <v>807</v>
      </c>
      <c r="G188">
        <v>66097</v>
      </c>
      <c r="H188">
        <v>9166</v>
      </c>
      <c r="I188">
        <v>3.75</v>
      </c>
      <c r="J188">
        <v>12</v>
      </c>
      <c r="K188">
        <v>0.31</v>
      </c>
      <c r="L188">
        <v>0.14000000000000001</v>
      </c>
      <c r="M188" t="s">
        <v>670</v>
      </c>
      <c r="N188"/>
    </row>
    <row r="189" spans="1:14" x14ac:dyDescent="0.3">
      <c r="A189" t="s">
        <v>256</v>
      </c>
      <c r="B189" t="s">
        <v>258</v>
      </c>
      <c r="C189" t="s">
        <v>258</v>
      </c>
      <c r="D189" t="s">
        <v>486</v>
      </c>
      <c r="E189" t="s">
        <v>487</v>
      </c>
      <c r="F189">
        <v>64</v>
      </c>
      <c r="G189">
        <v>6875</v>
      </c>
      <c r="H189">
        <v>953</v>
      </c>
      <c r="I189">
        <v>4.0999999999999996</v>
      </c>
      <c r="J189">
        <v>13</v>
      </c>
      <c r="K189">
        <v>0.32</v>
      </c>
      <c r="L189">
        <v>0.14000000000000001</v>
      </c>
      <c r="M189" t="s">
        <v>670</v>
      </c>
      <c r="N189"/>
    </row>
    <row r="190" spans="1:14" x14ac:dyDescent="0.3">
      <c r="A190" t="s">
        <v>259</v>
      </c>
      <c r="B190" t="s">
        <v>260</v>
      </c>
      <c r="C190" t="s">
        <v>260</v>
      </c>
      <c r="D190" t="s">
        <v>486</v>
      </c>
      <c r="E190" t="s">
        <v>487</v>
      </c>
      <c r="F190">
        <v>3172</v>
      </c>
      <c r="G190">
        <v>208476</v>
      </c>
      <c r="H190">
        <v>28913</v>
      </c>
      <c r="I190">
        <v>5.82</v>
      </c>
      <c r="J190">
        <v>15</v>
      </c>
      <c r="K190">
        <v>0.39</v>
      </c>
      <c r="L190">
        <v>0.14000000000000001</v>
      </c>
      <c r="M190" t="s">
        <v>670</v>
      </c>
      <c r="N190"/>
    </row>
    <row r="191" spans="1:14" x14ac:dyDescent="0.3">
      <c r="A191" t="s">
        <v>261</v>
      </c>
      <c r="B191" t="s">
        <v>263</v>
      </c>
      <c r="C191" t="s">
        <v>648</v>
      </c>
      <c r="D191" t="s">
        <v>488</v>
      </c>
      <c r="E191" t="s">
        <v>489</v>
      </c>
      <c r="F191">
        <v>368254</v>
      </c>
      <c r="G191">
        <v>0</v>
      </c>
      <c r="H191">
        <v>3513510</v>
      </c>
      <c r="M191" t="s">
        <v>605</v>
      </c>
      <c r="N191"/>
    </row>
    <row r="192" spans="1:14" x14ac:dyDescent="0.3">
      <c r="A192" t="s">
        <v>261</v>
      </c>
      <c r="B192" t="s">
        <v>264</v>
      </c>
      <c r="C192" t="s">
        <v>648</v>
      </c>
      <c r="D192" t="s">
        <v>493</v>
      </c>
      <c r="E192" t="s">
        <v>494</v>
      </c>
      <c r="F192">
        <v>53289</v>
      </c>
      <c r="G192">
        <v>0</v>
      </c>
      <c r="H192">
        <v>0</v>
      </c>
      <c r="L192">
        <v>1.02</v>
      </c>
      <c r="M192" t="s">
        <v>605</v>
      </c>
      <c r="N192"/>
    </row>
    <row r="193" spans="1:14" x14ac:dyDescent="0.3">
      <c r="A193" t="s">
        <v>261</v>
      </c>
      <c r="B193" t="s">
        <v>264</v>
      </c>
      <c r="C193" t="s">
        <v>648</v>
      </c>
      <c r="D193" t="s">
        <v>493</v>
      </c>
      <c r="E193" t="s">
        <v>495</v>
      </c>
      <c r="F193">
        <v>209823</v>
      </c>
      <c r="G193">
        <v>2690310</v>
      </c>
      <c r="H193">
        <v>2706451</v>
      </c>
      <c r="J193">
        <v>77.989999999999995</v>
      </c>
      <c r="L193">
        <v>1.02</v>
      </c>
      <c r="M193" t="s">
        <v>605</v>
      </c>
      <c r="N193"/>
    </row>
    <row r="194" spans="1:14" x14ac:dyDescent="0.3">
      <c r="A194" t="s">
        <v>261</v>
      </c>
      <c r="B194" t="s">
        <v>265</v>
      </c>
      <c r="C194" t="s">
        <v>648</v>
      </c>
      <c r="D194" t="s">
        <v>486</v>
      </c>
      <c r="E194" t="s">
        <v>487</v>
      </c>
      <c r="F194">
        <v>87</v>
      </c>
      <c r="G194">
        <v>8904</v>
      </c>
      <c r="H194">
        <v>1314</v>
      </c>
      <c r="J194">
        <v>9.77</v>
      </c>
      <c r="L194">
        <v>0.14000000000000001</v>
      </c>
      <c r="M194" t="s">
        <v>605</v>
      </c>
      <c r="N194"/>
    </row>
    <row r="195" spans="1:14" x14ac:dyDescent="0.3">
      <c r="A195" t="s">
        <v>266</v>
      </c>
      <c r="B195" t="s">
        <v>267</v>
      </c>
      <c r="C195" t="s">
        <v>267</v>
      </c>
      <c r="D195" t="s">
        <v>486</v>
      </c>
      <c r="E195" t="s">
        <v>487</v>
      </c>
      <c r="F195">
        <v>411</v>
      </c>
      <c r="G195">
        <v>54889</v>
      </c>
      <c r="H195">
        <v>7612</v>
      </c>
      <c r="I195">
        <v>6.07</v>
      </c>
      <c r="J195">
        <v>8</v>
      </c>
      <c r="K195">
        <v>0.76</v>
      </c>
      <c r="L195">
        <v>0.14000000000000001</v>
      </c>
      <c r="M195" t="s">
        <v>670</v>
      </c>
      <c r="N195"/>
    </row>
    <row r="196" spans="1:14" x14ac:dyDescent="0.3">
      <c r="A196" t="s">
        <v>268</v>
      </c>
      <c r="B196" t="s">
        <v>269</v>
      </c>
      <c r="C196" t="s">
        <v>269</v>
      </c>
      <c r="D196" t="s">
        <v>486</v>
      </c>
      <c r="E196" t="s">
        <v>487</v>
      </c>
      <c r="F196">
        <v>323</v>
      </c>
      <c r="G196">
        <v>28605</v>
      </c>
      <c r="H196">
        <v>3967</v>
      </c>
      <c r="I196">
        <v>6.47</v>
      </c>
      <c r="J196">
        <v>11</v>
      </c>
      <c r="K196">
        <v>0.59</v>
      </c>
      <c r="L196">
        <v>0.14000000000000001</v>
      </c>
      <c r="M196" t="s">
        <v>670</v>
      </c>
      <c r="N196"/>
    </row>
    <row r="197" spans="1:14" x14ac:dyDescent="0.3">
      <c r="A197" t="s">
        <v>270</v>
      </c>
      <c r="B197" t="s">
        <v>271</v>
      </c>
      <c r="C197" t="s">
        <v>271</v>
      </c>
      <c r="D197" t="s">
        <v>486</v>
      </c>
      <c r="E197" t="s">
        <v>487</v>
      </c>
      <c r="F197">
        <v>-250</v>
      </c>
      <c r="G197">
        <v>4961</v>
      </c>
      <c r="H197">
        <v>688</v>
      </c>
      <c r="I197">
        <v>4.67</v>
      </c>
      <c r="J197">
        <v>15</v>
      </c>
      <c r="K197">
        <v>0.31</v>
      </c>
      <c r="L197">
        <v>0.14000000000000001</v>
      </c>
      <c r="M197" t="s">
        <v>670</v>
      </c>
      <c r="N197"/>
    </row>
    <row r="198" spans="1:14" x14ac:dyDescent="0.3">
      <c r="A198" t="s">
        <v>270</v>
      </c>
      <c r="B198" t="s">
        <v>271</v>
      </c>
      <c r="C198" t="s">
        <v>271</v>
      </c>
      <c r="D198" t="s">
        <v>488</v>
      </c>
      <c r="E198" t="s">
        <v>489</v>
      </c>
      <c r="F198">
        <v>3275</v>
      </c>
      <c r="G198">
        <v>0</v>
      </c>
      <c r="H198">
        <v>31247</v>
      </c>
      <c r="M198" t="s">
        <v>605</v>
      </c>
      <c r="N198"/>
    </row>
    <row r="199" spans="1:14" x14ac:dyDescent="0.3">
      <c r="A199" t="s">
        <v>273</v>
      </c>
      <c r="B199" t="s">
        <v>275</v>
      </c>
      <c r="C199" t="s">
        <v>275</v>
      </c>
      <c r="D199" t="s">
        <v>486</v>
      </c>
      <c r="E199" t="s">
        <v>487</v>
      </c>
      <c r="F199">
        <v>1760</v>
      </c>
      <c r="G199">
        <v>139340</v>
      </c>
      <c r="H199">
        <v>19325</v>
      </c>
      <c r="I199">
        <v>4.0999999999999996</v>
      </c>
      <c r="J199">
        <v>13</v>
      </c>
      <c r="K199">
        <v>0.32</v>
      </c>
      <c r="L199">
        <v>0.14000000000000001</v>
      </c>
      <c r="M199" t="s">
        <v>670</v>
      </c>
      <c r="N199"/>
    </row>
    <row r="200" spans="1:14" x14ac:dyDescent="0.3">
      <c r="A200" t="s">
        <v>273</v>
      </c>
      <c r="B200" t="s">
        <v>278</v>
      </c>
      <c r="C200" t="s">
        <v>278</v>
      </c>
      <c r="D200" t="s">
        <v>486</v>
      </c>
      <c r="E200" t="s">
        <v>487</v>
      </c>
      <c r="F200">
        <v>4641</v>
      </c>
      <c r="G200">
        <v>319378</v>
      </c>
      <c r="H200">
        <v>44294</v>
      </c>
      <c r="I200">
        <v>4.0999999999999996</v>
      </c>
      <c r="J200">
        <v>14</v>
      </c>
      <c r="K200">
        <v>0.28999999999999998</v>
      </c>
      <c r="L200">
        <v>0.14000000000000001</v>
      </c>
      <c r="M200" t="s">
        <v>670</v>
      </c>
      <c r="N200"/>
    </row>
    <row r="201" spans="1:14" x14ac:dyDescent="0.3">
      <c r="A201" t="s">
        <v>273</v>
      </c>
      <c r="B201" t="s">
        <v>279</v>
      </c>
      <c r="C201" t="s">
        <v>279</v>
      </c>
      <c r="D201" t="s">
        <v>486</v>
      </c>
      <c r="E201" t="s">
        <v>487</v>
      </c>
      <c r="F201">
        <v>3056</v>
      </c>
      <c r="G201">
        <v>216422</v>
      </c>
      <c r="H201">
        <v>30015</v>
      </c>
      <c r="I201">
        <v>4.09</v>
      </c>
      <c r="J201">
        <v>14</v>
      </c>
      <c r="K201">
        <v>0.28999999999999998</v>
      </c>
      <c r="L201">
        <v>0.14000000000000001</v>
      </c>
      <c r="M201" t="s">
        <v>670</v>
      </c>
      <c r="N201"/>
    </row>
    <row r="202" spans="1:14" x14ac:dyDescent="0.3">
      <c r="A202" t="s">
        <v>280</v>
      </c>
      <c r="B202" t="s">
        <v>281</v>
      </c>
      <c r="C202" t="s">
        <v>281</v>
      </c>
      <c r="D202" t="s">
        <v>486</v>
      </c>
      <c r="E202" t="s">
        <v>487</v>
      </c>
      <c r="F202">
        <v>705</v>
      </c>
      <c r="G202">
        <v>55527</v>
      </c>
      <c r="H202">
        <v>7701</v>
      </c>
      <c r="I202">
        <v>4.62</v>
      </c>
      <c r="J202">
        <v>13</v>
      </c>
      <c r="K202">
        <v>0.36</v>
      </c>
      <c r="L202">
        <v>0.14000000000000001</v>
      </c>
      <c r="M202" t="s">
        <v>670</v>
      </c>
      <c r="N202"/>
    </row>
    <row r="203" spans="1:14" x14ac:dyDescent="0.3">
      <c r="A203" t="s">
        <v>282</v>
      </c>
      <c r="B203" t="s">
        <v>283</v>
      </c>
      <c r="C203" t="s">
        <v>284</v>
      </c>
      <c r="D203" t="s">
        <v>488</v>
      </c>
      <c r="E203" t="s">
        <v>489</v>
      </c>
      <c r="F203">
        <v>42463</v>
      </c>
      <c r="G203">
        <v>0</v>
      </c>
      <c r="H203">
        <v>405139</v>
      </c>
      <c r="M203" t="s">
        <v>605</v>
      </c>
      <c r="N203"/>
    </row>
    <row r="204" spans="1:14" x14ac:dyDescent="0.3">
      <c r="A204" t="s">
        <v>282</v>
      </c>
      <c r="B204" t="s">
        <v>284</v>
      </c>
      <c r="C204" t="s">
        <v>284</v>
      </c>
      <c r="D204" t="s">
        <v>488</v>
      </c>
      <c r="E204" t="s">
        <v>489</v>
      </c>
      <c r="F204">
        <v>20846</v>
      </c>
      <c r="G204">
        <v>0</v>
      </c>
      <c r="H204">
        <v>198893</v>
      </c>
      <c r="M204" t="s">
        <v>605</v>
      </c>
      <c r="N204"/>
    </row>
    <row r="205" spans="1:14" x14ac:dyDescent="0.3">
      <c r="A205" t="s">
        <v>282</v>
      </c>
      <c r="B205" t="s">
        <v>285</v>
      </c>
      <c r="C205" t="s">
        <v>284</v>
      </c>
      <c r="D205" t="s">
        <v>488</v>
      </c>
      <c r="E205" t="s">
        <v>489</v>
      </c>
      <c r="F205">
        <v>10997</v>
      </c>
      <c r="G205">
        <v>0</v>
      </c>
      <c r="H205">
        <v>104924</v>
      </c>
      <c r="M205" t="s">
        <v>605</v>
      </c>
      <c r="N205"/>
    </row>
    <row r="206" spans="1:14" x14ac:dyDescent="0.3">
      <c r="A206" t="s">
        <v>282</v>
      </c>
      <c r="B206" t="s">
        <v>286</v>
      </c>
      <c r="C206" t="s">
        <v>284</v>
      </c>
      <c r="D206" t="s">
        <v>488</v>
      </c>
      <c r="E206" t="s">
        <v>489</v>
      </c>
      <c r="F206">
        <v>69157</v>
      </c>
      <c r="G206">
        <v>0</v>
      </c>
      <c r="H206">
        <v>659826</v>
      </c>
      <c r="M206" t="s">
        <v>605</v>
      </c>
      <c r="N206"/>
    </row>
    <row r="207" spans="1:14" x14ac:dyDescent="0.3">
      <c r="A207" t="s">
        <v>282</v>
      </c>
      <c r="B207" t="s">
        <v>287</v>
      </c>
      <c r="C207" t="s">
        <v>284</v>
      </c>
      <c r="D207" t="s">
        <v>486</v>
      </c>
      <c r="E207" t="s">
        <v>487</v>
      </c>
      <c r="F207">
        <v>10204</v>
      </c>
      <c r="G207">
        <v>532476</v>
      </c>
      <c r="H207">
        <v>73786</v>
      </c>
      <c r="J207">
        <v>19.16</v>
      </c>
      <c r="L207">
        <v>0.14000000000000001</v>
      </c>
      <c r="M207" t="s">
        <v>605</v>
      </c>
      <c r="N207"/>
    </row>
    <row r="208" spans="1:14" x14ac:dyDescent="0.3">
      <c r="A208" t="s">
        <v>288</v>
      </c>
      <c r="B208" t="s">
        <v>289</v>
      </c>
      <c r="C208" t="s">
        <v>289</v>
      </c>
      <c r="D208" t="s">
        <v>486</v>
      </c>
      <c r="E208" t="s">
        <v>487</v>
      </c>
      <c r="F208">
        <v>2526</v>
      </c>
      <c r="G208">
        <v>179028</v>
      </c>
      <c r="H208">
        <v>24829</v>
      </c>
      <c r="I208">
        <v>3.78</v>
      </c>
      <c r="J208">
        <v>14</v>
      </c>
      <c r="K208">
        <v>0.27</v>
      </c>
      <c r="L208">
        <v>0.14000000000000001</v>
      </c>
      <c r="M208" t="s">
        <v>670</v>
      </c>
      <c r="N208"/>
    </row>
    <row r="209" spans="1:14" x14ac:dyDescent="0.3">
      <c r="A209" t="s">
        <v>288</v>
      </c>
      <c r="B209" t="s">
        <v>289</v>
      </c>
      <c r="C209" t="s">
        <v>289</v>
      </c>
      <c r="D209" t="s">
        <v>488</v>
      </c>
      <c r="E209" t="s">
        <v>489</v>
      </c>
      <c r="F209">
        <v>2432</v>
      </c>
      <c r="G209">
        <v>0</v>
      </c>
      <c r="H209">
        <v>23208</v>
      </c>
      <c r="M209" t="s">
        <v>605</v>
      </c>
      <c r="N209"/>
    </row>
    <row r="210" spans="1:14" x14ac:dyDescent="0.3">
      <c r="A210" t="s">
        <v>457</v>
      </c>
      <c r="B210" t="s">
        <v>458</v>
      </c>
      <c r="C210" t="s">
        <v>458</v>
      </c>
      <c r="D210" t="s">
        <v>486</v>
      </c>
      <c r="E210" t="s">
        <v>487</v>
      </c>
      <c r="F210">
        <v>1685</v>
      </c>
      <c r="G210">
        <v>118507</v>
      </c>
      <c r="H210">
        <v>16435</v>
      </c>
      <c r="I210">
        <v>4.16</v>
      </c>
      <c r="J210">
        <v>14</v>
      </c>
      <c r="K210">
        <v>0.3</v>
      </c>
      <c r="L210">
        <v>0.14000000000000001</v>
      </c>
      <c r="M210" t="s">
        <v>670</v>
      </c>
      <c r="N210"/>
    </row>
    <row r="211" spans="1:14" x14ac:dyDescent="0.3">
      <c r="A211" t="s">
        <v>292</v>
      </c>
      <c r="B211" t="s">
        <v>8</v>
      </c>
      <c r="C211" t="s">
        <v>8</v>
      </c>
      <c r="D211" t="s">
        <v>486</v>
      </c>
      <c r="E211" t="s">
        <v>487</v>
      </c>
      <c r="F211">
        <v>5808</v>
      </c>
      <c r="G211">
        <v>426006</v>
      </c>
      <c r="H211">
        <v>58730</v>
      </c>
      <c r="J211">
        <v>13.63</v>
      </c>
      <c r="L211">
        <v>0.14000000000000001</v>
      </c>
      <c r="M211" t="s">
        <v>605</v>
      </c>
      <c r="N211" t="s">
        <v>651</v>
      </c>
    </row>
    <row r="212" spans="1:14" x14ac:dyDescent="0.3">
      <c r="A212" t="s">
        <v>292</v>
      </c>
      <c r="B212" t="s">
        <v>293</v>
      </c>
      <c r="C212" t="s">
        <v>8</v>
      </c>
      <c r="D212" t="s">
        <v>486</v>
      </c>
      <c r="E212" t="s">
        <v>487</v>
      </c>
      <c r="F212">
        <v>0</v>
      </c>
      <c r="G212">
        <v>48972</v>
      </c>
      <c r="H212">
        <v>6740</v>
      </c>
      <c r="J212">
        <v>0</v>
      </c>
      <c r="L212">
        <v>0.14000000000000001</v>
      </c>
      <c r="M212" t="s">
        <v>605</v>
      </c>
      <c r="N212" t="s">
        <v>651</v>
      </c>
    </row>
    <row r="213" spans="1:14" x14ac:dyDescent="0.3">
      <c r="A213" t="s">
        <v>292</v>
      </c>
      <c r="B213" t="s">
        <v>294</v>
      </c>
      <c r="C213" t="s">
        <v>8</v>
      </c>
      <c r="D213" t="s">
        <v>491</v>
      </c>
      <c r="E213" t="s">
        <v>492</v>
      </c>
      <c r="F213">
        <v>26699</v>
      </c>
      <c r="G213">
        <v>0</v>
      </c>
      <c r="H213">
        <v>254736</v>
      </c>
      <c r="M213" t="s">
        <v>605</v>
      </c>
      <c r="N213" t="s">
        <v>651</v>
      </c>
    </row>
    <row r="214" spans="1:14" x14ac:dyDescent="0.3">
      <c r="A214" t="s">
        <v>292</v>
      </c>
      <c r="B214" t="s">
        <v>295</v>
      </c>
      <c r="C214" t="s">
        <v>8</v>
      </c>
      <c r="D214" t="s">
        <v>486</v>
      </c>
      <c r="E214" t="s">
        <v>487</v>
      </c>
      <c r="F214">
        <v>0</v>
      </c>
      <c r="G214">
        <v>1848</v>
      </c>
      <c r="H214">
        <v>252</v>
      </c>
      <c r="J214">
        <v>0</v>
      </c>
      <c r="L214">
        <v>0.14000000000000001</v>
      </c>
      <c r="M214" t="s">
        <v>605</v>
      </c>
      <c r="N214" t="s">
        <v>651</v>
      </c>
    </row>
    <row r="215" spans="1:14" x14ac:dyDescent="0.3">
      <c r="A215" t="s">
        <v>292</v>
      </c>
      <c r="B215" t="s">
        <v>296</v>
      </c>
      <c r="C215" t="s">
        <v>8</v>
      </c>
      <c r="D215" t="s">
        <v>488</v>
      </c>
      <c r="E215" t="s">
        <v>489</v>
      </c>
      <c r="F215">
        <v>119142</v>
      </c>
      <c r="G215">
        <v>0</v>
      </c>
      <c r="H215">
        <v>1136736</v>
      </c>
      <c r="M215" t="s">
        <v>605</v>
      </c>
      <c r="N215" t="s">
        <v>651</v>
      </c>
    </row>
    <row r="216" spans="1:14" x14ac:dyDescent="0.3">
      <c r="A216" t="s">
        <v>297</v>
      </c>
      <c r="B216" t="s">
        <v>298</v>
      </c>
      <c r="C216" t="s">
        <v>298</v>
      </c>
      <c r="D216" t="s">
        <v>486</v>
      </c>
      <c r="E216" t="s">
        <v>487</v>
      </c>
      <c r="F216">
        <v>363</v>
      </c>
      <c r="G216">
        <v>33888</v>
      </c>
      <c r="H216">
        <v>4699</v>
      </c>
      <c r="I216">
        <v>6.15</v>
      </c>
      <c r="J216">
        <v>11</v>
      </c>
      <c r="K216">
        <v>0.56000000000000005</v>
      </c>
      <c r="L216">
        <v>0.14000000000000001</v>
      </c>
      <c r="M216" t="s">
        <v>670</v>
      </c>
      <c r="N216"/>
    </row>
    <row r="217" spans="1:14" x14ac:dyDescent="0.3">
      <c r="A217" t="s">
        <v>299</v>
      </c>
      <c r="B217" t="s">
        <v>300</v>
      </c>
      <c r="C217" t="s">
        <v>300</v>
      </c>
      <c r="D217" t="s">
        <v>486</v>
      </c>
      <c r="E217" t="s">
        <v>487</v>
      </c>
      <c r="F217">
        <v>18045</v>
      </c>
      <c r="G217">
        <v>1337428</v>
      </c>
      <c r="H217">
        <v>185487</v>
      </c>
      <c r="I217">
        <v>3.52</v>
      </c>
      <c r="J217">
        <v>13</v>
      </c>
      <c r="K217">
        <v>0.27</v>
      </c>
      <c r="L217">
        <v>0.14000000000000001</v>
      </c>
      <c r="M217" t="s">
        <v>670</v>
      </c>
      <c r="N217"/>
    </row>
    <row r="218" spans="1:14" x14ac:dyDescent="0.3">
      <c r="A218" t="s">
        <v>299</v>
      </c>
      <c r="B218" t="s">
        <v>300</v>
      </c>
      <c r="C218" t="s">
        <v>300</v>
      </c>
      <c r="D218" t="s">
        <v>491</v>
      </c>
      <c r="E218" t="s">
        <v>492</v>
      </c>
      <c r="F218">
        <v>1196</v>
      </c>
      <c r="G218">
        <v>0</v>
      </c>
      <c r="H218">
        <v>11411</v>
      </c>
      <c r="M218" t="s">
        <v>605</v>
      </c>
      <c r="N218"/>
    </row>
    <row r="219" spans="1:14" x14ac:dyDescent="0.3">
      <c r="A219" t="s">
        <v>301</v>
      </c>
      <c r="B219" t="s">
        <v>302</v>
      </c>
      <c r="C219" t="s">
        <v>302</v>
      </c>
      <c r="D219" t="s">
        <v>486</v>
      </c>
      <c r="E219" t="s">
        <v>487</v>
      </c>
      <c r="F219">
        <v>283</v>
      </c>
      <c r="G219">
        <v>29331</v>
      </c>
      <c r="H219">
        <v>4067</v>
      </c>
      <c r="I219">
        <v>4.25</v>
      </c>
      <c r="J219">
        <v>9</v>
      </c>
      <c r="K219">
        <v>0.47</v>
      </c>
      <c r="L219">
        <v>0.14000000000000001</v>
      </c>
      <c r="M219" t="s">
        <v>670</v>
      </c>
      <c r="N219"/>
    </row>
    <row r="220" spans="1:14" x14ac:dyDescent="0.3">
      <c r="A220" t="s">
        <v>303</v>
      </c>
      <c r="B220" t="s">
        <v>304</v>
      </c>
      <c r="C220" t="s">
        <v>304</v>
      </c>
      <c r="D220" t="s">
        <v>486</v>
      </c>
      <c r="E220" t="s">
        <v>487</v>
      </c>
      <c r="F220">
        <v>1448</v>
      </c>
      <c r="G220">
        <v>112564</v>
      </c>
      <c r="H220">
        <v>15611</v>
      </c>
      <c r="I220">
        <v>4.45</v>
      </c>
      <c r="J220">
        <v>13</v>
      </c>
      <c r="K220">
        <v>0.34</v>
      </c>
      <c r="L220">
        <v>0.14000000000000001</v>
      </c>
      <c r="M220" t="s">
        <v>670</v>
      </c>
      <c r="N220"/>
    </row>
    <row r="221" spans="1:14" x14ac:dyDescent="0.3">
      <c r="A221" t="s">
        <v>305</v>
      </c>
      <c r="B221" t="s">
        <v>306</v>
      </c>
      <c r="C221" t="s">
        <v>306</v>
      </c>
      <c r="D221" t="s">
        <v>486</v>
      </c>
      <c r="E221" t="s">
        <v>487</v>
      </c>
      <c r="F221">
        <v>984</v>
      </c>
      <c r="G221">
        <v>79929</v>
      </c>
      <c r="H221">
        <v>11085</v>
      </c>
      <c r="I221">
        <v>4.38</v>
      </c>
      <c r="J221">
        <v>12</v>
      </c>
      <c r="K221">
        <v>0.37</v>
      </c>
      <c r="L221">
        <v>0.14000000000000001</v>
      </c>
      <c r="M221" t="s">
        <v>670</v>
      </c>
      <c r="N221"/>
    </row>
    <row r="222" spans="1:14" x14ac:dyDescent="0.3">
      <c r="A222" t="s">
        <v>307</v>
      </c>
      <c r="B222" t="s">
        <v>308</v>
      </c>
      <c r="C222" t="s">
        <v>308</v>
      </c>
      <c r="D222" t="s">
        <v>486</v>
      </c>
      <c r="E222" t="s">
        <v>487</v>
      </c>
      <c r="F222">
        <v>26</v>
      </c>
      <c r="G222">
        <v>5125</v>
      </c>
      <c r="H222">
        <v>710</v>
      </c>
      <c r="I222">
        <v>4.45</v>
      </c>
      <c r="J222">
        <v>10</v>
      </c>
      <c r="K222">
        <v>0.45</v>
      </c>
      <c r="L222">
        <v>0.14000000000000001</v>
      </c>
      <c r="M222" t="s">
        <v>670</v>
      </c>
      <c r="N222"/>
    </row>
    <row r="223" spans="1:14" x14ac:dyDescent="0.3">
      <c r="A223" t="s">
        <v>310</v>
      </c>
      <c r="B223" t="s">
        <v>311</v>
      </c>
      <c r="C223" t="s">
        <v>311</v>
      </c>
      <c r="D223" t="s">
        <v>486</v>
      </c>
      <c r="E223" t="s">
        <v>487</v>
      </c>
      <c r="F223">
        <v>424</v>
      </c>
      <c r="G223">
        <v>41817</v>
      </c>
      <c r="H223">
        <v>5799</v>
      </c>
      <c r="I223">
        <v>4.03</v>
      </c>
      <c r="J223">
        <v>11</v>
      </c>
      <c r="K223">
        <v>0.37</v>
      </c>
      <c r="L223">
        <v>0.14000000000000001</v>
      </c>
      <c r="M223" t="s">
        <v>670</v>
      </c>
      <c r="N223"/>
    </row>
    <row r="224" spans="1:14" x14ac:dyDescent="0.3">
      <c r="A224" t="s">
        <v>459</v>
      </c>
      <c r="B224" t="s">
        <v>460</v>
      </c>
      <c r="C224" t="s">
        <v>460</v>
      </c>
      <c r="D224" t="s">
        <v>486</v>
      </c>
      <c r="E224" t="s">
        <v>487</v>
      </c>
      <c r="F224">
        <v>72</v>
      </c>
      <c r="G224">
        <v>7548</v>
      </c>
      <c r="H224">
        <v>1046</v>
      </c>
      <c r="I224">
        <v>8.5</v>
      </c>
      <c r="J224">
        <v>10</v>
      </c>
      <c r="K224">
        <v>0.85</v>
      </c>
      <c r="L224">
        <v>0.14000000000000001</v>
      </c>
      <c r="M224" t="s">
        <v>670</v>
      </c>
      <c r="N224"/>
    </row>
    <row r="225" spans="1:14" x14ac:dyDescent="0.3">
      <c r="A225" t="s">
        <v>312</v>
      </c>
      <c r="B225" t="s">
        <v>313</v>
      </c>
      <c r="C225" t="s">
        <v>313</v>
      </c>
      <c r="D225" t="s">
        <v>486</v>
      </c>
      <c r="E225" t="s">
        <v>487</v>
      </c>
      <c r="F225">
        <v>340</v>
      </c>
      <c r="G225">
        <v>113450</v>
      </c>
      <c r="H225">
        <v>15734</v>
      </c>
      <c r="I225">
        <v>4.18</v>
      </c>
      <c r="J225">
        <v>3</v>
      </c>
      <c r="K225">
        <v>1.39</v>
      </c>
      <c r="L225">
        <v>0.14000000000000001</v>
      </c>
      <c r="M225" t="s">
        <v>670</v>
      </c>
      <c r="N225"/>
    </row>
    <row r="226" spans="1:14" x14ac:dyDescent="0.3">
      <c r="A226" t="s">
        <v>314</v>
      </c>
      <c r="B226" t="s">
        <v>315</v>
      </c>
      <c r="C226" t="s">
        <v>315</v>
      </c>
      <c r="D226" t="s">
        <v>486</v>
      </c>
      <c r="E226" t="s">
        <v>487</v>
      </c>
      <c r="F226">
        <v>2598</v>
      </c>
      <c r="G226">
        <v>190015</v>
      </c>
      <c r="H226">
        <v>26353</v>
      </c>
      <c r="I226">
        <v>4.5999999999999996</v>
      </c>
      <c r="J226">
        <v>14</v>
      </c>
      <c r="K226">
        <v>0.33</v>
      </c>
      <c r="L226">
        <v>0.14000000000000001</v>
      </c>
      <c r="M226" t="s">
        <v>670</v>
      </c>
      <c r="N226"/>
    </row>
    <row r="227" spans="1:14" x14ac:dyDescent="0.3">
      <c r="A227" t="s">
        <v>316</v>
      </c>
      <c r="B227" t="s">
        <v>317</v>
      </c>
      <c r="C227" t="s">
        <v>318</v>
      </c>
      <c r="D227" t="s">
        <v>486</v>
      </c>
      <c r="E227" t="s">
        <v>487</v>
      </c>
      <c r="F227">
        <v>-189</v>
      </c>
      <c r="G227">
        <v>4872</v>
      </c>
      <c r="H227">
        <v>679</v>
      </c>
      <c r="L227">
        <v>0.14000000000000001</v>
      </c>
      <c r="M227" t="s">
        <v>605</v>
      </c>
      <c r="N227"/>
    </row>
    <row r="228" spans="1:14" x14ac:dyDescent="0.3">
      <c r="A228" t="s">
        <v>316</v>
      </c>
      <c r="B228" t="s">
        <v>319</v>
      </c>
      <c r="C228" t="s">
        <v>318</v>
      </c>
      <c r="D228" t="s">
        <v>488</v>
      </c>
      <c r="E228" t="s">
        <v>489</v>
      </c>
      <c r="F228">
        <v>4368</v>
      </c>
      <c r="G228">
        <v>0</v>
      </c>
      <c r="H228">
        <v>41675</v>
      </c>
      <c r="M228" t="s">
        <v>605</v>
      </c>
      <c r="N228"/>
    </row>
    <row r="229" spans="1:14" x14ac:dyDescent="0.3">
      <c r="A229" t="s">
        <v>316</v>
      </c>
      <c r="B229" t="s">
        <v>320</v>
      </c>
      <c r="C229" t="s">
        <v>318</v>
      </c>
      <c r="D229" t="s">
        <v>488</v>
      </c>
      <c r="E229" t="s">
        <v>489</v>
      </c>
      <c r="F229">
        <v>16198</v>
      </c>
      <c r="G229">
        <v>0</v>
      </c>
      <c r="H229">
        <v>154544</v>
      </c>
      <c r="M229" t="s">
        <v>605</v>
      </c>
      <c r="N229"/>
    </row>
    <row r="230" spans="1:14" x14ac:dyDescent="0.3">
      <c r="A230" t="s">
        <v>321</v>
      </c>
      <c r="B230" t="s">
        <v>322</v>
      </c>
      <c r="C230" t="s">
        <v>322</v>
      </c>
      <c r="D230" t="s">
        <v>486</v>
      </c>
      <c r="E230" t="s">
        <v>487</v>
      </c>
      <c r="F230">
        <v>110</v>
      </c>
      <c r="G230">
        <v>27180</v>
      </c>
      <c r="H230">
        <v>3769</v>
      </c>
      <c r="I230">
        <v>4.5599999999999996</v>
      </c>
      <c r="J230">
        <v>4</v>
      </c>
      <c r="K230">
        <v>1.1399999999999999</v>
      </c>
      <c r="L230">
        <v>0.14000000000000001</v>
      </c>
      <c r="M230" t="s">
        <v>670</v>
      </c>
      <c r="N230"/>
    </row>
    <row r="231" spans="1:14" x14ac:dyDescent="0.3">
      <c r="A231" t="s">
        <v>321</v>
      </c>
      <c r="B231" t="s">
        <v>323</v>
      </c>
      <c r="C231" t="s">
        <v>323</v>
      </c>
      <c r="D231" t="s">
        <v>486</v>
      </c>
      <c r="E231" t="s">
        <v>487</v>
      </c>
      <c r="F231">
        <v>258</v>
      </c>
      <c r="G231">
        <v>22641</v>
      </c>
      <c r="H231">
        <v>3140</v>
      </c>
      <c r="I231">
        <v>4.57</v>
      </c>
      <c r="J231">
        <v>11</v>
      </c>
      <c r="K231">
        <v>0.42</v>
      </c>
      <c r="L231">
        <v>0.14000000000000001</v>
      </c>
      <c r="M231" t="s">
        <v>670</v>
      </c>
      <c r="N231"/>
    </row>
    <row r="232" spans="1:14" x14ac:dyDescent="0.3">
      <c r="A232" t="s">
        <v>321</v>
      </c>
      <c r="B232" t="s">
        <v>324</v>
      </c>
      <c r="C232" t="s">
        <v>324</v>
      </c>
      <c r="D232" t="s">
        <v>486</v>
      </c>
      <c r="E232" t="s">
        <v>487</v>
      </c>
      <c r="F232">
        <v>88</v>
      </c>
      <c r="G232">
        <v>10892</v>
      </c>
      <c r="H232">
        <v>1510</v>
      </c>
      <c r="I232">
        <v>4.57</v>
      </c>
      <c r="J232">
        <v>8</v>
      </c>
      <c r="K232">
        <v>0.56999999999999995</v>
      </c>
      <c r="L232">
        <v>0.14000000000000001</v>
      </c>
      <c r="M232" t="s">
        <v>670</v>
      </c>
      <c r="N232"/>
    </row>
    <row r="233" spans="1:14" x14ac:dyDescent="0.3">
      <c r="A233" t="s">
        <v>321</v>
      </c>
      <c r="B233" t="s">
        <v>325</v>
      </c>
      <c r="C233" t="s">
        <v>325</v>
      </c>
      <c r="D233" t="s">
        <v>486</v>
      </c>
      <c r="E233" t="s">
        <v>487</v>
      </c>
      <c r="F233">
        <v>237</v>
      </c>
      <c r="G233">
        <v>23707</v>
      </c>
      <c r="H233">
        <v>3287</v>
      </c>
      <c r="I233">
        <v>4.57</v>
      </c>
      <c r="J233">
        <v>10</v>
      </c>
      <c r="K233">
        <v>0.46</v>
      </c>
      <c r="L233">
        <v>0.14000000000000001</v>
      </c>
      <c r="M233" t="s">
        <v>670</v>
      </c>
      <c r="N233"/>
    </row>
    <row r="234" spans="1:14" x14ac:dyDescent="0.3">
      <c r="A234" t="s">
        <v>321</v>
      </c>
      <c r="B234" t="s">
        <v>326</v>
      </c>
      <c r="C234" t="s">
        <v>326</v>
      </c>
      <c r="D234" t="s">
        <v>486</v>
      </c>
      <c r="E234" t="s">
        <v>487</v>
      </c>
      <c r="F234">
        <v>50</v>
      </c>
      <c r="G234">
        <v>13821</v>
      </c>
      <c r="H234">
        <v>1916</v>
      </c>
      <c r="I234">
        <v>4.57</v>
      </c>
      <c r="J234">
        <v>3</v>
      </c>
      <c r="K234">
        <v>1.52</v>
      </c>
      <c r="L234">
        <v>0.14000000000000001</v>
      </c>
      <c r="M234" t="s">
        <v>670</v>
      </c>
      <c r="N234"/>
    </row>
    <row r="235" spans="1:14" x14ac:dyDescent="0.3">
      <c r="A235" t="s">
        <v>327</v>
      </c>
      <c r="B235" t="s">
        <v>328</v>
      </c>
      <c r="C235" t="s">
        <v>328</v>
      </c>
      <c r="D235" t="s">
        <v>486</v>
      </c>
      <c r="E235" t="s">
        <v>487</v>
      </c>
      <c r="F235">
        <v>19434</v>
      </c>
      <c r="G235">
        <v>1264538</v>
      </c>
      <c r="H235">
        <v>175378</v>
      </c>
      <c r="I235">
        <v>3.59</v>
      </c>
      <c r="J235">
        <v>15</v>
      </c>
      <c r="K235">
        <v>0.24</v>
      </c>
      <c r="L235">
        <v>0.14000000000000001</v>
      </c>
      <c r="M235" t="s">
        <v>670</v>
      </c>
      <c r="N235" t="s">
        <v>652</v>
      </c>
    </row>
    <row r="236" spans="1:14" x14ac:dyDescent="0.3">
      <c r="A236" t="s">
        <v>463</v>
      </c>
      <c r="B236" t="s">
        <v>464</v>
      </c>
      <c r="C236" t="s">
        <v>464</v>
      </c>
      <c r="D236" t="s">
        <v>486</v>
      </c>
      <c r="E236" t="s">
        <v>487</v>
      </c>
      <c r="F236">
        <v>894</v>
      </c>
      <c r="G236">
        <v>72661</v>
      </c>
      <c r="H236">
        <v>10077</v>
      </c>
      <c r="I236">
        <v>4.43</v>
      </c>
      <c r="J236">
        <v>13</v>
      </c>
      <c r="K236">
        <v>0.34</v>
      </c>
      <c r="L236">
        <v>0.14000000000000001</v>
      </c>
      <c r="M236" t="s">
        <v>670</v>
      </c>
      <c r="N236"/>
    </row>
    <row r="237" spans="1:14" x14ac:dyDescent="0.3">
      <c r="A237" t="s">
        <v>332</v>
      </c>
      <c r="B237" t="s">
        <v>333</v>
      </c>
      <c r="C237" t="s">
        <v>333</v>
      </c>
      <c r="D237" t="s">
        <v>486</v>
      </c>
      <c r="E237" t="s">
        <v>487</v>
      </c>
      <c r="F237">
        <v>1604</v>
      </c>
      <c r="G237">
        <v>122827</v>
      </c>
      <c r="H237">
        <v>17034</v>
      </c>
      <c r="I237">
        <v>6.4</v>
      </c>
      <c r="J237">
        <v>13</v>
      </c>
      <c r="K237">
        <v>0.49</v>
      </c>
      <c r="L237">
        <v>0.14000000000000001</v>
      </c>
      <c r="M237" t="s">
        <v>670</v>
      </c>
      <c r="N237"/>
    </row>
    <row r="238" spans="1:14" x14ac:dyDescent="0.3">
      <c r="A238" t="s">
        <v>334</v>
      </c>
      <c r="B238" t="s">
        <v>335</v>
      </c>
      <c r="C238" t="s">
        <v>335</v>
      </c>
      <c r="D238" t="s">
        <v>486</v>
      </c>
      <c r="E238" t="s">
        <v>487</v>
      </c>
      <c r="F238">
        <v>170</v>
      </c>
      <c r="G238">
        <v>15291</v>
      </c>
      <c r="H238">
        <v>2120</v>
      </c>
      <c r="I238">
        <v>4.55</v>
      </c>
      <c r="J238">
        <v>11</v>
      </c>
      <c r="K238">
        <v>0.41</v>
      </c>
      <c r="L238">
        <v>0.14000000000000001</v>
      </c>
      <c r="M238" t="s">
        <v>670</v>
      </c>
      <c r="N238"/>
    </row>
    <row r="239" spans="1:14" x14ac:dyDescent="0.3">
      <c r="A239" t="s">
        <v>336</v>
      </c>
      <c r="B239" t="s">
        <v>337</v>
      </c>
      <c r="C239" t="s">
        <v>337</v>
      </c>
      <c r="D239" t="s">
        <v>486</v>
      </c>
      <c r="E239" t="s">
        <v>487</v>
      </c>
      <c r="F239">
        <v>328</v>
      </c>
      <c r="G239">
        <v>37789</v>
      </c>
      <c r="H239">
        <v>5240</v>
      </c>
      <c r="I239">
        <v>4.55</v>
      </c>
      <c r="J239">
        <v>8</v>
      </c>
      <c r="K239">
        <v>0.56999999999999995</v>
      </c>
      <c r="L239">
        <v>0.14000000000000001</v>
      </c>
      <c r="M239" t="s">
        <v>670</v>
      </c>
      <c r="N239"/>
    </row>
    <row r="240" spans="1:14" x14ac:dyDescent="0.3">
      <c r="A240" t="s">
        <v>338</v>
      </c>
      <c r="B240" t="s">
        <v>339</v>
      </c>
      <c r="C240" t="s">
        <v>339</v>
      </c>
      <c r="D240" t="s">
        <v>486</v>
      </c>
      <c r="E240" t="s">
        <v>487</v>
      </c>
      <c r="F240">
        <v>684</v>
      </c>
      <c r="G240">
        <v>58983</v>
      </c>
      <c r="H240">
        <v>8180</v>
      </c>
      <c r="I240">
        <v>4.51</v>
      </c>
      <c r="J240">
        <v>11</v>
      </c>
      <c r="K240">
        <v>0.41</v>
      </c>
      <c r="L240">
        <v>0.14000000000000001</v>
      </c>
      <c r="M240" t="s">
        <v>670</v>
      </c>
      <c r="N240"/>
    </row>
    <row r="241" spans="1:14" x14ac:dyDescent="0.3">
      <c r="A241" t="s">
        <v>340</v>
      </c>
      <c r="B241" t="s">
        <v>341</v>
      </c>
      <c r="C241" t="s">
        <v>341</v>
      </c>
      <c r="D241" t="s">
        <v>486</v>
      </c>
      <c r="E241" t="s">
        <v>487</v>
      </c>
      <c r="F241">
        <v>405</v>
      </c>
      <c r="G241">
        <v>39545</v>
      </c>
      <c r="H241">
        <v>5484</v>
      </c>
      <c r="I241">
        <v>6.31</v>
      </c>
      <c r="J241">
        <v>10</v>
      </c>
      <c r="K241">
        <v>0.63</v>
      </c>
      <c r="L241">
        <v>0.14000000000000001</v>
      </c>
      <c r="M241" t="s">
        <v>670</v>
      </c>
      <c r="N241"/>
    </row>
    <row r="242" spans="1:14" x14ac:dyDescent="0.3">
      <c r="A242" t="s">
        <v>342</v>
      </c>
      <c r="B242" t="s">
        <v>343</v>
      </c>
      <c r="C242" t="s">
        <v>189</v>
      </c>
      <c r="D242" t="s">
        <v>486</v>
      </c>
      <c r="E242" t="s">
        <v>487</v>
      </c>
      <c r="F242">
        <v>32745</v>
      </c>
      <c r="G242">
        <v>2060912</v>
      </c>
      <c r="H242">
        <v>285827</v>
      </c>
      <c r="I242">
        <v>3.24</v>
      </c>
      <c r="J242">
        <v>16</v>
      </c>
      <c r="K242">
        <v>0.2</v>
      </c>
      <c r="L242">
        <v>0.14000000000000001</v>
      </c>
      <c r="M242" t="s">
        <v>670</v>
      </c>
      <c r="N242"/>
    </row>
    <row r="243" spans="1:14" x14ac:dyDescent="0.3">
      <c r="A243" t="s">
        <v>342</v>
      </c>
      <c r="B243" t="s">
        <v>343</v>
      </c>
      <c r="C243" t="s">
        <v>189</v>
      </c>
      <c r="D243" t="s">
        <v>491</v>
      </c>
      <c r="E243" t="s">
        <v>492</v>
      </c>
      <c r="F243">
        <v>0</v>
      </c>
      <c r="G243">
        <v>0</v>
      </c>
      <c r="H243">
        <v>0</v>
      </c>
      <c r="M243" t="s">
        <v>605</v>
      </c>
      <c r="N243"/>
    </row>
    <row r="244" spans="1:14" x14ac:dyDescent="0.3">
      <c r="A244" t="s">
        <v>344</v>
      </c>
      <c r="B244" t="s">
        <v>345</v>
      </c>
      <c r="C244" t="s">
        <v>345</v>
      </c>
      <c r="D244" t="s">
        <v>486</v>
      </c>
      <c r="E244" t="s">
        <v>487</v>
      </c>
      <c r="F244">
        <v>4048</v>
      </c>
      <c r="G244">
        <v>303019</v>
      </c>
      <c r="H244">
        <v>42025</v>
      </c>
      <c r="I244">
        <v>6.44</v>
      </c>
      <c r="J244">
        <v>14</v>
      </c>
      <c r="K244">
        <v>0.46</v>
      </c>
      <c r="L244">
        <v>0.14000000000000001</v>
      </c>
      <c r="M244" t="s">
        <v>670</v>
      </c>
      <c r="N244"/>
    </row>
    <row r="245" spans="1:14" x14ac:dyDescent="0.3">
      <c r="A245" t="s">
        <v>344</v>
      </c>
      <c r="B245" t="s">
        <v>346</v>
      </c>
      <c r="C245" t="s">
        <v>346</v>
      </c>
      <c r="D245" t="s">
        <v>486</v>
      </c>
      <c r="E245" t="s">
        <v>487</v>
      </c>
      <c r="F245">
        <v>3388</v>
      </c>
      <c r="G245">
        <v>269865</v>
      </c>
      <c r="H245">
        <v>37427</v>
      </c>
      <c r="I245">
        <v>5.46</v>
      </c>
      <c r="J245">
        <v>12</v>
      </c>
      <c r="K245">
        <v>0.46</v>
      </c>
      <c r="L245">
        <v>0.14000000000000001</v>
      </c>
      <c r="M245" t="s">
        <v>670</v>
      </c>
      <c r="N245"/>
    </row>
    <row r="246" spans="1:14" x14ac:dyDescent="0.3">
      <c r="A246" t="s">
        <v>344</v>
      </c>
      <c r="B246" t="s">
        <v>347</v>
      </c>
      <c r="C246" t="s">
        <v>347</v>
      </c>
      <c r="D246" t="s">
        <v>486</v>
      </c>
      <c r="E246" t="s">
        <v>487</v>
      </c>
      <c r="F246">
        <v>4569</v>
      </c>
      <c r="G246">
        <v>346350</v>
      </c>
      <c r="H246">
        <v>48035</v>
      </c>
      <c r="I246">
        <v>4.41</v>
      </c>
      <c r="J246">
        <v>13</v>
      </c>
      <c r="K246">
        <v>0.34</v>
      </c>
      <c r="L246">
        <v>0.14000000000000001</v>
      </c>
      <c r="M246" t="s">
        <v>670</v>
      </c>
      <c r="N246"/>
    </row>
    <row r="247" spans="1:14" x14ac:dyDescent="0.3">
      <c r="A247" t="s">
        <v>344</v>
      </c>
      <c r="B247" t="s">
        <v>348</v>
      </c>
      <c r="C247" t="s">
        <v>348</v>
      </c>
      <c r="D247" t="s">
        <v>486</v>
      </c>
      <c r="E247" t="s">
        <v>487</v>
      </c>
      <c r="F247">
        <v>1235</v>
      </c>
      <c r="G247">
        <v>24318</v>
      </c>
      <c r="H247">
        <v>3379</v>
      </c>
      <c r="J247">
        <v>50.82</v>
      </c>
      <c r="L247">
        <v>0.14000000000000001</v>
      </c>
      <c r="M247" t="s">
        <v>605</v>
      </c>
      <c r="N247"/>
    </row>
    <row r="248" spans="1:14" x14ac:dyDescent="0.3">
      <c r="A248" t="s">
        <v>344</v>
      </c>
      <c r="B248" t="s">
        <v>348</v>
      </c>
      <c r="C248" t="s">
        <v>348</v>
      </c>
      <c r="D248" t="s">
        <v>493</v>
      </c>
      <c r="E248" t="s">
        <v>487</v>
      </c>
      <c r="F248">
        <v>4688</v>
      </c>
      <c r="G248">
        <v>12827</v>
      </c>
      <c r="H248">
        <v>12827</v>
      </c>
      <c r="J248">
        <v>365.49</v>
      </c>
      <c r="L248">
        <v>1.02</v>
      </c>
      <c r="M248" t="s">
        <v>605</v>
      </c>
      <c r="N248"/>
    </row>
    <row r="249" spans="1:14" x14ac:dyDescent="0.3">
      <c r="A249" t="s">
        <v>344</v>
      </c>
      <c r="B249" t="s">
        <v>349</v>
      </c>
      <c r="C249" t="s">
        <v>349</v>
      </c>
      <c r="D249" t="s">
        <v>486</v>
      </c>
      <c r="E249" t="s">
        <v>487</v>
      </c>
      <c r="F249">
        <v>6345</v>
      </c>
      <c r="G249">
        <v>461039</v>
      </c>
      <c r="H249">
        <v>63941</v>
      </c>
      <c r="I249">
        <v>4.2699999999999996</v>
      </c>
      <c r="J249">
        <v>14</v>
      </c>
      <c r="K249">
        <v>0.31</v>
      </c>
      <c r="L249">
        <v>0.14000000000000001</v>
      </c>
      <c r="M249" t="s">
        <v>670</v>
      </c>
      <c r="N249"/>
    </row>
    <row r="250" spans="1:14" x14ac:dyDescent="0.3">
      <c r="A250" t="s">
        <v>344</v>
      </c>
      <c r="B250" t="s">
        <v>349</v>
      </c>
      <c r="C250" t="s">
        <v>349</v>
      </c>
      <c r="D250" t="s">
        <v>493</v>
      </c>
      <c r="E250" t="s">
        <v>487</v>
      </c>
      <c r="F250">
        <v>0</v>
      </c>
      <c r="G250">
        <v>0</v>
      </c>
      <c r="H250">
        <v>0</v>
      </c>
      <c r="L250">
        <v>1.02</v>
      </c>
      <c r="M250" t="s">
        <v>605</v>
      </c>
      <c r="N250"/>
    </row>
    <row r="251" spans="1:14" x14ac:dyDescent="0.3">
      <c r="A251" t="s">
        <v>344</v>
      </c>
      <c r="B251" t="s">
        <v>350</v>
      </c>
      <c r="C251" t="s">
        <v>350</v>
      </c>
      <c r="D251" t="s">
        <v>486</v>
      </c>
      <c r="E251" t="s">
        <v>487</v>
      </c>
      <c r="F251">
        <v>3515</v>
      </c>
      <c r="G251">
        <v>275574</v>
      </c>
      <c r="H251">
        <v>38219</v>
      </c>
      <c r="I251">
        <v>4.3</v>
      </c>
      <c r="J251">
        <v>13</v>
      </c>
      <c r="K251">
        <v>0.33</v>
      </c>
      <c r="L251">
        <v>0.14000000000000001</v>
      </c>
      <c r="M251" t="s">
        <v>670</v>
      </c>
      <c r="N251"/>
    </row>
    <row r="252" spans="1:14" x14ac:dyDescent="0.3">
      <c r="A252" t="s">
        <v>344</v>
      </c>
      <c r="B252" t="s">
        <v>351</v>
      </c>
      <c r="C252" t="s">
        <v>351</v>
      </c>
      <c r="D252" t="s">
        <v>486</v>
      </c>
      <c r="E252" t="s">
        <v>487</v>
      </c>
      <c r="F252">
        <v>6341</v>
      </c>
      <c r="G252">
        <v>478137</v>
      </c>
      <c r="H252">
        <v>66312</v>
      </c>
      <c r="I252">
        <v>4.25</v>
      </c>
      <c r="J252">
        <v>13</v>
      </c>
      <c r="K252">
        <v>0.33</v>
      </c>
      <c r="L252">
        <v>0.14000000000000001</v>
      </c>
      <c r="M252" t="s">
        <v>670</v>
      </c>
      <c r="N252"/>
    </row>
    <row r="253" spans="1:14" x14ac:dyDescent="0.3">
      <c r="A253" t="s">
        <v>352</v>
      </c>
      <c r="B253" t="s">
        <v>353</v>
      </c>
      <c r="C253" t="s">
        <v>354</v>
      </c>
      <c r="D253" t="s">
        <v>486</v>
      </c>
      <c r="E253" t="s">
        <v>487</v>
      </c>
      <c r="F253">
        <v>881</v>
      </c>
      <c r="G253">
        <v>73684</v>
      </c>
      <c r="H253">
        <v>10219</v>
      </c>
      <c r="I253">
        <v>3.85</v>
      </c>
      <c r="J253">
        <v>12</v>
      </c>
      <c r="K253">
        <v>0.32</v>
      </c>
      <c r="L253">
        <v>0.14000000000000001</v>
      </c>
      <c r="M253" t="s">
        <v>670</v>
      </c>
      <c r="N253"/>
    </row>
    <row r="254" spans="1:14" x14ac:dyDescent="0.3">
      <c r="A254" t="s">
        <v>355</v>
      </c>
      <c r="B254" t="s">
        <v>356</v>
      </c>
      <c r="C254" t="s">
        <v>356</v>
      </c>
      <c r="D254" t="s">
        <v>486</v>
      </c>
      <c r="E254" t="s">
        <v>487</v>
      </c>
      <c r="F254">
        <v>18160</v>
      </c>
      <c r="G254">
        <v>1249162</v>
      </c>
      <c r="H254">
        <v>173246</v>
      </c>
      <c r="I254">
        <v>3.66</v>
      </c>
      <c r="J254">
        <v>14</v>
      </c>
      <c r="K254">
        <v>0.26</v>
      </c>
      <c r="L254">
        <v>0.14000000000000001</v>
      </c>
      <c r="M254" t="s">
        <v>670</v>
      </c>
      <c r="N254" t="s">
        <v>653</v>
      </c>
    </row>
    <row r="255" spans="1:14" x14ac:dyDescent="0.3">
      <c r="A255" t="s">
        <v>357</v>
      </c>
      <c r="B255" t="s">
        <v>358</v>
      </c>
      <c r="C255" t="s">
        <v>358</v>
      </c>
      <c r="D255" t="s">
        <v>486</v>
      </c>
      <c r="E255" t="s">
        <v>487</v>
      </c>
      <c r="F255">
        <v>434</v>
      </c>
      <c r="G255">
        <v>37409</v>
      </c>
      <c r="H255">
        <v>5188</v>
      </c>
      <c r="I255">
        <v>4.46</v>
      </c>
      <c r="J255">
        <v>12</v>
      </c>
      <c r="K255">
        <v>0.37</v>
      </c>
      <c r="L255">
        <v>0.14000000000000001</v>
      </c>
      <c r="M255" t="s">
        <v>670</v>
      </c>
      <c r="N255"/>
    </row>
    <row r="256" spans="1:14" x14ac:dyDescent="0.3">
      <c r="A256" t="s">
        <v>359</v>
      </c>
      <c r="B256" t="s">
        <v>360</v>
      </c>
      <c r="C256" t="s">
        <v>360</v>
      </c>
      <c r="D256" t="s">
        <v>486</v>
      </c>
      <c r="E256" t="s">
        <v>487</v>
      </c>
      <c r="F256">
        <v>170</v>
      </c>
      <c r="G256">
        <v>18284</v>
      </c>
      <c r="H256">
        <v>2535</v>
      </c>
      <c r="I256">
        <v>5.81</v>
      </c>
      <c r="J256">
        <v>10</v>
      </c>
      <c r="K256">
        <v>0.57999999999999996</v>
      </c>
      <c r="L256">
        <v>0.14000000000000001</v>
      </c>
      <c r="M256" t="s">
        <v>670</v>
      </c>
      <c r="N256"/>
    </row>
    <row r="257" spans="1:14" x14ac:dyDescent="0.3">
      <c r="A257" t="s">
        <v>361</v>
      </c>
      <c r="B257" t="s">
        <v>362</v>
      </c>
      <c r="C257" t="s">
        <v>362</v>
      </c>
      <c r="D257" t="s">
        <v>486</v>
      </c>
      <c r="E257" t="s">
        <v>487</v>
      </c>
      <c r="F257">
        <v>102</v>
      </c>
      <c r="G257">
        <v>13679</v>
      </c>
      <c r="H257">
        <v>1897</v>
      </c>
      <c r="I257">
        <v>4.47</v>
      </c>
      <c r="J257">
        <v>7</v>
      </c>
      <c r="K257">
        <v>0.64</v>
      </c>
      <c r="L257">
        <v>0.14000000000000001</v>
      </c>
      <c r="M257" t="s">
        <v>670</v>
      </c>
      <c r="N257"/>
    </row>
    <row r="258" spans="1:14" x14ac:dyDescent="0.3">
      <c r="A258" t="s">
        <v>363</v>
      </c>
      <c r="B258" t="s">
        <v>364</v>
      </c>
      <c r="C258" t="s">
        <v>365</v>
      </c>
      <c r="D258" t="s">
        <v>486</v>
      </c>
      <c r="E258" t="s">
        <v>487</v>
      </c>
      <c r="F258">
        <v>660</v>
      </c>
      <c r="G258">
        <v>50232</v>
      </c>
      <c r="H258">
        <v>6938</v>
      </c>
      <c r="J258">
        <v>13.15</v>
      </c>
      <c r="L258">
        <v>0.14000000000000001</v>
      </c>
      <c r="M258" t="s">
        <v>605</v>
      </c>
      <c r="N258"/>
    </row>
    <row r="259" spans="1:14" x14ac:dyDescent="0.3">
      <c r="A259" t="s">
        <v>363</v>
      </c>
      <c r="B259" t="s">
        <v>364</v>
      </c>
      <c r="C259" t="s">
        <v>365</v>
      </c>
      <c r="D259" t="s">
        <v>488</v>
      </c>
      <c r="E259" t="s">
        <v>489</v>
      </c>
      <c r="F259">
        <v>11717</v>
      </c>
      <c r="G259">
        <v>0</v>
      </c>
      <c r="H259">
        <v>111793</v>
      </c>
      <c r="M259" t="s">
        <v>605</v>
      </c>
      <c r="N259"/>
    </row>
    <row r="260" spans="1:14" x14ac:dyDescent="0.3">
      <c r="A260" t="s">
        <v>366</v>
      </c>
      <c r="B260" t="s">
        <v>367</v>
      </c>
      <c r="C260" t="s">
        <v>367</v>
      </c>
      <c r="D260" t="s">
        <v>486</v>
      </c>
      <c r="E260" t="s">
        <v>487</v>
      </c>
      <c r="F260">
        <v>411</v>
      </c>
      <c r="G260">
        <v>37352</v>
      </c>
      <c r="H260">
        <v>5180</v>
      </c>
      <c r="I260">
        <v>4.1500000000000004</v>
      </c>
      <c r="J260">
        <v>11</v>
      </c>
      <c r="K260">
        <v>0.38</v>
      </c>
      <c r="L260">
        <v>0.14000000000000001</v>
      </c>
      <c r="M260" t="s">
        <v>670</v>
      </c>
      <c r="N260"/>
    </row>
    <row r="261" spans="1:14" x14ac:dyDescent="0.3">
      <c r="A261" t="s">
        <v>370</v>
      </c>
      <c r="B261" t="s">
        <v>371</v>
      </c>
      <c r="C261" t="s">
        <v>371</v>
      </c>
      <c r="D261" t="s">
        <v>486</v>
      </c>
      <c r="E261" t="s">
        <v>487</v>
      </c>
      <c r="F261">
        <v>515</v>
      </c>
      <c r="G261">
        <v>57058</v>
      </c>
      <c r="H261">
        <v>7913</v>
      </c>
      <c r="I261">
        <v>4.22</v>
      </c>
      <c r="J261">
        <v>9</v>
      </c>
      <c r="K261">
        <v>0.47</v>
      </c>
      <c r="L261">
        <v>0.14000000000000001</v>
      </c>
      <c r="M261" t="s">
        <v>670</v>
      </c>
      <c r="N261"/>
    </row>
    <row r="262" spans="1:14" x14ac:dyDescent="0.3">
      <c r="A262" t="s">
        <v>372</v>
      </c>
      <c r="B262" t="s">
        <v>373</v>
      </c>
      <c r="C262" t="s">
        <v>373</v>
      </c>
      <c r="D262" t="s">
        <v>486</v>
      </c>
      <c r="E262" t="s">
        <v>487</v>
      </c>
      <c r="F262">
        <v>841</v>
      </c>
      <c r="G262">
        <v>70588</v>
      </c>
      <c r="H262">
        <v>9789</v>
      </c>
      <c r="I262">
        <v>4.4000000000000004</v>
      </c>
      <c r="J262">
        <v>12</v>
      </c>
      <c r="K262">
        <v>0.37</v>
      </c>
      <c r="L262">
        <v>0.14000000000000001</v>
      </c>
      <c r="M262" t="s">
        <v>670</v>
      </c>
      <c r="N262"/>
    </row>
    <row r="263" spans="1:14" x14ac:dyDescent="0.3">
      <c r="A263" t="s">
        <v>376</v>
      </c>
      <c r="B263" t="s">
        <v>377</v>
      </c>
      <c r="C263" t="s">
        <v>377</v>
      </c>
      <c r="D263" t="s">
        <v>486</v>
      </c>
      <c r="E263" t="s">
        <v>487</v>
      </c>
      <c r="F263">
        <v>649</v>
      </c>
      <c r="G263">
        <v>51828</v>
      </c>
      <c r="H263">
        <v>7188</v>
      </c>
      <c r="I263">
        <v>4.3600000000000003</v>
      </c>
      <c r="J263">
        <v>13</v>
      </c>
      <c r="K263">
        <v>0.34</v>
      </c>
      <c r="L263">
        <v>0.14000000000000001</v>
      </c>
      <c r="M263" t="s">
        <v>670</v>
      </c>
      <c r="N263"/>
    </row>
    <row r="264" spans="1:14" x14ac:dyDescent="0.3">
      <c r="A264" t="s">
        <v>378</v>
      </c>
      <c r="B264" t="s">
        <v>379</v>
      </c>
      <c r="C264" t="s">
        <v>379</v>
      </c>
      <c r="D264" t="s">
        <v>486</v>
      </c>
      <c r="E264" t="s">
        <v>487</v>
      </c>
      <c r="F264">
        <v>673</v>
      </c>
      <c r="G264">
        <v>53951</v>
      </c>
      <c r="H264">
        <v>7482</v>
      </c>
      <c r="I264">
        <v>7.31</v>
      </c>
      <c r="J264">
        <v>13</v>
      </c>
      <c r="K264">
        <v>0.56000000000000005</v>
      </c>
      <c r="L264">
        <v>0.14000000000000001</v>
      </c>
      <c r="M264" t="s">
        <v>670</v>
      </c>
      <c r="N264"/>
    </row>
    <row r="265" spans="1:14" x14ac:dyDescent="0.3">
      <c r="A265" t="s">
        <v>380</v>
      </c>
      <c r="B265" t="s">
        <v>381</v>
      </c>
      <c r="C265" t="s">
        <v>381</v>
      </c>
      <c r="D265" t="s">
        <v>486</v>
      </c>
      <c r="E265" t="s">
        <v>487</v>
      </c>
      <c r="F265">
        <v>4138</v>
      </c>
      <c r="G265">
        <v>300418</v>
      </c>
      <c r="H265">
        <v>41664</v>
      </c>
      <c r="I265">
        <v>4.8499999999999996</v>
      </c>
      <c r="J265">
        <v>14</v>
      </c>
      <c r="K265">
        <v>0.35</v>
      </c>
      <c r="L265">
        <v>0.14000000000000001</v>
      </c>
      <c r="M265" t="s">
        <v>670</v>
      </c>
      <c r="N265"/>
    </row>
    <row r="266" spans="1:14" x14ac:dyDescent="0.3">
      <c r="A266" t="s">
        <v>382</v>
      </c>
      <c r="B266" t="s">
        <v>383</v>
      </c>
      <c r="C266" t="s">
        <v>383</v>
      </c>
      <c r="D266" t="s">
        <v>486</v>
      </c>
      <c r="E266" t="s">
        <v>487</v>
      </c>
      <c r="F266">
        <v>306</v>
      </c>
      <c r="G266">
        <v>24066</v>
      </c>
      <c r="H266">
        <v>3324</v>
      </c>
      <c r="J266">
        <v>12.72</v>
      </c>
      <c r="L266">
        <v>0.14000000000000001</v>
      </c>
      <c r="M266" t="s">
        <v>605</v>
      </c>
      <c r="N266" t="s">
        <v>677</v>
      </c>
    </row>
    <row r="267" spans="1:14" x14ac:dyDescent="0.3">
      <c r="A267" t="s">
        <v>384</v>
      </c>
      <c r="B267" t="s">
        <v>385</v>
      </c>
      <c r="C267" t="s">
        <v>386</v>
      </c>
      <c r="D267" t="s">
        <v>488</v>
      </c>
      <c r="E267" t="s">
        <v>489</v>
      </c>
      <c r="F267">
        <v>52463</v>
      </c>
      <c r="G267">
        <v>0</v>
      </c>
      <c r="H267">
        <v>500549</v>
      </c>
      <c r="M267" t="s">
        <v>605</v>
      </c>
      <c r="N267"/>
    </row>
    <row r="268" spans="1:14" x14ac:dyDescent="0.3">
      <c r="A268" t="s">
        <v>384</v>
      </c>
      <c r="B268" t="s">
        <v>387</v>
      </c>
      <c r="C268" t="s">
        <v>386</v>
      </c>
      <c r="D268" t="s">
        <v>488</v>
      </c>
      <c r="E268" t="s">
        <v>489</v>
      </c>
      <c r="F268">
        <v>60781</v>
      </c>
      <c r="G268">
        <v>0</v>
      </c>
      <c r="H268">
        <v>579913</v>
      </c>
      <c r="M268" t="s">
        <v>605</v>
      </c>
      <c r="N268"/>
    </row>
    <row r="269" spans="1:14" x14ac:dyDescent="0.3">
      <c r="A269" t="s">
        <v>384</v>
      </c>
      <c r="B269" t="s">
        <v>388</v>
      </c>
      <c r="C269" t="s">
        <v>386</v>
      </c>
      <c r="D269" t="s">
        <v>486</v>
      </c>
      <c r="E269" t="s">
        <v>487</v>
      </c>
      <c r="F269">
        <v>151</v>
      </c>
      <c r="G269">
        <v>71820</v>
      </c>
      <c r="H269">
        <v>9943</v>
      </c>
      <c r="J269">
        <v>2.1</v>
      </c>
      <c r="L269">
        <v>0.14000000000000001</v>
      </c>
      <c r="M269" t="s">
        <v>605</v>
      </c>
      <c r="N269"/>
    </row>
    <row r="270" spans="1:14" x14ac:dyDescent="0.3">
      <c r="A270" t="s">
        <v>389</v>
      </c>
      <c r="B270" t="s">
        <v>390</v>
      </c>
      <c r="C270" t="s">
        <v>284</v>
      </c>
      <c r="D270" t="s">
        <v>488</v>
      </c>
      <c r="E270" t="s">
        <v>489</v>
      </c>
      <c r="F270">
        <v>100440</v>
      </c>
      <c r="G270">
        <v>0</v>
      </c>
      <c r="H270">
        <v>0</v>
      </c>
      <c r="K270">
        <v>0</v>
      </c>
      <c r="L270">
        <v>0</v>
      </c>
      <c r="M270" t="s">
        <v>251</v>
      </c>
      <c r="N270"/>
    </row>
    <row r="271" spans="1:14" x14ac:dyDescent="0.3">
      <c r="A271" t="s">
        <v>655</v>
      </c>
      <c r="B271" t="s">
        <v>656</v>
      </c>
      <c r="C271" t="s">
        <v>645</v>
      </c>
      <c r="D271" t="s">
        <v>488</v>
      </c>
      <c r="E271" t="s">
        <v>489</v>
      </c>
      <c r="F271">
        <v>3725</v>
      </c>
      <c r="G271">
        <v>0</v>
      </c>
      <c r="H271">
        <v>0</v>
      </c>
      <c r="K271">
        <v>0</v>
      </c>
      <c r="L271">
        <v>0</v>
      </c>
      <c r="M271" t="s">
        <v>251</v>
      </c>
      <c r="N271" t="s">
        <v>669</v>
      </c>
    </row>
    <row r="272" spans="1:14" x14ac:dyDescent="0.3">
      <c r="A272" t="s">
        <v>395</v>
      </c>
      <c r="B272" t="s">
        <v>396</v>
      </c>
      <c r="C272" t="s">
        <v>396</v>
      </c>
      <c r="D272" t="s">
        <v>486</v>
      </c>
      <c r="E272" t="s">
        <v>487</v>
      </c>
      <c r="F272">
        <v>200</v>
      </c>
      <c r="G272">
        <v>21997</v>
      </c>
      <c r="H272">
        <v>3050</v>
      </c>
      <c r="I272">
        <v>5.2</v>
      </c>
      <c r="J272">
        <v>9</v>
      </c>
      <c r="K272">
        <v>0.57999999999999996</v>
      </c>
      <c r="L272">
        <v>0.14000000000000001</v>
      </c>
      <c r="M272" t="s">
        <v>670</v>
      </c>
      <c r="N272"/>
    </row>
    <row r="273" spans="1:14" x14ac:dyDescent="0.3">
      <c r="A273" t="s">
        <v>397</v>
      </c>
      <c r="B273" t="s">
        <v>398</v>
      </c>
      <c r="C273" t="s">
        <v>398</v>
      </c>
      <c r="D273" t="s">
        <v>486</v>
      </c>
      <c r="E273" t="s">
        <v>487</v>
      </c>
      <c r="F273">
        <v>766</v>
      </c>
      <c r="G273">
        <v>65606</v>
      </c>
      <c r="H273">
        <v>9098</v>
      </c>
      <c r="I273">
        <v>5.09</v>
      </c>
      <c r="J273">
        <v>11</v>
      </c>
      <c r="K273">
        <v>0.46</v>
      </c>
      <c r="L273">
        <v>0.14000000000000001</v>
      </c>
      <c r="M273" t="s">
        <v>670</v>
      </c>
      <c r="N273"/>
    </row>
    <row r="274" spans="1:14" x14ac:dyDescent="0.3">
      <c r="A274" t="s">
        <v>399</v>
      </c>
      <c r="B274" t="s">
        <v>400</v>
      </c>
      <c r="C274" t="s">
        <v>400</v>
      </c>
      <c r="D274" t="s">
        <v>486</v>
      </c>
      <c r="E274" t="s">
        <v>487</v>
      </c>
      <c r="F274">
        <v>1104</v>
      </c>
      <c r="G274">
        <v>87269</v>
      </c>
      <c r="H274">
        <v>12103</v>
      </c>
      <c r="I274">
        <v>3.84</v>
      </c>
      <c r="J274">
        <v>13</v>
      </c>
      <c r="K274">
        <v>0.3</v>
      </c>
      <c r="L274">
        <v>0.14000000000000001</v>
      </c>
      <c r="M274" t="s">
        <v>670</v>
      </c>
      <c r="N274"/>
    </row>
    <row r="275" spans="1:14" x14ac:dyDescent="0.3">
      <c r="A275" t="s">
        <v>401</v>
      </c>
      <c r="B275" t="s">
        <v>402</v>
      </c>
      <c r="C275" t="s">
        <v>402</v>
      </c>
      <c r="D275" t="s">
        <v>486</v>
      </c>
      <c r="E275" t="s">
        <v>487</v>
      </c>
      <c r="F275">
        <v>457</v>
      </c>
      <c r="G275">
        <v>41743</v>
      </c>
      <c r="H275">
        <v>5789</v>
      </c>
      <c r="I275">
        <v>5.45</v>
      </c>
      <c r="J275">
        <v>12</v>
      </c>
      <c r="K275">
        <v>0.45</v>
      </c>
      <c r="L275">
        <v>0.14000000000000001</v>
      </c>
      <c r="M275" t="s">
        <v>670</v>
      </c>
      <c r="N275"/>
    </row>
    <row r="276" spans="1:14" x14ac:dyDescent="0.3">
      <c r="A276" t="s">
        <v>403</v>
      </c>
      <c r="B276" t="s">
        <v>404</v>
      </c>
      <c r="C276" t="s">
        <v>404</v>
      </c>
      <c r="D276" t="s">
        <v>486</v>
      </c>
      <c r="E276" t="s">
        <v>487</v>
      </c>
      <c r="F276">
        <v>2681</v>
      </c>
      <c r="G276">
        <v>214285</v>
      </c>
      <c r="H276">
        <v>29719</v>
      </c>
      <c r="I276">
        <v>4.91</v>
      </c>
      <c r="J276">
        <v>12</v>
      </c>
      <c r="K276">
        <v>0.41</v>
      </c>
      <c r="L276">
        <v>0.14000000000000001</v>
      </c>
      <c r="M276" t="s">
        <v>670</v>
      </c>
      <c r="N276"/>
    </row>
    <row r="277" spans="1:14" x14ac:dyDescent="0.3">
      <c r="A277" t="s">
        <v>405</v>
      </c>
      <c r="B277" t="s">
        <v>406</v>
      </c>
      <c r="C277" t="s">
        <v>406</v>
      </c>
      <c r="D277" t="s">
        <v>486</v>
      </c>
      <c r="E277" t="s">
        <v>487</v>
      </c>
      <c r="F277">
        <v>3161</v>
      </c>
      <c r="G277">
        <v>230970</v>
      </c>
      <c r="H277">
        <v>32033</v>
      </c>
      <c r="I277">
        <v>4.59</v>
      </c>
      <c r="J277">
        <v>14</v>
      </c>
      <c r="K277">
        <v>0.33</v>
      </c>
      <c r="L277">
        <v>0.14000000000000001</v>
      </c>
      <c r="M277" t="s">
        <v>670</v>
      </c>
      <c r="N277"/>
    </row>
    <row r="278" spans="1:14" x14ac:dyDescent="0.3">
      <c r="A278" t="s">
        <v>407</v>
      </c>
      <c r="B278" t="s">
        <v>408</v>
      </c>
      <c r="C278" t="s">
        <v>408</v>
      </c>
      <c r="D278" t="s">
        <v>486</v>
      </c>
      <c r="E278" t="s">
        <v>487</v>
      </c>
      <c r="F278">
        <v>426</v>
      </c>
      <c r="G278">
        <v>35973</v>
      </c>
      <c r="H278">
        <v>4989</v>
      </c>
      <c r="I278">
        <v>3.88</v>
      </c>
      <c r="J278">
        <v>12</v>
      </c>
      <c r="K278">
        <v>0.32</v>
      </c>
      <c r="L278">
        <v>0.14000000000000001</v>
      </c>
      <c r="M278" t="s">
        <v>670</v>
      </c>
      <c r="N278"/>
    </row>
    <row r="279" spans="1:14" x14ac:dyDescent="0.3">
      <c r="A279" t="s">
        <v>409</v>
      </c>
      <c r="B279" t="s">
        <v>410</v>
      </c>
      <c r="C279" t="s">
        <v>410</v>
      </c>
      <c r="D279" t="s">
        <v>486</v>
      </c>
      <c r="E279" t="s">
        <v>487</v>
      </c>
      <c r="F279">
        <v>399</v>
      </c>
      <c r="G279">
        <v>31579</v>
      </c>
      <c r="H279">
        <v>4379</v>
      </c>
      <c r="I279">
        <v>4.74</v>
      </c>
      <c r="J279">
        <v>12</v>
      </c>
      <c r="K279">
        <v>0.4</v>
      </c>
      <c r="L279">
        <v>0.14000000000000001</v>
      </c>
      <c r="M279" t="s">
        <v>670</v>
      </c>
      <c r="N279"/>
    </row>
    <row r="280" spans="1:14" x14ac:dyDescent="0.3">
      <c r="A280" t="s">
        <v>411</v>
      </c>
      <c r="B280" t="s">
        <v>412</v>
      </c>
      <c r="C280" t="s">
        <v>412</v>
      </c>
      <c r="D280" t="s">
        <v>486</v>
      </c>
      <c r="E280" t="s">
        <v>487</v>
      </c>
      <c r="F280">
        <v>679</v>
      </c>
      <c r="G280">
        <v>56275</v>
      </c>
      <c r="H280">
        <v>7804</v>
      </c>
      <c r="I280">
        <v>4.22</v>
      </c>
      <c r="J280">
        <v>13</v>
      </c>
      <c r="K280">
        <v>0.32</v>
      </c>
      <c r="L280">
        <v>0.14000000000000001</v>
      </c>
      <c r="M280" t="s">
        <v>670</v>
      </c>
      <c r="N280"/>
    </row>
    <row r="281" spans="1:14" x14ac:dyDescent="0.3">
      <c r="A281" t="s">
        <v>413</v>
      </c>
      <c r="B281" t="s">
        <v>414</v>
      </c>
      <c r="C281" t="s">
        <v>414</v>
      </c>
      <c r="D281" t="s">
        <v>486</v>
      </c>
      <c r="E281" t="s">
        <v>487</v>
      </c>
      <c r="F281">
        <v>795</v>
      </c>
      <c r="G281">
        <v>83625</v>
      </c>
      <c r="H281">
        <v>11597</v>
      </c>
      <c r="I281">
        <v>4.54</v>
      </c>
      <c r="J281">
        <v>9</v>
      </c>
      <c r="K281">
        <v>0.5</v>
      </c>
      <c r="L281">
        <v>0.14000000000000001</v>
      </c>
      <c r="M281" t="s">
        <v>670</v>
      </c>
      <c r="N281"/>
    </row>
    <row r="282" spans="1:14" x14ac:dyDescent="0.3">
      <c r="A282" t="s">
        <v>415</v>
      </c>
      <c r="B282" t="s">
        <v>416</v>
      </c>
      <c r="C282" t="s">
        <v>416</v>
      </c>
      <c r="D282" t="s">
        <v>486</v>
      </c>
      <c r="E282" t="s">
        <v>487</v>
      </c>
      <c r="F282">
        <v>279</v>
      </c>
      <c r="G282">
        <v>30497</v>
      </c>
      <c r="H282">
        <v>4229</v>
      </c>
      <c r="I282">
        <v>4.5999999999999996</v>
      </c>
      <c r="J282">
        <v>9</v>
      </c>
      <c r="K282">
        <v>0.51</v>
      </c>
      <c r="L282">
        <v>0.14000000000000001</v>
      </c>
      <c r="M282" t="s">
        <v>670</v>
      </c>
      <c r="N282"/>
    </row>
    <row r="283" spans="1:14" x14ac:dyDescent="0.3">
      <c r="A283" t="s">
        <v>417</v>
      </c>
      <c r="B283" t="s">
        <v>418</v>
      </c>
      <c r="C283" t="s">
        <v>418</v>
      </c>
      <c r="D283" t="s">
        <v>486</v>
      </c>
      <c r="E283" t="s">
        <v>487</v>
      </c>
      <c r="F283">
        <v>188</v>
      </c>
      <c r="G283">
        <v>20620</v>
      </c>
      <c r="H283">
        <v>2859</v>
      </c>
      <c r="I283">
        <v>5.93</v>
      </c>
      <c r="J283">
        <v>10</v>
      </c>
      <c r="K283">
        <v>0.59</v>
      </c>
      <c r="L283">
        <v>0.14000000000000001</v>
      </c>
      <c r="M283" t="s">
        <v>670</v>
      </c>
      <c r="N283"/>
    </row>
    <row r="284" spans="1:14" x14ac:dyDescent="0.3">
      <c r="A284" t="s">
        <v>419</v>
      </c>
      <c r="B284" t="s">
        <v>420</v>
      </c>
      <c r="C284" t="s">
        <v>420</v>
      </c>
      <c r="D284" t="s">
        <v>486</v>
      </c>
      <c r="E284" t="s">
        <v>487</v>
      </c>
      <c r="F284">
        <v>3341</v>
      </c>
      <c r="G284">
        <v>233335</v>
      </c>
      <c r="H284">
        <v>32361</v>
      </c>
      <c r="I284">
        <v>3.68</v>
      </c>
      <c r="J284">
        <v>14</v>
      </c>
      <c r="K284">
        <v>0.26</v>
      </c>
      <c r="L284">
        <v>0.14000000000000001</v>
      </c>
      <c r="M284" t="s">
        <v>670</v>
      </c>
      <c r="N284"/>
    </row>
    <row r="285" spans="1:14" x14ac:dyDescent="0.3">
      <c r="A285" t="s">
        <v>421</v>
      </c>
      <c r="B285" t="s">
        <v>422</v>
      </c>
      <c r="C285" t="s">
        <v>466</v>
      </c>
      <c r="D285" t="s">
        <v>486</v>
      </c>
      <c r="E285" t="s">
        <v>487</v>
      </c>
      <c r="F285">
        <v>45034</v>
      </c>
      <c r="G285">
        <v>2941806</v>
      </c>
      <c r="H285">
        <v>394973</v>
      </c>
      <c r="J285">
        <v>15.31</v>
      </c>
      <c r="L285">
        <v>0.14000000000000001</v>
      </c>
      <c r="M285" t="s">
        <v>605</v>
      </c>
      <c r="N285"/>
    </row>
    <row r="286" spans="1:14" x14ac:dyDescent="0.3">
      <c r="A286" t="s">
        <v>421</v>
      </c>
      <c r="B286" t="s">
        <v>423</v>
      </c>
      <c r="C286" t="s">
        <v>466</v>
      </c>
      <c r="D286" t="s">
        <v>486</v>
      </c>
      <c r="E286" t="s">
        <v>487</v>
      </c>
      <c r="F286">
        <v>175</v>
      </c>
      <c r="G286">
        <v>12726</v>
      </c>
      <c r="H286">
        <v>1708</v>
      </c>
      <c r="J286">
        <v>13.75</v>
      </c>
      <c r="L286">
        <v>0.14000000000000001</v>
      </c>
      <c r="M286" t="s">
        <v>605</v>
      </c>
      <c r="N286"/>
    </row>
    <row r="287" spans="1:14" x14ac:dyDescent="0.3">
      <c r="A287" t="s">
        <v>467</v>
      </c>
      <c r="B287" t="s">
        <v>468</v>
      </c>
      <c r="C287" t="s">
        <v>468</v>
      </c>
      <c r="D287" t="s">
        <v>486</v>
      </c>
      <c r="E287" t="s">
        <v>487</v>
      </c>
      <c r="F287">
        <v>454</v>
      </c>
      <c r="G287">
        <v>43540</v>
      </c>
      <c r="H287">
        <v>6038</v>
      </c>
      <c r="I287">
        <v>4.33</v>
      </c>
      <c r="J287">
        <v>10</v>
      </c>
      <c r="K287">
        <v>0.43</v>
      </c>
      <c r="L287">
        <v>0.14000000000000001</v>
      </c>
      <c r="M287" t="s">
        <v>670</v>
      </c>
      <c r="N287"/>
    </row>
    <row r="288" spans="1:14" x14ac:dyDescent="0.3">
      <c r="A288" t="s">
        <v>424</v>
      </c>
      <c r="B288" t="s">
        <v>425</v>
      </c>
      <c r="C288" t="s">
        <v>425</v>
      </c>
      <c r="D288" t="s">
        <v>486</v>
      </c>
      <c r="E288" t="s">
        <v>487</v>
      </c>
      <c r="F288">
        <v>707</v>
      </c>
      <c r="G288">
        <v>75380</v>
      </c>
      <c r="H288">
        <v>10454</v>
      </c>
      <c r="I288">
        <v>5.5</v>
      </c>
      <c r="J288">
        <v>9</v>
      </c>
      <c r="K288">
        <v>0.61</v>
      </c>
      <c r="L288">
        <v>0.14000000000000001</v>
      </c>
      <c r="M288" t="s">
        <v>670</v>
      </c>
      <c r="N288"/>
    </row>
    <row r="289" spans="1:14" x14ac:dyDescent="0.3">
      <c r="A289" t="s">
        <v>426</v>
      </c>
      <c r="B289" t="s">
        <v>427</v>
      </c>
      <c r="C289" t="s">
        <v>427</v>
      </c>
      <c r="D289" t="s">
        <v>486</v>
      </c>
      <c r="E289" t="s">
        <v>487</v>
      </c>
      <c r="F289">
        <v>740</v>
      </c>
      <c r="G289">
        <v>66132</v>
      </c>
      <c r="H289">
        <v>9171</v>
      </c>
      <c r="I289">
        <v>3.63</v>
      </c>
      <c r="J289">
        <v>11</v>
      </c>
      <c r="K289">
        <v>0.33</v>
      </c>
      <c r="L289">
        <v>0.14000000000000001</v>
      </c>
      <c r="M289" t="s">
        <v>670</v>
      </c>
      <c r="N289"/>
    </row>
    <row r="290" spans="1:14" x14ac:dyDescent="0.3">
      <c r="A290" t="s">
        <v>428</v>
      </c>
      <c r="B290" t="s">
        <v>429</v>
      </c>
      <c r="C290" t="s">
        <v>429</v>
      </c>
      <c r="D290" t="s">
        <v>486</v>
      </c>
      <c r="E290" t="s">
        <v>487</v>
      </c>
      <c r="F290">
        <v>597</v>
      </c>
      <c r="G290">
        <v>63714</v>
      </c>
      <c r="H290">
        <v>8346</v>
      </c>
      <c r="J290">
        <v>9.3699999999999992</v>
      </c>
      <c r="L290">
        <v>0.14000000000000001</v>
      </c>
      <c r="M290" t="s">
        <v>605</v>
      </c>
      <c r="N290"/>
    </row>
    <row r="291" spans="1:14" x14ac:dyDescent="0.3">
      <c r="A291" t="s">
        <v>430</v>
      </c>
      <c r="B291" t="s">
        <v>431</v>
      </c>
      <c r="C291" t="s">
        <v>431</v>
      </c>
      <c r="D291" t="s">
        <v>486</v>
      </c>
      <c r="E291" t="s">
        <v>487</v>
      </c>
      <c r="F291">
        <v>6118</v>
      </c>
      <c r="G291">
        <v>420534</v>
      </c>
      <c r="H291">
        <v>58323</v>
      </c>
      <c r="I291">
        <v>4.1399999999999997</v>
      </c>
      <c r="J291">
        <v>14</v>
      </c>
      <c r="K291">
        <v>0.3</v>
      </c>
      <c r="L291">
        <v>0.14000000000000001</v>
      </c>
      <c r="M291" t="s">
        <v>670</v>
      </c>
      <c r="N291"/>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6"/>
  </sheetPr>
  <dimension ref="A1:O253"/>
  <sheetViews>
    <sheetView workbookViewId="0">
      <pane xSplit="3" ySplit="4" topLeftCell="D5" activePane="bottomRight" state="frozen"/>
      <selection pane="topRight" activeCell="D1" sqref="D1"/>
      <selection pane="bottomLeft" activeCell="A5" sqref="A5"/>
      <selection pane="bottomRight"/>
    </sheetView>
  </sheetViews>
  <sheetFormatPr defaultRowHeight="14.4" x14ac:dyDescent="0.3"/>
  <cols>
    <col min="1" max="1" width="45.109375" customWidth="1"/>
    <col min="2" max="2" width="34.6640625" bestFit="1" customWidth="1"/>
    <col min="3" max="3" width="18.33203125" bestFit="1" customWidth="1"/>
    <col min="4" max="4" width="9.5546875" bestFit="1" customWidth="1"/>
    <col min="5" max="5" width="12.5546875" bestFit="1" customWidth="1"/>
    <col min="6" max="6" width="15" bestFit="1" customWidth="1"/>
    <col min="7" max="7" width="17" bestFit="1" customWidth="1"/>
    <col min="8" max="8" width="14.88671875" bestFit="1" customWidth="1"/>
    <col min="9" max="9" width="15.5546875" bestFit="1" customWidth="1"/>
    <col min="10" max="10" width="11.6640625" bestFit="1" customWidth="1"/>
    <col min="11" max="11" width="15" bestFit="1" customWidth="1"/>
    <col min="12" max="12" width="9" bestFit="1" customWidth="1"/>
    <col min="13" max="13" width="12.88671875" bestFit="1" customWidth="1"/>
    <col min="14" max="14" width="7" bestFit="1" customWidth="1"/>
    <col min="15" max="15" width="123.5546875" bestFit="1" customWidth="1"/>
  </cols>
  <sheetData>
    <row r="1" spans="1:15" x14ac:dyDescent="0.3">
      <c r="A1" s="3" t="s">
        <v>683</v>
      </c>
    </row>
    <row r="2" spans="1:15" x14ac:dyDescent="0.3">
      <c r="A2" s="97" t="s">
        <v>682</v>
      </c>
      <c r="N2" s="35"/>
    </row>
    <row r="3" spans="1:15" x14ac:dyDescent="0.3">
      <c r="A3" s="97" t="s">
        <v>681</v>
      </c>
      <c r="N3" s="35"/>
    </row>
    <row r="4" spans="1:15" ht="43.2" x14ac:dyDescent="0.3">
      <c r="A4" s="2" t="s">
        <v>53</v>
      </c>
      <c r="B4" s="2" t="s">
        <v>54</v>
      </c>
      <c r="C4" s="2" t="s">
        <v>55</v>
      </c>
      <c r="D4" s="2" t="s">
        <v>477</v>
      </c>
      <c r="E4" s="2" t="s">
        <v>478</v>
      </c>
      <c r="F4" s="13" t="s">
        <v>502</v>
      </c>
      <c r="G4" s="13" t="s">
        <v>503</v>
      </c>
      <c r="H4" s="13" t="s">
        <v>504</v>
      </c>
      <c r="I4" s="13" t="s">
        <v>505</v>
      </c>
      <c r="J4" s="13" t="s">
        <v>506</v>
      </c>
      <c r="K4" s="13" t="s">
        <v>479</v>
      </c>
      <c r="L4" s="13" t="s">
        <v>480</v>
      </c>
      <c r="M4" s="13" t="s">
        <v>507</v>
      </c>
      <c r="N4" s="13" t="s">
        <v>59</v>
      </c>
      <c r="O4" s="2" t="s">
        <v>60</v>
      </c>
    </row>
    <row r="5" spans="1:15" x14ac:dyDescent="0.3">
      <c r="A5" t="s">
        <v>62</v>
      </c>
      <c r="B5" t="s">
        <v>63</v>
      </c>
      <c r="C5" t="s">
        <v>63</v>
      </c>
      <c r="D5" t="s">
        <v>486</v>
      </c>
      <c r="E5" t="s">
        <v>487</v>
      </c>
      <c r="F5">
        <v>236</v>
      </c>
      <c r="G5">
        <v>903</v>
      </c>
      <c r="H5">
        <v>73.150000000000006</v>
      </c>
      <c r="I5">
        <v>66</v>
      </c>
      <c r="J5">
        <v>0.26</v>
      </c>
      <c r="K5">
        <v>69</v>
      </c>
      <c r="L5">
        <v>6510</v>
      </c>
      <c r="M5">
        <v>0.13900000000000001</v>
      </c>
      <c r="N5" t="s">
        <v>670</v>
      </c>
    </row>
    <row r="6" spans="1:15" x14ac:dyDescent="0.3">
      <c r="A6" t="s">
        <v>65</v>
      </c>
      <c r="B6" t="s">
        <v>66</v>
      </c>
      <c r="C6" t="s">
        <v>66</v>
      </c>
      <c r="D6" t="s">
        <v>486</v>
      </c>
      <c r="E6" t="s">
        <v>487</v>
      </c>
      <c r="F6">
        <v>6392</v>
      </c>
      <c r="G6">
        <v>18578</v>
      </c>
      <c r="H6">
        <v>73.150000000000006</v>
      </c>
      <c r="I6">
        <v>1359</v>
      </c>
      <c r="J6">
        <v>0.34</v>
      </c>
      <c r="K6">
        <v>1873</v>
      </c>
      <c r="L6">
        <v>133956</v>
      </c>
      <c r="M6">
        <v>0.13900000000000001</v>
      </c>
      <c r="N6" t="s">
        <v>670</v>
      </c>
    </row>
    <row r="7" spans="1:15" x14ac:dyDescent="0.3">
      <c r="A7" t="s">
        <v>67</v>
      </c>
      <c r="B7" t="s">
        <v>68</v>
      </c>
      <c r="C7" t="s">
        <v>68</v>
      </c>
      <c r="D7" t="s">
        <v>486</v>
      </c>
      <c r="E7" t="s">
        <v>487</v>
      </c>
      <c r="F7">
        <v>3911</v>
      </c>
      <c r="G7">
        <v>12223</v>
      </c>
      <c r="H7">
        <v>73.150000000000006</v>
      </c>
      <c r="I7">
        <v>894</v>
      </c>
      <c r="J7">
        <v>0.32</v>
      </c>
      <c r="K7">
        <v>1146</v>
      </c>
      <c r="L7">
        <v>88134</v>
      </c>
      <c r="M7">
        <v>0.13900000000000001</v>
      </c>
      <c r="N7" t="s">
        <v>670</v>
      </c>
    </row>
    <row r="8" spans="1:15" x14ac:dyDescent="0.3">
      <c r="A8" t="s">
        <v>69</v>
      </c>
      <c r="B8" t="s">
        <v>70</v>
      </c>
      <c r="C8" t="s">
        <v>70</v>
      </c>
      <c r="D8" t="s">
        <v>486</v>
      </c>
      <c r="E8" t="s">
        <v>487</v>
      </c>
      <c r="F8">
        <v>1708</v>
      </c>
      <c r="G8">
        <v>5516</v>
      </c>
      <c r="H8">
        <v>73.150000000000006</v>
      </c>
      <c r="I8">
        <v>403</v>
      </c>
      <c r="J8">
        <v>0.31</v>
      </c>
      <c r="K8">
        <v>501</v>
      </c>
      <c r="L8">
        <v>39771</v>
      </c>
      <c r="M8">
        <v>0.13900000000000001</v>
      </c>
      <c r="N8" t="s">
        <v>670</v>
      </c>
    </row>
    <row r="9" spans="1:15" x14ac:dyDescent="0.3">
      <c r="A9" t="s">
        <v>71</v>
      </c>
      <c r="B9" t="s">
        <v>72</v>
      </c>
      <c r="C9" t="s">
        <v>73</v>
      </c>
      <c r="D9" t="s">
        <v>488</v>
      </c>
      <c r="E9" t="s">
        <v>489</v>
      </c>
      <c r="F9">
        <v>85491</v>
      </c>
      <c r="G9">
        <v>239060</v>
      </c>
      <c r="J9">
        <v>0.36</v>
      </c>
      <c r="K9">
        <v>25056</v>
      </c>
      <c r="L9">
        <v>0</v>
      </c>
      <c r="N9" t="s">
        <v>605</v>
      </c>
    </row>
    <row r="10" spans="1:15" x14ac:dyDescent="0.3">
      <c r="A10" t="s">
        <v>71</v>
      </c>
      <c r="B10" t="s">
        <v>75</v>
      </c>
      <c r="C10" t="s">
        <v>73</v>
      </c>
      <c r="D10" t="s">
        <v>486</v>
      </c>
      <c r="E10" t="s">
        <v>490</v>
      </c>
      <c r="F10">
        <v>863</v>
      </c>
      <c r="G10">
        <v>7889</v>
      </c>
      <c r="H10">
        <v>73.150000000000006</v>
      </c>
      <c r="I10">
        <v>577</v>
      </c>
      <c r="J10">
        <v>0.11</v>
      </c>
      <c r="K10">
        <v>253</v>
      </c>
      <c r="L10">
        <v>58002</v>
      </c>
      <c r="M10">
        <v>0.13900000000000001</v>
      </c>
      <c r="N10" t="s">
        <v>605</v>
      </c>
    </row>
    <row r="11" spans="1:15" x14ac:dyDescent="0.3">
      <c r="A11" t="s">
        <v>71</v>
      </c>
      <c r="B11" t="s">
        <v>75</v>
      </c>
      <c r="C11" t="s">
        <v>73</v>
      </c>
      <c r="D11" t="s">
        <v>486</v>
      </c>
      <c r="E11" t="s">
        <v>487</v>
      </c>
      <c r="F11">
        <v>72</v>
      </c>
      <c r="G11">
        <v>401</v>
      </c>
      <c r="H11">
        <v>73.150000000000006</v>
      </c>
      <c r="I11">
        <v>29</v>
      </c>
      <c r="J11">
        <v>0.18</v>
      </c>
      <c r="K11">
        <v>21</v>
      </c>
      <c r="L11">
        <v>2940</v>
      </c>
      <c r="M11">
        <v>0.13900000000000001</v>
      </c>
      <c r="N11" t="s">
        <v>605</v>
      </c>
    </row>
    <row r="12" spans="1:15" x14ac:dyDescent="0.3">
      <c r="A12" t="s">
        <v>71</v>
      </c>
      <c r="B12" t="s">
        <v>76</v>
      </c>
      <c r="C12" t="s">
        <v>73</v>
      </c>
      <c r="D12" t="s">
        <v>486</v>
      </c>
      <c r="E12" t="s">
        <v>487</v>
      </c>
      <c r="F12">
        <v>48</v>
      </c>
      <c r="G12">
        <v>156</v>
      </c>
      <c r="H12">
        <v>73.150000000000006</v>
      </c>
      <c r="I12">
        <v>11</v>
      </c>
      <c r="J12">
        <v>0.31</v>
      </c>
      <c r="K12">
        <v>14</v>
      </c>
      <c r="L12">
        <v>1176</v>
      </c>
      <c r="M12">
        <v>0.13900000000000001</v>
      </c>
      <c r="N12" t="s">
        <v>605</v>
      </c>
    </row>
    <row r="13" spans="1:15" x14ac:dyDescent="0.3">
      <c r="A13" t="s">
        <v>71</v>
      </c>
      <c r="B13" t="s">
        <v>76</v>
      </c>
      <c r="C13" t="s">
        <v>73</v>
      </c>
      <c r="D13" t="s">
        <v>488</v>
      </c>
      <c r="E13" t="s">
        <v>489</v>
      </c>
      <c r="F13">
        <v>16002</v>
      </c>
      <c r="G13">
        <v>44747</v>
      </c>
      <c r="J13">
        <v>0.36</v>
      </c>
      <c r="K13">
        <v>4690</v>
      </c>
      <c r="L13">
        <v>0</v>
      </c>
      <c r="N13" t="s">
        <v>605</v>
      </c>
    </row>
    <row r="14" spans="1:15" x14ac:dyDescent="0.3">
      <c r="A14" t="s">
        <v>71</v>
      </c>
      <c r="B14" t="s">
        <v>77</v>
      </c>
      <c r="C14" t="s">
        <v>73</v>
      </c>
      <c r="D14" t="s">
        <v>488</v>
      </c>
      <c r="E14" t="s">
        <v>489</v>
      </c>
      <c r="F14">
        <v>281555</v>
      </c>
      <c r="G14">
        <v>787313</v>
      </c>
      <c r="J14">
        <v>0.36</v>
      </c>
      <c r="K14">
        <v>82519</v>
      </c>
      <c r="L14">
        <v>0</v>
      </c>
      <c r="N14" t="s">
        <v>605</v>
      </c>
    </row>
    <row r="15" spans="1:15" x14ac:dyDescent="0.3">
      <c r="A15" t="s">
        <v>71</v>
      </c>
      <c r="B15" t="s">
        <v>78</v>
      </c>
      <c r="C15" t="s">
        <v>73</v>
      </c>
      <c r="D15" t="s">
        <v>486</v>
      </c>
      <c r="E15" t="s">
        <v>490</v>
      </c>
      <c r="F15">
        <v>788</v>
      </c>
      <c r="G15">
        <v>3907</v>
      </c>
      <c r="H15">
        <v>73.150000000000006</v>
      </c>
      <c r="I15">
        <v>286</v>
      </c>
      <c r="J15">
        <v>0.2</v>
      </c>
      <c r="K15">
        <v>231</v>
      </c>
      <c r="L15">
        <v>28728</v>
      </c>
      <c r="M15">
        <v>0.13900000000000001</v>
      </c>
      <c r="N15" t="s">
        <v>605</v>
      </c>
    </row>
    <row r="16" spans="1:15" x14ac:dyDescent="0.3">
      <c r="A16" t="s">
        <v>71</v>
      </c>
      <c r="B16" t="s">
        <v>78</v>
      </c>
      <c r="C16" t="s">
        <v>73</v>
      </c>
      <c r="D16" t="s">
        <v>486</v>
      </c>
      <c r="E16" t="s">
        <v>487</v>
      </c>
      <c r="F16">
        <v>682</v>
      </c>
      <c r="G16">
        <v>2226</v>
      </c>
      <c r="H16">
        <v>73.150000000000006</v>
      </c>
      <c r="I16">
        <v>163</v>
      </c>
      <c r="J16">
        <v>0.31</v>
      </c>
      <c r="K16">
        <v>200</v>
      </c>
      <c r="L16">
        <v>16380</v>
      </c>
      <c r="M16">
        <v>0.13900000000000001</v>
      </c>
      <c r="N16" t="s">
        <v>605</v>
      </c>
    </row>
    <row r="17" spans="1:15" x14ac:dyDescent="0.3">
      <c r="A17" t="s">
        <v>71</v>
      </c>
      <c r="B17" t="s">
        <v>79</v>
      </c>
      <c r="C17" t="s">
        <v>73</v>
      </c>
      <c r="D17" t="s">
        <v>488</v>
      </c>
      <c r="E17" t="s">
        <v>489</v>
      </c>
      <c r="F17">
        <v>102606</v>
      </c>
      <c r="G17">
        <v>286917</v>
      </c>
      <c r="J17">
        <v>0.36</v>
      </c>
      <c r="K17">
        <v>30072</v>
      </c>
      <c r="L17">
        <v>0</v>
      </c>
      <c r="N17" t="s">
        <v>605</v>
      </c>
    </row>
    <row r="18" spans="1:15" x14ac:dyDescent="0.3">
      <c r="A18" t="s">
        <v>71</v>
      </c>
      <c r="B18" t="s">
        <v>80</v>
      </c>
      <c r="C18" t="s">
        <v>73</v>
      </c>
      <c r="D18" t="s">
        <v>488</v>
      </c>
      <c r="E18" t="s">
        <v>489</v>
      </c>
      <c r="F18">
        <v>883135</v>
      </c>
      <c r="G18">
        <v>2469519</v>
      </c>
      <c r="J18">
        <v>0.36</v>
      </c>
      <c r="K18">
        <v>258832</v>
      </c>
      <c r="L18">
        <v>0</v>
      </c>
      <c r="N18" t="s">
        <v>605</v>
      </c>
    </row>
    <row r="19" spans="1:15" x14ac:dyDescent="0.3">
      <c r="A19" t="s">
        <v>81</v>
      </c>
      <c r="B19" t="s">
        <v>82</v>
      </c>
      <c r="C19" t="s">
        <v>83</v>
      </c>
      <c r="D19" t="s">
        <v>491</v>
      </c>
      <c r="E19" t="s">
        <v>492</v>
      </c>
      <c r="F19">
        <v>5459</v>
      </c>
      <c r="G19">
        <v>15265</v>
      </c>
      <c r="J19">
        <v>0.36</v>
      </c>
      <c r="K19">
        <v>1600</v>
      </c>
      <c r="L19">
        <v>0</v>
      </c>
      <c r="N19" t="s">
        <v>605</v>
      </c>
      <c r="O19" t="s">
        <v>621</v>
      </c>
    </row>
    <row r="20" spans="1:15" x14ac:dyDescent="0.3">
      <c r="A20" t="s">
        <v>84</v>
      </c>
      <c r="B20" t="s">
        <v>85</v>
      </c>
      <c r="C20" t="s">
        <v>85</v>
      </c>
      <c r="D20" t="s">
        <v>486</v>
      </c>
      <c r="E20" t="s">
        <v>487</v>
      </c>
      <c r="F20">
        <v>2379</v>
      </c>
      <c r="G20">
        <v>7964</v>
      </c>
      <c r="H20">
        <v>73.150000000000006</v>
      </c>
      <c r="I20">
        <v>583</v>
      </c>
      <c r="J20">
        <v>0.3</v>
      </c>
      <c r="K20">
        <v>697</v>
      </c>
      <c r="L20">
        <v>57422</v>
      </c>
      <c r="M20">
        <v>0.13900000000000001</v>
      </c>
      <c r="N20" t="s">
        <v>670</v>
      </c>
      <c r="O20" t="s">
        <v>622</v>
      </c>
    </row>
    <row r="21" spans="1:15" x14ac:dyDescent="0.3">
      <c r="A21" t="s">
        <v>84</v>
      </c>
      <c r="B21" t="s">
        <v>87</v>
      </c>
      <c r="C21" t="s">
        <v>87</v>
      </c>
      <c r="D21" t="s">
        <v>486</v>
      </c>
      <c r="E21" t="s">
        <v>487</v>
      </c>
      <c r="F21">
        <v>1957</v>
      </c>
      <c r="G21">
        <v>6563</v>
      </c>
      <c r="H21">
        <v>73.150000000000006</v>
      </c>
      <c r="I21">
        <v>480</v>
      </c>
      <c r="J21">
        <v>0.3</v>
      </c>
      <c r="K21">
        <v>574</v>
      </c>
      <c r="L21">
        <v>47322</v>
      </c>
      <c r="M21">
        <v>0.13900000000000001</v>
      </c>
      <c r="N21" t="s">
        <v>670</v>
      </c>
      <c r="O21" t="s">
        <v>623</v>
      </c>
    </row>
    <row r="22" spans="1:15" x14ac:dyDescent="0.3">
      <c r="A22" t="s">
        <v>84</v>
      </c>
      <c r="B22" t="s">
        <v>91</v>
      </c>
      <c r="C22" t="s">
        <v>91</v>
      </c>
      <c r="D22" t="s">
        <v>486</v>
      </c>
      <c r="E22" t="s">
        <v>487</v>
      </c>
      <c r="F22">
        <v>161</v>
      </c>
      <c r="G22">
        <v>573</v>
      </c>
      <c r="H22">
        <v>73.150000000000006</v>
      </c>
      <c r="I22">
        <v>42</v>
      </c>
      <c r="J22">
        <v>0.28000000000000003</v>
      </c>
      <c r="K22">
        <v>47</v>
      </c>
      <c r="L22">
        <v>4132</v>
      </c>
      <c r="M22">
        <v>0.13900000000000001</v>
      </c>
      <c r="N22" t="s">
        <v>670</v>
      </c>
      <c r="O22" t="s">
        <v>625</v>
      </c>
    </row>
    <row r="23" spans="1:15" x14ac:dyDescent="0.3">
      <c r="A23" t="s">
        <v>84</v>
      </c>
      <c r="B23" t="s">
        <v>92</v>
      </c>
      <c r="C23" t="s">
        <v>92</v>
      </c>
      <c r="D23" t="s">
        <v>486</v>
      </c>
      <c r="E23" t="s">
        <v>487</v>
      </c>
      <c r="F23">
        <v>-2</v>
      </c>
      <c r="G23">
        <v>336</v>
      </c>
      <c r="H23">
        <v>73.150000000000006</v>
      </c>
      <c r="I23">
        <v>25</v>
      </c>
      <c r="J23">
        <v>-0.01</v>
      </c>
      <c r="K23">
        <v>-1</v>
      </c>
      <c r="L23">
        <v>2426</v>
      </c>
      <c r="M23">
        <v>0.13900000000000001</v>
      </c>
      <c r="N23" t="s">
        <v>670</v>
      </c>
      <c r="O23" t="s">
        <v>626</v>
      </c>
    </row>
    <row r="24" spans="1:15" x14ac:dyDescent="0.3">
      <c r="A24" t="s">
        <v>84</v>
      </c>
      <c r="B24" t="s">
        <v>90</v>
      </c>
      <c r="C24" t="s">
        <v>90</v>
      </c>
      <c r="D24" t="s">
        <v>486</v>
      </c>
      <c r="E24" t="s">
        <v>487</v>
      </c>
      <c r="F24">
        <v>10729</v>
      </c>
      <c r="G24">
        <v>32565</v>
      </c>
      <c r="H24">
        <v>73.150000000000006</v>
      </c>
      <c r="I24">
        <v>2382</v>
      </c>
      <c r="J24">
        <v>0.33</v>
      </c>
      <c r="K24">
        <v>3144</v>
      </c>
      <c r="L24">
        <v>234803</v>
      </c>
      <c r="M24">
        <v>0.13900000000000001</v>
      </c>
      <c r="N24" t="s">
        <v>670</v>
      </c>
      <c r="O24" t="s">
        <v>624</v>
      </c>
    </row>
    <row r="25" spans="1:15" x14ac:dyDescent="0.3">
      <c r="A25" t="s">
        <v>84</v>
      </c>
      <c r="B25" t="s">
        <v>94</v>
      </c>
      <c r="C25" t="s">
        <v>94</v>
      </c>
      <c r="D25" t="s">
        <v>486</v>
      </c>
      <c r="E25" t="s">
        <v>487</v>
      </c>
      <c r="F25">
        <v>2453</v>
      </c>
      <c r="G25">
        <v>7285</v>
      </c>
      <c r="H25">
        <v>73.150000000000006</v>
      </c>
      <c r="I25">
        <v>533</v>
      </c>
      <c r="J25">
        <v>0.34</v>
      </c>
      <c r="K25">
        <v>719</v>
      </c>
      <c r="L25">
        <v>52528</v>
      </c>
      <c r="M25">
        <v>0.13900000000000001</v>
      </c>
      <c r="N25" t="s">
        <v>670</v>
      </c>
      <c r="O25" t="s">
        <v>627</v>
      </c>
    </row>
    <row r="26" spans="1:15" x14ac:dyDescent="0.3">
      <c r="A26" t="s">
        <v>84</v>
      </c>
      <c r="B26" t="s">
        <v>98</v>
      </c>
      <c r="C26" t="s">
        <v>98</v>
      </c>
      <c r="D26" t="s">
        <v>486</v>
      </c>
      <c r="E26" t="s">
        <v>487</v>
      </c>
      <c r="F26">
        <v>4102</v>
      </c>
      <c r="G26">
        <v>15258</v>
      </c>
      <c r="H26">
        <v>73.150000000000006</v>
      </c>
      <c r="I26">
        <v>1116</v>
      </c>
      <c r="J26">
        <v>0.27</v>
      </c>
      <c r="K26">
        <v>1202</v>
      </c>
      <c r="L26">
        <v>110013</v>
      </c>
      <c r="M26">
        <v>0.13900000000000001</v>
      </c>
      <c r="N26" t="s">
        <v>670</v>
      </c>
      <c r="O26" t="s">
        <v>629</v>
      </c>
    </row>
    <row r="27" spans="1:15" x14ac:dyDescent="0.3">
      <c r="A27" t="s">
        <v>84</v>
      </c>
      <c r="B27" t="s">
        <v>100</v>
      </c>
      <c r="C27" t="s">
        <v>100</v>
      </c>
      <c r="D27" t="s">
        <v>486</v>
      </c>
      <c r="E27" t="s">
        <v>487</v>
      </c>
      <c r="F27">
        <v>118</v>
      </c>
      <c r="G27">
        <v>1062</v>
      </c>
      <c r="H27">
        <v>73.150000000000006</v>
      </c>
      <c r="I27">
        <v>78</v>
      </c>
      <c r="J27">
        <v>0.11</v>
      </c>
      <c r="K27">
        <v>34</v>
      </c>
      <c r="L27">
        <v>7660</v>
      </c>
      <c r="M27">
        <v>0.13900000000000001</v>
      </c>
      <c r="N27" t="s">
        <v>670</v>
      </c>
    </row>
    <row r="28" spans="1:15" x14ac:dyDescent="0.3">
      <c r="A28" t="s">
        <v>84</v>
      </c>
      <c r="B28" t="s">
        <v>446</v>
      </c>
      <c r="C28" t="s">
        <v>446</v>
      </c>
      <c r="D28" t="s">
        <v>486</v>
      </c>
      <c r="E28" t="s">
        <v>487</v>
      </c>
      <c r="F28">
        <v>-1</v>
      </c>
      <c r="G28">
        <v>12</v>
      </c>
      <c r="H28">
        <v>73.150000000000006</v>
      </c>
      <c r="I28">
        <v>1</v>
      </c>
      <c r="J28">
        <v>-0.06</v>
      </c>
      <c r="K28">
        <v>0</v>
      </c>
      <c r="L28">
        <v>84</v>
      </c>
      <c r="M28">
        <v>0.13900000000000001</v>
      </c>
      <c r="N28" t="s">
        <v>670</v>
      </c>
    </row>
    <row r="29" spans="1:15" x14ac:dyDescent="0.3">
      <c r="A29" t="s">
        <v>84</v>
      </c>
      <c r="B29" t="s">
        <v>104</v>
      </c>
      <c r="C29" t="s">
        <v>104</v>
      </c>
      <c r="D29" t="s">
        <v>486</v>
      </c>
      <c r="E29" t="s">
        <v>487</v>
      </c>
      <c r="F29">
        <v>1524</v>
      </c>
      <c r="G29">
        <v>5185</v>
      </c>
      <c r="H29">
        <v>73.150000000000006</v>
      </c>
      <c r="I29">
        <v>379</v>
      </c>
      <c r="J29">
        <v>0.28999999999999998</v>
      </c>
      <c r="K29">
        <v>447</v>
      </c>
      <c r="L29">
        <v>37388</v>
      </c>
      <c r="M29">
        <v>0.13900000000000001</v>
      </c>
      <c r="N29" t="s">
        <v>670</v>
      </c>
    </row>
    <row r="30" spans="1:15" x14ac:dyDescent="0.3">
      <c r="A30" t="s">
        <v>84</v>
      </c>
      <c r="B30" t="s">
        <v>105</v>
      </c>
      <c r="C30" t="s">
        <v>630</v>
      </c>
      <c r="D30" t="s">
        <v>486</v>
      </c>
      <c r="E30" t="s">
        <v>487</v>
      </c>
      <c r="F30">
        <v>4220</v>
      </c>
      <c r="G30">
        <v>13436</v>
      </c>
      <c r="H30">
        <v>73.150000000000006</v>
      </c>
      <c r="I30">
        <v>983</v>
      </c>
      <c r="J30">
        <v>0.31</v>
      </c>
      <c r="K30">
        <v>1237</v>
      </c>
      <c r="L30">
        <v>96876</v>
      </c>
      <c r="M30">
        <v>0.13900000000000001</v>
      </c>
      <c r="N30" t="s">
        <v>670</v>
      </c>
      <c r="O30" t="s">
        <v>631</v>
      </c>
    </row>
    <row r="31" spans="1:15" x14ac:dyDescent="0.3">
      <c r="A31" t="s">
        <v>84</v>
      </c>
      <c r="B31" t="s">
        <v>106</v>
      </c>
      <c r="C31" t="s">
        <v>106</v>
      </c>
      <c r="D31" t="s">
        <v>486</v>
      </c>
      <c r="E31" t="s">
        <v>487</v>
      </c>
      <c r="F31">
        <v>642</v>
      </c>
      <c r="G31">
        <v>3063</v>
      </c>
      <c r="H31">
        <v>73.150000000000006</v>
      </c>
      <c r="I31">
        <v>224</v>
      </c>
      <c r="J31">
        <v>0.21</v>
      </c>
      <c r="K31">
        <v>188</v>
      </c>
      <c r="L31">
        <v>22087</v>
      </c>
      <c r="M31">
        <v>0.13900000000000001</v>
      </c>
      <c r="N31" t="s">
        <v>670</v>
      </c>
      <c r="O31" t="s">
        <v>674</v>
      </c>
    </row>
    <row r="32" spans="1:15" x14ac:dyDescent="0.3">
      <c r="A32" t="s">
        <v>84</v>
      </c>
      <c r="B32" t="s">
        <v>107</v>
      </c>
      <c r="C32" t="s">
        <v>107</v>
      </c>
      <c r="D32" t="s">
        <v>486</v>
      </c>
      <c r="E32" t="s">
        <v>487</v>
      </c>
      <c r="F32">
        <v>4347</v>
      </c>
      <c r="G32">
        <v>15200</v>
      </c>
      <c r="H32">
        <v>73.150000000000006</v>
      </c>
      <c r="I32">
        <v>1112</v>
      </c>
      <c r="J32">
        <v>0.28999999999999998</v>
      </c>
      <c r="K32">
        <v>1274</v>
      </c>
      <c r="L32">
        <v>109596</v>
      </c>
      <c r="M32">
        <v>0.13900000000000001</v>
      </c>
      <c r="N32" t="s">
        <v>670</v>
      </c>
      <c r="O32" t="s">
        <v>632</v>
      </c>
    </row>
    <row r="33" spans="1:15" x14ac:dyDescent="0.3">
      <c r="A33" t="s">
        <v>84</v>
      </c>
      <c r="B33" t="s">
        <v>111</v>
      </c>
      <c r="C33" t="s">
        <v>111</v>
      </c>
      <c r="D33" t="s">
        <v>486</v>
      </c>
      <c r="E33" t="s">
        <v>487</v>
      </c>
      <c r="F33">
        <v>33280</v>
      </c>
      <c r="G33">
        <v>96569</v>
      </c>
      <c r="H33">
        <v>73.150000000000006</v>
      </c>
      <c r="I33">
        <v>7064</v>
      </c>
      <c r="J33">
        <v>0.34</v>
      </c>
      <c r="K33">
        <v>9754</v>
      </c>
      <c r="L33">
        <v>696292</v>
      </c>
      <c r="M33">
        <v>0.13900000000000001</v>
      </c>
      <c r="N33" t="s">
        <v>670</v>
      </c>
      <c r="O33" t="s">
        <v>633</v>
      </c>
    </row>
    <row r="34" spans="1:15" x14ac:dyDescent="0.3">
      <c r="A34" t="s">
        <v>84</v>
      </c>
      <c r="B34" t="s">
        <v>114</v>
      </c>
      <c r="C34" t="s">
        <v>114</v>
      </c>
      <c r="D34" t="s">
        <v>486</v>
      </c>
      <c r="E34" t="s">
        <v>487</v>
      </c>
      <c r="F34">
        <v>1023</v>
      </c>
      <c r="G34">
        <v>3602</v>
      </c>
      <c r="H34">
        <v>73.150000000000006</v>
      </c>
      <c r="I34">
        <v>264</v>
      </c>
      <c r="J34">
        <v>0.28000000000000003</v>
      </c>
      <c r="K34">
        <v>300</v>
      </c>
      <c r="L34">
        <v>25975</v>
      </c>
      <c r="M34">
        <v>0.13900000000000001</v>
      </c>
      <c r="N34" t="s">
        <v>670</v>
      </c>
    </row>
    <row r="35" spans="1:15" x14ac:dyDescent="0.3">
      <c r="A35" t="s">
        <v>115</v>
      </c>
      <c r="B35" t="s">
        <v>116</v>
      </c>
      <c r="C35" t="s">
        <v>116</v>
      </c>
      <c r="D35" t="s">
        <v>486</v>
      </c>
      <c r="E35" t="s">
        <v>487</v>
      </c>
      <c r="F35">
        <v>7732</v>
      </c>
      <c r="G35">
        <v>25290</v>
      </c>
      <c r="H35">
        <v>73.150000000000006</v>
      </c>
      <c r="I35">
        <v>1850</v>
      </c>
      <c r="J35">
        <v>0.31</v>
      </c>
      <c r="K35">
        <v>2266</v>
      </c>
      <c r="L35">
        <v>182346</v>
      </c>
      <c r="M35">
        <v>0.13900000000000001</v>
      </c>
      <c r="N35" t="s">
        <v>670</v>
      </c>
    </row>
    <row r="36" spans="1:15" x14ac:dyDescent="0.3">
      <c r="A36" t="s">
        <v>115</v>
      </c>
      <c r="B36" t="s">
        <v>117</v>
      </c>
      <c r="C36" t="s">
        <v>117</v>
      </c>
      <c r="D36" t="s">
        <v>486</v>
      </c>
      <c r="E36" t="s">
        <v>487</v>
      </c>
      <c r="F36">
        <v>4291</v>
      </c>
      <c r="G36">
        <v>12919</v>
      </c>
      <c r="H36">
        <v>73.150000000000006</v>
      </c>
      <c r="I36">
        <v>945</v>
      </c>
      <c r="J36">
        <v>0.33</v>
      </c>
      <c r="K36">
        <v>1258</v>
      </c>
      <c r="L36">
        <v>93149</v>
      </c>
      <c r="M36">
        <v>0.13900000000000001</v>
      </c>
      <c r="N36" t="s">
        <v>670</v>
      </c>
    </row>
    <row r="37" spans="1:15" x14ac:dyDescent="0.3">
      <c r="A37" t="s">
        <v>115</v>
      </c>
      <c r="B37" t="s">
        <v>118</v>
      </c>
      <c r="C37" t="s">
        <v>118</v>
      </c>
      <c r="D37" t="s">
        <v>486</v>
      </c>
      <c r="E37" t="s">
        <v>487</v>
      </c>
      <c r="F37">
        <v>1430</v>
      </c>
      <c r="G37">
        <v>4816</v>
      </c>
      <c r="H37">
        <v>73.150000000000006</v>
      </c>
      <c r="I37">
        <v>352</v>
      </c>
      <c r="J37">
        <v>0.3</v>
      </c>
      <c r="K37">
        <v>419</v>
      </c>
      <c r="L37">
        <v>34728</v>
      </c>
      <c r="M37">
        <v>0.13900000000000001</v>
      </c>
      <c r="N37" t="s">
        <v>670</v>
      </c>
    </row>
    <row r="38" spans="1:15" x14ac:dyDescent="0.3">
      <c r="A38" t="s">
        <v>115</v>
      </c>
      <c r="B38" t="s">
        <v>119</v>
      </c>
      <c r="C38" t="s">
        <v>119</v>
      </c>
      <c r="D38" t="s">
        <v>486</v>
      </c>
      <c r="E38" t="s">
        <v>487</v>
      </c>
      <c r="F38">
        <v>3805</v>
      </c>
      <c r="G38">
        <v>12103</v>
      </c>
      <c r="H38">
        <v>73.150000000000006</v>
      </c>
      <c r="I38">
        <v>885</v>
      </c>
      <c r="J38">
        <v>0.31</v>
      </c>
      <c r="K38">
        <v>1115</v>
      </c>
      <c r="L38">
        <v>87263</v>
      </c>
      <c r="M38">
        <v>0.13900000000000001</v>
      </c>
      <c r="N38" t="s">
        <v>670</v>
      </c>
    </row>
    <row r="39" spans="1:15" x14ac:dyDescent="0.3">
      <c r="A39" t="s">
        <v>115</v>
      </c>
      <c r="B39" t="s">
        <v>120</v>
      </c>
      <c r="C39" t="s">
        <v>120</v>
      </c>
      <c r="D39" t="s">
        <v>486</v>
      </c>
      <c r="E39" t="s">
        <v>487</v>
      </c>
      <c r="F39">
        <v>5843</v>
      </c>
      <c r="G39">
        <v>20025</v>
      </c>
      <c r="H39">
        <v>73.150000000000006</v>
      </c>
      <c r="I39">
        <v>1465</v>
      </c>
      <c r="J39">
        <v>0.28999999999999998</v>
      </c>
      <c r="K39">
        <v>1713</v>
      </c>
      <c r="L39">
        <v>144385</v>
      </c>
      <c r="M39">
        <v>0.13900000000000001</v>
      </c>
      <c r="N39" t="s">
        <v>670</v>
      </c>
    </row>
    <row r="40" spans="1:15" x14ac:dyDescent="0.3">
      <c r="A40" t="s">
        <v>115</v>
      </c>
      <c r="B40" t="s">
        <v>122</v>
      </c>
      <c r="C40" t="s">
        <v>122</v>
      </c>
      <c r="D40" t="s">
        <v>486</v>
      </c>
      <c r="E40" t="s">
        <v>487</v>
      </c>
      <c r="F40">
        <v>2830</v>
      </c>
      <c r="G40">
        <v>8629</v>
      </c>
      <c r="H40">
        <v>73.150000000000006</v>
      </c>
      <c r="I40">
        <v>631</v>
      </c>
      <c r="J40">
        <v>0.33</v>
      </c>
      <c r="K40">
        <v>829</v>
      </c>
      <c r="L40">
        <v>62220</v>
      </c>
      <c r="M40">
        <v>0.13900000000000001</v>
      </c>
      <c r="N40" t="s">
        <v>670</v>
      </c>
    </row>
    <row r="41" spans="1:15" x14ac:dyDescent="0.3">
      <c r="A41" t="s">
        <v>115</v>
      </c>
      <c r="B41" t="s">
        <v>123</v>
      </c>
      <c r="C41" t="s">
        <v>123</v>
      </c>
      <c r="D41" t="s">
        <v>486</v>
      </c>
      <c r="E41" t="s">
        <v>487</v>
      </c>
      <c r="F41">
        <v>1719</v>
      </c>
      <c r="G41">
        <v>6496</v>
      </c>
      <c r="H41">
        <v>73.150000000000006</v>
      </c>
      <c r="I41">
        <v>475</v>
      </c>
      <c r="J41">
        <v>0.26</v>
      </c>
      <c r="K41">
        <v>504</v>
      </c>
      <c r="L41">
        <v>46841</v>
      </c>
      <c r="M41">
        <v>0.13900000000000001</v>
      </c>
      <c r="N41" t="s">
        <v>670</v>
      </c>
    </row>
    <row r="42" spans="1:15" x14ac:dyDescent="0.3">
      <c r="A42" t="s">
        <v>115</v>
      </c>
      <c r="B42" t="s">
        <v>124</v>
      </c>
      <c r="C42" t="s">
        <v>124</v>
      </c>
      <c r="D42" t="s">
        <v>486</v>
      </c>
      <c r="E42" t="s">
        <v>487</v>
      </c>
      <c r="F42">
        <v>4061</v>
      </c>
      <c r="G42">
        <v>12559</v>
      </c>
      <c r="H42">
        <v>73.150000000000006</v>
      </c>
      <c r="I42">
        <v>919</v>
      </c>
      <c r="J42">
        <v>0.32</v>
      </c>
      <c r="K42">
        <v>1190</v>
      </c>
      <c r="L42">
        <v>90551</v>
      </c>
      <c r="M42">
        <v>0.13900000000000001</v>
      </c>
      <c r="N42" t="s">
        <v>670</v>
      </c>
    </row>
    <row r="43" spans="1:15" x14ac:dyDescent="0.3">
      <c r="A43" t="s">
        <v>115</v>
      </c>
      <c r="B43" t="s">
        <v>125</v>
      </c>
      <c r="C43" t="s">
        <v>125</v>
      </c>
      <c r="D43" t="s">
        <v>486</v>
      </c>
      <c r="E43" t="s">
        <v>487</v>
      </c>
      <c r="F43">
        <v>10875</v>
      </c>
      <c r="G43">
        <v>32830</v>
      </c>
      <c r="H43">
        <v>73.150000000000006</v>
      </c>
      <c r="I43">
        <v>2402</v>
      </c>
      <c r="J43">
        <v>0.33</v>
      </c>
      <c r="K43">
        <v>3187</v>
      </c>
      <c r="L43">
        <v>236718</v>
      </c>
      <c r="M43">
        <v>0.13900000000000001</v>
      </c>
      <c r="N43" t="s">
        <v>670</v>
      </c>
    </row>
    <row r="44" spans="1:15" x14ac:dyDescent="0.3">
      <c r="A44" t="s">
        <v>115</v>
      </c>
      <c r="B44" t="s">
        <v>126</v>
      </c>
      <c r="C44" t="s">
        <v>126</v>
      </c>
      <c r="D44" t="s">
        <v>486</v>
      </c>
      <c r="E44" t="s">
        <v>487</v>
      </c>
      <c r="F44">
        <v>4964</v>
      </c>
      <c r="G44">
        <v>16065</v>
      </c>
      <c r="H44">
        <v>73.150000000000006</v>
      </c>
      <c r="I44">
        <v>1175</v>
      </c>
      <c r="J44">
        <v>0.31</v>
      </c>
      <c r="K44">
        <v>1455</v>
      </c>
      <c r="L44">
        <v>115833</v>
      </c>
      <c r="M44">
        <v>0.13900000000000001</v>
      </c>
      <c r="N44" t="s">
        <v>670</v>
      </c>
    </row>
    <row r="45" spans="1:15" x14ac:dyDescent="0.3">
      <c r="A45" t="s">
        <v>115</v>
      </c>
      <c r="B45" t="s">
        <v>127</v>
      </c>
      <c r="C45" t="s">
        <v>127</v>
      </c>
      <c r="D45" t="s">
        <v>486</v>
      </c>
      <c r="E45" t="s">
        <v>487</v>
      </c>
      <c r="F45">
        <v>2481</v>
      </c>
      <c r="G45">
        <v>7682</v>
      </c>
      <c r="H45">
        <v>73.150000000000006</v>
      </c>
      <c r="I45">
        <v>562</v>
      </c>
      <c r="J45">
        <v>0.32</v>
      </c>
      <c r="K45">
        <v>727</v>
      </c>
      <c r="L45">
        <v>55388</v>
      </c>
      <c r="M45">
        <v>0.13900000000000001</v>
      </c>
      <c r="N45" t="s">
        <v>670</v>
      </c>
    </row>
    <row r="46" spans="1:15" x14ac:dyDescent="0.3">
      <c r="A46" t="s">
        <v>115</v>
      </c>
      <c r="B46" t="s">
        <v>128</v>
      </c>
      <c r="C46" t="s">
        <v>128</v>
      </c>
      <c r="D46" t="s">
        <v>486</v>
      </c>
      <c r="E46" t="s">
        <v>487</v>
      </c>
      <c r="F46">
        <v>1966</v>
      </c>
      <c r="G46">
        <v>6653</v>
      </c>
      <c r="H46">
        <v>73.150000000000006</v>
      </c>
      <c r="I46">
        <v>487</v>
      </c>
      <c r="J46">
        <v>0.3</v>
      </c>
      <c r="K46">
        <v>576</v>
      </c>
      <c r="L46">
        <v>47967</v>
      </c>
      <c r="M46">
        <v>0.13900000000000001</v>
      </c>
      <c r="N46" t="s">
        <v>670</v>
      </c>
    </row>
    <row r="47" spans="1:15" x14ac:dyDescent="0.3">
      <c r="A47" t="s">
        <v>115</v>
      </c>
      <c r="B47" t="s">
        <v>129</v>
      </c>
      <c r="C47" t="s">
        <v>129</v>
      </c>
      <c r="D47" t="s">
        <v>486</v>
      </c>
      <c r="E47" t="s">
        <v>487</v>
      </c>
      <c r="F47">
        <v>2150</v>
      </c>
      <c r="G47">
        <v>7189</v>
      </c>
      <c r="H47">
        <v>73.150000000000006</v>
      </c>
      <c r="I47">
        <v>526</v>
      </c>
      <c r="J47">
        <v>0.3</v>
      </c>
      <c r="K47">
        <v>630</v>
      </c>
      <c r="L47">
        <v>51837</v>
      </c>
      <c r="M47">
        <v>0.13900000000000001</v>
      </c>
      <c r="N47" t="s">
        <v>670</v>
      </c>
    </row>
    <row r="48" spans="1:15" x14ac:dyDescent="0.3">
      <c r="A48" t="s">
        <v>115</v>
      </c>
      <c r="B48" t="s">
        <v>130</v>
      </c>
      <c r="C48" t="s">
        <v>130</v>
      </c>
      <c r="D48" t="s">
        <v>486</v>
      </c>
      <c r="E48" t="s">
        <v>487</v>
      </c>
      <c r="F48">
        <v>9163</v>
      </c>
      <c r="G48">
        <v>28518</v>
      </c>
      <c r="H48">
        <v>73.150000000000006</v>
      </c>
      <c r="I48">
        <v>2086</v>
      </c>
      <c r="J48">
        <v>0.32</v>
      </c>
      <c r="K48">
        <v>2686</v>
      </c>
      <c r="L48">
        <v>205623</v>
      </c>
      <c r="M48">
        <v>0.13900000000000001</v>
      </c>
      <c r="N48" t="s">
        <v>670</v>
      </c>
    </row>
    <row r="49" spans="1:14" x14ac:dyDescent="0.3">
      <c r="A49" t="s">
        <v>115</v>
      </c>
      <c r="B49" t="s">
        <v>131</v>
      </c>
      <c r="C49" t="s">
        <v>131</v>
      </c>
      <c r="D49" t="s">
        <v>486</v>
      </c>
      <c r="E49" t="s">
        <v>487</v>
      </c>
      <c r="F49">
        <v>3337</v>
      </c>
      <c r="G49">
        <v>10346</v>
      </c>
      <c r="H49">
        <v>73.150000000000006</v>
      </c>
      <c r="I49">
        <v>757</v>
      </c>
      <c r="J49">
        <v>0.32</v>
      </c>
      <c r="K49">
        <v>978</v>
      </c>
      <c r="L49">
        <v>74599</v>
      </c>
      <c r="M49">
        <v>0.13900000000000001</v>
      </c>
      <c r="N49" t="s">
        <v>670</v>
      </c>
    </row>
    <row r="50" spans="1:14" x14ac:dyDescent="0.3">
      <c r="A50" t="s">
        <v>115</v>
      </c>
      <c r="B50" t="s">
        <v>132</v>
      </c>
      <c r="C50" t="s">
        <v>132</v>
      </c>
      <c r="D50" t="s">
        <v>486</v>
      </c>
      <c r="E50" t="s">
        <v>487</v>
      </c>
      <c r="F50">
        <v>2417</v>
      </c>
      <c r="G50">
        <v>7151</v>
      </c>
      <c r="H50">
        <v>73.150000000000006</v>
      </c>
      <c r="I50">
        <v>523</v>
      </c>
      <c r="J50">
        <v>0.34</v>
      </c>
      <c r="K50">
        <v>708</v>
      </c>
      <c r="L50">
        <v>51561</v>
      </c>
      <c r="M50">
        <v>0.13900000000000001</v>
      </c>
      <c r="N50" t="s">
        <v>670</v>
      </c>
    </row>
    <row r="51" spans="1:14" x14ac:dyDescent="0.3">
      <c r="A51" t="s">
        <v>115</v>
      </c>
      <c r="B51" t="s">
        <v>133</v>
      </c>
      <c r="C51" t="s">
        <v>133</v>
      </c>
      <c r="D51" t="s">
        <v>486</v>
      </c>
      <c r="E51" t="s">
        <v>487</v>
      </c>
      <c r="F51">
        <v>8228</v>
      </c>
      <c r="G51">
        <v>23402</v>
      </c>
      <c r="H51">
        <v>73.150000000000006</v>
      </c>
      <c r="I51">
        <v>1712</v>
      </c>
      <c r="J51">
        <v>0.35</v>
      </c>
      <c r="K51">
        <v>2411</v>
      </c>
      <c r="L51">
        <v>168738</v>
      </c>
      <c r="M51">
        <v>0.13900000000000001</v>
      </c>
      <c r="N51" t="s">
        <v>670</v>
      </c>
    </row>
    <row r="52" spans="1:14" x14ac:dyDescent="0.3">
      <c r="A52" t="s">
        <v>115</v>
      </c>
      <c r="B52" t="s">
        <v>134</v>
      </c>
      <c r="C52" t="s">
        <v>134</v>
      </c>
      <c r="D52" t="s">
        <v>486</v>
      </c>
      <c r="E52" t="s">
        <v>487</v>
      </c>
      <c r="F52">
        <v>5204</v>
      </c>
      <c r="G52">
        <v>15811</v>
      </c>
      <c r="H52">
        <v>73.150000000000006</v>
      </c>
      <c r="I52">
        <v>1157</v>
      </c>
      <c r="J52">
        <v>0.33</v>
      </c>
      <c r="K52">
        <v>1525</v>
      </c>
      <c r="L52">
        <v>114002</v>
      </c>
      <c r="M52">
        <v>0.13900000000000001</v>
      </c>
      <c r="N52" t="s">
        <v>670</v>
      </c>
    </row>
    <row r="53" spans="1:14" x14ac:dyDescent="0.3">
      <c r="A53" t="s">
        <v>115</v>
      </c>
      <c r="B53" t="s">
        <v>135</v>
      </c>
      <c r="C53" t="s">
        <v>135</v>
      </c>
      <c r="D53" t="s">
        <v>486</v>
      </c>
      <c r="E53" t="s">
        <v>487</v>
      </c>
      <c r="F53">
        <v>4326</v>
      </c>
      <c r="G53">
        <v>13096</v>
      </c>
      <c r="H53">
        <v>73.150000000000006</v>
      </c>
      <c r="I53">
        <v>958</v>
      </c>
      <c r="J53">
        <v>0.33</v>
      </c>
      <c r="K53">
        <v>1268</v>
      </c>
      <c r="L53">
        <v>94423</v>
      </c>
      <c r="M53">
        <v>0.13900000000000001</v>
      </c>
      <c r="N53" t="s">
        <v>670</v>
      </c>
    </row>
    <row r="54" spans="1:14" x14ac:dyDescent="0.3">
      <c r="A54" t="s">
        <v>115</v>
      </c>
      <c r="B54" t="s">
        <v>136</v>
      </c>
      <c r="C54" t="s">
        <v>136</v>
      </c>
      <c r="D54" t="s">
        <v>486</v>
      </c>
      <c r="E54" t="s">
        <v>487</v>
      </c>
      <c r="F54">
        <v>6709</v>
      </c>
      <c r="G54">
        <v>22297</v>
      </c>
      <c r="H54">
        <v>73.150000000000006</v>
      </c>
      <c r="I54">
        <v>1631</v>
      </c>
      <c r="J54">
        <v>0.3</v>
      </c>
      <c r="K54">
        <v>1966</v>
      </c>
      <c r="L54">
        <v>160772</v>
      </c>
      <c r="M54">
        <v>0.13900000000000001</v>
      </c>
      <c r="N54" t="s">
        <v>670</v>
      </c>
    </row>
    <row r="55" spans="1:14" x14ac:dyDescent="0.3">
      <c r="A55" t="s">
        <v>115</v>
      </c>
      <c r="B55" t="s">
        <v>137</v>
      </c>
      <c r="C55" t="s">
        <v>137</v>
      </c>
      <c r="D55" t="s">
        <v>486</v>
      </c>
      <c r="E55" t="s">
        <v>487</v>
      </c>
      <c r="F55">
        <v>4444</v>
      </c>
      <c r="G55">
        <v>13227</v>
      </c>
      <c r="H55">
        <v>73.150000000000006</v>
      </c>
      <c r="I55">
        <v>968</v>
      </c>
      <c r="J55">
        <v>0.34</v>
      </c>
      <c r="K55">
        <v>1302</v>
      </c>
      <c r="L55">
        <v>95374</v>
      </c>
      <c r="M55">
        <v>0.13900000000000001</v>
      </c>
      <c r="N55" t="s">
        <v>670</v>
      </c>
    </row>
    <row r="56" spans="1:14" x14ac:dyDescent="0.3">
      <c r="A56" t="s">
        <v>115</v>
      </c>
      <c r="B56" t="s">
        <v>138</v>
      </c>
      <c r="C56" t="s">
        <v>138</v>
      </c>
      <c r="D56" t="s">
        <v>486</v>
      </c>
      <c r="E56" t="s">
        <v>487</v>
      </c>
      <c r="F56">
        <v>5410</v>
      </c>
      <c r="G56">
        <v>16370</v>
      </c>
      <c r="H56">
        <v>73.150000000000006</v>
      </c>
      <c r="I56">
        <v>1197</v>
      </c>
      <c r="J56">
        <v>0.33</v>
      </c>
      <c r="K56">
        <v>1586</v>
      </c>
      <c r="L56">
        <v>118032</v>
      </c>
      <c r="M56">
        <v>0.13900000000000001</v>
      </c>
      <c r="N56" t="s">
        <v>670</v>
      </c>
    </row>
    <row r="57" spans="1:14" x14ac:dyDescent="0.3">
      <c r="A57" t="s">
        <v>115</v>
      </c>
      <c r="B57" t="s">
        <v>139</v>
      </c>
      <c r="C57" t="s">
        <v>139</v>
      </c>
      <c r="D57" t="s">
        <v>486</v>
      </c>
      <c r="E57" t="s">
        <v>487</v>
      </c>
      <c r="F57">
        <v>2329</v>
      </c>
      <c r="G57">
        <v>8182</v>
      </c>
      <c r="H57">
        <v>73.150000000000006</v>
      </c>
      <c r="I57">
        <v>598</v>
      </c>
      <c r="J57">
        <v>0.28000000000000003</v>
      </c>
      <c r="K57">
        <v>683</v>
      </c>
      <c r="L57">
        <v>58992</v>
      </c>
      <c r="M57">
        <v>0.13900000000000001</v>
      </c>
      <c r="N57" t="s">
        <v>670</v>
      </c>
    </row>
    <row r="58" spans="1:14" x14ac:dyDescent="0.3">
      <c r="A58" t="s">
        <v>115</v>
      </c>
      <c r="B58" t="s">
        <v>140</v>
      </c>
      <c r="C58" t="s">
        <v>140</v>
      </c>
      <c r="D58" t="s">
        <v>486</v>
      </c>
      <c r="E58" t="s">
        <v>487</v>
      </c>
      <c r="F58">
        <v>2069</v>
      </c>
      <c r="G58">
        <v>6087</v>
      </c>
      <c r="H58">
        <v>73.150000000000006</v>
      </c>
      <c r="I58">
        <v>445</v>
      </c>
      <c r="J58">
        <v>0.34</v>
      </c>
      <c r="K58">
        <v>606</v>
      </c>
      <c r="L58">
        <v>43887</v>
      </c>
      <c r="M58">
        <v>0.13900000000000001</v>
      </c>
      <c r="N58" t="s">
        <v>670</v>
      </c>
    </row>
    <row r="59" spans="1:14" x14ac:dyDescent="0.3">
      <c r="A59" t="s">
        <v>115</v>
      </c>
      <c r="B59" t="s">
        <v>141</v>
      </c>
      <c r="C59" t="s">
        <v>141</v>
      </c>
      <c r="D59" t="s">
        <v>486</v>
      </c>
      <c r="E59" t="s">
        <v>487</v>
      </c>
      <c r="F59">
        <v>9907</v>
      </c>
      <c r="G59">
        <v>29856</v>
      </c>
      <c r="H59">
        <v>73.150000000000006</v>
      </c>
      <c r="I59">
        <v>2184</v>
      </c>
      <c r="J59">
        <v>0.33</v>
      </c>
      <c r="K59">
        <v>2904</v>
      </c>
      <c r="L59">
        <v>215271</v>
      </c>
      <c r="M59">
        <v>0.13900000000000001</v>
      </c>
      <c r="N59" t="s">
        <v>670</v>
      </c>
    </row>
    <row r="60" spans="1:14" x14ac:dyDescent="0.3">
      <c r="A60" t="s">
        <v>115</v>
      </c>
      <c r="B60" t="s">
        <v>142</v>
      </c>
      <c r="C60" t="s">
        <v>142</v>
      </c>
      <c r="D60" t="s">
        <v>486</v>
      </c>
      <c r="E60" t="s">
        <v>487</v>
      </c>
      <c r="F60">
        <v>4744</v>
      </c>
      <c r="G60">
        <v>14056</v>
      </c>
      <c r="H60">
        <v>73.150000000000006</v>
      </c>
      <c r="I60">
        <v>1028</v>
      </c>
      <c r="J60">
        <v>0.34</v>
      </c>
      <c r="K60">
        <v>1391</v>
      </c>
      <c r="L60">
        <v>101351</v>
      </c>
      <c r="M60">
        <v>0.13900000000000001</v>
      </c>
      <c r="N60" t="s">
        <v>670</v>
      </c>
    </row>
    <row r="61" spans="1:14" x14ac:dyDescent="0.3">
      <c r="A61" t="s">
        <v>115</v>
      </c>
      <c r="B61" t="s">
        <v>144</v>
      </c>
      <c r="C61" t="s">
        <v>144</v>
      </c>
      <c r="D61" t="s">
        <v>486</v>
      </c>
      <c r="E61" t="s">
        <v>487</v>
      </c>
      <c r="F61">
        <v>6395</v>
      </c>
      <c r="G61">
        <v>17985</v>
      </c>
      <c r="H61">
        <v>73.150000000000006</v>
      </c>
      <c r="I61">
        <v>1316</v>
      </c>
      <c r="J61">
        <v>0.36</v>
      </c>
      <c r="K61">
        <v>1874</v>
      </c>
      <c r="L61">
        <v>129679</v>
      </c>
      <c r="M61">
        <v>0.13900000000000001</v>
      </c>
      <c r="N61" t="s">
        <v>670</v>
      </c>
    </row>
    <row r="62" spans="1:14" x14ac:dyDescent="0.3">
      <c r="A62" t="s">
        <v>115</v>
      </c>
      <c r="B62" t="s">
        <v>145</v>
      </c>
      <c r="C62" t="s">
        <v>145</v>
      </c>
      <c r="D62" t="s">
        <v>486</v>
      </c>
      <c r="E62" t="s">
        <v>487</v>
      </c>
      <c r="F62">
        <v>6569</v>
      </c>
      <c r="G62">
        <v>20815</v>
      </c>
      <c r="H62">
        <v>73.150000000000006</v>
      </c>
      <c r="I62">
        <v>1523</v>
      </c>
      <c r="J62">
        <v>0.32</v>
      </c>
      <c r="K62">
        <v>1925</v>
      </c>
      <c r="L62">
        <v>150080</v>
      </c>
      <c r="M62">
        <v>0.13900000000000001</v>
      </c>
      <c r="N62" t="s">
        <v>670</v>
      </c>
    </row>
    <row r="63" spans="1:14" x14ac:dyDescent="0.3">
      <c r="A63" t="s">
        <v>115</v>
      </c>
      <c r="B63" t="s">
        <v>146</v>
      </c>
      <c r="C63" t="s">
        <v>146</v>
      </c>
      <c r="D63" t="s">
        <v>486</v>
      </c>
      <c r="E63" t="s">
        <v>487</v>
      </c>
      <c r="F63">
        <v>3543</v>
      </c>
      <c r="G63">
        <v>10701</v>
      </c>
      <c r="H63">
        <v>73.150000000000006</v>
      </c>
      <c r="I63">
        <v>783</v>
      </c>
      <c r="J63">
        <v>0.33</v>
      </c>
      <c r="K63">
        <v>1039</v>
      </c>
      <c r="L63">
        <v>77158</v>
      </c>
      <c r="M63">
        <v>0.13900000000000001</v>
      </c>
      <c r="N63" t="s">
        <v>670</v>
      </c>
    </row>
    <row r="64" spans="1:14" x14ac:dyDescent="0.3">
      <c r="A64" t="s">
        <v>115</v>
      </c>
      <c r="B64" t="s">
        <v>148</v>
      </c>
      <c r="C64" t="s">
        <v>148</v>
      </c>
      <c r="D64" t="s">
        <v>486</v>
      </c>
      <c r="E64" t="s">
        <v>487</v>
      </c>
      <c r="F64">
        <v>2835</v>
      </c>
      <c r="G64">
        <v>8215</v>
      </c>
      <c r="H64">
        <v>73.150000000000006</v>
      </c>
      <c r="I64">
        <v>601</v>
      </c>
      <c r="J64">
        <v>0.35</v>
      </c>
      <c r="K64">
        <v>831</v>
      </c>
      <c r="L64">
        <v>59230</v>
      </c>
      <c r="M64">
        <v>0.13900000000000001</v>
      </c>
      <c r="N64" t="s">
        <v>670</v>
      </c>
    </row>
    <row r="65" spans="1:15" x14ac:dyDescent="0.3">
      <c r="A65" t="s">
        <v>115</v>
      </c>
      <c r="B65" t="s">
        <v>149</v>
      </c>
      <c r="C65" t="s">
        <v>149</v>
      </c>
      <c r="D65" t="s">
        <v>486</v>
      </c>
      <c r="E65" t="s">
        <v>487</v>
      </c>
      <c r="F65">
        <v>6161</v>
      </c>
      <c r="G65">
        <v>18689</v>
      </c>
      <c r="H65">
        <v>73.150000000000006</v>
      </c>
      <c r="I65">
        <v>1367</v>
      </c>
      <c r="J65">
        <v>0.33</v>
      </c>
      <c r="K65">
        <v>1806</v>
      </c>
      <c r="L65">
        <v>134752</v>
      </c>
      <c r="M65">
        <v>0.13900000000000001</v>
      </c>
      <c r="N65" t="s">
        <v>670</v>
      </c>
    </row>
    <row r="66" spans="1:15" x14ac:dyDescent="0.3">
      <c r="A66" t="s">
        <v>115</v>
      </c>
      <c r="B66" t="s">
        <v>150</v>
      </c>
      <c r="C66" t="s">
        <v>150</v>
      </c>
      <c r="D66" t="s">
        <v>486</v>
      </c>
      <c r="E66" t="s">
        <v>487</v>
      </c>
      <c r="F66">
        <v>4961</v>
      </c>
      <c r="G66">
        <v>17188</v>
      </c>
      <c r="H66">
        <v>73.150000000000006</v>
      </c>
      <c r="I66">
        <v>1257</v>
      </c>
      <c r="J66">
        <v>0.28999999999999998</v>
      </c>
      <c r="K66">
        <v>1454</v>
      </c>
      <c r="L66">
        <v>123934</v>
      </c>
      <c r="M66">
        <v>0.13900000000000001</v>
      </c>
      <c r="N66" t="s">
        <v>670</v>
      </c>
    </row>
    <row r="67" spans="1:15" x14ac:dyDescent="0.3">
      <c r="A67" t="s">
        <v>115</v>
      </c>
      <c r="B67" t="s">
        <v>151</v>
      </c>
      <c r="C67" t="s">
        <v>151</v>
      </c>
      <c r="D67" t="s">
        <v>486</v>
      </c>
      <c r="E67" t="s">
        <v>487</v>
      </c>
      <c r="F67">
        <v>3478</v>
      </c>
      <c r="G67">
        <v>9789</v>
      </c>
      <c r="H67">
        <v>73.150000000000006</v>
      </c>
      <c r="I67">
        <v>716</v>
      </c>
      <c r="J67">
        <v>0.36</v>
      </c>
      <c r="K67">
        <v>1019</v>
      </c>
      <c r="L67">
        <v>70580</v>
      </c>
      <c r="M67">
        <v>0.13900000000000001</v>
      </c>
      <c r="N67" t="s">
        <v>670</v>
      </c>
    </row>
    <row r="68" spans="1:15" x14ac:dyDescent="0.3">
      <c r="A68" t="s">
        <v>115</v>
      </c>
      <c r="B68" t="s">
        <v>152</v>
      </c>
      <c r="C68" t="s">
        <v>152</v>
      </c>
      <c r="D68" t="s">
        <v>486</v>
      </c>
      <c r="E68" t="s">
        <v>487</v>
      </c>
      <c r="F68">
        <v>10804</v>
      </c>
      <c r="G68">
        <v>34239</v>
      </c>
      <c r="H68">
        <v>73.150000000000006</v>
      </c>
      <c r="I68">
        <v>2505</v>
      </c>
      <c r="J68">
        <v>0.32</v>
      </c>
      <c r="K68">
        <v>3167</v>
      </c>
      <c r="L68">
        <v>246874</v>
      </c>
      <c r="M68">
        <v>0.13900000000000001</v>
      </c>
      <c r="N68" t="s">
        <v>670</v>
      </c>
    </row>
    <row r="69" spans="1:15" x14ac:dyDescent="0.3">
      <c r="A69" t="s">
        <v>115</v>
      </c>
      <c r="B69" t="s">
        <v>153</v>
      </c>
      <c r="C69" t="s">
        <v>153</v>
      </c>
      <c r="D69" t="s">
        <v>486</v>
      </c>
      <c r="E69" t="s">
        <v>487</v>
      </c>
      <c r="F69">
        <v>5869</v>
      </c>
      <c r="G69">
        <v>18056</v>
      </c>
      <c r="H69">
        <v>73.150000000000006</v>
      </c>
      <c r="I69">
        <v>1321</v>
      </c>
      <c r="J69">
        <v>0.33</v>
      </c>
      <c r="K69">
        <v>1720</v>
      </c>
      <c r="L69">
        <v>130190</v>
      </c>
      <c r="M69">
        <v>0.13900000000000001</v>
      </c>
      <c r="N69" t="s">
        <v>670</v>
      </c>
    </row>
    <row r="70" spans="1:15" x14ac:dyDescent="0.3">
      <c r="A70" t="s">
        <v>115</v>
      </c>
      <c r="B70" t="s">
        <v>154</v>
      </c>
      <c r="C70" t="s">
        <v>154</v>
      </c>
      <c r="D70" t="s">
        <v>486</v>
      </c>
      <c r="E70" t="s">
        <v>487</v>
      </c>
      <c r="F70">
        <v>6154</v>
      </c>
      <c r="G70">
        <v>18718</v>
      </c>
      <c r="H70">
        <v>73.150000000000006</v>
      </c>
      <c r="I70">
        <v>1369</v>
      </c>
      <c r="J70">
        <v>0.33</v>
      </c>
      <c r="K70">
        <v>1804</v>
      </c>
      <c r="L70">
        <v>134961</v>
      </c>
      <c r="M70">
        <v>0.13900000000000001</v>
      </c>
      <c r="N70" t="s">
        <v>670</v>
      </c>
    </row>
    <row r="71" spans="1:15" x14ac:dyDescent="0.3">
      <c r="A71" t="s">
        <v>115</v>
      </c>
      <c r="B71" t="s">
        <v>155</v>
      </c>
      <c r="C71" t="s">
        <v>155</v>
      </c>
      <c r="D71" t="s">
        <v>486</v>
      </c>
      <c r="E71" t="s">
        <v>487</v>
      </c>
      <c r="F71">
        <v>5715</v>
      </c>
      <c r="G71">
        <v>16905</v>
      </c>
      <c r="H71">
        <v>73.150000000000006</v>
      </c>
      <c r="I71">
        <v>1237</v>
      </c>
      <c r="J71">
        <v>0.34</v>
      </c>
      <c r="K71">
        <v>1675</v>
      </c>
      <c r="L71">
        <v>121894</v>
      </c>
      <c r="M71">
        <v>0.13900000000000001</v>
      </c>
      <c r="N71" t="s">
        <v>670</v>
      </c>
    </row>
    <row r="72" spans="1:15" x14ac:dyDescent="0.3">
      <c r="A72" t="s">
        <v>115</v>
      </c>
      <c r="B72" t="s">
        <v>156</v>
      </c>
      <c r="C72" t="s">
        <v>156</v>
      </c>
      <c r="D72" t="s">
        <v>486</v>
      </c>
      <c r="E72" t="s">
        <v>487</v>
      </c>
      <c r="F72">
        <v>9585</v>
      </c>
      <c r="G72">
        <v>28658</v>
      </c>
      <c r="H72">
        <v>73.150000000000006</v>
      </c>
      <c r="I72">
        <v>2096</v>
      </c>
      <c r="J72">
        <v>0.33</v>
      </c>
      <c r="K72">
        <v>2809</v>
      </c>
      <c r="L72">
        <v>206632</v>
      </c>
      <c r="M72">
        <v>0.13900000000000001</v>
      </c>
      <c r="N72" t="s">
        <v>670</v>
      </c>
    </row>
    <row r="73" spans="1:15" x14ac:dyDescent="0.3">
      <c r="A73" t="s">
        <v>115</v>
      </c>
      <c r="B73" t="s">
        <v>157</v>
      </c>
      <c r="C73" t="s">
        <v>157</v>
      </c>
      <c r="D73" t="s">
        <v>486</v>
      </c>
      <c r="E73" t="s">
        <v>487</v>
      </c>
      <c r="F73">
        <v>1286</v>
      </c>
      <c r="G73">
        <v>4383</v>
      </c>
      <c r="H73">
        <v>73.150000000000006</v>
      </c>
      <c r="I73">
        <v>321</v>
      </c>
      <c r="J73">
        <v>0.28999999999999998</v>
      </c>
      <c r="K73">
        <v>377</v>
      </c>
      <c r="L73">
        <v>31605</v>
      </c>
      <c r="M73">
        <v>0.13900000000000001</v>
      </c>
      <c r="N73" t="s">
        <v>670</v>
      </c>
    </row>
    <row r="74" spans="1:15" x14ac:dyDescent="0.3">
      <c r="A74" t="s">
        <v>115</v>
      </c>
      <c r="B74" t="s">
        <v>158</v>
      </c>
      <c r="C74" t="s">
        <v>158</v>
      </c>
      <c r="D74" t="s">
        <v>486</v>
      </c>
      <c r="E74" t="s">
        <v>487</v>
      </c>
      <c r="F74">
        <v>2515</v>
      </c>
      <c r="G74">
        <v>8948</v>
      </c>
      <c r="H74">
        <v>73.150000000000006</v>
      </c>
      <c r="I74">
        <v>655</v>
      </c>
      <c r="J74">
        <v>0.28000000000000003</v>
      </c>
      <c r="K74">
        <v>737</v>
      </c>
      <c r="L74">
        <v>64516</v>
      </c>
      <c r="M74">
        <v>0.13900000000000001</v>
      </c>
      <c r="N74" t="s">
        <v>670</v>
      </c>
    </row>
    <row r="75" spans="1:15" x14ac:dyDescent="0.3">
      <c r="A75" t="s">
        <v>115</v>
      </c>
      <c r="B75" t="s">
        <v>159</v>
      </c>
      <c r="C75" t="s">
        <v>159</v>
      </c>
      <c r="D75" t="s">
        <v>486</v>
      </c>
      <c r="E75" t="s">
        <v>487</v>
      </c>
      <c r="F75">
        <v>5564</v>
      </c>
      <c r="G75">
        <v>18060</v>
      </c>
      <c r="H75">
        <v>73.150000000000006</v>
      </c>
      <c r="I75">
        <v>1321</v>
      </c>
      <c r="J75">
        <v>0.31</v>
      </c>
      <c r="K75">
        <v>1631</v>
      </c>
      <c r="L75">
        <v>130221</v>
      </c>
      <c r="M75">
        <v>0.13900000000000001</v>
      </c>
      <c r="N75" t="s">
        <v>670</v>
      </c>
    </row>
    <row r="76" spans="1:15" x14ac:dyDescent="0.3">
      <c r="A76" t="s">
        <v>115</v>
      </c>
      <c r="B76" t="s">
        <v>160</v>
      </c>
      <c r="C76" t="s">
        <v>160</v>
      </c>
      <c r="D76" t="s">
        <v>486</v>
      </c>
      <c r="E76" t="s">
        <v>487</v>
      </c>
      <c r="F76">
        <v>5927</v>
      </c>
      <c r="G76">
        <v>17481</v>
      </c>
      <c r="H76">
        <v>73.150000000000006</v>
      </c>
      <c r="I76">
        <v>1279</v>
      </c>
      <c r="J76">
        <v>0.34</v>
      </c>
      <c r="K76">
        <v>1737</v>
      </c>
      <c r="L76">
        <v>126045</v>
      </c>
      <c r="M76">
        <v>0.13900000000000001</v>
      </c>
      <c r="N76" t="s">
        <v>670</v>
      </c>
      <c r="O76" t="s">
        <v>636</v>
      </c>
    </row>
    <row r="77" spans="1:15" x14ac:dyDescent="0.3">
      <c r="A77" t="s">
        <v>115</v>
      </c>
      <c r="B77" t="s">
        <v>161</v>
      </c>
      <c r="C77" t="s">
        <v>161</v>
      </c>
      <c r="D77" t="s">
        <v>486</v>
      </c>
      <c r="E77" t="s">
        <v>487</v>
      </c>
      <c r="F77">
        <v>5178</v>
      </c>
      <c r="G77">
        <v>16318</v>
      </c>
      <c r="H77">
        <v>73.150000000000006</v>
      </c>
      <c r="I77">
        <v>1194</v>
      </c>
      <c r="J77">
        <v>0.32</v>
      </c>
      <c r="K77">
        <v>1518</v>
      </c>
      <c r="L77">
        <v>117657</v>
      </c>
      <c r="M77">
        <v>0.13900000000000001</v>
      </c>
      <c r="N77" t="s">
        <v>670</v>
      </c>
    </row>
    <row r="78" spans="1:15" x14ac:dyDescent="0.3">
      <c r="A78" t="s">
        <v>115</v>
      </c>
      <c r="B78" t="s">
        <v>162</v>
      </c>
      <c r="C78" t="s">
        <v>162</v>
      </c>
      <c r="D78" t="s">
        <v>486</v>
      </c>
      <c r="E78" t="s">
        <v>487</v>
      </c>
      <c r="F78">
        <v>2862</v>
      </c>
      <c r="G78">
        <v>8565</v>
      </c>
      <c r="H78">
        <v>73.150000000000006</v>
      </c>
      <c r="I78">
        <v>627</v>
      </c>
      <c r="J78">
        <v>0.33</v>
      </c>
      <c r="K78">
        <v>839</v>
      </c>
      <c r="L78">
        <v>61756</v>
      </c>
      <c r="M78">
        <v>0.13900000000000001</v>
      </c>
      <c r="N78" t="s">
        <v>670</v>
      </c>
    </row>
    <row r="79" spans="1:15" x14ac:dyDescent="0.3">
      <c r="A79" t="s">
        <v>115</v>
      </c>
      <c r="B79" t="s">
        <v>163</v>
      </c>
      <c r="C79" t="s">
        <v>163</v>
      </c>
      <c r="D79" t="s">
        <v>486</v>
      </c>
      <c r="E79" t="s">
        <v>487</v>
      </c>
      <c r="F79">
        <v>10265</v>
      </c>
      <c r="G79">
        <v>31946</v>
      </c>
      <c r="H79">
        <v>73.150000000000006</v>
      </c>
      <c r="I79">
        <v>2337</v>
      </c>
      <c r="J79">
        <v>0.32</v>
      </c>
      <c r="K79">
        <v>3009</v>
      </c>
      <c r="L79">
        <v>230343</v>
      </c>
      <c r="M79">
        <v>0.13900000000000001</v>
      </c>
      <c r="N79" t="s">
        <v>670</v>
      </c>
    </row>
    <row r="80" spans="1:15" x14ac:dyDescent="0.3">
      <c r="A80" t="s">
        <v>115</v>
      </c>
      <c r="B80" t="s">
        <v>164</v>
      </c>
      <c r="C80" t="s">
        <v>164</v>
      </c>
      <c r="D80" t="s">
        <v>486</v>
      </c>
      <c r="E80" t="s">
        <v>487</v>
      </c>
      <c r="F80">
        <v>8833</v>
      </c>
      <c r="G80">
        <v>28089</v>
      </c>
      <c r="H80">
        <v>73.150000000000006</v>
      </c>
      <c r="I80">
        <v>2055</v>
      </c>
      <c r="J80">
        <v>0.31</v>
      </c>
      <c r="K80">
        <v>2589</v>
      </c>
      <c r="L80">
        <v>202531</v>
      </c>
      <c r="M80">
        <v>0.13900000000000001</v>
      </c>
      <c r="N80" t="s">
        <v>670</v>
      </c>
      <c r="O80" t="s">
        <v>637</v>
      </c>
    </row>
    <row r="81" spans="1:15" x14ac:dyDescent="0.3">
      <c r="A81" t="s">
        <v>115</v>
      </c>
      <c r="B81" t="s">
        <v>166</v>
      </c>
      <c r="C81" t="s">
        <v>450</v>
      </c>
      <c r="D81" t="s">
        <v>486</v>
      </c>
      <c r="E81" t="s">
        <v>487</v>
      </c>
      <c r="F81">
        <v>4529</v>
      </c>
      <c r="G81">
        <v>13918</v>
      </c>
      <c r="H81">
        <v>73.150000000000006</v>
      </c>
      <c r="I81">
        <v>1018</v>
      </c>
      <c r="J81">
        <v>0.33</v>
      </c>
      <c r="K81">
        <v>1327</v>
      </c>
      <c r="L81">
        <v>100356</v>
      </c>
      <c r="M81">
        <v>0.13900000000000001</v>
      </c>
      <c r="N81" t="s">
        <v>670</v>
      </c>
      <c r="O81" t="s">
        <v>663</v>
      </c>
    </row>
    <row r="82" spans="1:15" x14ac:dyDescent="0.3">
      <c r="A82" t="s">
        <v>115</v>
      </c>
      <c r="B82" t="s">
        <v>167</v>
      </c>
      <c r="C82" t="s">
        <v>167</v>
      </c>
      <c r="D82" t="s">
        <v>486</v>
      </c>
      <c r="E82" t="s">
        <v>487</v>
      </c>
      <c r="F82">
        <v>2079</v>
      </c>
      <c r="G82">
        <v>6646</v>
      </c>
      <c r="H82">
        <v>73.150000000000006</v>
      </c>
      <c r="I82">
        <v>486</v>
      </c>
      <c r="J82">
        <v>0.31</v>
      </c>
      <c r="K82">
        <v>609</v>
      </c>
      <c r="L82">
        <v>47917</v>
      </c>
      <c r="M82">
        <v>0.13900000000000001</v>
      </c>
      <c r="N82" t="s">
        <v>670</v>
      </c>
    </row>
    <row r="83" spans="1:15" x14ac:dyDescent="0.3">
      <c r="A83" t="s">
        <v>169</v>
      </c>
      <c r="B83" t="s">
        <v>170</v>
      </c>
      <c r="C83" t="s">
        <v>170</v>
      </c>
      <c r="D83" t="s">
        <v>486</v>
      </c>
      <c r="E83" t="s">
        <v>487</v>
      </c>
      <c r="F83">
        <v>885</v>
      </c>
      <c r="G83">
        <v>3339</v>
      </c>
      <c r="H83">
        <v>73.150000000000006</v>
      </c>
      <c r="I83">
        <v>244</v>
      </c>
      <c r="J83">
        <v>0.27</v>
      </c>
      <c r="K83">
        <v>259</v>
      </c>
      <c r="L83">
        <v>24075</v>
      </c>
      <c r="M83">
        <v>0.13900000000000001</v>
      </c>
      <c r="N83" t="s">
        <v>670</v>
      </c>
    </row>
    <row r="84" spans="1:15" x14ac:dyDescent="0.3">
      <c r="A84" t="s">
        <v>171</v>
      </c>
      <c r="B84" t="s">
        <v>172</v>
      </c>
      <c r="C84" t="s">
        <v>173</v>
      </c>
      <c r="D84" t="s">
        <v>486</v>
      </c>
      <c r="E84" t="s">
        <v>490</v>
      </c>
      <c r="F84">
        <v>208</v>
      </c>
      <c r="G84">
        <v>977</v>
      </c>
      <c r="H84">
        <v>73.150000000000006</v>
      </c>
      <c r="I84">
        <v>71</v>
      </c>
      <c r="J84">
        <v>0.21</v>
      </c>
      <c r="K84">
        <v>61</v>
      </c>
      <c r="L84">
        <v>7434</v>
      </c>
      <c r="M84">
        <v>0.13900000000000001</v>
      </c>
      <c r="N84" t="s">
        <v>605</v>
      </c>
      <c r="O84" t="s">
        <v>640</v>
      </c>
    </row>
    <row r="85" spans="1:15" x14ac:dyDescent="0.3">
      <c r="A85" t="s">
        <v>171</v>
      </c>
      <c r="B85" t="s">
        <v>172</v>
      </c>
      <c r="C85" t="s">
        <v>173</v>
      </c>
      <c r="D85" t="s">
        <v>486</v>
      </c>
      <c r="E85" t="s">
        <v>487</v>
      </c>
      <c r="F85">
        <v>386</v>
      </c>
      <c r="G85">
        <v>977</v>
      </c>
      <c r="H85">
        <v>73.150000000000006</v>
      </c>
      <c r="I85">
        <v>71</v>
      </c>
      <c r="J85">
        <v>0.39</v>
      </c>
      <c r="K85">
        <v>113</v>
      </c>
      <c r="L85">
        <v>7434</v>
      </c>
      <c r="M85">
        <v>0.13900000000000001</v>
      </c>
      <c r="N85" t="s">
        <v>605</v>
      </c>
      <c r="O85" t="s">
        <v>640</v>
      </c>
    </row>
    <row r="86" spans="1:15" x14ac:dyDescent="0.3">
      <c r="A86" t="s">
        <v>171</v>
      </c>
      <c r="B86" t="s">
        <v>172</v>
      </c>
      <c r="C86" t="s">
        <v>173</v>
      </c>
      <c r="D86" t="s">
        <v>493</v>
      </c>
      <c r="E86" t="s">
        <v>490</v>
      </c>
      <c r="F86">
        <v>75620</v>
      </c>
      <c r="G86">
        <v>355118</v>
      </c>
      <c r="H86">
        <v>53.06</v>
      </c>
      <c r="I86">
        <v>18843</v>
      </c>
      <c r="J86">
        <v>0.21</v>
      </c>
      <c r="K86">
        <v>22163</v>
      </c>
      <c r="L86">
        <v>348154</v>
      </c>
      <c r="M86">
        <v>1.0209999999999999</v>
      </c>
      <c r="N86" t="s">
        <v>605</v>
      </c>
      <c r="O86" t="s">
        <v>640</v>
      </c>
    </row>
    <row r="87" spans="1:15" x14ac:dyDescent="0.3">
      <c r="A87" t="s">
        <v>171</v>
      </c>
      <c r="B87" t="s">
        <v>175</v>
      </c>
      <c r="C87" t="s">
        <v>173</v>
      </c>
      <c r="D87" t="s">
        <v>488</v>
      </c>
      <c r="E87" t="s">
        <v>489</v>
      </c>
      <c r="F87">
        <v>306862</v>
      </c>
      <c r="G87">
        <v>858079</v>
      </c>
      <c r="J87">
        <v>0.36</v>
      </c>
      <c r="K87">
        <v>89936</v>
      </c>
      <c r="L87">
        <v>0</v>
      </c>
      <c r="N87" t="s">
        <v>605</v>
      </c>
      <c r="O87" t="s">
        <v>640</v>
      </c>
    </row>
    <row r="88" spans="1:15" x14ac:dyDescent="0.3">
      <c r="A88" t="s">
        <v>171</v>
      </c>
      <c r="B88" t="s">
        <v>176</v>
      </c>
      <c r="C88" t="s">
        <v>173</v>
      </c>
      <c r="D88" t="s">
        <v>486</v>
      </c>
      <c r="E88" t="s">
        <v>494</v>
      </c>
      <c r="F88">
        <v>1190</v>
      </c>
      <c r="G88">
        <v>0</v>
      </c>
      <c r="H88">
        <v>73.150000000000006</v>
      </c>
      <c r="I88">
        <v>0</v>
      </c>
      <c r="K88">
        <v>349</v>
      </c>
      <c r="L88">
        <v>0</v>
      </c>
      <c r="M88">
        <v>0.13900000000000001</v>
      </c>
      <c r="N88" t="s">
        <v>605</v>
      </c>
      <c r="O88" t="s">
        <v>640</v>
      </c>
    </row>
    <row r="89" spans="1:15" x14ac:dyDescent="0.3">
      <c r="A89" t="s">
        <v>171</v>
      </c>
      <c r="B89" t="s">
        <v>176</v>
      </c>
      <c r="C89" t="s">
        <v>173</v>
      </c>
      <c r="D89" t="s">
        <v>486</v>
      </c>
      <c r="E89" t="s">
        <v>495</v>
      </c>
      <c r="F89">
        <v>3972</v>
      </c>
      <c r="G89">
        <v>16493</v>
      </c>
      <c r="H89">
        <v>73.150000000000006</v>
      </c>
      <c r="I89">
        <v>1206</v>
      </c>
      <c r="J89">
        <v>0.24</v>
      </c>
      <c r="K89">
        <v>1164</v>
      </c>
      <c r="L89">
        <v>125496</v>
      </c>
      <c r="M89">
        <v>0.13900000000000001</v>
      </c>
      <c r="N89" t="s">
        <v>605</v>
      </c>
      <c r="O89" t="s">
        <v>640</v>
      </c>
    </row>
    <row r="90" spans="1:15" x14ac:dyDescent="0.3">
      <c r="A90" t="s">
        <v>171</v>
      </c>
      <c r="B90" t="s">
        <v>176</v>
      </c>
      <c r="C90" t="s">
        <v>173</v>
      </c>
      <c r="D90" t="s">
        <v>493</v>
      </c>
      <c r="E90" t="s">
        <v>494</v>
      </c>
      <c r="F90">
        <v>406346</v>
      </c>
      <c r="G90">
        <v>0</v>
      </c>
      <c r="H90">
        <v>53.06</v>
      </c>
      <c r="I90">
        <v>0</v>
      </c>
      <c r="K90">
        <v>119093</v>
      </c>
      <c r="L90">
        <v>0</v>
      </c>
      <c r="M90">
        <v>1.0209999999999999</v>
      </c>
      <c r="N90" t="s">
        <v>605</v>
      </c>
      <c r="O90" t="s">
        <v>640</v>
      </c>
    </row>
    <row r="91" spans="1:15" x14ac:dyDescent="0.3">
      <c r="A91" t="s">
        <v>171</v>
      </c>
      <c r="B91" t="s">
        <v>176</v>
      </c>
      <c r="C91" t="s">
        <v>173</v>
      </c>
      <c r="D91" t="s">
        <v>493</v>
      </c>
      <c r="E91" t="s">
        <v>495</v>
      </c>
      <c r="F91">
        <v>1359153</v>
      </c>
      <c r="G91">
        <v>5578139</v>
      </c>
      <c r="H91">
        <v>53.06</v>
      </c>
      <c r="I91">
        <v>295976</v>
      </c>
      <c r="J91">
        <v>0.24</v>
      </c>
      <c r="K91">
        <v>398345</v>
      </c>
      <c r="L91">
        <v>5468764</v>
      </c>
      <c r="M91">
        <v>1.0209999999999999</v>
      </c>
      <c r="N91" t="s">
        <v>605</v>
      </c>
      <c r="O91" t="s">
        <v>640</v>
      </c>
    </row>
    <row r="92" spans="1:15" x14ac:dyDescent="0.3">
      <c r="A92" t="s">
        <v>171</v>
      </c>
      <c r="B92" t="s">
        <v>176</v>
      </c>
      <c r="C92" t="s">
        <v>173</v>
      </c>
      <c r="D92" t="s">
        <v>493</v>
      </c>
      <c r="E92" t="s">
        <v>490</v>
      </c>
      <c r="F92">
        <v>147849</v>
      </c>
      <c r="G92">
        <v>622336</v>
      </c>
      <c r="H92">
        <v>53.06</v>
      </c>
      <c r="I92">
        <v>33021</v>
      </c>
      <c r="J92">
        <v>0.24</v>
      </c>
      <c r="K92">
        <v>43332</v>
      </c>
      <c r="L92">
        <v>610131</v>
      </c>
      <c r="M92">
        <v>1.0209999999999999</v>
      </c>
      <c r="N92" t="s">
        <v>605</v>
      </c>
      <c r="O92" t="s">
        <v>640</v>
      </c>
    </row>
    <row r="93" spans="1:15" x14ac:dyDescent="0.3">
      <c r="A93" t="s">
        <v>171</v>
      </c>
      <c r="B93" t="s">
        <v>176</v>
      </c>
      <c r="C93" t="s">
        <v>173</v>
      </c>
      <c r="D93" t="s">
        <v>496</v>
      </c>
      <c r="E93" t="s">
        <v>494</v>
      </c>
      <c r="F93">
        <v>0</v>
      </c>
      <c r="G93">
        <v>0</v>
      </c>
      <c r="K93">
        <v>0</v>
      </c>
      <c r="L93">
        <v>0</v>
      </c>
      <c r="N93" t="s">
        <v>605</v>
      </c>
      <c r="O93" t="s">
        <v>640</v>
      </c>
    </row>
    <row r="94" spans="1:15" x14ac:dyDescent="0.3">
      <c r="A94" t="s">
        <v>171</v>
      </c>
      <c r="B94" t="s">
        <v>176</v>
      </c>
      <c r="C94" t="s">
        <v>173</v>
      </c>
      <c r="D94" t="s">
        <v>496</v>
      </c>
      <c r="E94" t="s">
        <v>495</v>
      </c>
      <c r="F94">
        <v>0</v>
      </c>
      <c r="G94">
        <v>0</v>
      </c>
      <c r="K94">
        <v>0</v>
      </c>
      <c r="L94">
        <v>0</v>
      </c>
      <c r="N94" t="s">
        <v>605</v>
      </c>
      <c r="O94" t="s">
        <v>640</v>
      </c>
    </row>
    <row r="95" spans="1:15" x14ac:dyDescent="0.3">
      <c r="A95" t="s">
        <v>177</v>
      </c>
      <c r="B95" t="s">
        <v>178</v>
      </c>
      <c r="C95" t="s">
        <v>178</v>
      </c>
      <c r="D95" t="s">
        <v>486</v>
      </c>
      <c r="E95" t="s">
        <v>487</v>
      </c>
      <c r="F95">
        <v>8694</v>
      </c>
      <c r="G95">
        <v>28217</v>
      </c>
      <c r="H95">
        <v>73.150000000000006</v>
      </c>
      <c r="I95">
        <v>2064</v>
      </c>
      <c r="J95">
        <v>0.31</v>
      </c>
      <c r="K95">
        <v>2548</v>
      </c>
      <c r="L95">
        <v>203456</v>
      </c>
      <c r="M95">
        <v>0.13900000000000001</v>
      </c>
      <c r="N95" t="s">
        <v>670</v>
      </c>
    </row>
    <row r="96" spans="1:15" x14ac:dyDescent="0.3">
      <c r="A96" t="s">
        <v>179</v>
      </c>
      <c r="B96" t="s">
        <v>180</v>
      </c>
      <c r="C96" t="s">
        <v>180</v>
      </c>
      <c r="D96" t="s">
        <v>486</v>
      </c>
      <c r="E96" t="s">
        <v>487</v>
      </c>
      <c r="F96">
        <v>1766</v>
      </c>
      <c r="G96">
        <v>6493</v>
      </c>
      <c r="H96">
        <v>73.150000000000006</v>
      </c>
      <c r="I96">
        <v>475</v>
      </c>
      <c r="J96">
        <v>0.27</v>
      </c>
      <c r="K96">
        <v>518</v>
      </c>
      <c r="L96">
        <v>46820</v>
      </c>
      <c r="M96">
        <v>0.13900000000000001</v>
      </c>
      <c r="N96" t="s">
        <v>670</v>
      </c>
    </row>
    <row r="97" spans="1:15" x14ac:dyDescent="0.3">
      <c r="A97" t="s">
        <v>181</v>
      </c>
      <c r="B97" t="s">
        <v>182</v>
      </c>
      <c r="C97" t="s">
        <v>182</v>
      </c>
      <c r="D97" t="s">
        <v>486</v>
      </c>
      <c r="E97" t="s">
        <v>487</v>
      </c>
      <c r="F97">
        <v>103</v>
      </c>
      <c r="G97">
        <v>1254</v>
      </c>
      <c r="H97">
        <v>73.150000000000006</v>
      </c>
      <c r="I97">
        <v>92</v>
      </c>
      <c r="J97">
        <v>0.08</v>
      </c>
      <c r="K97">
        <v>30</v>
      </c>
      <c r="L97">
        <v>9039</v>
      </c>
      <c r="M97">
        <v>0.13900000000000001</v>
      </c>
      <c r="N97" t="s">
        <v>670</v>
      </c>
    </row>
    <row r="98" spans="1:15" x14ac:dyDescent="0.3">
      <c r="A98" t="s">
        <v>183</v>
      </c>
      <c r="B98" t="s">
        <v>184</v>
      </c>
      <c r="C98" t="s">
        <v>184</v>
      </c>
      <c r="D98" t="s">
        <v>486</v>
      </c>
      <c r="E98" t="s">
        <v>487</v>
      </c>
      <c r="F98">
        <v>2452</v>
      </c>
      <c r="G98">
        <v>7268</v>
      </c>
      <c r="H98">
        <v>73.150000000000006</v>
      </c>
      <c r="I98">
        <v>532</v>
      </c>
      <c r="J98">
        <v>0.34</v>
      </c>
      <c r="K98">
        <v>719</v>
      </c>
      <c r="L98">
        <v>52408</v>
      </c>
      <c r="M98">
        <v>0.13900000000000001</v>
      </c>
      <c r="N98" t="s">
        <v>670</v>
      </c>
    </row>
    <row r="99" spans="1:15" x14ac:dyDescent="0.3">
      <c r="A99" t="s">
        <v>185</v>
      </c>
      <c r="B99" t="s">
        <v>186</v>
      </c>
      <c r="C99" t="s">
        <v>83</v>
      </c>
      <c r="D99" t="s">
        <v>678</v>
      </c>
      <c r="E99" t="s">
        <v>498</v>
      </c>
      <c r="F99">
        <v>0</v>
      </c>
      <c r="G99">
        <v>0</v>
      </c>
      <c r="K99">
        <v>0</v>
      </c>
      <c r="L99">
        <v>0</v>
      </c>
      <c r="N99" t="s">
        <v>605</v>
      </c>
      <c r="O99" t="s">
        <v>621</v>
      </c>
    </row>
    <row r="100" spans="1:15" x14ac:dyDescent="0.3">
      <c r="A100" t="s">
        <v>185</v>
      </c>
      <c r="B100" t="s">
        <v>186</v>
      </c>
      <c r="C100" t="s">
        <v>83</v>
      </c>
      <c r="D100" t="s">
        <v>486</v>
      </c>
      <c r="E100" t="s">
        <v>498</v>
      </c>
      <c r="F100">
        <v>0</v>
      </c>
      <c r="G100">
        <v>0</v>
      </c>
      <c r="H100">
        <v>73.150000000000006</v>
      </c>
      <c r="I100">
        <v>0</v>
      </c>
      <c r="K100">
        <v>0</v>
      </c>
      <c r="L100">
        <v>0</v>
      </c>
      <c r="M100">
        <v>0.13900000000000001</v>
      </c>
      <c r="N100" t="s">
        <v>605</v>
      </c>
      <c r="O100" t="s">
        <v>621</v>
      </c>
    </row>
    <row r="101" spans="1:15" x14ac:dyDescent="0.3">
      <c r="A101" t="s">
        <v>185</v>
      </c>
      <c r="B101" t="s">
        <v>186</v>
      </c>
      <c r="C101" t="s">
        <v>83</v>
      </c>
      <c r="D101" t="s">
        <v>497</v>
      </c>
      <c r="E101" t="s">
        <v>498</v>
      </c>
      <c r="F101">
        <v>640920</v>
      </c>
      <c r="G101">
        <v>3202218</v>
      </c>
      <c r="H101">
        <v>97.17</v>
      </c>
      <c r="I101">
        <v>311160</v>
      </c>
      <c r="J101">
        <v>0.2</v>
      </c>
      <c r="K101">
        <v>187843</v>
      </c>
      <c r="L101">
        <v>210117</v>
      </c>
      <c r="M101">
        <v>19.582999999999998</v>
      </c>
      <c r="N101" t="s">
        <v>605</v>
      </c>
      <c r="O101" t="s">
        <v>621</v>
      </c>
    </row>
    <row r="102" spans="1:15" x14ac:dyDescent="0.3">
      <c r="A102" t="s">
        <v>185</v>
      </c>
      <c r="B102" t="s">
        <v>186</v>
      </c>
      <c r="C102" t="s">
        <v>83</v>
      </c>
      <c r="D102" t="s">
        <v>679</v>
      </c>
      <c r="E102" t="s">
        <v>498</v>
      </c>
      <c r="F102">
        <v>0</v>
      </c>
      <c r="G102">
        <v>0</v>
      </c>
      <c r="K102">
        <v>0</v>
      </c>
      <c r="L102">
        <v>0</v>
      </c>
      <c r="N102" t="s">
        <v>605</v>
      </c>
      <c r="O102" t="s">
        <v>621</v>
      </c>
    </row>
    <row r="103" spans="1:15" x14ac:dyDescent="0.3">
      <c r="A103" t="s">
        <v>191</v>
      </c>
      <c r="B103" t="s">
        <v>192</v>
      </c>
      <c r="C103" t="s">
        <v>192</v>
      </c>
      <c r="D103" t="s">
        <v>486</v>
      </c>
      <c r="E103" t="s">
        <v>490</v>
      </c>
      <c r="F103">
        <v>90</v>
      </c>
      <c r="G103">
        <v>396</v>
      </c>
      <c r="H103">
        <v>73.150000000000006</v>
      </c>
      <c r="I103">
        <v>29</v>
      </c>
      <c r="J103">
        <v>0.23</v>
      </c>
      <c r="K103">
        <v>26</v>
      </c>
      <c r="L103">
        <v>2772</v>
      </c>
      <c r="M103">
        <v>0.13900000000000001</v>
      </c>
      <c r="N103" t="s">
        <v>605</v>
      </c>
    </row>
    <row r="104" spans="1:15" x14ac:dyDescent="0.3">
      <c r="A104" t="s">
        <v>191</v>
      </c>
      <c r="B104" t="s">
        <v>192</v>
      </c>
      <c r="C104" t="s">
        <v>192</v>
      </c>
      <c r="D104" t="s">
        <v>493</v>
      </c>
      <c r="E104" t="s">
        <v>490</v>
      </c>
      <c r="F104">
        <v>171370</v>
      </c>
      <c r="G104">
        <v>757524</v>
      </c>
      <c r="H104">
        <v>53.06</v>
      </c>
      <c r="I104">
        <v>40194</v>
      </c>
      <c r="J104">
        <v>0.23</v>
      </c>
      <c r="K104">
        <v>50226</v>
      </c>
      <c r="L104">
        <v>757524</v>
      </c>
      <c r="M104">
        <v>1.0209999999999999</v>
      </c>
      <c r="N104" t="s">
        <v>605</v>
      </c>
    </row>
    <row r="105" spans="1:15" x14ac:dyDescent="0.3">
      <c r="A105" t="s">
        <v>191</v>
      </c>
      <c r="B105" t="s">
        <v>192</v>
      </c>
      <c r="C105" t="s">
        <v>192</v>
      </c>
      <c r="D105" t="s">
        <v>493</v>
      </c>
      <c r="E105" t="s">
        <v>487</v>
      </c>
      <c r="F105">
        <v>0</v>
      </c>
      <c r="G105">
        <v>0</v>
      </c>
      <c r="H105">
        <v>53.06</v>
      </c>
      <c r="I105">
        <v>0</v>
      </c>
      <c r="K105">
        <v>0</v>
      </c>
      <c r="L105">
        <v>0</v>
      </c>
      <c r="M105">
        <v>1.0209999999999999</v>
      </c>
      <c r="N105" t="s">
        <v>605</v>
      </c>
    </row>
    <row r="106" spans="1:15" x14ac:dyDescent="0.3">
      <c r="A106" t="s">
        <v>193</v>
      </c>
      <c r="B106" t="s">
        <v>194</v>
      </c>
      <c r="C106" t="s">
        <v>194</v>
      </c>
      <c r="D106" t="s">
        <v>486</v>
      </c>
      <c r="E106" t="s">
        <v>487</v>
      </c>
      <c r="G106">
        <v>4319</v>
      </c>
      <c r="H106">
        <v>73.150000000000006</v>
      </c>
      <c r="I106">
        <v>316</v>
      </c>
      <c r="J106">
        <v>0.23</v>
      </c>
      <c r="L106">
        <v>31141</v>
      </c>
      <c r="M106">
        <v>0.13900000000000001</v>
      </c>
      <c r="N106" t="s">
        <v>670</v>
      </c>
    </row>
    <row r="107" spans="1:15" x14ac:dyDescent="0.3">
      <c r="A107" t="s">
        <v>195</v>
      </c>
      <c r="B107" t="s">
        <v>196</v>
      </c>
      <c r="C107" t="s">
        <v>196</v>
      </c>
      <c r="D107" t="s">
        <v>486</v>
      </c>
      <c r="E107" t="s">
        <v>487</v>
      </c>
      <c r="F107">
        <v>145421</v>
      </c>
      <c r="G107">
        <v>437785</v>
      </c>
      <c r="H107">
        <v>73.150000000000006</v>
      </c>
      <c r="I107">
        <v>32024</v>
      </c>
      <c r="J107">
        <v>0.33</v>
      </c>
      <c r="K107">
        <v>42620</v>
      </c>
      <c r="L107">
        <v>3156572</v>
      </c>
      <c r="M107">
        <v>0.13900000000000001</v>
      </c>
      <c r="N107" t="s">
        <v>670</v>
      </c>
      <c r="O107" t="s">
        <v>641</v>
      </c>
    </row>
    <row r="108" spans="1:15" x14ac:dyDescent="0.3">
      <c r="A108" t="s">
        <v>200</v>
      </c>
      <c r="B108" t="s">
        <v>201</v>
      </c>
      <c r="C108" t="s">
        <v>201</v>
      </c>
      <c r="D108" t="s">
        <v>486</v>
      </c>
      <c r="E108" t="s">
        <v>487</v>
      </c>
      <c r="F108">
        <v>5972</v>
      </c>
      <c r="G108">
        <v>21058</v>
      </c>
      <c r="H108">
        <v>73.150000000000006</v>
      </c>
      <c r="I108">
        <v>1540</v>
      </c>
      <c r="J108">
        <v>0.28000000000000003</v>
      </c>
      <c r="K108">
        <v>1750</v>
      </c>
      <c r="L108">
        <v>151833</v>
      </c>
      <c r="M108">
        <v>0.13900000000000001</v>
      </c>
      <c r="N108" t="s">
        <v>670</v>
      </c>
    </row>
    <row r="109" spans="1:15" x14ac:dyDescent="0.3">
      <c r="A109" t="s">
        <v>202</v>
      </c>
      <c r="B109" t="s">
        <v>203</v>
      </c>
      <c r="C109" t="s">
        <v>203</v>
      </c>
      <c r="D109" t="s">
        <v>486</v>
      </c>
      <c r="E109" t="s">
        <v>487</v>
      </c>
      <c r="F109">
        <v>1232</v>
      </c>
      <c r="G109">
        <v>4561</v>
      </c>
      <c r="H109">
        <v>73.150000000000006</v>
      </c>
      <c r="I109">
        <v>334</v>
      </c>
      <c r="J109">
        <v>0.27</v>
      </c>
      <c r="K109">
        <v>361</v>
      </c>
      <c r="L109">
        <v>32889</v>
      </c>
      <c r="M109">
        <v>0.13900000000000001</v>
      </c>
      <c r="N109" t="s">
        <v>670</v>
      </c>
    </row>
    <row r="110" spans="1:15" x14ac:dyDescent="0.3">
      <c r="A110" t="s">
        <v>204</v>
      </c>
      <c r="B110" t="s">
        <v>205</v>
      </c>
      <c r="C110" t="s">
        <v>205</v>
      </c>
      <c r="D110" t="s">
        <v>486</v>
      </c>
      <c r="E110" t="s">
        <v>487</v>
      </c>
      <c r="F110">
        <v>921</v>
      </c>
      <c r="G110">
        <v>3197</v>
      </c>
      <c r="H110">
        <v>73.150000000000006</v>
      </c>
      <c r="I110">
        <v>234</v>
      </c>
      <c r="J110">
        <v>0.28999999999999998</v>
      </c>
      <c r="K110">
        <v>270</v>
      </c>
      <c r="L110">
        <v>23050</v>
      </c>
      <c r="M110">
        <v>0.13900000000000001</v>
      </c>
      <c r="N110" t="s">
        <v>670</v>
      </c>
    </row>
    <row r="111" spans="1:15" x14ac:dyDescent="0.3">
      <c r="A111" t="s">
        <v>206</v>
      </c>
      <c r="B111" t="s">
        <v>207</v>
      </c>
      <c r="C111" t="s">
        <v>207</v>
      </c>
      <c r="D111" t="s">
        <v>486</v>
      </c>
      <c r="E111" t="s">
        <v>487</v>
      </c>
      <c r="F111">
        <v>2901</v>
      </c>
      <c r="G111">
        <v>9168</v>
      </c>
      <c r="H111">
        <v>73.150000000000006</v>
      </c>
      <c r="I111">
        <v>671</v>
      </c>
      <c r="J111">
        <v>0.32</v>
      </c>
      <c r="K111">
        <v>850</v>
      </c>
      <c r="L111">
        <v>66106</v>
      </c>
      <c r="M111">
        <v>0.13900000000000001</v>
      </c>
      <c r="N111" t="s">
        <v>670</v>
      </c>
    </row>
    <row r="112" spans="1:15" x14ac:dyDescent="0.3">
      <c r="A112" t="s">
        <v>208</v>
      </c>
      <c r="B112" t="s">
        <v>209</v>
      </c>
      <c r="C112" t="s">
        <v>209</v>
      </c>
      <c r="D112" t="s">
        <v>486</v>
      </c>
      <c r="E112" t="s">
        <v>487</v>
      </c>
      <c r="F112">
        <v>1302</v>
      </c>
      <c r="G112">
        <v>5221</v>
      </c>
      <c r="H112">
        <v>73.150000000000006</v>
      </c>
      <c r="I112">
        <v>382</v>
      </c>
      <c r="J112">
        <v>0.25</v>
      </c>
      <c r="K112">
        <v>382</v>
      </c>
      <c r="L112">
        <v>37643</v>
      </c>
      <c r="M112">
        <v>0.13900000000000001</v>
      </c>
      <c r="N112" t="s">
        <v>670</v>
      </c>
    </row>
    <row r="113" spans="1:15" x14ac:dyDescent="0.3">
      <c r="A113" t="s">
        <v>210</v>
      </c>
      <c r="B113" t="s">
        <v>211</v>
      </c>
      <c r="C113" t="s">
        <v>211</v>
      </c>
      <c r="D113" t="s">
        <v>486</v>
      </c>
      <c r="E113" t="s">
        <v>487</v>
      </c>
      <c r="F113">
        <v>1314</v>
      </c>
      <c r="G113">
        <v>5341</v>
      </c>
      <c r="H113">
        <v>73.150000000000006</v>
      </c>
      <c r="I113">
        <v>391</v>
      </c>
      <c r="J113">
        <v>0.25</v>
      </c>
      <c r="K113">
        <v>385</v>
      </c>
      <c r="L113">
        <v>38509</v>
      </c>
      <c r="M113">
        <v>0.13900000000000001</v>
      </c>
      <c r="N113" t="s">
        <v>670</v>
      </c>
    </row>
    <row r="114" spans="1:15" x14ac:dyDescent="0.3">
      <c r="A114" t="s">
        <v>212</v>
      </c>
      <c r="B114" t="s">
        <v>213</v>
      </c>
      <c r="C114" t="s">
        <v>213</v>
      </c>
      <c r="D114" t="s">
        <v>486</v>
      </c>
      <c r="E114" t="s">
        <v>487</v>
      </c>
      <c r="F114">
        <v>1568</v>
      </c>
      <c r="G114">
        <v>6005</v>
      </c>
      <c r="H114">
        <v>73.150000000000006</v>
      </c>
      <c r="I114">
        <v>439</v>
      </c>
      <c r="J114">
        <v>0.26</v>
      </c>
      <c r="K114">
        <v>460</v>
      </c>
      <c r="L114">
        <v>43298</v>
      </c>
      <c r="M114">
        <v>0.13900000000000001</v>
      </c>
      <c r="N114" t="s">
        <v>670</v>
      </c>
    </row>
    <row r="115" spans="1:15" x14ac:dyDescent="0.3">
      <c r="A115" t="s">
        <v>214</v>
      </c>
      <c r="B115" t="s">
        <v>215</v>
      </c>
      <c r="C115" t="s">
        <v>173</v>
      </c>
      <c r="D115" t="s">
        <v>493</v>
      </c>
      <c r="E115" t="s">
        <v>494</v>
      </c>
      <c r="F115">
        <v>689091</v>
      </c>
      <c r="G115">
        <v>0</v>
      </c>
      <c r="H115">
        <v>53.06</v>
      </c>
      <c r="I115">
        <v>0</v>
      </c>
      <c r="K115">
        <v>201961</v>
      </c>
      <c r="L115">
        <v>0</v>
      </c>
      <c r="M115">
        <v>1.0209999999999999</v>
      </c>
      <c r="N115" t="s">
        <v>605</v>
      </c>
      <c r="O115" t="s">
        <v>640</v>
      </c>
    </row>
    <row r="116" spans="1:15" x14ac:dyDescent="0.3">
      <c r="A116" t="s">
        <v>214</v>
      </c>
      <c r="B116" t="s">
        <v>215</v>
      </c>
      <c r="C116" t="s">
        <v>173</v>
      </c>
      <c r="D116" t="s">
        <v>493</v>
      </c>
      <c r="E116" t="s">
        <v>495</v>
      </c>
      <c r="F116">
        <v>2883348</v>
      </c>
      <c r="G116">
        <v>10285290</v>
      </c>
      <c r="H116">
        <v>53.06</v>
      </c>
      <c r="I116">
        <v>545737</v>
      </c>
      <c r="J116">
        <v>0.28000000000000003</v>
      </c>
      <c r="K116">
        <v>845061</v>
      </c>
      <c r="L116">
        <v>10285290</v>
      </c>
      <c r="M116">
        <v>1.0209999999999999</v>
      </c>
      <c r="N116" t="s">
        <v>605</v>
      </c>
      <c r="O116" t="s">
        <v>640</v>
      </c>
    </row>
    <row r="117" spans="1:15" x14ac:dyDescent="0.3">
      <c r="A117" t="s">
        <v>214</v>
      </c>
      <c r="B117" t="s">
        <v>215</v>
      </c>
      <c r="C117" t="s">
        <v>173</v>
      </c>
      <c r="D117" t="s">
        <v>493</v>
      </c>
      <c r="E117" t="s">
        <v>490</v>
      </c>
      <c r="F117">
        <v>1135247</v>
      </c>
      <c r="G117">
        <v>4664731</v>
      </c>
      <c r="H117">
        <v>53.06</v>
      </c>
      <c r="I117">
        <v>247511</v>
      </c>
      <c r="J117">
        <v>0.24</v>
      </c>
      <c r="K117">
        <v>332722</v>
      </c>
      <c r="L117">
        <v>4664731</v>
      </c>
      <c r="M117">
        <v>1.0209999999999999</v>
      </c>
      <c r="N117" t="s">
        <v>605</v>
      </c>
      <c r="O117" t="s">
        <v>640</v>
      </c>
    </row>
    <row r="118" spans="1:15" x14ac:dyDescent="0.3">
      <c r="A118" t="s">
        <v>214</v>
      </c>
      <c r="B118" t="s">
        <v>262</v>
      </c>
      <c r="C118" t="s">
        <v>173</v>
      </c>
      <c r="D118" t="s">
        <v>493</v>
      </c>
      <c r="E118" t="s">
        <v>490</v>
      </c>
      <c r="F118">
        <v>143185</v>
      </c>
      <c r="G118">
        <v>676245</v>
      </c>
      <c r="H118">
        <v>53.06</v>
      </c>
      <c r="I118">
        <v>35882</v>
      </c>
      <c r="J118">
        <v>0.21</v>
      </c>
      <c r="K118">
        <v>41965</v>
      </c>
      <c r="L118">
        <v>644042</v>
      </c>
      <c r="M118">
        <v>1.0209999999999999</v>
      </c>
      <c r="N118" t="s">
        <v>605</v>
      </c>
      <c r="O118" t="s">
        <v>640</v>
      </c>
    </row>
    <row r="119" spans="1:15" x14ac:dyDescent="0.3">
      <c r="A119" t="s">
        <v>214</v>
      </c>
      <c r="B119" t="s">
        <v>216</v>
      </c>
      <c r="C119" t="s">
        <v>173</v>
      </c>
      <c r="D119" t="s">
        <v>488</v>
      </c>
      <c r="E119" t="s">
        <v>489</v>
      </c>
      <c r="F119">
        <v>122586</v>
      </c>
      <c r="G119">
        <v>342788</v>
      </c>
      <c r="J119">
        <v>0.36</v>
      </c>
      <c r="K119">
        <v>35928</v>
      </c>
      <c r="L119">
        <v>0</v>
      </c>
      <c r="N119" t="s">
        <v>605</v>
      </c>
      <c r="O119" t="s">
        <v>640</v>
      </c>
    </row>
    <row r="120" spans="1:15" x14ac:dyDescent="0.3">
      <c r="A120" t="s">
        <v>214</v>
      </c>
      <c r="B120" t="s">
        <v>217</v>
      </c>
      <c r="C120" t="s">
        <v>173</v>
      </c>
      <c r="D120" t="s">
        <v>493</v>
      </c>
      <c r="E120" t="s">
        <v>490</v>
      </c>
      <c r="F120">
        <v>50702</v>
      </c>
      <c r="G120">
        <v>280590</v>
      </c>
      <c r="H120">
        <v>53.06</v>
      </c>
      <c r="I120">
        <v>14888</v>
      </c>
      <c r="J120">
        <v>0.18</v>
      </c>
      <c r="K120">
        <v>14860</v>
      </c>
      <c r="L120">
        <v>280590</v>
      </c>
      <c r="M120">
        <v>1.0209999999999999</v>
      </c>
      <c r="N120" t="s">
        <v>605</v>
      </c>
      <c r="O120" t="s">
        <v>640</v>
      </c>
    </row>
    <row r="121" spans="1:15" x14ac:dyDescent="0.3">
      <c r="A121" t="s">
        <v>214</v>
      </c>
      <c r="B121" t="s">
        <v>642</v>
      </c>
      <c r="C121" t="s">
        <v>173</v>
      </c>
      <c r="D121" t="s">
        <v>493</v>
      </c>
      <c r="E121" t="s">
        <v>494</v>
      </c>
      <c r="F121">
        <v>657219</v>
      </c>
      <c r="G121">
        <v>47114</v>
      </c>
      <c r="H121">
        <v>53.06</v>
      </c>
      <c r="I121">
        <v>2500</v>
      </c>
      <c r="J121">
        <v>13.95</v>
      </c>
      <c r="K121">
        <v>192620</v>
      </c>
      <c r="L121">
        <v>47114</v>
      </c>
      <c r="M121">
        <v>1.0209999999999999</v>
      </c>
      <c r="N121" t="s">
        <v>605</v>
      </c>
      <c r="O121" t="s">
        <v>640</v>
      </c>
    </row>
    <row r="122" spans="1:15" x14ac:dyDescent="0.3">
      <c r="A122" t="s">
        <v>214</v>
      </c>
      <c r="B122" t="s">
        <v>642</v>
      </c>
      <c r="C122" t="s">
        <v>173</v>
      </c>
      <c r="D122" t="s">
        <v>493</v>
      </c>
      <c r="E122" t="s">
        <v>495</v>
      </c>
      <c r="F122">
        <v>2575333</v>
      </c>
      <c r="G122">
        <v>7092773</v>
      </c>
      <c r="H122">
        <v>53.06</v>
      </c>
      <c r="I122">
        <v>376343</v>
      </c>
      <c r="J122">
        <v>0.36</v>
      </c>
      <c r="K122">
        <v>754787</v>
      </c>
      <c r="L122">
        <v>7092773</v>
      </c>
      <c r="M122">
        <v>1.0209999999999999</v>
      </c>
      <c r="N122" t="s">
        <v>605</v>
      </c>
      <c r="O122" t="s">
        <v>640</v>
      </c>
    </row>
    <row r="123" spans="1:15" x14ac:dyDescent="0.3">
      <c r="A123" t="s">
        <v>218</v>
      </c>
      <c r="B123" t="s">
        <v>219</v>
      </c>
      <c r="C123" t="s">
        <v>219</v>
      </c>
      <c r="D123" t="s">
        <v>486</v>
      </c>
      <c r="E123" t="s">
        <v>487</v>
      </c>
      <c r="F123">
        <v>1393</v>
      </c>
      <c r="G123">
        <v>5213</v>
      </c>
      <c r="H123">
        <v>73.150000000000006</v>
      </c>
      <c r="I123">
        <v>381</v>
      </c>
      <c r="J123">
        <v>0.27</v>
      </c>
      <c r="K123">
        <v>408</v>
      </c>
      <c r="L123">
        <v>37589</v>
      </c>
      <c r="M123">
        <v>0.13900000000000001</v>
      </c>
      <c r="N123" t="s">
        <v>670</v>
      </c>
    </row>
    <row r="124" spans="1:15" x14ac:dyDescent="0.3">
      <c r="A124" t="s">
        <v>222</v>
      </c>
      <c r="B124" t="s">
        <v>223</v>
      </c>
      <c r="C124" t="s">
        <v>225</v>
      </c>
      <c r="D124" t="s">
        <v>486</v>
      </c>
      <c r="E124" t="s">
        <v>487</v>
      </c>
      <c r="F124">
        <v>46314</v>
      </c>
      <c r="G124">
        <v>135047</v>
      </c>
      <c r="H124">
        <v>73.150000000000006</v>
      </c>
      <c r="I124">
        <v>9879</v>
      </c>
      <c r="J124">
        <v>0.34</v>
      </c>
      <c r="K124">
        <v>13574</v>
      </c>
      <c r="L124">
        <v>978600</v>
      </c>
      <c r="M124">
        <v>0.13900000000000001</v>
      </c>
      <c r="N124" t="s">
        <v>605</v>
      </c>
      <c r="O124" t="s">
        <v>643</v>
      </c>
    </row>
    <row r="125" spans="1:15" x14ac:dyDescent="0.3">
      <c r="A125" t="s">
        <v>222</v>
      </c>
      <c r="B125" t="s">
        <v>224</v>
      </c>
      <c r="C125" t="s">
        <v>225</v>
      </c>
      <c r="D125" t="s">
        <v>488</v>
      </c>
      <c r="E125" t="s">
        <v>489</v>
      </c>
      <c r="F125">
        <v>186807</v>
      </c>
      <c r="G125">
        <v>522369</v>
      </c>
      <c r="J125">
        <v>0.36</v>
      </c>
      <c r="K125">
        <v>54750</v>
      </c>
      <c r="L125">
        <v>0</v>
      </c>
      <c r="N125" t="s">
        <v>605</v>
      </c>
      <c r="O125" t="s">
        <v>643</v>
      </c>
    </row>
    <row r="126" spans="1:15" x14ac:dyDescent="0.3">
      <c r="A126" t="s">
        <v>222</v>
      </c>
      <c r="B126" t="s">
        <v>225</v>
      </c>
      <c r="C126" t="s">
        <v>225</v>
      </c>
      <c r="D126" t="s">
        <v>486</v>
      </c>
      <c r="E126" t="s">
        <v>490</v>
      </c>
      <c r="F126">
        <v>2446</v>
      </c>
      <c r="G126">
        <v>13353</v>
      </c>
      <c r="H126">
        <v>73.150000000000006</v>
      </c>
      <c r="I126">
        <v>977</v>
      </c>
      <c r="J126">
        <v>0.18</v>
      </c>
      <c r="K126">
        <v>717</v>
      </c>
      <c r="L126">
        <v>96768</v>
      </c>
      <c r="M126">
        <v>0.13900000000000001</v>
      </c>
      <c r="N126" t="s">
        <v>605</v>
      </c>
      <c r="O126" t="s">
        <v>643</v>
      </c>
    </row>
    <row r="127" spans="1:15" x14ac:dyDescent="0.3">
      <c r="A127" t="s">
        <v>222</v>
      </c>
      <c r="B127" t="s">
        <v>225</v>
      </c>
      <c r="C127" t="s">
        <v>225</v>
      </c>
      <c r="D127" t="s">
        <v>486</v>
      </c>
      <c r="E127" t="s">
        <v>487</v>
      </c>
      <c r="F127">
        <v>14869</v>
      </c>
      <c r="G127">
        <v>64532</v>
      </c>
      <c r="H127">
        <v>73.150000000000006</v>
      </c>
      <c r="I127">
        <v>4721</v>
      </c>
      <c r="J127">
        <v>0.23</v>
      </c>
      <c r="K127">
        <v>4358</v>
      </c>
      <c r="L127">
        <v>467628</v>
      </c>
      <c r="M127">
        <v>0.13900000000000001</v>
      </c>
      <c r="N127" t="s">
        <v>605</v>
      </c>
      <c r="O127" t="s">
        <v>643</v>
      </c>
    </row>
    <row r="128" spans="1:15" x14ac:dyDescent="0.3">
      <c r="A128" t="s">
        <v>222</v>
      </c>
      <c r="B128" t="s">
        <v>226</v>
      </c>
      <c r="C128" t="s">
        <v>225</v>
      </c>
      <c r="D128" t="s">
        <v>499</v>
      </c>
      <c r="E128" t="s">
        <v>490</v>
      </c>
      <c r="F128">
        <v>0</v>
      </c>
      <c r="G128">
        <v>0</v>
      </c>
      <c r="H128">
        <v>70.88</v>
      </c>
      <c r="I128">
        <v>0</v>
      </c>
      <c r="K128">
        <v>0</v>
      </c>
      <c r="L128">
        <v>0</v>
      </c>
      <c r="M128">
        <v>0.13500000000000001</v>
      </c>
      <c r="N128" t="s">
        <v>605</v>
      </c>
      <c r="O128" t="s">
        <v>643</v>
      </c>
    </row>
    <row r="129" spans="1:15" x14ac:dyDescent="0.3">
      <c r="A129" t="s">
        <v>222</v>
      </c>
      <c r="B129" t="s">
        <v>226</v>
      </c>
      <c r="C129" t="s">
        <v>225</v>
      </c>
      <c r="D129" t="s">
        <v>680</v>
      </c>
      <c r="E129" t="s">
        <v>490</v>
      </c>
      <c r="F129">
        <v>58096</v>
      </c>
      <c r="G129">
        <v>201666</v>
      </c>
      <c r="H129">
        <v>71.28</v>
      </c>
      <c r="I129">
        <v>14375</v>
      </c>
      <c r="J129">
        <v>0.28999999999999998</v>
      </c>
      <c r="K129">
        <v>17027</v>
      </c>
      <c r="L129">
        <v>43651</v>
      </c>
      <c r="M129">
        <v>0.14299999999999999</v>
      </c>
      <c r="N129" t="s">
        <v>605</v>
      </c>
      <c r="O129" t="s">
        <v>643</v>
      </c>
    </row>
    <row r="130" spans="1:15" x14ac:dyDescent="0.3">
      <c r="A130" t="s">
        <v>227</v>
      </c>
      <c r="B130" t="s">
        <v>228</v>
      </c>
      <c r="C130" t="s">
        <v>644</v>
      </c>
      <c r="D130" t="s">
        <v>488</v>
      </c>
      <c r="E130" t="s">
        <v>489</v>
      </c>
      <c r="F130">
        <v>11976</v>
      </c>
      <c r="G130">
        <v>33489</v>
      </c>
      <c r="J130">
        <v>0.36</v>
      </c>
      <c r="K130">
        <v>3510</v>
      </c>
      <c r="L130">
        <v>0</v>
      </c>
      <c r="N130" t="s">
        <v>605</v>
      </c>
    </row>
    <row r="131" spans="1:15" x14ac:dyDescent="0.3">
      <c r="A131" t="s">
        <v>227</v>
      </c>
      <c r="B131" t="s">
        <v>230</v>
      </c>
      <c r="C131" t="s">
        <v>644</v>
      </c>
      <c r="D131" t="s">
        <v>486</v>
      </c>
      <c r="E131" t="s">
        <v>487</v>
      </c>
      <c r="F131">
        <v>30418</v>
      </c>
      <c r="G131">
        <v>98705</v>
      </c>
      <c r="H131">
        <v>73.150000000000006</v>
      </c>
      <c r="I131">
        <v>7220</v>
      </c>
      <c r="J131">
        <v>0.31</v>
      </c>
      <c r="K131">
        <v>8915</v>
      </c>
      <c r="L131">
        <v>711695</v>
      </c>
      <c r="M131">
        <v>0.13900000000000001</v>
      </c>
      <c r="N131" t="s">
        <v>670</v>
      </c>
    </row>
    <row r="132" spans="1:15" x14ac:dyDescent="0.3">
      <c r="A132" t="s">
        <v>227</v>
      </c>
      <c r="B132" t="s">
        <v>231</v>
      </c>
      <c r="C132" t="s">
        <v>644</v>
      </c>
      <c r="D132" t="s">
        <v>488</v>
      </c>
      <c r="E132" t="s">
        <v>489</v>
      </c>
      <c r="F132">
        <v>53821</v>
      </c>
      <c r="G132">
        <v>150500</v>
      </c>
      <c r="J132">
        <v>0.36</v>
      </c>
      <c r="K132">
        <v>15774</v>
      </c>
      <c r="L132">
        <v>0</v>
      </c>
      <c r="N132" t="s">
        <v>605</v>
      </c>
    </row>
    <row r="133" spans="1:15" x14ac:dyDescent="0.3">
      <c r="A133" t="s">
        <v>454</v>
      </c>
      <c r="B133" t="s">
        <v>455</v>
      </c>
      <c r="C133" t="s">
        <v>455</v>
      </c>
      <c r="D133" t="s">
        <v>486</v>
      </c>
      <c r="E133" t="s">
        <v>487</v>
      </c>
      <c r="F133">
        <v>1355</v>
      </c>
      <c r="G133">
        <v>2514</v>
      </c>
      <c r="H133">
        <v>73.150000000000006</v>
      </c>
      <c r="I133">
        <v>184</v>
      </c>
      <c r="J133">
        <v>0.54</v>
      </c>
      <c r="K133">
        <v>397</v>
      </c>
      <c r="L133">
        <v>18124</v>
      </c>
      <c r="M133">
        <v>0.13900000000000001</v>
      </c>
      <c r="N133" t="s">
        <v>670</v>
      </c>
    </row>
    <row r="134" spans="1:15" x14ac:dyDescent="0.3">
      <c r="A134" t="s">
        <v>232</v>
      </c>
      <c r="B134" t="s">
        <v>233</v>
      </c>
      <c r="C134" t="s">
        <v>233</v>
      </c>
      <c r="D134" t="s">
        <v>486</v>
      </c>
      <c r="E134" t="s">
        <v>487</v>
      </c>
      <c r="F134">
        <v>2060</v>
      </c>
      <c r="G134">
        <v>7570</v>
      </c>
      <c r="H134">
        <v>73.150000000000006</v>
      </c>
      <c r="I134">
        <v>554</v>
      </c>
      <c r="J134">
        <v>0.27</v>
      </c>
      <c r="K134">
        <v>604</v>
      </c>
      <c r="L134">
        <v>54584</v>
      </c>
      <c r="M134">
        <v>0.13900000000000001</v>
      </c>
      <c r="N134" t="s">
        <v>670</v>
      </c>
    </row>
    <row r="135" spans="1:15" x14ac:dyDescent="0.3">
      <c r="A135" t="s">
        <v>234</v>
      </c>
      <c r="B135" t="s">
        <v>235</v>
      </c>
      <c r="C135" t="s">
        <v>235</v>
      </c>
      <c r="D135" t="s">
        <v>486</v>
      </c>
      <c r="E135" t="s">
        <v>487</v>
      </c>
      <c r="F135">
        <v>846</v>
      </c>
      <c r="G135">
        <v>3245</v>
      </c>
      <c r="H135">
        <v>73.150000000000006</v>
      </c>
      <c r="I135">
        <v>237</v>
      </c>
      <c r="J135">
        <v>0.26</v>
      </c>
      <c r="K135">
        <v>248</v>
      </c>
      <c r="L135">
        <v>23395</v>
      </c>
      <c r="M135">
        <v>0.13900000000000001</v>
      </c>
      <c r="N135" t="s">
        <v>670</v>
      </c>
    </row>
    <row r="136" spans="1:15" x14ac:dyDescent="0.3">
      <c r="A136" t="s">
        <v>238</v>
      </c>
      <c r="B136" t="s">
        <v>239</v>
      </c>
      <c r="C136" t="s">
        <v>239</v>
      </c>
      <c r="D136" t="s">
        <v>486</v>
      </c>
      <c r="E136" t="s">
        <v>487</v>
      </c>
      <c r="F136">
        <v>2358</v>
      </c>
      <c r="G136">
        <v>8108</v>
      </c>
      <c r="H136">
        <v>73.150000000000006</v>
      </c>
      <c r="I136">
        <v>593</v>
      </c>
      <c r="J136">
        <v>0.28999999999999998</v>
      </c>
      <c r="K136">
        <v>691</v>
      </c>
      <c r="L136">
        <v>58462</v>
      </c>
      <c r="M136">
        <v>0.13900000000000001</v>
      </c>
      <c r="N136" t="s">
        <v>670</v>
      </c>
    </row>
    <row r="137" spans="1:15" x14ac:dyDescent="0.3">
      <c r="A137" t="s">
        <v>240</v>
      </c>
      <c r="B137" t="s">
        <v>241</v>
      </c>
      <c r="C137" t="s">
        <v>173</v>
      </c>
      <c r="D137" t="s">
        <v>491</v>
      </c>
      <c r="E137" t="s">
        <v>492</v>
      </c>
      <c r="F137">
        <v>152803</v>
      </c>
      <c r="G137">
        <v>427284</v>
      </c>
      <c r="J137">
        <v>0.36</v>
      </c>
      <c r="K137">
        <v>44784</v>
      </c>
      <c r="L137">
        <v>0</v>
      </c>
      <c r="N137" t="s">
        <v>605</v>
      </c>
      <c r="O137" t="s">
        <v>676</v>
      </c>
    </row>
    <row r="138" spans="1:15" x14ac:dyDescent="0.3">
      <c r="A138" t="s">
        <v>242</v>
      </c>
      <c r="B138" t="s">
        <v>243</v>
      </c>
      <c r="C138" t="s">
        <v>243</v>
      </c>
      <c r="D138" t="s">
        <v>486</v>
      </c>
      <c r="E138" t="s">
        <v>487</v>
      </c>
      <c r="F138">
        <v>18522</v>
      </c>
      <c r="G138">
        <v>59822</v>
      </c>
      <c r="H138">
        <v>73.150000000000006</v>
      </c>
      <c r="I138">
        <v>4376</v>
      </c>
      <c r="J138">
        <v>0.31</v>
      </c>
      <c r="K138">
        <v>5428</v>
      </c>
      <c r="L138">
        <v>431338</v>
      </c>
      <c r="M138">
        <v>0.13900000000000001</v>
      </c>
      <c r="N138" t="s">
        <v>670</v>
      </c>
    </row>
    <row r="139" spans="1:15" x14ac:dyDescent="0.3">
      <c r="A139" t="s">
        <v>244</v>
      </c>
      <c r="B139" t="s">
        <v>245</v>
      </c>
      <c r="C139" t="s">
        <v>245</v>
      </c>
      <c r="D139" t="s">
        <v>486</v>
      </c>
      <c r="E139" t="s">
        <v>487</v>
      </c>
      <c r="F139">
        <v>8925</v>
      </c>
      <c r="G139">
        <v>28671</v>
      </c>
      <c r="H139">
        <v>73.150000000000006</v>
      </c>
      <c r="I139">
        <v>2097</v>
      </c>
      <c r="J139">
        <v>0.31</v>
      </c>
      <c r="K139">
        <v>2616</v>
      </c>
      <c r="L139">
        <v>206725</v>
      </c>
      <c r="M139">
        <v>0.13900000000000001</v>
      </c>
      <c r="N139" t="s">
        <v>670</v>
      </c>
    </row>
    <row r="140" spans="1:15" x14ac:dyDescent="0.3">
      <c r="A140" t="s">
        <v>246</v>
      </c>
      <c r="B140" t="s">
        <v>247</v>
      </c>
      <c r="C140" t="s">
        <v>247</v>
      </c>
      <c r="D140" t="s">
        <v>486</v>
      </c>
      <c r="E140" t="s">
        <v>487</v>
      </c>
      <c r="F140">
        <v>1791</v>
      </c>
      <c r="G140">
        <v>6385</v>
      </c>
      <c r="H140">
        <v>73.150000000000006</v>
      </c>
      <c r="I140">
        <v>467</v>
      </c>
      <c r="J140">
        <v>0.28000000000000003</v>
      </c>
      <c r="K140">
        <v>525</v>
      </c>
      <c r="L140">
        <v>46041</v>
      </c>
      <c r="M140">
        <v>0.13900000000000001</v>
      </c>
      <c r="N140" t="s">
        <v>670</v>
      </c>
    </row>
    <row r="141" spans="1:15" x14ac:dyDescent="0.3">
      <c r="A141" t="s">
        <v>248</v>
      </c>
      <c r="B141" t="s">
        <v>249</v>
      </c>
      <c r="C141" t="s">
        <v>83</v>
      </c>
      <c r="D141" t="s">
        <v>486</v>
      </c>
      <c r="E141" t="s">
        <v>490</v>
      </c>
      <c r="F141">
        <v>-580</v>
      </c>
      <c r="G141">
        <v>305</v>
      </c>
      <c r="H141">
        <v>73.150000000000006</v>
      </c>
      <c r="I141">
        <v>22</v>
      </c>
      <c r="J141">
        <v>-1.9</v>
      </c>
      <c r="K141">
        <v>-170</v>
      </c>
      <c r="L141">
        <v>2310</v>
      </c>
      <c r="M141">
        <v>0.13900000000000001</v>
      </c>
      <c r="N141" t="s">
        <v>605</v>
      </c>
      <c r="O141" t="s">
        <v>621</v>
      </c>
    </row>
    <row r="142" spans="1:15" x14ac:dyDescent="0.3">
      <c r="A142" t="s">
        <v>248</v>
      </c>
      <c r="B142" t="s">
        <v>250</v>
      </c>
      <c r="C142" t="s">
        <v>83</v>
      </c>
      <c r="D142" t="s">
        <v>491</v>
      </c>
      <c r="E142" t="s">
        <v>492</v>
      </c>
      <c r="F142">
        <v>242286</v>
      </c>
      <c r="G142">
        <v>677506</v>
      </c>
      <c r="J142">
        <v>0.36</v>
      </c>
      <c r="K142">
        <v>71010</v>
      </c>
      <c r="L142">
        <v>0</v>
      </c>
      <c r="N142" t="s">
        <v>605</v>
      </c>
      <c r="O142" t="s">
        <v>621</v>
      </c>
    </row>
    <row r="143" spans="1:15" x14ac:dyDescent="0.3">
      <c r="A143" t="s">
        <v>248</v>
      </c>
      <c r="B143" t="s">
        <v>83</v>
      </c>
      <c r="C143" t="s">
        <v>83</v>
      </c>
      <c r="D143" t="s">
        <v>486</v>
      </c>
      <c r="E143" t="s">
        <v>490</v>
      </c>
      <c r="F143">
        <v>345</v>
      </c>
      <c r="G143">
        <v>2471</v>
      </c>
      <c r="H143">
        <v>73.150000000000006</v>
      </c>
      <c r="I143">
        <v>181</v>
      </c>
      <c r="J143">
        <v>0.14000000000000001</v>
      </c>
      <c r="K143">
        <v>101</v>
      </c>
      <c r="L143">
        <v>18858</v>
      </c>
      <c r="M143">
        <v>0.13900000000000001</v>
      </c>
      <c r="N143" t="s">
        <v>605</v>
      </c>
      <c r="O143" t="s">
        <v>621</v>
      </c>
    </row>
    <row r="144" spans="1:15" x14ac:dyDescent="0.3">
      <c r="A144" t="s">
        <v>248</v>
      </c>
      <c r="B144" t="s">
        <v>83</v>
      </c>
      <c r="C144" t="s">
        <v>83</v>
      </c>
      <c r="D144" t="s">
        <v>486</v>
      </c>
      <c r="E144" t="s">
        <v>487</v>
      </c>
      <c r="F144">
        <v>-409</v>
      </c>
      <c r="G144">
        <v>151</v>
      </c>
      <c r="H144">
        <v>73.150000000000006</v>
      </c>
      <c r="I144">
        <v>11</v>
      </c>
      <c r="J144">
        <v>-2.71</v>
      </c>
      <c r="K144">
        <v>-120</v>
      </c>
      <c r="L144">
        <v>1134</v>
      </c>
      <c r="M144">
        <v>0.13900000000000001</v>
      </c>
      <c r="N144" t="s">
        <v>605</v>
      </c>
      <c r="O144" t="s">
        <v>621</v>
      </c>
    </row>
    <row r="145" spans="1:15" x14ac:dyDescent="0.3">
      <c r="A145" t="s">
        <v>248</v>
      </c>
      <c r="B145" t="s">
        <v>83</v>
      </c>
      <c r="C145" t="s">
        <v>83</v>
      </c>
      <c r="D145" t="s">
        <v>500</v>
      </c>
      <c r="E145" t="s">
        <v>490</v>
      </c>
      <c r="F145">
        <v>23532</v>
      </c>
      <c r="G145">
        <v>168504</v>
      </c>
      <c r="H145">
        <v>78.8</v>
      </c>
      <c r="I145">
        <v>13278</v>
      </c>
      <c r="J145">
        <v>0.14000000000000001</v>
      </c>
      <c r="K145">
        <v>6897</v>
      </c>
      <c r="L145">
        <v>1199520</v>
      </c>
      <c r="M145">
        <v>0.15</v>
      </c>
      <c r="N145" t="s">
        <v>605</v>
      </c>
      <c r="O145" t="s">
        <v>621</v>
      </c>
    </row>
    <row r="146" spans="1:15" x14ac:dyDescent="0.3">
      <c r="A146" t="s">
        <v>248</v>
      </c>
      <c r="B146" t="s">
        <v>252</v>
      </c>
      <c r="C146" t="s">
        <v>83</v>
      </c>
      <c r="D146" t="s">
        <v>486</v>
      </c>
      <c r="E146" t="s">
        <v>487</v>
      </c>
      <c r="F146">
        <v>55</v>
      </c>
      <c r="G146">
        <v>171</v>
      </c>
      <c r="H146">
        <v>73.150000000000006</v>
      </c>
      <c r="I146">
        <v>13</v>
      </c>
      <c r="J146">
        <v>0.32</v>
      </c>
      <c r="K146">
        <v>16</v>
      </c>
      <c r="L146">
        <v>1260</v>
      </c>
      <c r="M146">
        <v>0.13900000000000001</v>
      </c>
      <c r="N146" t="s">
        <v>605</v>
      </c>
      <c r="O146" t="s">
        <v>621</v>
      </c>
    </row>
    <row r="147" spans="1:15" x14ac:dyDescent="0.3">
      <c r="A147" t="s">
        <v>248</v>
      </c>
      <c r="B147" t="s">
        <v>252</v>
      </c>
      <c r="C147" t="s">
        <v>83</v>
      </c>
      <c r="D147" t="s">
        <v>486</v>
      </c>
      <c r="E147" t="s">
        <v>498</v>
      </c>
      <c r="F147">
        <v>813</v>
      </c>
      <c r="G147">
        <v>3262</v>
      </c>
      <c r="H147">
        <v>73.150000000000006</v>
      </c>
      <c r="I147">
        <v>239</v>
      </c>
      <c r="J147">
        <v>0.25</v>
      </c>
      <c r="K147">
        <v>238</v>
      </c>
      <c r="L147">
        <v>24024</v>
      </c>
      <c r="M147">
        <v>0.13900000000000001</v>
      </c>
      <c r="N147" t="s">
        <v>605</v>
      </c>
      <c r="O147" t="s">
        <v>621</v>
      </c>
    </row>
    <row r="148" spans="1:15" x14ac:dyDescent="0.3">
      <c r="A148" t="s">
        <v>248</v>
      </c>
      <c r="B148" t="s">
        <v>252</v>
      </c>
      <c r="C148" t="s">
        <v>83</v>
      </c>
      <c r="D148" t="s">
        <v>497</v>
      </c>
      <c r="E148" t="s">
        <v>498</v>
      </c>
      <c r="F148">
        <v>0</v>
      </c>
      <c r="G148">
        <v>0</v>
      </c>
      <c r="H148">
        <v>97.17</v>
      </c>
      <c r="I148">
        <v>0</v>
      </c>
      <c r="K148">
        <v>0</v>
      </c>
      <c r="L148">
        <v>0</v>
      </c>
      <c r="M148">
        <v>19.582999999999998</v>
      </c>
      <c r="N148" t="s">
        <v>605</v>
      </c>
      <c r="O148" t="s">
        <v>621</v>
      </c>
    </row>
    <row r="149" spans="1:15" x14ac:dyDescent="0.3">
      <c r="A149" t="s">
        <v>248</v>
      </c>
      <c r="B149" t="s">
        <v>252</v>
      </c>
      <c r="C149" t="s">
        <v>83</v>
      </c>
      <c r="D149" t="s">
        <v>501</v>
      </c>
      <c r="E149" t="s">
        <v>498</v>
      </c>
      <c r="F149">
        <v>651910</v>
      </c>
      <c r="G149">
        <v>2585805</v>
      </c>
      <c r="H149">
        <v>95.52</v>
      </c>
      <c r="I149">
        <v>246996</v>
      </c>
      <c r="J149">
        <v>0.25</v>
      </c>
      <c r="K149">
        <v>191064</v>
      </c>
      <c r="L149">
        <v>184629</v>
      </c>
      <c r="M149">
        <v>11.603999999999999</v>
      </c>
      <c r="N149" t="s">
        <v>605</v>
      </c>
      <c r="O149" t="s">
        <v>621</v>
      </c>
    </row>
    <row r="150" spans="1:15" x14ac:dyDescent="0.3">
      <c r="A150" t="s">
        <v>248</v>
      </c>
      <c r="B150" t="s">
        <v>253</v>
      </c>
      <c r="C150" t="s">
        <v>83</v>
      </c>
      <c r="D150" t="s">
        <v>486</v>
      </c>
      <c r="E150" t="s">
        <v>490</v>
      </c>
      <c r="F150">
        <v>1493</v>
      </c>
      <c r="G150">
        <v>6373</v>
      </c>
      <c r="H150">
        <v>73.150000000000006</v>
      </c>
      <c r="I150">
        <v>466</v>
      </c>
      <c r="J150">
        <v>0.23</v>
      </c>
      <c r="K150">
        <v>438</v>
      </c>
      <c r="L150">
        <v>48636</v>
      </c>
      <c r="M150">
        <v>0.13900000000000001</v>
      </c>
      <c r="N150" t="s">
        <v>605</v>
      </c>
      <c r="O150" t="s">
        <v>621</v>
      </c>
    </row>
    <row r="151" spans="1:15" x14ac:dyDescent="0.3">
      <c r="A151" t="s">
        <v>248</v>
      </c>
      <c r="B151" t="s">
        <v>253</v>
      </c>
      <c r="C151" t="s">
        <v>83</v>
      </c>
      <c r="D151" t="s">
        <v>499</v>
      </c>
      <c r="E151" t="s">
        <v>494</v>
      </c>
      <c r="F151">
        <v>230859</v>
      </c>
      <c r="G151">
        <v>0</v>
      </c>
      <c r="H151">
        <v>70.88</v>
      </c>
      <c r="I151">
        <v>0</v>
      </c>
      <c r="K151">
        <v>67661</v>
      </c>
      <c r="L151">
        <v>0</v>
      </c>
      <c r="M151">
        <v>0.13500000000000001</v>
      </c>
      <c r="N151" t="s">
        <v>605</v>
      </c>
      <c r="O151" t="s">
        <v>621</v>
      </c>
    </row>
    <row r="152" spans="1:15" x14ac:dyDescent="0.3">
      <c r="A152" t="s">
        <v>248</v>
      </c>
      <c r="B152" t="s">
        <v>253</v>
      </c>
      <c r="C152" t="s">
        <v>83</v>
      </c>
      <c r="D152" t="s">
        <v>499</v>
      </c>
      <c r="E152" t="s">
        <v>495</v>
      </c>
      <c r="F152">
        <v>1008079</v>
      </c>
      <c r="G152">
        <v>2779195</v>
      </c>
      <c r="H152">
        <v>70.88</v>
      </c>
      <c r="I152">
        <v>196989</v>
      </c>
      <c r="J152">
        <v>0.36</v>
      </c>
      <c r="K152">
        <v>295451</v>
      </c>
      <c r="L152">
        <v>23345238</v>
      </c>
      <c r="M152">
        <v>0.13500000000000001</v>
      </c>
      <c r="N152" t="s">
        <v>605</v>
      </c>
      <c r="O152" t="s">
        <v>621</v>
      </c>
    </row>
    <row r="153" spans="1:15" x14ac:dyDescent="0.3">
      <c r="A153" t="s">
        <v>248</v>
      </c>
      <c r="B153" t="s">
        <v>253</v>
      </c>
      <c r="C153" t="s">
        <v>83</v>
      </c>
      <c r="D153" t="s">
        <v>500</v>
      </c>
      <c r="E153" t="s">
        <v>490</v>
      </c>
      <c r="F153">
        <v>92446</v>
      </c>
      <c r="G153">
        <v>388309</v>
      </c>
      <c r="H153">
        <v>78.8</v>
      </c>
      <c r="I153">
        <v>30599</v>
      </c>
      <c r="J153">
        <v>0.24</v>
      </c>
      <c r="K153">
        <v>27094</v>
      </c>
      <c r="L153">
        <v>2764230</v>
      </c>
      <c r="M153">
        <v>0.15</v>
      </c>
      <c r="N153" t="s">
        <v>605</v>
      </c>
      <c r="O153" t="s">
        <v>621</v>
      </c>
    </row>
    <row r="154" spans="1:15" x14ac:dyDescent="0.3">
      <c r="A154" t="s">
        <v>254</v>
      </c>
      <c r="B154" t="s">
        <v>255</v>
      </c>
      <c r="C154" t="s">
        <v>255</v>
      </c>
      <c r="D154" t="s">
        <v>486</v>
      </c>
      <c r="E154" t="s">
        <v>487</v>
      </c>
      <c r="F154">
        <v>2755</v>
      </c>
      <c r="G154">
        <v>9167</v>
      </c>
      <c r="H154">
        <v>73.150000000000006</v>
      </c>
      <c r="I154">
        <v>671</v>
      </c>
      <c r="J154">
        <v>0.3</v>
      </c>
      <c r="K154">
        <v>807</v>
      </c>
      <c r="L154">
        <v>66097</v>
      </c>
      <c r="M154">
        <v>0.13900000000000001</v>
      </c>
      <c r="N154" t="s">
        <v>670</v>
      </c>
    </row>
    <row r="155" spans="1:15" x14ac:dyDescent="0.3">
      <c r="A155" t="s">
        <v>256</v>
      </c>
      <c r="B155" t="s">
        <v>258</v>
      </c>
      <c r="C155" t="s">
        <v>258</v>
      </c>
      <c r="D155" t="s">
        <v>486</v>
      </c>
      <c r="E155" t="s">
        <v>487</v>
      </c>
      <c r="F155">
        <v>221</v>
      </c>
      <c r="G155">
        <v>953</v>
      </c>
      <c r="H155">
        <v>73.150000000000006</v>
      </c>
      <c r="I155">
        <v>70</v>
      </c>
      <c r="J155">
        <v>0.23</v>
      </c>
      <c r="K155">
        <v>65</v>
      </c>
      <c r="L155">
        <v>6875</v>
      </c>
      <c r="M155">
        <v>0.13900000000000001</v>
      </c>
      <c r="N155" t="s">
        <v>670</v>
      </c>
    </row>
    <row r="156" spans="1:15" x14ac:dyDescent="0.3">
      <c r="A156" t="s">
        <v>259</v>
      </c>
      <c r="B156" t="s">
        <v>260</v>
      </c>
      <c r="C156" t="s">
        <v>260</v>
      </c>
      <c r="D156" t="s">
        <v>486</v>
      </c>
      <c r="E156" t="s">
        <v>487</v>
      </c>
      <c r="F156">
        <v>10823</v>
      </c>
      <c r="G156">
        <v>28914</v>
      </c>
      <c r="H156">
        <v>73.150000000000006</v>
      </c>
      <c r="I156">
        <v>2115</v>
      </c>
      <c r="J156">
        <v>0.37</v>
      </c>
      <c r="K156">
        <v>3172</v>
      </c>
      <c r="L156">
        <v>208476</v>
      </c>
      <c r="M156">
        <v>0.13900000000000001</v>
      </c>
      <c r="N156" t="s">
        <v>670</v>
      </c>
    </row>
    <row r="157" spans="1:15" x14ac:dyDescent="0.3">
      <c r="A157" t="s">
        <v>261</v>
      </c>
      <c r="B157" t="s">
        <v>263</v>
      </c>
      <c r="C157" t="s">
        <v>648</v>
      </c>
      <c r="D157" t="s">
        <v>488</v>
      </c>
      <c r="E157" t="s">
        <v>489</v>
      </c>
      <c r="F157">
        <v>1256483</v>
      </c>
      <c r="G157">
        <v>3513510</v>
      </c>
      <c r="J157">
        <v>0.36</v>
      </c>
      <c r="K157">
        <v>368254</v>
      </c>
      <c r="L157">
        <v>0</v>
      </c>
      <c r="N157" t="s">
        <v>605</v>
      </c>
    </row>
    <row r="158" spans="1:15" x14ac:dyDescent="0.3">
      <c r="A158" t="s">
        <v>261</v>
      </c>
      <c r="B158" t="s">
        <v>264</v>
      </c>
      <c r="C158" t="s">
        <v>648</v>
      </c>
      <c r="D158" t="s">
        <v>493</v>
      </c>
      <c r="E158" t="s">
        <v>494</v>
      </c>
      <c r="F158">
        <v>181825</v>
      </c>
      <c r="G158">
        <v>0</v>
      </c>
      <c r="H158">
        <v>53.06</v>
      </c>
      <c r="I158">
        <v>0</v>
      </c>
      <c r="K158">
        <v>53290</v>
      </c>
      <c r="L158">
        <v>0</v>
      </c>
      <c r="M158">
        <v>1.0209999999999999</v>
      </c>
      <c r="N158" t="s">
        <v>605</v>
      </c>
    </row>
    <row r="159" spans="1:15" x14ac:dyDescent="0.3">
      <c r="A159" t="s">
        <v>261</v>
      </c>
      <c r="B159" t="s">
        <v>264</v>
      </c>
      <c r="C159" t="s">
        <v>648</v>
      </c>
      <c r="D159" t="s">
        <v>493</v>
      </c>
      <c r="E159" t="s">
        <v>495</v>
      </c>
      <c r="F159">
        <v>715916</v>
      </c>
      <c r="G159">
        <v>2706451</v>
      </c>
      <c r="H159">
        <v>53.06</v>
      </c>
      <c r="I159">
        <v>143604</v>
      </c>
      <c r="J159">
        <v>0.26</v>
      </c>
      <c r="K159">
        <v>209823</v>
      </c>
      <c r="L159">
        <v>2690310</v>
      </c>
      <c r="M159">
        <v>1.0209999999999999</v>
      </c>
      <c r="N159" t="s">
        <v>605</v>
      </c>
    </row>
    <row r="160" spans="1:15" x14ac:dyDescent="0.3">
      <c r="A160" t="s">
        <v>261</v>
      </c>
      <c r="B160" t="s">
        <v>265</v>
      </c>
      <c r="C160" t="s">
        <v>648</v>
      </c>
      <c r="D160" t="s">
        <v>486</v>
      </c>
      <c r="E160" t="s">
        <v>487</v>
      </c>
      <c r="F160">
        <v>297</v>
      </c>
      <c r="G160">
        <v>1314</v>
      </c>
      <c r="H160">
        <v>73.150000000000006</v>
      </c>
      <c r="I160">
        <v>96</v>
      </c>
      <c r="J160">
        <v>0.23</v>
      </c>
      <c r="K160">
        <v>87</v>
      </c>
      <c r="L160">
        <v>8904</v>
      </c>
      <c r="M160">
        <v>0.13900000000000001</v>
      </c>
      <c r="N160" t="s">
        <v>605</v>
      </c>
    </row>
    <row r="161" spans="1:14" x14ac:dyDescent="0.3">
      <c r="A161" t="s">
        <v>266</v>
      </c>
      <c r="B161" t="s">
        <v>267</v>
      </c>
      <c r="C161" t="s">
        <v>267</v>
      </c>
      <c r="D161" t="s">
        <v>486</v>
      </c>
      <c r="E161" t="s">
        <v>487</v>
      </c>
      <c r="F161">
        <v>1405</v>
      </c>
      <c r="G161">
        <v>7613</v>
      </c>
      <c r="H161">
        <v>73.150000000000006</v>
      </c>
      <c r="I161">
        <v>557</v>
      </c>
      <c r="J161">
        <v>0.18</v>
      </c>
      <c r="K161">
        <v>412</v>
      </c>
      <c r="L161">
        <v>54889</v>
      </c>
      <c r="M161">
        <v>0.13900000000000001</v>
      </c>
      <c r="N161" t="s">
        <v>670</v>
      </c>
    </row>
    <row r="162" spans="1:14" x14ac:dyDescent="0.3">
      <c r="A162" t="s">
        <v>268</v>
      </c>
      <c r="B162" t="s">
        <v>269</v>
      </c>
      <c r="C162" t="s">
        <v>269</v>
      </c>
      <c r="D162" t="s">
        <v>486</v>
      </c>
      <c r="E162" t="s">
        <v>487</v>
      </c>
      <c r="F162">
        <v>1105</v>
      </c>
      <c r="G162">
        <v>3967</v>
      </c>
      <c r="H162">
        <v>73.150000000000006</v>
      </c>
      <c r="I162">
        <v>290</v>
      </c>
      <c r="J162">
        <v>0.28000000000000003</v>
      </c>
      <c r="K162">
        <v>324</v>
      </c>
      <c r="L162">
        <v>28605</v>
      </c>
      <c r="M162">
        <v>0.13900000000000001</v>
      </c>
      <c r="N162" t="s">
        <v>670</v>
      </c>
    </row>
    <row r="163" spans="1:14" x14ac:dyDescent="0.3">
      <c r="A163" t="s">
        <v>270</v>
      </c>
      <c r="B163" t="s">
        <v>271</v>
      </c>
      <c r="C163" t="s">
        <v>271</v>
      </c>
      <c r="D163" t="s">
        <v>486</v>
      </c>
      <c r="E163" t="s">
        <v>487</v>
      </c>
      <c r="F163">
        <v>-854</v>
      </c>
      <c r="G163">
        <v>688</v>
      </c>
      <c r="H163">
        <v>73.150000000000006</v>
      </c>
      <c r="I163">
        <v>50</v>
      </c>
      <c r="J163">
        <v>-1.24</v>
      </c>
      <c r="K163">
        <v>-250</v>
      </c>
      <c r="L163">
        <v>4961</v>
      </c>
      <c r="M163">
        <v>0.13900000000000001</v>
      </c>
      <c r="N163" t="s">
        <v>670</v>
      </c>
    </row>
    <row r="164" spans="1:14" x14ac:dyDescent="0.3">
      <c r="A164" t="s">
        <v>270</v>
      </c>
      <c r="B164" t="s">
        <v>271</v>
      </c>
      <c r="C164" t="s">
        <v>271</v>
      </c>
      <c r="D164" t="s">
        <v>488</v>
      </c>
      <c r="E164" t="s">
        <v>489</v>
      </c>
      <c r="F164">
        <v>11174</v>
      </c>
      <c r="G164">
        <v>31247</v>
      </c>
      <c r="J164">
        <v>0.36</v>
      </c>
      <c r="K164">
        <v>3275</v>
      </c>
      <c r="L164">
        <v>0</v>
      </c>
      <c r="N164" t="s">
        <v>605</v>
      </c>
    </row>
    <row r="165" spans="1:14" x14ac:dyDescent="0.3">
      <c r="A165" t="s">
        <v>273</v>
      </c>
      <c r="B165" t="s">
        <v>275</v>
      </c>
      <c r="C165" t="s">
        <v>275</v>
      </c>
      <c r="D165" t="s">
        <v>486</v>
      </c>
      <c r="E165" t="s">
        <v>487</v>
      </c>
      <c r="F165">
        <v>6006</v>
      </c>
      <c r="G165">
        <v>19325</v>
      </c>
      <c r="H165">
        <v>73.150000000000006</v>
      </c>
      <c r="I165">
        <v>1414</v>
      </c>
      <c r="J165">
        <v>0.31</v>
      </c>
      <c r="K165">
        <v>1760</v>
      </c>
      <c r="L165">
        <v>139340</v>
      </c>
      <c r="M165">
        <v>0.13900000000000001</v>
      </c>
      <c r="N165" t="s">
        <v>670</v>
      </c>
    </row>
    <row r="166" spans="1:14" x14ac:dyDescent="0.3">
      <c r="A166" t="s">
        <v>273</v>
      </c>
      <c r="B166" t="s">
        <v>278</v>
      </c>
      <c r="C166" t="s">
        <v>278</v>
      </c>
      <c r="D166" t="s">
        <v>486</v>
      </c>
      <c r="E166" t="s">
        <v>487</v>
      </c>
      <c r="F166">
        <v>15837</v>
      </c>
      <c r="G166">
        <v>44295</v>
      </c>
      <c r="H166">
        <v>73.150000000000006</v>
      </c>
      <c r="I166">
        <v>3240</v>
      </c>
      <c r="J166">
        <v>0.36</v>
      </c>
      <c r="K166">
        <v>4642</v>
      </c>
      <c r="L166">
        <v>319378</v>
      </c>
      <c r="M166">
        <v>0.13900000000000001</v>
      </c>
      <c r="N166" t="s">
        <v>670</v>
      </c>
    </row>
    <row r="167" spans="1:14" x14ac:dyDescent="0.3">
      <c r="A167" t="s">
        <v>273</v>
      </c>
      <c r="B167" t="s">
        <v>279</v>
      </c>
      <c r="C167" t="s">
        <v>279</v>
      </c>
      <c r="D167" t="s">
        <v>486</v>
      </c>
      <c r="E167" t="s">
        <v>487</v>
      </c>
      <c r="F167">
        <v>10429</v>
      </c>
      <c r="G167">
        <v>30016</v>
      </c>
      <c r="H167">
        <v>73.150000000000006</v>
      </c>
      <c r="I167">
        <v>2196</v>
      </c>
      <c r="J167">
        <v>0.35</v>
      </c>
      <c r="K167">
        <v>3057</v>
      </c>
      <c r="L167">
        <v>216422</v>
      </c>
      <c r="M167">
        <v>0.13900000000000001</v>
      </c>
      <c r="N167" t="s">
        <v>670</v>
      </c>
    </row>
    <row r="168" spans="1:14" x14ac:dyDescent="0.3">
      <c r="A168" t="s">
        <v>280</v>
      </c>
      <c r="B168" t="s">
        <v>281</v>
      </c>
      <c r="C168" t="s">
        <v>281</v>
      </c>
      <c r="D168" t="s">
        <v>486</v>
      </c>
      <c r="E168" t="s">
        <v>487</v>
      </c>
      <c r="F168">
        <v>2406</v>
      </c>
      <c r="G168">
        <v>7701</v>
      </c>
      <c r="H168">
        <v>73.150000000000006</v>
      </c>
      <c r="I168">
        <v>563</v>
      </c>
      <c r="J168">
        <v>0.31</v>
      </c>
      <c r="K168">
        <v>705</v>
      </c>
      <c r="L168">
        <v>55527</v>
      </c>
      <c r="M168">
        <v>0.13900000000000001</v>
      </c>
      <c r="N168" t="s">
        <v>670</v>
      </c>
    </row>
    <row r="169" spans="1:14" x14ac:dyDescent="0.3">
      <c r="A169" t="s">
        <v>282</v>
      </c>
      <c r="B169" t="s">
        <v>283</v>
      </c>
      <c r="C169" t="s">
        <v>284</v>
      </c>
      <c r="D169" t="s">
        <v>488</v>
      </c>
      <c r="E169" t="s">
        <v>489</v>
      </c>
      <c r="F169">
        <v>144884</v>
      </c>
      <c r="G169">
        <v>405139</v>
      </c>
      <c r="J169">
        <v>0.36</v>
      </c>
      <c r="K169">
        <v>42463</v>
      </c>
      <c r="L169">
        <v>0</v>
      </c>
      <c r="N169" t="s">
        <v>605</v>
      </c>
    </row>
    <row r="170" spans="1:14" x14ac:dyDescent="0.3">
      <c r="A170" t="s">
        <v>282</v>
      </c>
      <c r="B170" t="s">
        <v>284</v>
      </c>
      <c r="C170" t="s">
        <v>284</v>
      </c>
      <c r="D170" t="s">
        <v>488</v>
      </c>
      <c r="E170" t="s">
        <v>489</v>
      </c>
      <c r="F170">
        <v>71127</v>
      </c>
      <c r="G170">
        <v>198893</v>
      </c>
      <c r="J170">
        <v>0.36</v>
      </c>
      <c r="K170">
        <v>20846</v>
      </c>
      <c r="L170">
        <v>0</v>
      </c>
      <c r="N170" t="s">
        <v>605</v>
      </c>
    </row>
    <row r="171" spans="1:14" x14ac:dyDescent="0.3">
      <c r="A171" t="s">
        <v>282</v>
      </c>
      <c r="B171" t="s">
        <v>285</v>
      </c>
      <c r="C171" t="s">
        <v>284</v>
      </c>
      <c r="D171" t="s">
        <v>488</v>
      </c>
      <c r="E171" t="s">
        <v>489</v>
      </c>
      <c r="F171">
        <v>37522</v>
      </c>
      <c r="G171">
        <v>104924</v>
      </c>
      <c r="J171">
        <v>0.36</v>
      </c>
      <c r="K171">
        <v>10997</v>
      </c>
      <c r="L171">
        <v>0</v>
      </c>
      <c r="N171" t="s">
        <v>605</v>
      </c>
    </row>
    <row r="172" spans="1:14" x14ac:dyDescent="0.3">
      <c r="A172" t="s">
        <v>282</v>
      </c>
      <c r="B172" t="s">
        <v>286</v>
      </c>
      <c r="C172" t="s">
        <v>284</v>
      </c>
      <c r="D172" t="s">
        <v>488</v>
      </c>
      <c r="E172" t="s">
        <v>489</v>
      </c>
      <c r="F172">
        <v>235964</v>
      </c>
      <c r="G172">
        <v>659826</v>
      </c>
      <c r="J172">
        <v>0.36</v>
      </c>
      <c r="K172">
        <v>69157</v>
      </c>
      <c r="L172">
        <v>0</v>
      </c>
      <c r="N172" t="s">
        <v>605</v>
      </c>
    </row>
    <row r="173" spans="1:14" x14ac:dyDescent="0.3">
      <c r="A173" t="s">
        <v>282</v>
      </c>
      <c r="B173" t="s">
        <v>287</v>
      </c>
      <c r="C173" t="s">
        <v>284</v>
      </c>
      <c r="D173" t="s">
        <v>486</v>
      </c>
      <c r="E173" t="s">
        <v>487</v>
      </c>
      <c r="F173">
        <v>34816</v>
      </c>
      <c r="G173">
        <v>73786</v>
      </c>
      <c r="H173">
        <v>73.150000000000006</v>
      </c>
      <c r="I173">
        <v>5397</v>
      </c>
      <c r="J173">
        <v>0.47</v>
      </c>
      <c r="K173">
        <v>10204</v>
      </c>
      <c r="L173">
        <v>532476</v>
      </c>
      <c r="M173">
        <v>0.13900000000000001</v>
      </c>
      <c r="N173" t="s">
        <v>605</v>
      </c>
    </row>
    <row r="174" spans="1:14" x14ac:dyDescent="0.3">
      <c r="A174" t="s">
        <v>288</v>
      </c>
      <c r="B174" t="s">
        <v>289</v>
      </c>
      <c r="C174" t="s">
        <v>289</v>
      </c>
      <c r="D174" t="s">
        <v>486</v>
      </c>
      <c r="E174" t="s">
        <v>487</v>
      </c>
      <c r="F174">
        <v>8619</v>
      </c>
      <c r="G174">
        <v>24829</v>
      </c>
      <c r="H174">
        <v>73.150000000000006</v>
      </c>
      <c r="I174">
        <v>1816</v>
      </c>
      <c r="J174">
        <v>0.35</v>
      </c>
      <c r="K174">
        <v>2526</v>
      </c>
      <c r="L174">
        <v>179028</v>
      </c>
      <c r="M174">
        <v>0.13900000000000001</v>
      </c>
      <c r="N174" t="s">
        <v>670</v>
      </c>
    </row>
    <row r="175" spans="1:14" x14ac:dyDescent="0.3">
      <c r="A175" t="s">
        <v>288</v>
      </c>
      <c r="B175" t="s">
        <v>289</v>
      </c>
      <c r="C175" t="s">
        <v>289</v>
      </c>
      <c r="D175" t="s">
        <v>488</v>
      </c>
      <c r="E175" t="s">
        <v>489</v>
      </c>
      <c r="F175">
        <v>8299</v>
      </c>
      <c r="G175">
        <v>23208</v>
      </c>
      <c r="J175">
        <v>0.36</v>
      </c>
      <c r="K175">
        <v>2432</v>
      </c>
      <c r="L175">
        <v>0</v>
      </c>
      <c r="N175" t="s">
        <v>605</v>
      </c>
    </row>
    <row r="176" spans="1:14" x14ac:dyDescent="0.3">
      <c r="A176" t="s">
        <v>457</v>
      </c>
      <c r="B176" t="s">
        <v>458</v>
      </c>
      <c r="C176" t="s">
        <v>458</v>
      </c>
      <c r="D176" t="s">
        <v>486</v>
      </c>
      <c r="E176" t="s">
        <v>487</v>
      </c>
      <c r="F176">
        <v>5752</v>
      </c>
      <c r="G176">
        <v>16436</v>
      </c>
      <c r="H176">
        <v>73.150000000000006</v>
      </c>
      <c r="I176">
        <v>1202</v>
      </c>
      <c r="J176">
        <v>0.35</v>
      </c>
      <c r="K176">
        <v>1686</v>
      </c>
      <c r="L176">
        <v>118507</v>
      </c>
      <c r="M176">
        <v>0.13900000000000001</v>
      </c>
      <c r="N176" t="s">
        <v>670</v>
      </c>
    </row>
    <row r="177" spans="1:15" x14ac:dyDescent="0.3">
      <c r="A177" t="s">
        <v>292</v>
      </c>
      <c r="B177" t="s">
        <v>8</v>
      </c>
      <c r="C177" t="s">
        <v>8</v>
      </c>
      <c r="D177" t="s">
        <v>486</v>
      </c>
      <c r="E177" t="s">
        <v>487</v>
      </c>
      <c r="F177">
        <v>19817</v>
      </c>
      <c r="G177">
        <v>58730</v>
      </c>
      <c r="H177">
        <v>73.150000000000006</v>
      </c>
      <c r="I177">
        <v>4296</v>
      </c>
      <c r="J177">
        <v>0.34</v>
      </c>
      <c r="K177">
        <v>5808</v>
      </c>
      <c r="L177">
        <v>426006</v>
      </c>
      <c r="M177">
        <v>0.13900000000000001</v>
      </c>
      <c r="N177" t="s">
        <v>605</v>
      </c>
      <c r="O177" t="s">
        <v>651</v>
      </c>
    </row>
    <row r="178" spans="1:15" x14ac:dyDescent="0.3">
      <c r="A178" t="s">
        <v>292</v>
      </c>
      <c r="B178" t="s">
        <v>293</v>
      </c>
      <c r="C178" t="s">
        <v>8</v>
      </c>
      <c r="D178" t="s">
        <v>486</v>
      </c>
      <c r="E178" t="s">
        <v>487</v>
      </c>
      <c r="F178">
        <v>0</v>
      </c>
      <c r="G178">
        <v>6740</v>
      </c>
      <c r="H178">
        <v>73.150000000000006</v>
      </c>
      <c r="I178">
        <v>493</v>
      </c>
      <c r="J178">
        <v>0</v>
      </c>
      <c r="K178">
        <v>0</v>
      </c>
      <c r="L178">
        <v>48972</v>
      </c>
      <c r="M178">
        <v>0.13900000000000001</v>
      </c>
      <c r="N178" t="s">
        <v>605</v>
      </c>
      <c r="O178" t="s">
        <v>651</v>
      </c>
    </row>
    <row r="179" spans="1:15" x14ac:dyDescent="0.3">
      <c r="A179" t="s">
        <v>292</v>
      </c>
      <c r="B179" t="s">
        <v>294</v>
      </c>
      <c r="C179" t="s">
        <v>8</v>
      </c>
      <c r="D179" t="s">
        <v>491</v>
      </c>
      <c r="E179" t="s">
        <v>492</v>
      </c>
      <c r="F179">
        <v>91097</v>
      </c>
      <c r="G179">
        <v>254736</v>
      </c>
      <c r="J179">
        <v>0.36</v>
      </c>
      <c r="K179">
        <v>26699</v>
      </c>
      <c r="L179">
        <v>0</v>
      </c>
      <c r="N179" t="s">
        <v>605</v>
      </c>
      <c r="O179" t="s">
        <v>651</v>
      </c>
    </row>
    <row r="180" spans="1:15" x14ac:dyDescent="0.3">
      <c r="A180" t="s">
        <v>292</v>
      </c>
      <c r="B180" t="s">
        <v>295</v>
      </c>
      <c r="C180" t="s">
        <v>8</v>
      </c>
      <c r="D180" t="s">
        <v>486</v>
      </c>
      <c r="E180" t="s">
        <v>487</v>
      </c>
      <c r="F180">
        <v>0</v>
      </c>
      <c r="G180">
        <v>252</v>
      </c>
      <c r="H180">
        <v>73.150000000000006</v>
      </c>
      <c r="I180">
        <v>18</v>
      </c>
      <c r="J180">
        <v>0</v>
      </c>
      <c r="K180">
        <v>0</v>
      </c>
      <c r="L180">
        <v>1848</v>
      </c>
      <c r="M180">
        <v>0.13900000000000001</v>
      </c>
      <c r="N180" t="s">
        <v>605</v>
      </c>
      <c r="O180" t="s">
        <v>651</v>
      </c>
    </row>
    <row r="181" spans="1:15" x14ac:dyDescent="0.3">
      <c r="A181" t="s">
        <v>292</v>
      </c>
      <c r="B181" t="s">
        <v>296</v>
      </c>
      <c r="C181" t="s">
        <v>8</v>
      </c>
      <c r="D181" t="s">
        <v>488</v>
      </c>
      <c r="E181" t="s">
        <v>489</v>
      </c>
      <c r="F181">
        <v>406513</v>
      </c>
      <c r="G181">
        <v>1136736</v>
      </c>
      <c r="J181">
        <v>0.36</v>
      </c>
      <c r="K181">
        <v>119142</v>
      </c>
      <c r="L181">
        <v>0</v>
      </c>
      <c r="N181" t="s">
        <v>605</v>
      </c>
      <c r="O181" t="s">
        <v>651</v>
      </c>
    </row>
    <row r="182" spans="1:15" x14ac:dyDescent="0.3">
      <c r="A182" t="s">
        <v>297</v>
      </c>
      <c r="B182" t="s">
        <v>298</v>
      </c>
      <c r="C182" t="s">
        <v>298</v>
      </c>
      <c r="D182" t="s">
        <v>486</v>
      </c>
      <c r="E182" t="s">
        <v>487</v>
      </c>
      <c r="F182">
        <v>1240</v>
      </c>
      <c r="G182">
        <v>4700</v>
      </c>
      <c r="H182">
        <v>73.150000000000006</v>
      </c>
      <c r="I182">
        <v>344</v>
      </c>
      <c r="J182">
        <v>0.26</v>
      </c>
      <c r="K182">
        <v>363</v>
      </c>
      <c r="L182">
        <v>33888</v>
      </c>
      <c r="M182">
        <v>0.13900000000000001</v>
      </c>
      <c r="N182" t="s">
        <v>670</v>
      </c>
    </row>
    <row r="183" spans="1:15" x14ac:dyDescent="0.3">
      <c r="A183" t="s">
        <v>299</v>
      </c>
      <c r="B183" t="s">
        <v>300</v>
      </c>
      <c r="C183" t="s">
        <v>300</v>
      </c>
      <c r="D183" t="s">
        <v>486</v>
      </c>
      <c r="E183" t="s">
        <v>487</v>
      </c>
      <c r="F183">
        <v>61570</v>
      </c>
      <c r="G183">
        <v>185488</v>
      </c>
      <c r="H183">
        <v>73.150000000000006</v>
      </c>
      <c r="I183">
        <v>13568</v>
      </c>
      <c r="J183">
        <v>0.33</v>
      </c>
      <c r="K183">
        <v>18045</v>
      </c>
      <c r="L183">
        <v>1337428</v>
      </c>
      <c r="M183">
        <v>0.13900000000000001</v>
      </c>
      <c r="N183" t="s">
        <v>670</v>
      </c>
    </row>
    <row r="184" spans="1:15" x14ac:dyDescent="0.3">
      <c r="A184" t="s">
        <v>299</v>
      </c>
      <c r="B184" t="s">
        <v>300</v>
      </c>
      <c r="C184" t="s">
        <v>300</v>
      </c>
      <c r="D184" t="s">
        <v>491</v>
      </c>
      <c r="E184" t="s">
        <v>492</v>
      </c>
      <c r="F184">
        <v>4081</v>
      </c>
      <c r="G184">
        <v>11411</v>
      </c>
      <c r="J184">
        <v>0.36</v>
      </c>
      <c r="K184">
        <v>1196</v>
      </c>
      <c r="L184">
        <v>0</v>
      </c>
      <c r="N184" t="s">
        <v>605</v>
      </c>
    </row>
    <row r="185" spans="1:15" x14ac:dyDescent="0.3">
      <c r="A185" t="s">
        <v>301</v>
      </c>
      <c r="B185" t="s">
        <v>302</v>
      </c>
      <c r="C185" t="s">
        <v>302</v>
      </c>
      <c r="D185" t="s">
        <v>486</v>
      </c>
      <c r="E185" t="s">
        <v>487</v>
      </c>
      <c r="F185">
        <v>184</v>
      </c>
      <c r="G185">
        <v>4068</v>
      </c>
      <c r="H185">
        <v>73.150000000000006</v>
      </c>
      <c r="I185">
        <v>298</v>
      </c>
      <c r="J185">
        <v>0.24</v>
      </c>
      <c r="K185">
        <v>54</v>
      </c>
      <c r="L185">
        <v>29331</v>
      </c>
      <c r="M185">
        <v>0.13900000000000001</v>
      </c>
      <c r="N185" t="s">
        <v>670</v>
      </c>
    </row>
    <row r="186" spans="1:15" x14ac:dyDescent="0.3">
      <c r="A186" t="s">
        <v>303</v>
      </c>
      <c r="B186" t="s">
        <v>304</v>
      </c>
      <c r="C186" t="s">
        <v>304</v>
      </c>
      <c r="D186" t="s">
        <v>486</v>
      </c>
      <c r="E186" t="s">
        <v>487</v>
      </c>
      <c r="F186">
        <v>4941</v>
      </c>
      <c r="G186">
        <v>15612</v>
      </c>
      <c r="H186">
        <v>73.150000000000006</v>
      </c>
      <c r="I186">
        <v>1142</v>
      </c>
      <c r="J186">
        <v>0.32</v>
      </c>
      <c r="K186">
        <v>1448</v>
      </c>
      <c r="L186">
        <v>112564</v>
      </c>
      <c r="M186">
        <v>0.13900000000000001</v>
      </c>
      <c r="N186" t="s">
        <v>670</v>
      </c>
    </row>
    <row r="187" spans="1:15" x14ac:dyDescent="0.3">
      <c r="A187" t="s">
        <v>305</v>
      </c>
      <c r="B187" t="s">
        <v>306</v>
      </c>
      <c r="C187" t="s">
        <v>306</v>
      </c>
      <c r="D187" t="s">
        <v>486</v>
      </c>
      <c r="E187" t="s">
        <v>487</v>
      </c>
      <c r="F187">
        <v>3359</v>
      </c>
      <c r="G187">
        <v>11085</v>
      </c>
      <c r="H187">
        <v>73.150000000000006</v>
      </c>
      <c r="I187">
        <v>811</v>
      </c>
      <c r="J187">
        <v>0.3</v>
      </c>
      <c r="K187">
        <v>984</v>
      </c>
      <c r="L187">
        <v>79929</v>
      </c>
      <c r="M187">
        <v>0.13900000000000001</v>
      </c>
      <c r="N187" t="s">
        <v>670</v>
      </c>
    </row>
    <row r="188" spans="1:15" x14ac:dyDescent="0.3">
      <c r="A188" t="s">
        <v>307</v>
      </c>
      <c r="B188" t="s">
        <v>308</v>
      </c>
      <c r="C188" t="s">
        <v>308</v>
      </c>
      <c r="D188" t="s">
        <v>486</v>
      </c>
      <c r="E188" t="s">
        <v>487</v>
      </c>
      <c r="F188">
        <v>90</v>
      </c>
      <c r="G188">
        <v>711</v>
      </c>
      <c r="H188">
        <v>73.150000000000006</v>
      </c>
      <c r="I188">
        <v>52</v>
      </c>
      <c r="J188">
        <v>0.13</v>
      </c>
      <c r="K188">
        <v>26</v>
      </c>
      <c r="L188">
        <v>5125</v>
      </c>
      <c r="M188">
        <v>0.13900000000000001</v>
      </c>
      <c r="N188" t="s">
        <v>670</v>
      </c>
    </row>
    <row r="189" spans="1:15" x14ac:dyDescent="0.3">
      <c r="A189" t="s">
        <v>310</v>
      </c>
      <c r="B189" t="s">
        <v>311</v>
      </c>
      <c r="C189" t="s">
        <v>311</v>
      </c>
      <c r="D189" t="s">
        <v>486</v>
      </c>
      <c r="E189" t="s">
        <v>487</v>
      </c>
      <c r="F189">
        <v>1447</v>
      </c>
      <c r="G189">
        <v>5800</v>
      </c>
      <c r="H189">
        <v>73.150000000000006</v>
      </c>
      <c r="I189">
        <v>424</v>
      </c>
      <c r="J189">
        <v>0.25</v>
      </c>
      <c r="K189">
        <v>424</v>
      </c>
      <c r="L189">
        <v>41817</v>
      </c>
      <c r="M189">
        <v>0.13900000000000001</v>
      </c>
      <c r="N189" t="s">
        <v>670</v>
      </c>
    </row>
    <row r="190" spans="1:15" x14ac:dyDescent="0.3">
      <c r="A190" t="s">
        <v>459</v>
      </c>
      <c r="B190" t="s">
        <v>460</v>
      </c>
      <c r="C190" t="s">
        <v>460</v>
      </c>
      <c r="D190" t="s">
        <v>486</v>
      </c>
      <c r="E190" t="s">
        <v>487</v>
      </c>
      <c r="F190">
        <v>248</v>
      </c>
      <c r="G190">
        <v>1047</v>
      </c>
      <c r="H190">
        <v>73.150000000000006</v>
      </c>
      <c r="I190">
        <v>77</v>
      </c>
      <c r="J190">
        <v>0.24</v>
      </c>
      <c r="K190">
        <v>73</v>
      </c>
      <c r="L190">
        <v>7548</v>
      </c>
      <c r="M190">
        <v>0.13900000000000001</v>
      </c>
      <c r="N190" t="s">
        <v>670</v>
      </c>
    </row>
    <row r="191" spans="1:15" x14ac:dyDescent="0.3">
      <c r="A191" t="s">
        <v>312</v>
      </c>
      <c r="B191" t="s">
        <v>313</v>
      </c>
      <c r="C191" t="s">
        <v>313</v>
      </c>
      <c r="D191" t="s">
        <v>486</v>
      </c>
      <c r="E191" t="s">
        <v>487</v>
      </c>
      <c r="F191">
        <v>1160</v>
      </c>
      <c r="G191">
        <v>15734</v>
      </c>
      <c r="H191">
        <v>73.150000000000006</v>
      </c>
      <c r="I191">
        <v>1151</v>
      </c>
      <c r="J191">
        <v>7.0000000000000007E-2</v>
      </c>
      <c r="K191">
        <v>340</v>
      </c>
      <c r="L191">
        <v>113450</v>
      </c>
      <c r="M191">
        <v>0.13900000000000001</v>
      </c>
      <c r="N191" t="s">
        <v>670</v>
      </c>
    </row>
    <row r="192" spans="1:15" x14ac:dyDescent="0.3">
      <c r="A192" t="s">
        <v>314</v>
      </c>
      <c r="B192" t="s">
        <v>315</v>
      </c>
      <c r="C192" t="s">
        <v>315</v>
      </c>
      <c r="D192" t="s">
        <v>486</v>
      </c>
      <c r="E192" t="s">
        <v>487</v>
      </c>
      <c r="F192">
        <v>8865</v>
      </c>
      <c r="G192">
        <v>26353</v>
      </c>
      <c r="H192">
        <v>73.150000000000006</v>
      </c>
      <c r="I192">
        <v>1928</v>
      </c>
      <c r="J192">
        <v>0.34</v>
      </c>
      <c r="K192">
        <v>2598</v>
      </c>
      <c r="L192">
        <v>190015</v>
      </c>
      <c r="M192">
        <v>0.13900000000000001</v>
      </c>
      <c r="N192" t="s">
        <v>670</v>
      </c>
    </row>
    <row r="193" spans="1:15" x14ac:dyDescent="0.3">
      <c r="A193" t="s">
        <v>316</v>
      </c>
      <c r="B193" t="s">
        <v>317</v>
      </c>
      <c r="C193" t="s">
        <v>318</v>
      </c>
      <c r="D193" t="s">
        <v>486</v>
      </c>
      <c r="E193" t="s">
        <v>487</v>
      </c>
      <c r="F193">
        <v>-645</v>
      </c>
      <c r="G193">
        <v>679</v>
      </c>
      <c r="H193">
        <v>73.150000000000006</v>
      </c>
      <c r="I193">
        <v>50</v>
      </c>
      <c r="J193">
        <v>-0.95</v>
      </c>
      <c r="K193">
        <v>-189</v>
      </c>
      <c r="L193">
        <v>4872</v>
      </c>
      <c r="M193">
        <v>0.13900000000000001</v>
      </c>
      <c r="N193" t="s">
        <v>605</v>
      </c>
    </row>
    <row r="194" spans="1:15" x14ac:dyDescent="0.3">
      <c r="A194" t="s">
        <v>316</v>
      </c>
      <c r="B194" t="s">
        <v>319</v>
      </c>
      <c r="C194" t="s">
        <v>318</v>
      </c>
      <c r="D194" t="s">
        <v>488</v>
      </c>
      <c r="E194" t="s">
        <v>489</v>
      </c>
      <c r="F194">
        <v>14904</v>
      </c>
      <c r="G194">
        <v>41675</v>
      </c>
      <c r="J194">
        <v>0.36</v>
      </c>
      <c r="K194">
        <v>4368</v>
      </c>
      <c r="L194">
        <v>0</v>
      </c>
      <c r="N194" t="s">
        <v>605</v>
      </c>
    </row>
    <row r="195" spans="1:15" x14ac:dyDescent="0.3">
      <c r="A195" t="s">
        <v>316</v>
      </c>
      <c r="B195" t="s">
        <v>320</v>
      </c>
      <c r="C195" t="s">
        <v>318</v>
      </c>
      <c r="D195" t="s">
        <v>488</v>
      </c>
      <c r="E195" t="s">
        <v>489</v>
      </c>
      <c r="F195">
        <v>55268</v>
      </c>
      <c r="G195">
        <v>154544</v>
      </c>
      <c r="J195">
        <v>0.36</v>
      </c>
      <c r="K195">
        <v>16198</v>
      </c>
      <c r="L195">
        <v>0</v>
      </c>
      <c r="N195" t="s">
        <v>605</v>
      </c>
    </row>
    <row r="196" spans="1:15" x14ac:dyDescent="0.3">
      <c r="A196" t="s">
        <v>321</v>
      </c>
      <c r="B196" t="s">
        <v>322</v>
      </c>
      <c r="C196" t="s">
        <v>322</v>
      </c>
      <c r="D196" t="s">
        <v>486</v>
      </c>
      <c r="E196" t="s">
        <v>487</v>
      </c>
      <c r="F196">
        <v>375</v>
      </c>
      <c r="G196">
        <v>3770</v>
      </c>
      <c r="H196">
        <v>73.150000000000006</v>
      </c>
      <c r="I196">
        <v>276</v>
      </c>
      <c r="J196">
        <v>0.1</v>
      </c>
      <c r="K196">
        <v>110</v>
      </c>
      <c r="L196">
        <v>27180</v>
      </c>
      <c r="M196">
        <v>0.13900000000000001</v>
      </c>
      <c r="N196" t="s">
        <v>670</v>
      </c>
    </row>
    <row r="197" spans="1:15" x14ac:dyDescent="0.3">
      <c r="A197" t="s">
        <v>321</v>
      </c>
      <c r="B197" t="s">
        <v>323</v>
      </c>
      <c r="C197" t="s">
        <v>323</v>
      </c>
      <c r="D197" t="s">
        <v>486</v>
      </c>
      <c r="E197" t="s">
        <v>487</v>
      </c>
      <c r="G197">
        <v>3140</v>
      </c>
      <c r="H197">
        <v>73.150000000000006</v>
      </c>
      <c r="I197">
        <v>230</v>
      </c>
      <c r="J197">
        <v>0.28000000000000003</v>
      </c>
      <c r="L197">
        <v>22641</v>
      </c>
      <c r="M197">
        <v>0.13900000000000001</v>
      </c>
      <c r="N197" t="s">
        <v>670</v>
      </c>
    </row>
    <row r="198" spans="1:15" x14ac:dyDescent="0.3">
      <c r="A198" t="s">
        <v>321</v>
      </c>
      <c r="B198" t="s">
        <v>324</v>
      </c>
      <c r="C198" t="s">
        <v>324</v>
      </c>
      <c r="D198" t="s">
        <v>486</v>
      </c>
      <c r="E198" t="s">
        <v>487</v>
      </c>
      <c r="F198">
        <v>303</v>
      </c>
      <c r="G198">
        <v>1511</v>
      </c>
      <c r="H198">
        <v>73.150000000000006</v>
      </c>
      <c r="I198">
        <v>111</v>
      </c>
      <c r="J198">
        <v>0.2</v>
      </c>
      <c r="K198">
        <v>89</v>
      </c>
      <c r="L198">
        <v>10892</v>
      </c>
      <c r="M198">
        <v>0.13900000000000001</v>
      </c>
      <c r="N198" t="s">
        <v>670</v>
      </c>
    </row>
    <row r="199" spans="1:15" x14ac:dyDescent="0.3">
      <c r="A199" t="s">
        <v>321</v>
      </c>
      <c r="B199" t="s">
        <v>325</v>
      </c>
      <c r="C199" t="s">
        <v>325</v>
      </c>
      <c r="D199" t="s">
        <v>486</v>
      </c>
      <c r="E199" t="s">
        <v>487</v>
      </c>
      <c r="F199">
        <v>812</v>
      </c>
      <c r="G199">
        <v>3288</v>
      </c>
      <c r="H199">
        <v>73.150000000000006</v>
      </c>
      <c r="I199">
        <v>241</v>
      </c>
      <c r="J199">
        <v>0.25</v>
      </c>
      <c r="K199">
        <v>238</v>
      </c>
      <c r="L199">
        <v>23707</v>
      </c>
      <c r="M199">
        <v>0.13900000000000001</v>
      </c>
      <c r="N199" t="s">
        <v>670</v>
      </c>
    </row>
    <row r="200" spans="1:15" x14ac:dyDescent="0.3">
      <c r="A200" t="s">
        <v>321</v>
      </c>
      <c r="B200" t="s">
        <v>326</v>
      </c>
      <c r="C200" t="s">
        <v>326</v>
      </c>
      <c r="D200" t="s">
        <v>486</v>
      </c>
      <c r="E200" t="s">
        <v>487</v>
      </c>
      <c r="F200">
        <v>112</v>
      </c>
      <c r="G200">
        <v>1917</v>
      </c>
      <c r="H200">
        <v>73.150000000000006</v>
      </c>
      <c r="I200">
        <v>140</v>
      </c>
      <c r="J200">
        <v>0.09</v>
      </c>
      <c r="K200">
        <v>33</v>
      </c>
      <c r="L200">
        <v>13821</v>
      </c>
      <c r="M200">
        <v>0.13900000000000001</v>
      </c>
      <c r="N200" t="s">
        <v>670</v>
      </c>
    </row>
    <row r="201" spans="1:15" x14ac:dyDescent="0.3">
      <c r="A201" t="s">
        <v>327</v>
      </c>
      <c r="B201" t="s">
        <v>328</v>
      </c>
      <c r="C201" t="s">
        <v>328</v>
      </c>
      <c r="D201" t="s">
        <v>486</v>
      </c>
      <c r="E201" t="s">
        <v>487</v>
      </c>
      <c r="F201">
        <v>66312</v>
      </c>
      <c r="G201">
        <v>175379</v>
      </c>
      <c r="H201">
        <v>73.150000000000006</v>
      </c>
      <c r="I201">
        <v>12829</v>
      </c>
      <c r="J201">
        <v>0.38</v>
      </c>
      <c r="K201">
        <v>19435</v>
      </c>
      <c r="L201">
        <v>1264538</v>
      </c>
      <c r="M201">
        <v>0.13900000000000001</v>
      </c>
      <c r="N201" t="s">
        <v>670</v>
      </c>
      <c r="O201" t="s">
        <v>652</v>
      </c>
    </row>
    <row r="202" spans="1:15" x14ac:dyDescent="0.3">
      <c r="A202" t="s">
        <v>463</v>
      </c>
      <c r="B202" t="s">
        <v>464</v>
      </c>
      <c r="C202" t="s">
        <v>464</v>
      </c>
      <c r="D202" t="s">
        <v>486</v>
      </c>
      <c r="E202" t="s">
        <v>487</v>
      </c>
      <c r="F202">
        <v>3054</v>
      </c>
      <c r="G202">
        <v>10077</v>
      </c>
      <c r="H202">
        <v>73.150000000000006</v>
      </c>
      <c r="I202">
        <v>737</v>
      </c>
      <c r="J202">
        <v>0.3</v>
      </c>
      <c r="K202">
        <v>895</v>
      </c>
      <c r="L202">
        <v>72661</v>
      </c>
      <c r="M202">
        <v>0.13900000000000001</v>
      </c>
      <c r="N202" t="s">
        <v>670</v>
      </c>
    </row>
    <row r="203" spans="1:15" x14ac:dyDescent="0.3">
      <c r="A203" t="s">
        <v>332</v>
      </c>
      <c r="B203" t="s">
        <v>333</v>
      </c>
      <c r="C203" t="s">
        <v>333</v>
      </c>
      <c r="D203" t="s">
        <v>486</v>
      </c>
      <c r="E203" t="s">
        <v>487</v>
      </c>
      <c r="F203">
        <v>5473</v>
      </c>
      <c r="G203">
        <v>17035</v>
      </c>
      <c r="H203">
        <v>73.150000000000006</v>
      </c>
      <c r="I203">
        <v>1246</v>
      </c>
      <c r="J203">
        <v>0.32</v>
      </c>
      <c r="K203">
        <v>1604</v>
      </c>
      <c r="L203">
        <v>122827</v>
      </c>
      <c r="M203">
        <v>0.13900000000000001</v>
      </c>
      <c r="N203" t="s">
        <v>670</v>
      </c>
    </row>
    <row r="204" spans="1:15" x14ac:dyDescent="0.3">
      <c r="A204" t="s">
        <v>334</v>
      </c>
      <c r="B204" t="s">
        <v>335</v>
      </c>
      <c r="C204" t="s">
        <v>335</v>
      </c>
      <c r="D204" t="s">
        <v>486</v>
      </c>
      <c r="E204" t="s">
        <v>487</v>
      </c>
      <c r="F204">
        <v>582</v>
      </c>
      <c r="G204">
        <v>2121</v>
      </c>
      <c r="H204">
        <v>73.150000000000006</v>
      </c>
      <c r="I204">
        <v>155</v>
      </c>
      <c r="J204">
        <v>0.27</v>
      </c>
      <c r="K204">
        <v>171</v>
      </c>
      <c r="L204">
        <v>15291</v>
      </c>
      <c r="M204">
        <v>0.13900000000000001</v>
      </c>
      <c r="N204" t="s">
        <v>670</v>
      </c>
    </row>
    <row r="205" spans="1:15" x14ac:dyDescent="0.3">
      <c r="A205" t="s">
        <v>336</v>
      </c>
      <c r="B205" t="s">
        <v>337</v>
      </c>
      <c r="C205" t="s">
        <v>337</v>
      </c>
      <c r="D205" t="s">
        <v>486</v>
      </c>
      <c r="E205" t="s">
        <v>487</v>
      </c>
      <c r="F205">
        <v>1122</v>
      </c>
      <c r="G205">
        <v>5241</v>
      </c>
      <c r="H205">
        <v>73.150000000000006</v>
      </c>
      <c r="I205">
        <v>383</v>
      </c>
      <c r="J205">
        <v>0.21</v>
      </c>
      <c r="K205">
        <v>329</v>
      </c>
      <c r="L205">
        <v>37789</v>
      </c>
      <c r="M205">
        <v>0.13900000000000001</v>
      </c>
      <c r="N205" t="s">
        <v>670</v>
      </c>
    </row>
    <row r="206" spans="1:15" x14ac:dyDescent="0.3">
      <c r="A206" t="s">
        <v>338</v>
      </c>
      <c r="B206" t="s">
        <v>339</v>
      </c>
      <c r="C206" t="s">
        <v>339</v>
      </c>
      <c r="D206" t="s">
        <v>486</v>
      </c>
      <c r="E206" t="s">
        <v>487</v>
      </c>
      <c r="F206">
        <v>2335</v>
      </c>
      <c r="G206">
        <v>8180</v>
      </c>
      <c r="H206">
        <v>73.150000000000006</v>
      </c>
      <c r="I206">
        <v>598</v>
      </c>
      <c r="J206">
        <v>0.28999999999999998</v>
      </c>
      <c r="K206">
        <v>684</v>
      </c>
      <c r="L206">
        <v>58983</v>
      </c>
      <c r="M206">
        <v>0.13900000000000001</v>
      </c>
      <c r="N206" t="s">
        <v>670</v>
      </c>
    </row>
    <row r="207" spans="1:15" x14ac:dyDescent="0.3">
      <c r="A207" t="s">
        <v>340</v>
      </c>
      <c r="B207" t="s">
        <v>341</v>
      </c>
      <c r="C207" t="s">
        <v>341</v>
      </c>
      <c r="D207" t="s">
        <v>486</v>
      </c>
      <c r="E207" t="s">
        <v>487</v>
      </c>
      <c r="F207">
        <v>1384</v>
      </c>
      <c r="G207">
        <v>5484</v>
      </c>
      <c r="H207">
        <v>73.150000000000006</v>
      </c>
      <c r="I207">
        <v>401</v>
      </c>
      <c r="J207">
        <v>0.25</v>
      </c>
      <c r="K207">
        <v>406</v>
      </c>
      <c r="L207">
        <v>39545</v>
      </c>
      <c r="M207">
        <v>0.13900000000000001</v>
      </c>
      <c r="N207" t="s">
        <v>670</v>
      </c>
    </row>
    <row r="208" spans="1:15" x14ac:dyDescent="0.3">
      <c r="A208" t="s">
        <v>342</v>
      </c>
      <c r="B208" t="s">
        <v>343</v>
      </c>
      <c r="C208" t="s">
        <v>189</v>
      </c>
      <c r="D208" t="s">
        <v>486</v>
      </c>
      <c r="E208" t="s">
        <v>487</v>
      </c>
      <c r="F208">
        <v>111727</v>
      </c>
      <c r="G208">
        <v>285828</v>
      </c>
      <c r="H208">
        <v>73.150000000000006</v>
      </c>
      <c r="I208">
        <v>20908</v>
      </c>
      <c r="J208">
        <v>0.39</v>
      </c>
      <c r="K208">
        <v>32745</v>
      </c>
      <c r="L208">
        <v>2060912</v>
      </c>
      <c r="M208">
        <v>0.13900000000000001</v>
      </c>
      <c r="N208" t="s">
        <v>670</v>
      </c>
    </row>
    <row r="209" spans="1:15" x14ac:dyDescent="0.3">
      <c r="A209" t="s">
        <v>342</v>
      </c>
      <c r="B209" t="s">
        <v>343</v>
      </c>
      <c r="C209" t="s">
        <v>189</v>
      </c>
      <c r="D209" t="s">
        <v>491</v>
      </c>
      <c r="E209" t="s">
        <v>492</v>
      </c>
      <c r="F209">
        <v>0</v>
      </c>
      <c r="G209">
        <v>0</v>
      </c>
      <c r="K209">
        <v>0</v>
      </c>
      <c r="L209">
        <v>0</v>
      </c>
      <c r="N209" t="s">
        <v>605</v>
      </c>
    </row>
    <row r="210" spans="1:15" x14ac:dyDescent="0.3">
      <c r="A210" t="s">
        <v>344</v>
      </c>
      <c r="B210" t="s">
        <v>345</v>
      </c>
      <c r="C210" t="s">
        <v>345</v>
      </c>
      <c r="D210" t="s">
        <v>486</v>
      </c>
      <c r="E210" t="s">
        <v>487</v>
      </c>
      <c r="F210">
        <v>13815</v>
      </c>
      <c r="G210">
        <v>42026</v>
      </c>
      <c r="H210">
        <v>73.150000000000006</v>
      </c>
      <c r="I210">
        <v>3074</v>
      </c>
      <c r="J210">
        <v>0.33</v>
      </c>
      <c r="K210">
        <v>4049</v>
      </c>
      <c r="L210">
        <v>303019</v>
      </c>
      <c r="M210">
        <v>0.13900000000000001</v>
      </c>
      <c r="N210" t="s">
        <v>670</v>
      </c>
    </row>
    <row r="211" spans="1:15" x14ac:dyDescent="0.3">
      <c r="A211" t="s">
        <v>344</v>
      </c>
      <c r="B211" t="s">
        <v>346</v>
      </c>
      <c r="C211" t="s">
        <v>346</v>
      </c>
      <c r="D211" t="s">
        <v>486</v>
      </c>
      <c r="E211" t="s">
        <v>487</v>
      </c>
      <c r="F211">
        <v>11560</v>
      </c>
      <c r="G211">
        <v>37428</v>
      </c>
      <c r="H211">
        <v>73.150000000000006</v>
      </c>
      <c r="I211">
        <v>2738</v>
      </c>
      <c r="J211">
        <v>0.31</v>
      </c>
      <c r="K211">
        <v>3388</v>
      </c>
      <c r="L211">
        <v>269865</v>
      </c>
      <c r="M211">
        <v>0.13900000000000001</v>
      </c>
      <c r="N211" t="s">
        <v>670</v>
      </c>
    </row>
    <row r="212" spans="1:15" x14ac:dyDescent="0.3">
      <c r="A212" t="s">
        <v>344</v>
      </c>
      <c r="B212" t="s">
        <v>347</v>
      </c>
      <c r="C212" t="s">
        <v>347</v>
      </c>
      <c r="D212" t="s">
        <v>486</v>
      </c>
      <c r="E212" t="s">
        <v>487</v>
      </c>
      <c r="F212">
        <v>15590</v>
      </c>
      <c r="G212">
        <v>48035</v>
      </c>
      <c r="H212">
        <v>73.150000000000006</v>
      </c>
      <c r="I212">
        <v>3514</v>
      </c>
      <c r="J212">
        <v>0.32</v>
      </c>
      <c r="K212">
        <v>4569</v>
      </c>
      <c r="L212">
        <v>346350</v>
      </c>
      <c r="M212">
        <v>0.13900000000000001</v>
      </c>
      <c r="N212" t="s">
        <v>670</v>
      </c>
    </row>
    <row r="213" spans="1:15" x14ac:dyDescent="0.3">
      <c r="A213" t="s">
        <v>344</v>
      </c>
      <c r="B213" t="s">
        <v>348</v>
      </c>
      <c r="C213" t="s">
        <v>348</v>
      </c>
      <c r="D213" t="s">
        <v>486</v>
      </c>
      <c r="E213" t="s">
        <v>487</v>
      </c>
      <c r="F213">
        <v>438</v>
      </c>
      <c r="G213">
        <v>6650</v>
      </c>
      <c r="H213">
        <v>73.150000000000006</v>
      </c>
      <c r="I213">
        <v>486</v>
      </c>
      <c r="J213">
        <v>7.0000000000000007E-2</v>
      </c>
      <c r="K213">
        <v>128</v>
      </c>
      <c r="L213">
        <v>47952</v>
      </c>
      <c r="M213">
        <v>0.13900000000000001</v>
      </c>
      <c r="N213" t="s">
        <v>670</v>
      </c>
    </row>
    <row r="214" spans="1:15" x14ac:dyDescent="0.3">
      <c r="A214" t="s">
        <v>344</v>
      </c>
      <c r="B214" t="s">
        <v>349</v>
      </c>
      <c r="C214" t="s">
        <v>349</v>
      </c>
      <c r="D214" t="s">
        <v>486</v>
      </c>
      <c r="E214" t="s">
        <v>487</v>
      </c>
      <c r="F214">
        <v>21651</v>
      </c>
      <c r="G214">
        <v>63941</v>
      </c>
      <c r="H214">
        <v>73.150000000000006</v>
      </c>
      <c r="I214">
        <v>4677</v>
      </c>
      <c r="J214">
        <v>0.34</v>
      </c>
      <c r="K214">
        <v>6346</v>
      </c>
      <c r="L214">
        <v>461039</v>
      </c>
      <c r="M214">
        <v>0.13900000000000001</v>
      </c>
      <c r="N214" t="s">
        <v>670</v>
      </c>
    </row>
    <row r="215" spans="1:15" x14ac:dyDescent="0.3">
      <c r="A215" t="s">
        <v>344</v>
      </c>
      <c r="B215" t="s">
        <v>350</v>
      </c>
      <c r="C215" t="s">
        <v>350</v>
      </c>
      <c r="D215" t="s">
        <v>486</v>
      </c>
      <c r="E215" t="s">
        <v>487</v>
      </c>
      <c r="F215">
        <v>11996</v>
      </c>
      <c r="G215">
        <v>38219</v>
      </c>
      <c r="H215">
        <v>73.150000000000006</v>
      </c>
      <c r="I215">
        <v>2796</v>
      </c>
      <c r="J215">
        <v>0.31</v>
      </c>
      <c r="K215">
        <v>3516</v>
      </c>
      <c r="L215">
        <v>275574</v>
      </c>
      <c r="M215">
        <v>0.13900000000000001</v>
      </c>
      <c r="N215" t="s">
        <v>670</v>
      </c>
    </row>
    <row r="216" spans="1:15" x14ac:dyDescent="0.3">
      <c r="A216" t="s">
        <v>344</v>
      </c>
      <c r="B216" t="s">
        <v>351</v>
      </c>
      <c r="C216" t="s">
        <v>351</v>
      </c>
      <c r="D216" t="s">
        <v>486</v>
      </c>
      <c r="E216" t="s">
        <v>487</v>
      </c>
      <c r="F216">
        <v>21637</v>
      </c>
      <c r="G216">
        <v>66313</v>
      </c>
      <c r="H216">
        <v>73.150000000000006</v>
      </c>
      <c r="I216">
        <v>4851</v>
      </c>
      <c r="J216">
        <v>0.33</v>
      </c>
      <c r="K216">
        <v>6342</v>
      </c>
      <c r="L216">
        <v>478137</v>
      </c>
      <c r="M216">
        <v>0.13900000000000001</v>
      </c>
      <c r="N216" t="s">
        <v>670</v>
      </c>
    </row>
    <row r="217" spans="1:15" x14ac:dyDescent="0.3">
      <c r="A217" t="s">
        <v>352</v>
      </c>
      <c r="B217" t="s">
        <v>353</v>
      </c>
      <c r="C217" t="s">
        <v>354</v>
      </c>
      <c r="D217" t="s">
        <v>486</v>
      </c>
      <c r="E217" t="s">
        <v>487</v>
      </c>
      <c r="F217">
        <v>3009</v>
      </c>
      <c r="G217">
        <v>10219</v>
      </c>
      <c r="H217">
        <v>73.150000000000006</v>
      </c>
      <c r="I217">
        <v>748</v>
      </c>
      <c r="J217">
        <v>0.28999999999999998</v>
      </c>
      <c r="K217">
        <v>882</v>
      </c>
      <c r="L217">
        <v>73684</v>
      </c>
      <c r="M217">
        <v>0.13900000000000001</v>
      </c>
      <c r="N217" t="s">
        <v>670</v>
      </c>
    </row>
    <row r="218" spans="1:15" x14ac:dyDescent="0.3">
      <c r="A218" t="s">
        <v>355</v>
      </c>
      <c r="B218" t="s">
        <v>356</v>
      </c>
      <c r="C218" t="s">
        <v>356</v>
      </c>
      <c r="D218" t="s">
        <v>486</v>
      </c>
      <c r="E218" t="s">
        <v>487</v>
      </c>
      <c r="F218">
        <v>61963</v>
      </c>
      <c r="G218">
        <v>173246</v>
      </c>
      <c r="H218">
        <v>73.150000000000006</v>
      </c>
      <c r="I218">
        <v>12673</v>
      </c>
      <c r="J218">
        <v>0.36</v>
      </c>
      <c r="K218">
        <v>18160</v>
      </c>
      <c r="L218">
        <v>1249162</v>
      </c>
      <c r="M218">
        <v>0.13900000000000001</v>
      </c>
      <c r="N218" t="s">
        <v>670</v>
      </c>
      <c r="O218" t="s">
        <v>653</v>
      </c>
    </row>
    <row r="219" spans="1:15" x14ac:dyDescent="0.3">
      <c r="A219" t="s">
        <v>357</v>
      </c>
      <c r="B219" t="s">
        <v>358</v>
      </c>
      <c r="C219" t="s">
        <v>358</v>
      </c>
      <c r="D219" t="s">
        <v>486</v>
      </c>
      <c r="E219" t="s">
        <v>487</v>
      </c>
      <c r="F219">
        <v>1484</v>
      </c>
      <c r="G219">
        <v>5188</v>
      </c>
      <c r="H219">
        <v>73.150000000000006</v>
      </c>
      <c r="I219">
        <v>380</v>
      </c>
      <c r="J219">
        <v>0.28999999999999998</v>
      </c>
      <c r="K219">
        <v>435</v>
      </c>
      <c r="L219">
        <v>37409</v>
      </c>
      <c r="M219">
        <v>0.13900000000000001</v>
      </c>
      <c r="N219" t="s">
        <v>670</v>
      </c>
    </row>
    <row r="220" spans="1:15" x14ac:dyDescent="0.3">
      <c r="A220" t="s">
        <v>359</v>
      </c>
      <c r="B220" t="s">
        <v>360</v>
      </c>
      <c r="C220" t="s">
        <v>360</v>
      </c>
      <c r="D220" t="s">
        <v>486</v>
      </c>
      <c r="E220" t="s">
        <v>487</v>
      </c>
      <c r="F220">
        <v>581</v>
      </c>
      <c r="G220">
        <v>2536</v>
      </c>
      <c r="H220">
        <v>73.150000000000006</v>
      </c>
      <c r="I220">
        <v>185</v>
      </c>
      <c r="J220">
        <v>0.23</v>
      </c>
      <c r="K220">
        <v>170</v>
      </c>
      <c r="L220">
        <v>18284</v>
      </c>
      <c r="M220">
        <v>0.13900000000000001</v>
      </c>
      <c r="N220" t="s">
        <v>670</v>
      </c>
    </row>
    <row r="221" spans="1:15" x14ac:dyDescent="0.3">
      <c r="A221" t="s">
        <v>361</v>
      </c>
      <c r="B221" t="s">
        <v>362</v>
      </c>
      <c r="C221" t="s">
        <v>362</v>
      </c>
      <c r="D221" t="s">
        <v>486</v>
      </c>
      <c r="E221" t="s">
        <v>487</v>
      </c>
      <c r="F221">
        <v>218</v>
      </c>
      <c r="G221">
        <v>1897</v>
      </c>
      <c r="H221">
        <v>73.150000000000006</v>
      </c>
      <c r="I221">
        <v>139</v>
      </c>
      <c r="J221">
        <v>0.18</v>
      </c>
      <c r="K221">
        <v>64</v>
      </c>
      <c r="L221">
        <v>13679</v>
      </c>
      <c r="M221">
        <v>0.13900000000000001</v>
      </c>
      <c r="N221" t="s">
        <v>670</v>
      </c>
    </row>
    <row r="222" spans="1:15" x14ac:dyDescent="0.3">
      <c r="A222" t="s">
        <v>363</v>
      </c>
      <c r="B222" t="s">
        <v>364</v>
      </c>
      <c r="C222" t="s">
        <v>365</v>
      </c>
      <c r="D222" t="s">
        <v>486</v>
      </c>
      <c r="E222" t="s">
        <v>487</v>
      </c>
      <c r="F222">
        <v>2254</v>
      </c>
      <c r="G222">
        <v>6938</v>
      </c>
      <c r="H222">
        <v>73.150000000000006</v>
      </c>
      <c r="I222">
        <v>508</v>
      </c>
      <c r="J222">
        <v>0.32</v>
      </c>
      <c r="K222">
        <v>661</v>
      </c>
      <c r="L222">
        <v>50232</v>
      </c>
      <c r="M222">
        <v>0.13900000000000001</v>
      </c>
      <c r="N222" t="s">
        <v>605</v>
      </c>
    </row>
    <row r="223" spans="1:15" x14ac:dyDescent="0.3">
      <c r="A223" t="s">
        <v>363</v>
      </c>
      <c r="B223" t="s">
        <v>364</v>
      </c>
      <c r="C223" t="s">
        <v>365</v>
      </c>
      <c r="D223" t="s">
        <v>488</v>
      </c>
      <c r="E223" t="s">
        <v>489</v>
      </c>
      <c r="F223">
        <v>39978</v>
      </c>
      <c r="G223">
        <v>111793</v>
      </c>
      <c r="J223">
        <v>0.36</v>
      </c>
      <c r="K223">
        <v>11717</v>
      </c>
      <c r="L223">
        <v>0</v>
      </c>
      <c r="N223" t="s">
        <v>605</v>
      </c>
    </row>
    <row r="224" spans="1:15" x14ac:dyDescent="0.3">
      <c r="A224" t="s">
        <v>366</v>
      </c>
      <c r="B224" t="s">
        <v>367</v>
      </c>
      <c r="C224" t="s">
        <v>367</v>
      </c>
      <c r="D224" t="s">
        <v>486</v>
      </c>
      <c r="E224" t="s">
        <v>487</v>
      </c>
      <c r="F224">
        <v>1404</v>
      </c>
      <c r="G224">
        <v>5180</v>
      </c>
      <c r="H224">
        <v>73.150000000000006</v>
      </c>
      <c r="I224">
        <v>379</v>
      </c>
      <c r="J224">
        <v>0.27</v>
      </c>
      <c r="K224">
        <v>411</v>
      </c>
      <c r="L224">
        <v>37352</v>
      </c>
      <c r="M224">
        <v>0.13900000000000001</v>
      </c>
      <c r="N224" t="s">
        <v>670</v>
      </c>
    </row>
    <row r="225" spans="1:15" x14ac:dyDescent="0.3">
      <c r="A225" t="s">
        <v>370</v>
      </c>
      <c r="B225" t="s">
        <v>371</v>
      </c>
      <c r="C225" t="s">
        <v>371</v>
      </c>
      <c r="D225" t="s">
        <v>486</v>
      </c>
      <c r="E225" t="s">
        <v>487</v>
      </c>
      <c r="F225">
        <v>1757</v>
      </c>
      <c r="G225">
        <v>7913</v>
      </c>
      <c r="H225">
        <v>73.150000000000006</v>
      </c>
      <c r="I225">
        <v>579</v>
      </c>
      <c r="J225">
        <v>0.22</v>
      </c>
      <c r="K225">
        <v>515</v>
      </c>
      <c r="L225">
        <v>57058</v>
      </c>
      <c r="M225">
        <v>0.13900000000000001</v>
      </c>
      <c r="N225" t="s">
        <v>670</v>
      </c>
    </row>
    <row r="226" spans="1:15" x14ac:dyDescent="0.3">
      <c r="A226" t="s">
        <v>372</v>
      </c>
      <c r="B226" t="s">
        <v>373</v>
      </c>
      <c r="C226" t="s">
        <v>373</v>
      </c>
      <c r="D226" t="s">
        <v>486</v>
      </c>
      <c r="E226" t="s">
        <v>487</v>
      </c>
      <c r="F226">
        <v>2871</v>
      </c>
      <c r="G226">
        <v>9790</v>
      </c>
      <c r="H226">
        <v>73.150000000000006</v>
      </c>
      <c r="I226">
        <v>716</v>
      </c>
      <c r="J226">
        <v>0.28999999999999998</v>
      </c>
      <c r="K226">
        <v>842</v>
      </c>
      <c r="L226">
        <v>70588</v>
      </c>
      <c r="M226">
        <v>0.13900000000000001</v>
      </c>
      <c r="N226" t="s">
        <v>670</v>
      </c>
    </row>
    <row r="227" spans="1:15" x14ac:dyDescent="0.3">
      <c r="A227" t="s">
        <v>376</v>
      </c>
      <c r="B227" t="s">
        <v>377</v>
      </c>
      <c r="C227" t="s">
        <v>377</v>
      </c>
      <c r="D227" t="s">
        <v>486</v>
      </c>
      <c r="E227" t="s">
        <v>487</v>
      </c>
      <c r="F227">
        <v>2217</v>
      </c>
      <c r="G227">
        <v>7188</v>
      </c>
      <c r="H227">
        <v>73.150000000000006</v>
      </c>
      <c r="I227">
        <v>526</v>
      </c>
      <c r="J227">
        <v>0.31</v>
      </c>
      <c r="K227">
        <v>650</v>
      </c>
      <c r="L227">
        <v>51828</v>
      </c>
      <c r="M227">
        <v>0.13900000000000001</v>
      </c>
      <c r="N227" t="s">
        <v>670</v>
      </c>
    </row>
    <row r="228" spans="1:15" x14ac:dyDescent="0.3">
      <c r="A228" t="s">
        <v>378</v>
      </c>
      <c r="B228" t="s">
        <v>379</v>
      </c>
      <c r="C228" t="s">
        <v>379</v>
      </c>
      <c r="D228" t="s">
        <v>486</v>
      </c>
      <c r="E228" t="s">
        <v>487</v>
      </c>
      <c r="F228">
        <v>2298</v>
      </c>
      <c r="G228">
        <v>7482</v>
      </c>
      <c r="H228">
        <v>73.150000000000006</v>
      </c>
      <c r="I228">
        <v>547</v>
      </c>
      <c r="J228">
        <v>0.31</v>
      </c>
      <c r="K228">
        <v>673</v>
      </c>
      <c r="L228">
        <v>53951</v>
      </c>
      <c r="M228">
        <v>0.13900000000000001</v>
      </c>
      <c r="N228" t="s">
        <v>670</v>
      </c>
    </row>
    <row r="229" spans="1:15" x14ac:dyDescent="0.3">
      <c r="A229" t="s">
        <v>380</v>
      </c>
      <c r="B229" t="s">
        <v>381</v>
      </c>
      <c r="C229" t="s">
        <v>381</v>
      </c>
      <c r="D229" t="s">
        <v>486</v>
      </c>
      <c r="E229" t="s">
        <v>487</v>
      </c>
      <c r="F229">
        <v>14121</v>
      </c>
      <c r="G229">
        <v>41665</v>
      </c>
      <c r="H229">
        <v>73.150000000000006</v>
      </c>
      <c r="I229">
        <v>3048</v>
      </c>
      <c r="J229">
        <v>0.34</v>
      </c>
      <c r="K229">
        <v>4139</v>
      </c>
      <c r="L229">
        <v>300418</v>
      </c>
      <c r="M229">
        <v>0.13900000000000001</v>
      </c>
      <c r="N229" t="s">
        <v>670</v>
      </c>
    </row>
    <row r="230" spans="1:15" x14ac:dyDescent="0.3">
      <c r="A230" t="s">
        <v>382</v>
      </c>
      <c r="B230" t="s">
        <v>383</v>
      </c>
      <c r="C230" t="s">
        <v>383</v>
      </c>
      <c r="D230" t="s">
        <v>486</v>
      </c>
      <c r="E230" t="s">
        <v>487</v>
      </c>
      <c r="F230">
        <v>1044</v>
      </c>
      <c r="G230">
        <v>3324</v>
      </c>
      <c r="H230">
        <v>73.150000000000006</v>
      </c>
      <c r="I230">
        <v>243</v>
      </c>
      <c r="J230">
        <v>0.31</v>
      </c>
      <c r="K230">
        <v>306</v>
      </c>
      <c r="L230">
        <v>24066</v>
      </c>
      <c r="M230">
        <v>0.13900000000000001</v>
      </c>
      <c r="N230" t="s">
        <v>605</v>
      </c>
      <c r="O230" t="s">
        <v>677</v>
      </c>
    </row>
    <row r="231" spans="1:15" x14ac:dyDescent="0.3">
      <c r="A231" t="s">
        <v>384</v>
      </c>
      <c r="B231" t="s">
        <v>385</v>
      </c>
      <c r="C231" t="s">
        <v>386</v>
      </c>
      <c r="D231" t="s">
        <v>488</v>
      </c>
      <c r="E231" t="s">
        <v>489</v>
      </c>
      <c r="F231">
        <v>179004</v>
      </c>
      <c r="G231">
        <v>500549</v>
      </c>
      <c r="J231">
        <v>0.36</v>
      </c>
      <c r="K231">
        <v>52463</v>
      </c>
      <c r="L231">
        <v>0</v>
      </c>
      <c r="N231" t="s">
        <v>605</v>
      </c>
    </row>
    <row r="232" spans="1:15" x14ac:dyDescent="0.3">
      <c r="A232" t="s">
        <v>384</v>
      </c>
      <c r="B232" t="s">
        <v>387</v>
      </c>
      <c r="C232" t="s">
        <v>386</v>
      </c>
      <c r="D232" t="s">
        <v>488</v>
      </c>
      <c r="E232" t="s">
        <v>489</v>
      </c>
      <c r="F232">
        <v>207385</v>
      </c>
      <c r="G232">
        <v>579913</v>
      </c>
      <c r="J232">
        <v>0.36</v>
      </c>
      <c r="K232">
        <v>60781</v>
      </c>
      <c r="L232">
        <v>0</v>
      </c>
      <c r="N232" t="s">
        <v>605</v>
      </c>
    </row>
    <row r="233" spans="1:15" x14ac:dyDescent="0.3">
      <c r="A233" t="s">
        <v>384</v>
      </c>
      <c r="B233" t="s">
        <v>388</v>
      </c>
      <c r="C233" t="s">
        <v>386</v>
      </c>
      <c r="D233" t="s">
        <v>486</v>
      </c>
      <c r="E233" t="s">
        <v>487</v>
      </c>
      <c r="F233">
        <v>515</v>
      </c>
      <c r="G233">
        <v>9943</v>
      </c>
      <c r="H233">
        <v>73.150000000000006</v>
      </c>
      <c r="I233">
        <v>727</v>
      </c>
      <c r="J233">
        <v>0.05</v>
      </c>
      <c r="K233">
        <v>151</v>
      </c>
      <c r="L233">
        <v>71820</v>
      </c>
      <c r="M233">
        <v>0.13900000000000001</v>
      </c>
      <c r="N233" t="s">
        <v>605</v>
      </c>
    </row>
    <row r="234" spans="1:15" x14ac:dyDescent="0.3">
      <c r="A234" t="s">
        <v>395</v>
      </c>
      <c r="B234" t="s">
        <v>396</v>
      </c>
      <c r="C234" t="s">
        <v>396</v>
      </c>
      <c r="D234" t="s">
        <v>486</v>
      </c>
      <c r="E234" t="s">
        <v>487</v>
      </c>
      <c r="F234">
        <v>684</v>
      </c>
      <c r="G234">
        <v>3051</v>
      </c>
      <c r="H234">
        <v>73.150000000000006</v>
      </c>
      <c r="I234">
        <v>223</v>
      </c>
      <c r="J234">
        <v>0.22</v>
      </c>
      <c r="K234">
        <v>201</v>
      </c>
      <c r="L234">
        <v>21997</v>
      </c>
      <c r="M234">
        <v>0.13900000000000001</v>
      </c>
      <c r="N234" t="s">
        <v>670</v>
      </c>
    </row>
    <row r="235" spans="1:15" x14ac:dyDescent="0.3">
      <c r="A235" t="s">
        <v>397</v>
      </c>
      <c r="B235" t="s">
        <v>398</v>
      </c>
      <c r="C235" t="s">
        <v>398</v>
      </c>
      <c r="D235" t="s">
        <v>486</v>
      </c>
      <c r="E235" t="s">
        <v>487</v>
      </c>
      <c r="F235">
        <v>2614</v>
      </c>
      <c r="G235">
        <v>9099</v>
      </c>
      <c r="H235">
        <v>73.150000000000006</v>
      </c>
      <c r="I235">
        <v>666</v>
      </c>
      <c r="J235">
        <v>0.28999999999999998</v>
      </c>
      <c r="K235">
        <v>766</v>
      </c>
      <c r="L235">
        <v>65606</v>
      </c>
      <c r="M235">
        <v>0.13900000000000001</v>
      </c>
      <c r="N235" t="s">
        <v>670</v>
      </c>
    </row>
    <row r="236" spans="1:15" x14ac:dyDescent="0.3">
      <c r="A236" t="s">
        <v>399</v>
      </c>
      <c r="B236" t="s">
        <v>400</v>
      </c>
      <c r="C236" t="s">
        <v>400</v>
      </c>
      <c r="D236" t="s">
        <v>486</v>
      </c>
      <c r="E236" t="s">
        <v>487</v>
      </c>
      <c r="F236">
        <v>3768</v>
      </c>
      <c r="G236">
        <v>12103</v>
      </c>
      <c r="H236">
        <v>73.150000000000006</v>
      </c>
      <c r="I236">
        <v>885</v>
      </c>
      <c r="J236">
        <v>0.31</v>
      </c>
      <c r="K236">
        <v>1104</v>
      </c>
      <c r="L236">
        <v>87269</v>
      </c>
      <c r="M236">
        <v>0.13900000000000001</v>
      </c>
      <c r="N236" t="s">
        <v>670</v>
      </c>
    </row>
    <row r="237" spans="1:15" x14ac:dyDescent="0.3">
      <c r="A237" t="s">
        <v>401</v>
      </c>
      <c r="B237" t="s">
        <v>402</v>
      </c>
      <c r="C237" t="s">
        <v>402</v>
      </c>
      <c r="D237" t="s">
        <v>486</v>
      </c>
      <c r="E237" t="s">
        <v>487</v>
      </c>
      <c r="F237">
        <v>1561</v>
      </c>
      <c r="G237">
        <v>5789</v>
      </c>
      <c r="H237">
        <v>73.150000000000006</v>
      </c>
      <c r="I237">
        <v>423</v>
      </c>
      <c r="J237">
        <v>0.27</v>
      </c>
      <c r="K237">
        <v>458</v>
      </c>
      <c r="L237">
        <v>41743</v>
      </c>
      <c r="M237">
        <v>0.13900000000000001</v>
      </c>
      <c r="N237" t="s">
        <v>670</v>
      </c>
    </row>
    <row r="238" spans="1:15" x14ac:dyDescent="0.3">
      <c r="A238" t="s">
        <v>403</v>
      </c>
      <c r="B238" t="s">
        <v>404</v>
      </c>
      <c r="C238" t="s">
        <v>404</v>
      </c>
      <c r="D238" t="s">
        <v>486</v>
      </c>
      <c r="E238" t="s">
        <v>487</v>
      </c>
      <c r="G238">
        <v>29719</v>
      </c>
      <c r="H238">
        <v>73.150000000000006</v>
      </c>
      <c r="I238">
        <v>2174</v>
      </c>
      <c r="J238">
        <v>0.31</v>
      </c>
      <c r="L238">
        <v>214285</v>
      </c>
      <c r="M238">
        <v>0.13900000000000001</v>
      </c>
      <c r="N238" t="s">
        <v>670</v>
      </c>
    </row>
    <row r="239" spans="1:15" x14ac:dyDescent="0.3">
      <c r="A239" t="s">
        <v>405</v>
      </c>
      <c r="B239" t="s">
        <v>406</v>
      </c>
      <c r="C239" t="s">
        <v>406</v>
      </c>
      <c r="D239" t="s">
        <v>486</v>
      </c>
      <c r="E239" t="s">
        <v>487</v>
      </c>
      <c r="F239">
        <v>10786</v>
      </c>
      <c r="G239">
        <v>32033</v>
      </c>
      <c r="H239">
        <v>73.150000000000006</v>
      </c>
      <c r="I239">
        <v>2343</v>
      </c>
      <c r="J239">
        <v>0.34</v>
      </c>
      <c r="K239">
        <v>3161</v>
      </c>
      <c r="L239">
        <v>230970</v>
      </c>
      <c r="M239">
        <v>0.13900000000000001</v>
      </c>
      <c r="N239" t="s">
        <v>670</v>
      </c>
    </row>
    <row r="240" spans="1:15" x14ac:dyDescent="0.3">
      <c r="A240" t="s">
        <v>407</v>
      </c>
      <c r="B240" t="s">
        <v>408</v>
      </c>
      <c r="C240" t="s">
        <v>408</v>
      </c>
      <c r="D240" t="s">
        <v>486</v>
      </c>
      <c r="E240" t="s">
        <v>487</v>
      </c>
      <c r="F240">
        <v>1455</v>
      </c>
      <c r="G240">
        <v>4989</v>
      </c>
      <c r="H240">
        <v>73.150000000000006</v>
      </c>
      <c r="I240">
        <v>365</v>
      </c>
      <c r="J240">
        <v>0.28999999999999998</v>
      </c>
      <c r="K240">
        <v>426</v>
      </c>
      <c r="L240">
        <v>35973</v>
      </c>
      <c r="M240">
        <v>0.13900000000000001</v>
      </c>
      <c r="N240" t="s">
        <v>670</v>
      </c>
    </row>
    <row r="241" spans="1:14" x14ac:dyDescent="0.3">
      <c r="A241" t="s">
        <v>409</v>
      </c>
      <c r="B241" t="s">
        <v>410</v>
      </c>
      <c r="C241" t="s">
        <v>410</v>
      </c>
      <c r="D241" t="s">
        <v>486</v>
      </c>
      <c r="E241" t="s">
        <v>487</v>
      </c>
      <c r="F241">
        <v>1361</v>
      </c>
      <c r="G241">
        <v>4380</v>
      </c>
      <c r="H241">
        <v>73.150000000000006</v>
      </c>
      <c r="I241">
        <v>320</v>
      </c>
      <c r="J241">
        <v>0.31</v>
      </c>
      <c r="K241">
        <v>399</v>
      </c>
      <c r="L241">
        <v>31579</v>
      </c>
      <c r="M241">
        <v>0.13900000000000001</v>
      </c>
      <c r="N241" t="s">
        <v>670</v>
      </c>
    </row>
    <row r="242" spans="1:14" x14ac:dyDescent="0.3">
      <c r="A242" t="s">
        <v>411</v>
      </c>
      <c r="B242" t="s">
        <v>412</v>
      </c>
      <c r="C242" t="s">
        <v>412</v>
      </c>
      <c r="D242" t="s">
        <v>486</v>
      </c>
      <c r="E242" t="s">
        <v>487</v>
      </c>
      <c r="F242">
        <v>2317</v>
      </c>
      <c r="G242">
        <v>7805</v>
      </c>
      <c r="H242">
        <v>73.150000000000006</v>
      </c>
      <c r="I242">
        <v>571</v>
      </c>
      <c r="J242">
        <v>0.3</v>
      </c>
      <c r="K242">
        <v>679</v>
      </c>
      <c r="L242">
        <v>56275</v>
      </c>
      <c r="M242">
        <v>0.13900000000000001</v>
      </c>
      <c r="N242" t="s">
        <v>670</v>
      </c>
    </row>
    <row r="243" spans="1:14" x14ac:dyDescent="0.3">
      <c r="A243" t="s">
        <v>413</v>
      </c>
      <c r="B243" t="s">
        <v>414</v>
      </c>
      <c r="C243" t="s">
        <v>414</v>
      </c>
      <c r="D243" t="s">
        <v>486</v>
      </c>
      <c r="E243" t="s">
        <v>487</v>
      </c>
      <c r="F243">
        <v>2713</v>
      </c>
      <c r="G243">
        <v>11598</v>
      </c>
      <c r="H243">
        <v>73.150000000000006</v>
      </c>
      <c r="I243">
        <v>848</v>
      </c>
      <c r="J243">
        <v>0.23</v>
      </c>
      <c r="K243">
        <v>795</v>
      </c>
      <c r="L243">
        <v>83625</v>
      </c>
      <c r="M243">
        <v>0.13900000000000001</v>
      </c>
      <c r="N243" t="s">
        <v>670</v>
      </c>
    </row>
    <row r="244" spans="1:14" x14ac:dyDescent="0.3">
      <c r="A244" t="s">
        <v>415</v>
      </c>
      <c r="B244" t="s">
        <v>416</v>
      </c>
      <c r="C244" t="s">
        <v>416</v>
      </c>
      <c r="D244" t="s">
        <v>486</v>
      </c>
      <c r="E244" t="s">
        <v>487</v>
      </c>
      <c r="F244">
        <v>954</v>
      </c>
      <c r="G244">
        <v>4230</v>
      </c>
      <c r="H244">
        <v>73.150000000000006</v>
      </c>
      <c r="I244">
        <v>309</v>
      </c>
      <c r="J244">
        <v>0.23</v>
      </c>
      <c r="K244">
        <v>280</v>
      </c>
      <c r="L244">
        <v>30497</v>
      </c>
      <c r="M244">
        <v>0.13900000000000001</v>
      </c>
      <c r="N244" t="s">
        <v>670</v>
      </c>
    </row>
    <row r="245" spans="1:14" x14ac:dyDescent="0.3">
      <c r="A245" t="s">
        <v>417</v>
      </c>
      <c r="B245" t="s">
        <v>418</v>
      </c>
      <c r="C245" t="s">
        <v>418</v>
      </c>
      <c r="D245" t="s">
        <v>486</v>
      </c>
      <c r="E245" t="s">
        <v>487</v>
      </c>
      <c r="F245">
        <v>644</v>
      </c>
      <c r="G245">
        <v>2860</v>
      </c>
      <c r="H245">
        <v>73.150000000000006</v>
      </c>
      <c r="I245">
        <v>209</v>
      </c>
      <c r="J245">
        <v>0.23</v>
      </c>
      <c r="K245">
        <v>189</v>
      </c>
      <c r="L245">
        <v>20620</v>
      </c>
      <c r="M245">
        <v>0.13900000000000001</v>
      </c>
      <c r="N245" t="s">
        <v>670</v>
      </c>
    </row>
    <row r="246" spans="1:14" x14ac:dyDescent="0.3">
      <c r="A246" t="s">
        <v>419</v>
      </c>
      <c r="B246" t="s">
        <v>420</v>
      </c>
      <c r="C246" t="s">
        <v>420</v>
      </c>
      <c r="D246" t="s">
        <v>486</v>
      </c>
      <c r="E246" t="s">
        <v>487</v>
      </c>
      <c r="F246">
        <v>11401</v>
      </c>
      <c r="G246">
        <v>32361</v>
      </c>
      <c r="H246">
        <v>73.150000000000006</v>
      </c>
      <c r="I246">
        <v>2367</v>
      </c>
      <c r="J246">
        <v>0.35</v>
      </c>
      <c r="K246">
        <v>3341</v>
      </c>
      <c r="L246">
        <v>233335</v>
      </c>
      <c r="M246">
        <v>0.13900000000000001</v>
      </c>
      <c r="N246" t="s">
        <v>670</v>
      </c>
    </row>
    <row r="247" spans="1:14" x14ac:dyDescent="0.3">
      <c r="A247" t="s">
        <v>421</v>
      </c>
      <c r="B247" t="s">
        <v>422</v>
      </c>
      <c r="C247" t="s">
        <v>466</v>
      </c>
      <c r="D247" t="s">
        <v>486</v>
      </c>
      <c r="E247" t="s">
        <v>487</v>
      </c>
      <c r="F247">
        <v>153656</v>
      </c>
      <c r="G247">
        <v>394973</v>
      </c>
      <c r="H247">
        <v>73.150000000000006</v>
      </c>
      <c r="I247">
        <v>28892</v>
      </c>
      <c r="J247">
        <v>0.39</v>
      </c>
      <c r="K247">
        <v>45034</v>
      </c>
      <c r="L247">
        <v>2941806</v>
      </c>
      <c r="M247">
        <v>0.13900000000000001</v>
      </c>
      <c r="N247" t="s">
        <v>605</v>
      </c>
    </row>
    <row r="248" spans="1:14" x14ac:dyDescent="0.3">
      <c r="A248" t="s">
        <v>421</v>
      </c>
      <c r="B248" t="s">
        <v>423</v>
      </c>
      <c r="C248" t="s">
        <v>466</v>
      </c>
      <c r="D248" t="s">
        <v>486</v>
      </c>
      <c r="E248" t="s">
        <v>487</v>
      </c>
      <c r="F248">
        <v>597</v>
      </c>
      <c r="G248">
        <v>1708</v>
      </c>
      <c r="H248">
        <v>73.150000000000006</v>
      </c>
      <c r="I248">
        <v>125</v>
      </c>
      <c r="J248">
        <v>0.35</v>
      </c>
      <c r="K248">
        <v>175</v>
      </c>
      <c r="L248">
        <v>12726</v>
      </c>
      <c r="M248">
        <v>0.13900000000000001</v>
      </c>
      <c r="N248" t="s">
        <v>605</v>
      </c>
    </row>
    <row r="249" spans="1:14" x14ac:dyDescent="0.3">
      <c r="A249" t="s">
        <v>467</v>
      </c>
      <c r="B249" t="s">
        <v>468</v>
      </c>
      <c r="C249" t="s">
        <v>468</v>
      </c>
      <c r="D249" t="s">
        <v>486</v>
      </c>
      <c r="E249" t="s">
        <v>487</v>
      </c>
      <c r="F249">
        <v>1551</v>
      </c>
      <c r="G249">
        <v>6039</v>
      </c>
      <c r="H249">
        <v>73.150000000000006</v>
      </c>
      <c r="I249">
        <v>442</v>
      </c>
      <c r="J249">
        <v>0.26</v>
      </c>
      <c r="K249">
        <v>455</v>
      </c>
      <c r="L249">
        <v>43540</v>
      </c>
      <c r="M249">
        <v>0.13900000000000001</v>
      </c>
      <c r="N249" t="s">
        <v>670</v>
      </c>
    </row>
    <row r="250" spans="1:14" x14ac:dyDescent="0.3">
      <c r="A250" t="s">
        <v>424</v>
      </c>
      <c r="B250" t="s">
        <v>425</v>
      </c>
      <c r="C250" t="s">
        <v>425</v>
      </c>
      <c r="D250" t="s">
        <v>486</v>
      </c>
      <c r="E250" t="s">
        <v>487</v>
      </c>
      <c r="F250">
        <v>2413</v>
      </c>
      <c r="G250">
        <v>10454</v>
      </c>
      <c r="H250">
        <v>73.150000000000006</v>
      </c>
      <c r="I250">
        <v>765</v>
      </c>
      <c r="J250">
        <v>0.23</v>
      </c>
      <c r="K250">
        <v>707</v>
      </c>
      <c r="L250">
        <v>75380</v>
      </c>
      <c r="M250">
        <v>0.13900000000000001</v>
      </c>
      <c r="N250" t="s">
        <v>670</v>
      </c>
    </row>
    <row r="251" spans="1:14" x14ac:dyDescent="0.3">
      <c r="A251" t="s">
        <v>426</v>
      </c>
      <c r="B251" t="s">
        <v>427</v>
      </c>
      <c r="C251" t="s">
        <v>427</v>
      </c>
      <c r="D251" t="s">
        <v>486</v>
      </c>
      <c r="E251" t="s">
        <v>487</v>
      </c>
      <c r="F251">
        <v>2526</v>
      </c>
      <c r="G251">
        <v>9172</v>
      </c>
      <c r="H251">
        <v>73.150000000000006</v>
      </c>
      <c r="I251">
        <v>671</v>
      </c>
      <c r="J251">
        <v>0.28000000000000003</v>
      </c>
      <c r="K251">
        <v>740</v>
      </c>
      <c r="L251">
        <v>66132</v>
      </c>
      <c r="M251">
        <v>0.13900000000000001</v>
      </c>
      <c r="N251" t="s">
        <v>670</v>
      </c>
    </row>
    <row r="252" spans="1:14" x14ac:dyDescent="0.3">
      <c r="A252" t="s">
        <v>428</v>
      </c>
      <c r="B252" t="s">
        <v>429</v>
      </c>
      <c r="C252" t="s">
        <v>429</v>
      </c>
      <c r="D252" t="s">
        <v>486</v>
      </c>
      <c r="E252" t="s">
        <v>487</v>
      </c>
      <c r="F252">
        <v>2037</v>
      </c>
      <c r="G252">
        <v>8346</v>
      </c>
      <c r="H252">
        <v>73.150000000000006</v>
      </c>
      <c r="I252">
        <v>611</v>
      </c>
      <c r="J252">
        <v>0.24</v>
      </c>
      <c r="K252">
        <v>597</v>
      </c>
      <c r="L252">
        <v>63714</v>
      </c>
      <c r="M252">
        <v>0.13900000000000001</v>
      </c>
      <c r="N252" t="s">
        <v>605</v>
      </c>
    </row>
    <row r="253" spans="1:14" x14ac:dyDescent="0.3">
      <c r="A253" t="s">
        <v>430</v>
      </c>
      <c r="B253" t="s">
        <v>431</v>
      </c>
      <c r="C253" t="s">
        <v>431</v>
      </c>
      <c r="D253" t="s">
        <v>486</v>
      </c>
      <c r="E253" t="s">
        <v>487</v>
      </c>
      <c r="F253">
        <v>20875</v>
      </c>
      <c r="G253">
        <v>58324</v>
      </c>
      <c r="H253">
        <v>73.150000000000006</v>
      </c>
      <c r="I253">
        <v>4266</v>
      </c>
      <c r="J253">
        <v>0.36</v>
      </c>
      <c r="K253">
        <v>6118</v>
      </c>
      <c r="L253">
        <v>420534</v>
      </c>
      <c r="M253">
        <v>0.13900000000000001</v>
      </c>
      <c r="N253" t="s">
        <v>670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sheetPr>
  <dimension ref="A1:T192"/>
  <sheetViews>
    <sheetView workbookViewId="0">
      <pane xSplit="2" ySplit="2" topLeftCell="C3" activePane="bottomRight" state="frozen"/>
      <selection pane="topRight" activeCell="C1" sqref="C1"/>
      <selection pane="bottomLeft" activeCell="A3" sqref="A3"/>
      <selection pane="bottomRight"/>
    </sheetView>
  </sheetViews>
  <sheetFormatPr defaultRowHeight="14.4" x14ac:dyDescent="0.3"/>
  <cols>
    <col min="1" max="1" width="45.109375" customWidth="1"/>
    <col min="2" max="2" width="18.33203125" bestFit="1" customWidth="1"/>
    <col min="3" max="3" width="19.5546875" style="22" bestFit="1" customWidth="1"/>
    <col min="4" max="4" width="16.109375" style="22" bestFit="1" customWidth="1"/>
    <col min="5" max="5" width="21.109375" style="22" bestFit="1" customWidth="1"/>
    <col min="6" max="6" width="17.6640625" style="99" bestFit="1" customWidth="1"/>
    <col min="7" max="7" width="20.109375" style="22" bestFit="1" customWidth="1"/>
    <col min="8" max="8" width="16.6640625" style="22" bestFit="1" customWidth="1"/>
    <col min="9" max="9" width="21.88671875" style="22" bestFit="1" customWidth="1"/>
    <col min="10" max="10" width="18.33203125" style="99" bestFit="1" customWidth="1"/>
    <col min="11" max="11" width="14.5546875" style="22" bestFit="1" customWidth="1"/>
    <col min="12" max="12" width="11.109375" style="22" bestFit="1" customWidth="1"/>
    <col min="13" max="13" width="16.109375" style="22" bestFit="1" customWidth="1"/>
    <col min="14" max="14" width="12.5546875" style="99" bestFit="1" customWidth="1"/>
    <col min="15" max="15" width="13.88671875" style="22" bestFit="1" customWidth="1"/>
    <col min="16" max="16" width="10.44140625" style="22" bestFit="1" customWidth="1"/>
    <col min="17" max="17" width="15.44140625" style="22" bestFit="1" customWidth="1"/>
    <col min="18" max="18" width="11.88671875" style="99" bestFit="1" customWidth="1"/>
    <col min="19" max="19" width="6.88671875" bestFit="1" customWidth="1"/>
    <col min="20" max="20" width="144.88671875" bestFit="1" customWidth="1"/>
  </cols>
  <sheetData>
    <row r="1" spans="1:20" x14ac:dyDescent="0.3">
      <c r="A1" s="3" t="s">
        <v>684</v>
      </c>
      <c r="F1" s="22"/>
      <c r="J1" s="22"/>
      <c r="N1" s="22"/>
      <c r="R1" s="22"/>
    </row>
    <row r="2" spans="1:20" x14ac:dyDescent="0.3">
      <c r="A2" s="2" t="s">
        <v>53</v>
      </c>
      <c r="B2" s="2" t="s">
        <v>55</v>
      </c>
      <c r="C2" s="24" t="s">
        <v>508</v>
      </c>
      <c r="D2" s="24" t="s">
        <v>509</v>
      </c>
      <c r="E2" s="24" t="s">
        <v>510</v>
      </c>
      <c r="F2" s="98" t="s">
        <v>511</v>
      </c>
      <c r="G2" s="24" t="s">
        <v>512</v>
      </c>
      <c r="H2" s="24" t="s">
        <v>513</v>
      </c>
      <c r="I2" s="24" t="s">
        <v>514</v>
      </c>
      <c r="J2" s="98" t="s">
        <v>515</v>
      </c>
      <c r="K2" s="24" t="s">
        <v>516</v>
      </c>
      <c r="L2" s="24" t="s">
        <v>517</v>
      </c>
      <c r="M2" s="24" t="s">
        <v>518</v>
      </c>
      <c r="N2" s="98" t="s">
        <v>519</v>
      </c>
      <c r="O2" s="24" t="s">
        <v>520</v>
      </c>
      <c r="P2" s="24" t="s">
        <v>521</v>
      </c>
      <c r="Q2" s="24" t="s">
        <v>522</v>
      </c>
      <c r="R2" s="98" t="s">
        <v>523</v>
      </c>
      <c r="S2" s="2" t="s">
        <v>61</v>
      </c>
      <c r="T2" s="2" t="s">
        <v>60</v>
      </c>
    </row>
    <row r="3" spans="1:20" x14ac:dyDescent="0.3">
      <c r="A3" t="s">
        <v>62</v>
      </c>
      <c r="B3" t="s">
        <v>63</v>
      </c>
      <c r="C3" s="22">
        <v>15</v>
      </c>
      <c r="D3" s="22">
        <v>33</v>
      </c>
      <c r="E3" s="22">
        <v>6</v>
      </c>
      <c r="F3" s="99">
        <v>0.45</v>
      </c>
      <c r="G3" s="22">
        <v>10</v>
      </c>
      <c r="H3" s="22">
        <v>22</v>
      </c>
      <c r="I3" s="22">
        <v>1</v>
      </c>
      <c r="J3" s="99">
        <v>0.45</v>
      </c>
      <c r="K3" s="22">
        <v>5</v>
      </c>
      <c r="L3" s="22">
        <v>11</v>
      </c>
      <c r="M3" s="22">
        <v>1</v>
      </c>
      <c r="N3" s="99">
        <v>0.45</v>
      </c>
      <c r="O3" s="22">
        <v>30</v>
      </c>
      <c r="P3" s="22">
        <v>66</v>
      </c>
      <c r="Q3" s="22">
        <v>8</v>
      </c>
      <c r="R3" s="99">
        <v>0.45</v>
      </c>
      <c r="S3" t="s">
        <v>670</v>
      </c>
    </row>
    <row r="4" spans="1:20" x14ac:dyDescent="0.3">
      <c r="A4" t="s">
        <v>65</v>
      </c>
      <c r="B4" t="s">
        <v>66</v>
      </c>
      <c r="C4" s="22">
        <v>380</v>
      </c>
      <c r="D4" s="22">
        <v>633</v>
      </c>
      <c r="E4" s="22">
        <v>169</v>
      </c>
      <c r="F4" s="99">
        <v>0.6</v>
      </c>
      <c r="G4" s="22">
        <v>102</v>
      </c>
      <c r="H4" s="22">
        <v>170</v>
      </c>
      <c r="I4" s="22">
        <v>19</v>
      </c>
      <c r="J4" s="99">
        <v>0.6</v>
      </c>
      <c r="K4" s="22">
        <v>514</v>
      </c>
      <c r="L4" s="22">
        <v>857</v>
      </c>
      <c r="M4" s="22">
        <v>32</v>
      </c>
      <c r="N4" s="99">
        <v>0.6</v>
      </c>
      <c r="O4" s="22">
        <v>996</v>
      </c>
      <c r="P4" s="22">
        <v>1660</v>
      </c>
      <c r="Q4" s="22">
        <v>219</v>
      </c>
      <c r="R4" s="99">
        <v>0.6</v>
      </c>
      <c r="S4" t="s">
        <v>670</v>
      </c>
    </row>
    <row r="5" spans="1:20" x14ac:dyDescent="0.3">
      <c r="A5" t="s">
        <v>67</v>
      </c>
      <c r="B5" t="s">
        <v>68</v>
      </c>
      <c r="C5" s="22">
        <v>201</v>
      </c>
      <c r="D5" s="22">
        <v>319</v>
      </c>
      <c r="E5" s="22">
        <v>97</v>
      </c>
      <c r="F5" s="99">
        <v>0.63</v>
      </c>
      <c r="G5" s="22">
        <v>300</v>
      </c>
      <c r="H5" s="22">
        <v>477</v>
      </c>
      <c r="I5" s="22">
        <v>14</v>
      </c>
      <c r="J5" s="99">
        <v>0.63</v>
      </c>
      <c r="K5" s="22">
        <v>120</v>
      </c>
      <c r="L5" s="22">
        <v>190</v>
      </c>
      <c r="M5" s="22">
        <v>12</v>
      </c>
      <c r="N5" s="99">
        <v>0.63</v>
      </c>
      <c r="O5" s="22">
        <v>621</v>
      </c>
      <c r="P5" s="22">
        <v>986</v>
      </c>
      <c r="Q5" s="22">
        <v>123</v>
      </c>
      <c r="R5" s="99">
        <v>0.63</v>
      </c>
      <c r="S5" t="s">
        <v>670</v>
      </c>
    </row>
    <row r="6" spans="1:20" x14ac:dyDescent="0.3">
      <c r="A6" t="s">
        <v>69</v>
      </c>
      <c r="B6" t="s">
        <v>70</v>
      </c>
      <c r="C6" s="22">
        <v>60</v>
      </c>
      <c r="D6" s="22">
        <v>187</v>
      </c>
      <c r="E6" s="22">
        <v>40</v>
      </c>
      <c r="F6" s="99">
        <v>0.32</v>
      </c>
      <c r="G6" s="22">
        <v>60</v>
      </c>
      <c r="H6" s="22">
        <v>187</v>
      </c>
      <c r="I6" s="22">
        <v>16</v>
      </c>
      <c r="J6" s="99">
        <v>0.32</v>
      </c>
      <c r="K6" s="22">
        <v>42</v>
      </c>
      <c r="L6" s="22">
        <v>130</v>
      </c>
      <c r="M6" s="22">
        <v>14</v>
      </c>
      <c r="N6" s="99">
        <v>0.32</v>
      </c>
      <c r="O6" s="22">
        <v>162</v>
      </c>
      <c r="P6" s="22">
        <v>505</v>
      </c>
      <c r="Q6" s="22">
        <v>69</v>
      </c>
      <c r="R6" s="99">
        <v>0.32</v>
      </c>
      <c r="S6" t="s">
        <v>670</v>
      </c>
    </row>
    <row r="7" spans="1:20" x14ac:dyDescent="0.3">
      <c r="A7" t="s">
        <v>71</v>
      </c>
      <c r="B7" t="s">
        <v>73</v>
      </c>
      <c r="C7" s="22">
        <v>18068</v>
      </c>
      <c r="D7" s="22">
        <v>141237</v>
      </c>
      <c r="E7" s="22">
        <v>13968</v>
      </c>
      <c r="F7" s="99">
        <v>0.13</v>
      </c>
      <c r="G7" s="22">
        <v>13638</v>
      </c>
      <c r="H7" s="22">
        <v>129284</v>
      </c>
      <c r="I7" s="22">
        <v>2202</v>
      </c>
      <c r="J7" s="99">
        <v>0.11</v>
      </c>
      <c r="K7" s="22">
        <v>10361</v>
      </c>
      <c r="L7" s="22">
        <v>106484</v>
      </c>
      <c r="M7" s="22">
        <v>96</v>
      </c>
      <c r="N7" s="99">
        <v>0.1</v>
      </c>
      <c r="O7" s="22">
        <v>42067</v>
      </c>
      <c r="P7" s="22">
        <v>377005</v>
      </c>
      <c r="Q7" s="22">
        <v>16266</v>
      </c>
      <c r="R7" s="99">
        <v>0.11</v>
      </c>
      <c r="S7" t="s">
        <v>605</v>
      </c>
    </row>
    <row r="8" spans="1:20" x14ac:dyDescent="0.3">
      <c r="A8" t="s">
        <v>84</v>
      </c>
      <c r="B8" t="s">
        <v>85</v>
      </c>
      <c r="C8" s="22">
        <v>182</v>
      </c>
      <c r="D8" s="22">
        <v>210</v>
      </c>
      <c r="E8" s="22">
        <v>71</v>
      </c>
      <c r="F8" s="99">
        <v>0.87</v>
      </c>
      <c r="G8" s="22">
        <v>191</v>
      </c>
      <c r="H8" s="22">
        <v>220</v>
      </c>
      <c r="I8" s="22">
        <v>17</v>
      </c>
      <c r="J8" s="99">
        <v>0.87</v>
      </c>
      <c r="K8" s="22">
        <v>194</v>
      </c>
      <c r="L8" s="22">
        <v>224</v>
      </c>
      <c r="M8" s="22">
        <v>17</v>
      </c>
      <c r="N8" s="99">
        <v>0.87</v>
      </c>
      <c r="O8" s="22">
        <v>567</v>
      </c>
      <c r="P8" s="22">
        <v>655</v>
      </c>
      <c r="Q8" s="22">
        <v>104</v>
      </c>
      <c r="R8" s="99">
        <v>0.87</v>
      </c>
      <c r="S8" t="s">
        <v>670</v>
      </c>
      <c r="T8" t="s">
        <v>622</v>
      </c>
    </row>
    <row r="9" spans="1:20" x14ac:dyDescent="0.3">
      <c r="A9" t="s">
        <v>84</v>
      </c>
      <c r="B9" t="s">
        <v>87</v>
      </c>
      <c r="C9" s="22">
        <v>94</v>
      </c>
      <c r="D9" s="22">
        <v>131</v>
      </c>
      <c r="E9" s="22">
        <v>33</v>
      </c>
      <c r="F9" s="99">
        <v>0.72</v>
      </c>
      <c r="G9" s="22">
        <v>48</v>
      </c>
      <c r="H9" s="22">
        <v>67</v>
      </c>
      <c r="I9" s="22">
        <v>11</v>
      </c>
      <c r="J9" s="99">
        <v>0.72</v>
      </c>
      <c r="K9" s="22">
        <v>237</v>
      </c>
      <c r="L9" s="22">
        <v>330</v>
      </c>
      <c r="M9" s="22">
        <v>21</v>
      </c>
      <c r="N9" s="99">
        <v>0.72</v>
      </c>
      <c r="O9" s="22">
        <v>378</v>
      </c>
      <c r="P9" s="22">
        <v>528</v>
      </c>
      <c r="Q9" s="22">
        <v>65</v>
      </c>
      <c r="R9" s="99">
        <v>0.72</v>
      </c>
      <c r="S9" t="s">
        <v>670</v>
      </c>
      <c r="T9" t="s">
        <v>623</v>
      </c>
    </row>
    <row r="10" spans="1:20" x14ac:dyDescent="0.3">
      <c r="A10" t="s">
        <v>84</v>
      </c>
      <c r="B10" t="s">
        <v>91</v>
      </c>
      <c r="C10" s="22">
        <v>146</v>
      </c>
      <c r="D10" s="22">
        <v>205</v>
      </c>
      <c r="E10" s="22">
        <v>49</v>
      </c>
      <c r="F10" s="99">
        <v>0.71</v>
      </c>
      <c r="G10" s="22">
        <v>83</v>
      </c>
      <c r="H10" s="22">
        <v>116</v>
      </c>
      <c r="I10" s="22">
        <v>16</v>
      </c>
      <c r="J10" s="99">
        <v>0.71</v>
      </c>
      <c r="K10" s="22">
        <v>23</v>
      </c>
      <c r="L10" s="22">
        <v>32</v>
      </c>
      <c r="M10" s="22">
        <v>2</v>
      </c>
      <c r="N10" s="99">
        <v>0.71</v>
      </c>
      <c r="O10" s="22">
        <v>252</v>
      </c>
      <c r="P10" s="22">
        <v>354</v>
      </c>
      <c r="Q10" s="22">
        <v>67</v>
      </c>
      <c r="R10" s="99">
        <v>0.71</v>
      </c>
      <c r="S10" t="s">
        <v>670</v>
      </c>
      <c r="T10" t="s">
        <v>625</v>
      </c>
    </row>
    <row r="11" spans="1:20" x14ac:dyDescent="0.3">
      <c r="A11" t="s">
        <v>84</v>
      </c>
      <c r="B11" t="s">
        <v>92</v>
      </c>
      <c r="C11" s="22">
        <v>150</v>
      </c>
      <c r="D11" s="22">
        <v>599</v>
      </c>
      <c r="E11" s="22">
        <v>147</v>
      </c>
      <c r="F11" s="99">
        <v>0.25</v>
      </c>
      <c r="G11" s="22">
        <v>38</v>
      </c>
      <c r="H11" s="22">
        <v>153</v>
      </c>
      <c r="I11" s="22">
        <v>33</v>
      </c>
      <c r="J11" s="99">
        <v>0.25</v>
      </c>
      <c r="K11" s="22">
        <v>34</v>
      </c>
      <c r="L11" s="22">
        <v>134</v>
      </c>
      <c r="M11" s="22">
        <v>16</v>
      </c>
      <c r="N11" s="99">
        <v>0.25</v>
      </c>
      <c r="O11" s="22">
        <v>222</v>
      </c>
      <c r="P11" s="22">
        <v>886</v>
      </c>
      <c r="Q11" s="22">
        <v>196</v>
      </c>
      <c r="R11" s="99">
        <v>0.25</v>
      </c>
      <c r="S11" t="s">
        <v>670</v>
      </c>
      <c r="T11" t="s">
        <v>626</v>
      </c>
    </row>
    <row r="12" spans="1:20" x14ac:dyDescent="0.3">
      <c r="A12" t="s">
        <v>84</v>
      </c>
      <c r="B12" t="s">
        <v>90</v>
      </c>
      <c r="C12" s="22">
        <v>906</v>
      </c>
      <c r="D12" s="22">
        <v>3601</v>
      </c>
      <c r="E12" s="22">
        <v>657</v>
      </c>
      <c r="F12" s="99">
        <v>0.25</v>
      </c>
      <c r="G12" s="22">
        <v>1575</v>
      </c>
      <c r="H12" s="22">
        <v>6257</v>
      </c>
      <c r="I12" s="22">
        <v>294</v>
      </c>
      <c r="J12" s="99">
        <v>0.25</v>
      </c>
      <c r="K12" s="22">
        <v>528</v>
      </c>
      <c r="L12" s="22">
        <v>2099</v>
      </c>
      <c r="M12" s="22">
        <v>69</v>
      </c>
      <c r="N12" s="99">
        <v>0.25</v>
      </c>
      <c r="O12" s="22">
        <v>3009</v>
      </c>
      <c r="P12" s="22">
        <v>11956</v>
      </c>
      <c r="Q12" s="22">
        <v>1020</v>
      </c>
      <c r="R12" s="99">
        <v>0.25</v>
      </c>
      <c r="S12" t="s">
        <v>670</v>
      </c>
      <c r="T12" t="s">
        <v>624</v>
      </c>
    </row>
    <row r="13" spans="1:20" x14ac:dyDescent="0.3">
      <c r="A13" t="s">
        <v>84</v>
      </c>
      <c r="B13" t="s">
        <v>685</v>
      </c>
      <c r="C13" s="22">
        <v>50</v>
      </c>
      <c r="D13" s="22">
        <v>103</v>
      </c>
      <c r="E13" s="22">
        <v>26</v>
      </c>
      <c r="F13" s="99">
        <v>0.48</v>
      </c>
      <c r="G13" s="22">
        <v>66</v>
      </c>
      <c r="H13" s="22">
        <v>136</v>
      </c>
      <c r="I13" s="22">
        <v>14</v>
      </c>
      <c r="J13" s="99">
        <v>0.48</v>
      </c>
      <c r="K13" s="22">
        <v>58</v>
      </c>
      <c r="L13" s="22">
        <v>120</v>
      </c>
      <c r="M13" s="22">
        <v>6</v>
      </c>
      <c r="N13" s="99">
        <v>0.48</v>
      </c>
      <c r="O13" s="22">
        <v>174</v>
      </c>
      <c r="P13" s="22">
        <v>359</v>
      </c>
      <c r="Q13" s="22">
        <v>46</v>
      </c>
      <c r="R13" s="99">
        <v>0.48</v>
      </c>
      <c r="S13" t="s">
        <v>670</v>
      </c>
      <c r="T13" t="s">
        <v>661</v>
      </c>
    </row>
    <row r="14" spans="1:20" x14ac:dyDescent="0.3">
      <c r="A14" t="s">
        <v>84</v>
      </c>
      <c r="B14" t="s">
        <v>94</v>
      </c>
      <c r="C14" s="22">
        <v>228</v>
      </c>
      <c r="D14" s="22">
        <v>340</v>
      </c>
      <c r="E14" s="22">
        <v>131</v>
      </c>
      <c r="F14" s="99">
        <v>0.67</v>
      </c>
      <c r="G14" s="22">
        <v>92</v>
      </c>
      <c r="H14" s="22">
        <v>137</v>
      </c>
      <c r="I14" s="22">
        <v>20</v>
      </c>
      <c r="J14" s="99">
        <v>0.67</v>
      </c>
      <c r="K14" s="22">
        <v>108</v>
      </c>
      <c r="L14" s="22">
        <v>161</v>
      </c>
      <c r="M14" s="22">
        <v>22</v>
      </c>
      <c r="N14" s="99">
        <v>0.67</v>
      </c>
      <c r="O14" s="22">
        <v>428</v>
      </c>
      <c r="P14" s="22">
        <v>639</v>
      </c>
      <c r="Q14" s="22">
        <v>173</v>
      </c>
      <c r="R14" s="99">
        <v>0.67</v>
      </c>
      <c r="S14" t="s">
        <v>670</v>
      </c>
      <c r="T14" t="s">
        <v>627</v>
      </c>
    </row>
    <row r="15" spans="1:20" x14ac:dyDescent="0.3">
      <c r="A15" t="s">
        <v>84</v>
      </c>
      <c r="B15" t="s">
        <v>98</v>
      </c>
      <c r="C15" s="22">
        <v>1405</v>
      </c>
      <c r="D15" s="22">
        <v>5564</v>
      </c>
      <c r="E15" s="22">
        <v>1067</v>
      </c>
      <c r="F15" s="99">
        <v>0.25</v>
      </c>
      <c r="G15" s="22">
        <v>1211</v>
      </c>
      <c r="H15" s="22">
        <v>4793</v>
      </c>
      <c r="I15" s="22">
        <v>321</v>
      </c>
      <c r="J15" s="99">
        <v>0.25</v>
      </c>
      <c r="K15" s="22">
        <v>529</v>
      </c>
      <c r="L15" s="22">
        <v>2096</v>
      </c>
      <c r="M15" s="22">
        <v>53</v>
      </c>
      <c r="N15" s="99">
        <v>0.25</v>
      </c>
      <c r="O15" s="22">
        <v>3145</v>
      </c>
      <c r="P15" s="22">
        <v>12453</v>
      </c>
      <c r="Q15" s="22">
        <v>1441</v>
      </c>
      <c r="R15" s="99">
        <v>0.25</v>
      </c>
      <c r="S15" t="s">
        <v>670</v>
      </c>
      <c r="T15" t="s">
        <v>629</v>
      </c>
    </row>
    <row r="16" spans="1:20" x14ac:dyDescent="0.3">
      <c r="A16" t="s">
        <v>84</v>
      </c>
      <c r="B16" t="s">
        <v>100</v>
      </c>
      <c r="C16" s="22">
        <v>23</v>
      </c>
      <c r="D16" s="22">
        <v>13</v>
      </c>
      <c r="E16" s="22">
        <v>4</v>
      </c>
      <c r="F16" s="99">
        <v>1.81</v>
      </c>
      <c r="G16" s="22">
        <v>21</v>
      </c>
      <c r="H16" s="22">
        <v>12</v>
      </c>
      <c r="I16" s="22">
        <v>1</v>
      </c>
      <c r="J16" s="99">
        <v>1.81</v>
      </c>
      <c r="K16" s="22">
        <v>3</v>
      </c>
      <c r="L16" s="22">
        <v>2</v>
      </c>
      <c r="M16" s="22">
        <v>0</v>
      </c>
      <c r="N16" s="99">
        <v>1.81</v>
      </c>
      <c r="O16" s="22">
        <v>48</v>
      </c>
      <c r="P16" s="22">
        <v>26</v>
      </c>
      <c r="Q16" s="22">
        <v>5</v>
      </c>
      <c r="R16" s="99">
        <v>1.81</v>
      </c>
      <c r="S16" t="s">
        <v>670</v>
      </c>
    </row>
    <row r="17" spans="1:20" x14ac:dyDescent="0.3">
      <c r="A17" t="s">
        <v>84</v>
      </c>
      <c r="B17" t="s">
        <v>101</v>
      </c>
      <c r="C17" s="22">
        <v>140</v>
      </c>
      <c r="D17" s="22">
        <v>555</v>
      </c>
      <c r="E17" s="22">
        <v>119</v>
      </c>
      <c r="F17" s="99">
        <v>0.25</v>
      </c>
      <c r="G17" s="22">
        <v>70</v>
      </c>
      <c r="H17" s="22">
        <v>276</v>
      </c>
      <c r="I17" s="22">
        <v>15</v>
      </c>
      <c r="J17" s="99">
        <v>0.25</v>
      </c>
      <c r="K17" s="22">
        <v>13</v>
      </c>
      <c r="L17" s="22">
        <v>51</v>
      </c>
      <c r="M17" s="22">
        <v>8</v>
      </c>
      <c r="N17" s="99">
        <v>0.25</v>
      </c>
      <c r="O17" s="22">
        <v>222</v>
      </c>
      <c r="P17" s="22">
        <v>883</v>
      </c>
      <c r="Q17" s="22">
        <v>142</v>
      </c>
      <c r="R17" s="99">
        <v>0.25</v>
      </c>
      <c r="S17" t="s">
        <v>670</v>
      </c>
      <c r="T17" t="s">
        <v>626</v>
      </c>
    </row>
    <row r="18" spans="1:20" x14ac:dyDescent="0.3">
      <c r="A18" t="s">
        <v>84</v>
      </c>
      <c r="B18" t="s">
        <v>102</v>
      </c>
      <c r="C18" s="22">
        <v>175</v>
      </c>
      <c r="D18" s="22">
        <v>701</v>
      </c>
      <c r="E18" s="22">
        <v>126</v>
      </c>
      <c r="F18" s="99">
        <v>0.25</v>
      </c>
      <c r="G18" s="22">
        <v>62</v>
      </c>
      <c r="H18" s="22">
        <v>249</v>
      </c>
      <c r="I18" s="22">
        <v>36</v>
      </c>
      <c r="J18" s="99">
        <v>0.25</v>
      </c>
      <c r="K18" s="22">
        <v>86</v>
      </c>
      <c r="L18" s="22">
        <v>345</v>
      </c>
      <c r="M18" s="22">
        <v>15</v>
      </c>
      <c r="N18" s="99">
        <v>0.25</v>
      </c>
      <c r="O18" s="22">
        <v>322</v>
      </c>
      <c r="P18" s="22">
        <v>1295</v>
      </c>
      <c r="Q18" s="22">
        <v>177</v>
      </c>
      <c r="R18" s="99">
        <v>0.25</v>
      </c>
      <c r="S18" t="s">
        <v>670</v>
      </c>
      <c r="T18" t="s">
        <v>626</v>
      </c>
    </row>
    <row r="19" spans="1:20" x14ac:dyDescent="0.3">
      <c r="A19" t="s">
        <v>84</v>
      </c>
      <c r="B19" t="s">
        <v>109</v>
      </c>
      <c r="C19" s="22">
        <v>615</v>
      </c>
      <c r="D19" s="22">
        <v>2445</v>
      </c>
      <c r="E19" s="22">
        <v>397</v>
      </c>
      <c r="F19" s="99">
        <v>0.25</v>
      </c>
      <c r="G19" s="22">
        <v>1291</v>
      </c>
      <c r="H19" s="22">
        <v>5128</v>
      </c>
      <c r="I19" s="22">
        <v>108</v>
      </c>
      <c r="J19" s="99">
        <v>0.25</v>
      </c>
      <c r="K19" s="22">
        <v>260</v>
      </c>
      <c r="L19" s="22">
        <v>1034</v>
      </c>
      <c r="M19" s="22">
        <v>35</v>
      </c>
      <c r="N19" s="99">
        <v>0.25</v>
      </c>
      <c r="O19" s="22">
        <v>2166</v>
      </c>
      <c r="P19" s="22">
        <v>8607</v>
      </c>
      <c r="Q19" s="22">
        <v>540</v>
      </c>
      <c r="R19" s="99">
        <v>0.25</v>
      </c>
      <c r="S19" t="s">
        <v>670</v>
      </c>
      <c r="T19" t="s">
        <v>626</v>
      </c>
    </row>
    <row r="20" spans="1:20" x14ac:dyDescent="0.3">
      <c r="A20" t="s">
        <v>84</v>
      </c>
      <c r="B20" t="s">
        <v>446</v>
      </c>
      <c r="C20" s="22">
        <v>111</v>
      </c>
      <c r="D20" s="22">
        <v>155</v>
      </c>
      <c r="E20" s="22">
        <v>51</v>
      </c>
      <c r="F20" s="99">
        <v>0.71</v>
      </c>
      <c r="G20" s="22">
        <v>79</v>
      </c>
      <c r="H20" s="22">
        <v>111</v>
      </c>
      <c r="I20" s="22">
        <v>12</v>
      </c>
      <c r="J20" s="99">
        <v>0.71</v>
      </c>
      <c r="K20" s="22">
        <v>68</v>
      </c>
      <c r="L20" s="22">
        <v>95</v>
      </c>
      <c r="M20" s="22">
        <v>8</v>
      </c>
      <c r="N20" s="99">
        <v>0.71</v>
      </c>
      <c r="O20" s="22">
        <v>257</v>
      </c>
      <c r="P20" s="22">
        <v>362</v>
      </c>
      <c r="Q20" s="22">
        <v>71</v>
      </c>
      <c r="R20" s="99">
        <v>0.71</v>
      </c>
      <c r="S20" t="s">
        <v>670</v>
      </c>
    </row>
    <row r="21" spans="1:20" x14ac:dyDescent="0.3">
      <c r="A21" t="s">
        <v>84</v>
      </c>
      <c r="B21" t="s">
        <v>104</v>
      </c>
      <c r="C21" s="22">
        <v>161</v>
      </c>
      <c r="D21" s="22">
        <v>276</v>
      </c>
      <c r="E21" s="22">
        <v>62</v>
      </c>
      <c r="F21" s="99">
        <v>0.57999999999999996</v>
      </c>
      <c r="G21" s="22">
        <v>46</v>
      </c>
      <c r="H21" s="22">
        <v>80</v>
      </c>
      <c r="I21" s="22">
        <v>9</v>
      </c>
      <c r="J21" s="99">
        <v>0.57999999999999996</v>
      </c>
      <c r="K21" s="22">
        <v>38</v>
      </c>
      <c r="L21" s="22">
        <v>66</v>
      </c>
      <c r="M21" s="22">
        <v>1</v>
      </c>
      <c r="N21" s="99">
        <v>0.57999999999999996</v>
      </c>
      <c r="O21" s="22">
        <v>246</v>
      </c>
      <c r="P21" s="22">
        <v>421</v>
      </c>
      <c r="Q21" s="22">
        <v>72</v>
      </c>
      <c r="R21" s="99">
        <v>0.57999999999999996</v>
      </c>
      <c r="S21" t="s">
        <v>670</v>
      </c>
    </row>
    <row r="22" spans="1:20" x14ac:dyDescent="0.3">
      <c r="A22" t="s">
        <v>84</v>
      </c>
      <c r="B22" t="s">
        <v>630</v>
      </c>
      <c r="C22" s="22">
        <v>264</v>
      </c>
      <c r="D22" s="22">
        <v>372</v>
      </c>
      <c r="E22" s="22">
        <v>87</v>
      </c>
      <c r="F22" s="99">
        <v>0.71</v>
      </c>
      <c r="G22" s="22">
        <v>286</v>
      </c>
      <c r="H22" s="22">
        <v>403</v>
      </c>
      <c r="I22" s="22">
        <v>19</v>
      </c>
      <c r="J22" s="99">
        <v>0.71</v>
      </c>
      <c r="K22" s="22">
        <v>266</v>
      </c>
      <c r="L22" s="22">
        <v>374</v>
      </c>
      <c r="M22" s="22">
        <v>21</v>
      </c>
      <c r="N22" s="99">
        <v>0.71</v>
      </c>
      <c r="O22" s="22">
        <v>815</v>
      </c>
      <c r="P22" s="22">
        <v>1149</v>
      </c>
      <c r="Q22" s="22">
        <v>126</v>
      </c>
      <c r="R22" s="99">
        <v>0.71</v>
      </c>
      <c r="S22" t="s">
        <v>670</v>
      </c>
      <c r="T22" t="s">
        <v>631</v>
      </c>
    </row>
    <row r="23" spans="1:20" x14ac:dyDescent="0.3">
      <c r="A23" t="s">
        <v>84</v>
      </c>
      <c r="B23" t="s">
        <v>106</v>
      </c>
      <c r="C23" s="22">
        <v>797</v>
      </c>
      <c r="D23" s="22">
        <v>3150</v>
      </c>
      <c r="E23" s="22">
        <v>588</v>
      </c>
      <c r="F23" s="99">
        <v>0.25</v>
      </c>
      <c r="G23" s="22">
        <v>1690</v>
      </c>
      <c r="H23" s="22">
        <v>6677</v>
      </c>
      <c r="I23" s="22">
        <v>447</v>
      </c>
      <c r="J23" s="99">
        <v>0.25</v>
      </c>
      <c r="K23" s="22">
        <v>547</v>
      </c>
      <c r="L23" s="22">
        <v>2160</v>
      </c>
      <c r="M23" s="22">
        <v>95</v>
      </c>
      <c r="N23" s="99">
        <v>0.25</v>
      </c>
      <c r="O23" s="22">
        <v>3034</v>
      </c>
      <c r="P23" s="22">
        <v>11987</v>
      </c>
      <c r="Q23" s="22">
        <v>1130</v>
      </c>
      <c r="R23" s="99">
        <v>0.25</v>
      </c>
      <c r="S23" t="s">
        <v>670</v>
      </c>
      <c r="T23" t="s">
        <v>629</v>
      </c>
    </row>
    <row r="24" spans="1:20" x14ac:dyDescent="0.3">
      <c r="A24" t="s">
        <v>84</v>
      </c>
      <c r="B24" t="s">
        <v>107</v>
      </c>
      <c r="C24" s="22">
        <v>216</v>
      </c>
      <c r="D24" s="22">
        <v>304</v>
      </c>
      <c r="E24" s="22">
        <v>78</v>
      </c>
      <c r="F24" s="99">
        <v>0.71</v>
      </c>
      <c r="G24" s="22">
        <v>53</v>
      </c>
      <c r="H24" s="22">
        <v>74</v>
      </c>
      <c r="I24" s="22">
        <v>12</v>
      </c>
      <c r="J24" s="99">
        <v>0.71</v>
      </c>
      <c r="K24" s="22">
        <v>79</v>
      </c>
      <c r="L24" s="22">
        <v>112</v>
      </c>
      <c r="M24" s="22">
        <v>6</v>
      </c>
      <c r="N24" s="99">
        <v>0.71</v>
      </c>
      <c r="O24" s="22">
        <v>348</v>
      </c>
      <c r="P24" s="22">
        <v>489</v>
      </c>
      <c r="Q24" s="22">
        <v>96</v>
      </c>
      <c r="R24" s="99">
        <v>0.71</v>
      </c>
      <c r="S24" t="s">
        <v>670</v>
      </c>
      <c r="T24" t="s">
        <v>632</v>
      </c>
    </row>
    <row r="25" spans="1:20" x14ac:dyDescent="0.3">
      <c r="A25" t="s">
        <v>84</v>
      </c>
      <c r="B25" t="s">
        <v>448</v>
      </c>
      <c r="C25" s="22">
        <v>84</v>
      </c>
      <c r="D25" s="22">
        <v>174</v>
      </c>
      <c r="E25" s="22">
        <v>46</v>
      </c>
      <c r="F25" s="99">
        <v>0.49</v>
      </c>
      <c r="G25" s="22">
        <v>11</v>
      </c>
      <c r="H25" s="22">
        <v>23</v>
      </c>
      <c r="I25" s="22">
        <v>5</v>
      </c>
      <c r="J25" s="99">
        <v>0.49</v>
      </c>
      <c r="K25" s="22">
        <v>77</v>
      </c>
      <c r="L25" s="22">
        <v>159</v>
      </c>
      <c r="M25" s="22">
        <v>7</v>
      </c>
      <c r="N25" s="99">
        <v>0.49</v>
      </c>
      <c r="O25" s="22">
        <v>173</v>
      </c>
      <c r="P25" s="22">
        <v>356</v>
      </c>
      <c r="Q25" s="22">
        <v>59</v>
      </c>
      <c r="R25" s="99">
        <v>0.49</v>
      </c>
      <c r="S25" t="s">
        <v>670</v>
      </c>
      <c r="T25" t="s">
        <v>661</v>
      </c>
    </row>
    <row r="26" spans="1:20" x14ac:dyDescent="0.3">
      <c r="A26" t="s">
        <v>84</v>
      </c>
      <c r="B26" t="s">
        <v>473</v>
      </c>
      <c r="C26" s="22">
        <v>365</v>
      </c>
      <c r="D26" s="22">
        <v>1453</v>
      </c>
      <c r="E26" s="22">
        <v>310</v>
      </c>
      <c r="F26" s="99">
        <v>0.25</v>
      </c>
      <c r="G26" s="22">
        <v>258</v>
      </c>
      <c r="H26" s="22">
        <v>1025</v>
      </c>
      <c r="I26" s="22">
        <v>104</v>
      </c>
      <c r="J26" s="99">
        <v>0.25</v>
      </c>
      <c r="K26" s="22">
        <v>228</v>
      </c>
      <c r="L26" s="22">
        <v>906</v>
      </c>
      <c r="M26" s="22">
        <v>55</v>
      </c>
      <c r="N26" s="99">
        <v>0.25</v>
      </c>
      <c r="O26" s="22">
        <v>851</v>
      </c>
      <c r="P26" s="22">
        <v>3383</v>
      </c>
      <c r="Q26" s="22">
        <v>469</v>
      </c>
      <c r="R26" s="99">
        <v>0.25</v>
      </c>
      <c r="S26" t="s">
        <v>670</v>
      </c>
      <c r="T26" t="s">
        <v>628</v>
      </c>
    </row>
    <row r="27" spans="1:20" x14ac:dyDescent="0.3">
      <c r="A27" t="s">
        <v>84</v>
      </c>
      <c r="B27" t="s">
        <v>111</v>
      </c>
      <c r="C27" s="22">
        <v>1908</v>
      </c>
      <c r="D27" s="22">
        <v>3942</v>
      </c>
      <c r="E27" s="22">
        <v>757</v>
      </c>
      <c r="F27" s="99">
        <v>0.48</v>
      </c>
      <c r="G27" s="22">
        <v>1365</v>
      </c>
      <c r="H27" s="22">
        <v>2819</v>
      </c>
      <c r="I27" s="22">
        <v>162</v>
      </c>
      <c r="J27" s="99">
        <v>0.48</v>
      </c>
      <c r="K27" s="22">
        <v>666</v>
      </c>
      <c r="L27" s="22">
        <v>1376</v>
      </c>
      <c r="M27" s="22">
        <v>50</v>
      </c>
      <c r="N27" s="99">
        <v>0.48</v>
      </c>
      <c r="O27" s="22">
        <v>3939</v>
      </c>
      <c r="P27" s="22">
        <v>8137</v>
      </c>
      <c r="Q27" s="22">
        <v>969</v>
      </c>
      <c r="R27" s="99">
        <v>0.48</v>
      </c>
      <c r="S27" t="s">
        <v>670</v>
      </c>
      <c r="T27" t="s">
        <v>633</v>
      </c>
    </row>
    <row r="28" spans="1:20" x14ac:dyDescent="0.3">
      <c r="A28" t="s">
        <v>84</v>
      </c>
      <c r="B28" t="s">
        <v>114</v>
      </c>
      <c r="C28" s="22">
        <v>108</v>
      </c>
      <c r="D28" s="22">
        <v>181</v>
      </c>
      <c r="E28" s="22">
        <v>63</v>
      </c>
      <c r="F28" s="99">
        <v>0.59</v>
      </c>
      <c r="G28" s="22">
        <v>43</v>
      </c>
      <c r="H28" s="22">
        <v>72</v>
      </c>
      <c r="I28" s="22">
        <v>8</v>
      </c>
      <c r="J28" s="99">
        <v>0.59</v>
      </c>
      <c r="K28" s="22">
        <v>15</v>
      </c>
      <c r="L28" s="22">
        <v>25</v>
      </c>
      <c r="M28" s="22">
        <v>4</v>
      </c>
      <c r="N28" s="99">
        <v>0.59</v>
      </c>
      <c r="O28" s="22">
        <v>165</v>
      </c>
      <c r="P28" s="22">
        <v>278</v>
      </c>
      <c r="Q28" s="22">
        <v>75</v>
      </c>
      <c r="R28" s="99">
        <v>0.59</v>
      </c>
      <c r="S28" t="s">
        <v>670</v>
      </c>
    </row>
    <row r="29" spans="1:20" x14ac:dyDescent="0.3">
      <c r="A29" t="s">
        <v>115</v>
      </c>
      <c r="B29" t="s">
        <v>116</v>
      </c>
      <c r="C29" s="22">
        <v>484</v>
      </c>
      <c r="D29" s="22">
        <v>783</v>
      </c>
      <c r="E29" s="22">
        <v>159</v>
      </c>
      <c r="F29" s="99">
        <v>0.62</v>
      </c>
      <c r="G29" s="22">
        <v>257</v>
      </c>
      <c r="H29" s="22">
        <v>417</v>
      </c>
      <c r="I29" s="22">
        <v>22</v>
      </c>
      <c r="J29" s="99">
        <v>0.62</v>
      </c>
      <c r="K29" s="22">
        <v>607</v>
      </c>
      <c r="L29" s="22">
        <v>983</v>
      </c>
      <c r="M29" s="22">
        <v>17</v>
      </c>
      <c r="N29" s="99">
        <v>0.62</v>
      </c>
      <c r="O29" s="22">
        <v>1347</v>
      </c>
      <c r="P29" s="22">
        <v>2183</v>
      </c>
      <c r="Q29" s="22">
        <v>198</v>
      </c>
      <c r="R29" s="99">
        <v>0.62</v>
      </c>
      <c r="S29" t="s">
        <v>670</v>
      </c>
    </row>
    <row r="30" spans="1:20" x14ac:dyDescent="0.3">
      <c r="A30" t="s">
        <v>115</v>
      </c>
      <c r="B30" t="s">
        <v>117</v>
      </c>
      <c r="C30" s="22">
        <v>310</v>
      </c>
      <c r="D30" s="22">
        <v>469</v>
      </c>
      <c r="E30" s="22">
        <v>83</v>
      </c>
      <c r="F30" s="99">
        <v>0.66</v>
      </c>
      <c r="G30" s="22">
        <v>77</v>
      </c>
      <c r="H30" s="22">
        <v>117</v>
      </c>
      <c r="I30" s="22">
        <v>9</v>
      </c>
      <c r="J30" s="99">
        <v>0.66</v>
      </c>
      <c r="K30" s="22">
        <v>422</v>
      </c>
      <c r="L30" s="22">
        <v>639</v>
      </c>
      <c r="M30" s="22">
        <v>20</v>
      </c>
      <c r="N30" s="99">
        <v>0.66</v>
      </c>
      <c r="O30" s="22">
        <v>809</v>
      </c>
      <c r="P30" s="22">
        <v>1224</v>
      </c>
      <c r="Q30" s="22">
        <v>112</v>
      </c>
      <c r="R30" s="99">
        <v>0.66</v>
      </c>
      <c r="S30" t="s">
        <v>670</v>
      </c>
    </row>
    <row r="31" spans="1:20" x14ac:dyDescent="0.3">
      <c r="A31" t="s">
        <v>115</v>
      </c>
      <c r="B31" t="s">
        <v>118</v>
      </c>
      <c r="C31" s="22">
        <v>98</v>
      </c>
      <c r="D31" s="22">
        <v>151</v>
      </c>
      <c r="E31" s="22">
        <v>40</v>
      </c>
      <c r="F31" s="99">
        <v>0.65</v>
      </c>
      <c r="G31" s="22">
        <v>50</v>
      </c>
      <c r="H31" s="22">
        <v>78</v>
      </c>
      <c r="I31" s="22">
        <v>8</v>
      </c>
      <c r="J31" s="99">
        <v>0.65</v>
      </c>
      <c r="K31" s="22">
        <v>110</v>
      </c>
      <c r="L31" s="22">
        <v>170</v>
      </c>
      <c r="M31" s="22">
        <v>20</v>
      </c>
      <c r="N31" s="99">
        <v>0.65</v>
      </c>
      <c r="O31" s="22">
        <v>258</v>
      </c>
      <c r="P31" s="22">
        <v>398</v>
      </c>
      <c r="Q31" s="22">
        <v>68</v>
      </c>
      <c r="R31" s="99">
        <v>0.65</v>
      </c>
      <c r="S31" t="s">
        <v>670</v>
      </c>
    </row>
    <row r="32" spans="1:20" x14ac:dyDescent="0.3">
      <c r="A32" t="s">
        <v>115</v>
      </c>
      <c r="B32" t="s">
        <v>119</v>
      </c>
      <c r="C32" s="22">
        <v>289</v>
      </c>
      <c r="D32" s="22">
        <v>498</v>
      </c>
      <c r="E32" s="22">
        <v>94</v>
      </c>
      <c r="F32" s="99">
        <v>0.57999999999999996</v>
      </c>
      <c r="G32" s="22">
        <v>87</v>
      </c>
      <c r="H32" s="22">
        <v>150</v>
      </c>
      <c r="I32" s="22">
        <v>11</v>
      </c>
      <c r="J32" s="99">
        <v>0.57999999999999996</v>
      </c>
      <c r="K32" s="22">
        <v>258</v>
      </c>
      <c r="L32" s="22">
        <v>445</v>
      </c>
      <c r="M32" s="22">
        <v>16</v>
      </c>
      <c r="N32" s="99">
        <v>0.57999999999999996</v>
      </c>
      <c r="O32" s="22">
        <v>634</v>
      </c>
      <c r="P32" s="22">
        <v>1093</v>
      </c>
      <c r="Q32" s="22">
        <v>121</v>
      </c>
      <c r="R32" s="99">
        <v>0.57999999999999996</v>
      </c>
      <c r="S32" t="s">
        <v>670</v>
      </c>
    </row>
    <row r="33" spans="1:20" x14ac:dyDescent="0.3">
      <c r="A33" t="s">
        <v>115</v>
      </c>
      <c r="B33" t="s">
        <v>120</v>
      </c>
      <c r="C33" s="22">
        <v>562</v>
      </c>
      <c r="D33" s="22">
        <v>1066</v>
      </c>
      <c r="E33" s="22">
        <v>214</v>
      </c>
      <c r="F33" s="99">
        <v>0.53</v>
      </c>
      <c r="G33" s="22">
        <v>207</v>
      </c>
      <c r="H33" s="22">
        <v>392</v>
      </c>
      <c r="I33" s="22">
        <v>18</v>
      </c>
      <c r="J33" s="99">
        <v>0.53</v>
      </c>
      <c r="K33" s="22">
        <v>517</v>
      </c>
      <c r="L33" s="22">
        <v>980</v>
      </c>
      <c r="M33" s="22">
        <v>21</v>
      </c>
      <c r="N33" s="99">
        <v>0.53</v>
      </c>
      <c r="O33" s="22">
        <v>1285</v>
      </c>
      <c r="P33" s="22">
        <v>2437</v>
      </c>
      <c r="Q33" s="22">
        <v>253</v>
      </c>
      <c r="R33" s="99">
        <v>0.53</v>
      </c>
      <c r="S33" t="s">
        <v>670</v>
      </c>
    </row>
    <row r="34" spans="1:20" x14ac:dyDescent="0.3">
      <c r="A34" t="s">
        <v>115</v>
      </c>
      <c r="B34" t="s">
        <v>122</v>
      </c>
      <c r="C34" s="22">
        <v>228</v>
      </c>
      <c r="D34" s="22">
        <v>361</v>
      </c>
      <c r="E34" s="22">
        <v>103</v>
      </c>
      <c r="F34" s="99">
        <v>0.63</v>
      </c>
      <c r="G34" s="22">
        <v>94</v>
      </c>
      <c r="H34" s="22">
        <v>148</v>
      </c>
      <c r="I34" s="22">
        <v>12</v>
      </c>
      <c r="J34" s="99">
        <v>0.63</v>
      </c>
      <c r="K34" s="22">
        <v>181</v>
      </c>
      <c r="L34" s="22">
        <v>286</v>
      </c>
      <c r="M34" s="22">
        <v>18</v>
      </c>
      <c r="N34" s="99">
        <v>0.63</v>
      </c>
      <c r="O34" s="22">
        <v>503</v>
      </c>
      <c r="P34" s="22">
        <v>795</v>
      </c>
      <c r="Q34" s="22">
        <v>132</v>
      </c>
      <c r="R34" s="99">
        <v>0.63</v>
      </c>
      <c r="S34" t="s">
        <v>670</v>
      </c>
    </row>
    <row r="35" spans="1:20" x14ac:dyDescent="0.3">
      <c r="A35" t="s">
        <v>115</v>
      </c>
      <c r="B35" t="s">
        <v>123</v>
      </c>
      <c r="C35" s="22">
        <v>144</v>
      </c>
      <c r="D35" s="22">
        <v>205</v>
      </c>
      <c r="E35" s="22">
        <v>43</v>
      </c>
      <c r="F35" s="99">
        <v>0.7</v>
      </c>
      <c r="G35" s="22">
        <v>155</v>
      </c>
      <c r="H35" s="22">
        <v>221</v>
      </c>
      <c r="I35" s="22">
        <v>23</v>
      </c>
      <c r="J35" s="99">
        <v>0.7</v>
      </c>
      <c r="K35" s="22">
        <v>31</v>
      </c>
      <c r="L35" s="22">
        <v>45</v>
      </c>
      <c r="M35" s="22">
        <v>8</v>
      </c>
      <c r="N35" s="99">
        <v>0.7</v>
      </c>
      <c r="O35" s="22">
        <v>330</v>
      </c>
      <c r="P35" s="22">
        <v>470</v>
      </c>
      <c r="Q35" s="22">
        <v>74</v>
      </c>
      <c r="R35" s="99">
        <v>0.7</v>
      </c>
      <c r="S35" t="s">
        <v>670</v>
      </c>
    </row>
    <row r="36" spans="1:20" x14ac:dyDescent="0.3">
      <c r="A36" t="s">
        <v>115</v>
      </c>
      <c r="B36" t="s">
        <v>124</v>
      </c>
      <c r="C36" s="22">
        <v>284</v>
      </c>
      <c r="D36" s="22">
        <v>471</v>
      </c>
      <c r="E36" s="22">
        <v>98</v>
      </c>
      <c r="F36" s="99">
        <v>0.6</v>
      </c>
      <c r="G36" s="22">
        <v>132</v>
      </c>
      <c r="H36" s="22">
        <v>220</v>
      </c>
      <c r="I36" s="22">
        <v>11</v>
      </c>
      <c r="J36" s="99">
        <v>0.6</v>
      </c>
      <c r="K36" s="22">
        <v>274</v>
      </c>
      <c r="L36" s="22">
        <v>454</v>
      </c>
      <c r="M36" s="22">
        <v>21</v>
      </c>
      <c r="N36" s="99">
        <v>0.6</v>
      </c>
      <c r="O36" s="22">
        <v>690</v>
      </c>
      <c r="P36" s="22">
        <v>1145</v>
      </c>
      <c r="Q36" s="22">
        <v>130</v>
      </c>
      <c r="R36" s="99">
        <v>0.6</v>
      </c>
      <c r="S36" t="s">
        <v>670</v>
      </c>
    </row>
    <row r="37" spans="1:20" x14ac:dyDescent="0.3">
      <c r="A37" t="s">
        <v>115</v>
      </c>
      <c r="B37" t="s">
        <v>125</v>
      </c>
      <c r="C37" s="22">
        <v>647</v>
      </c>
      <c r="D37" s="22">
        <v>1134</v>
      </c>
      <c r="E37" s="22">
        <v>218</v>
      </c>
      <c r="F37" s="99">
        <v>0.56999999999999995</v>
      </c>
      <c r="G37" s="22">
        <v>710</v>
      </c>
      <c r="H37" s="22">
        <v>1245</v>
      </c>
      <c r="I37" s="22">
        <v>42</v>
      </c>
      <c r="J37" s="99">
        <v>0.56999999999999995</v>
      </c>
      <c r="K37" s="22">
        <v>691</v>
      </c>
      <c r="L37" s="22">
        <v>1211</v>
      </c>
      <c r="M37" s="22">
        <v>28</v>
      </c>
      <c r="N37" s="99">
        <v>0.56999999999999995</v>
      </c>
      <c r="O37" s="22">
        <v>2047</v>
      </c>
      <c r="P37" s="22">
        <v>3591</v>
      </c>
      <c r="Q37" s="22">
        <v>288</v>
      </c>
      <c r="R37" s="99">
        <v>0.56999999999999995</v>
      </c>
      <c r="S37" t="s">
        <v>670</v>
      </c>
    </row>
    <row r="38" spans="1:20" x14ac:dyDescent="0.3">
      <c r="A38" t="s">
        <v>115</v>
      </c>
      <c r="B38" t="s">
        <v>126</v>
      </c>
      <c r="C38" s="22">
        <v>439</v>
      </c>
      <c r="D38" s="22">
        <v>817</v>
      </c>
      <c r="E38" s="22">
        <v>173</v>
      </c>
      <c r="F38" s="99">
        <v>0.54</v>
      </c>
      <c r="G38" s="22">
        <v>167</v>
      </c>
      <c r="H38" s="22">
        <v>310</v>
      </c>
      <c r="I38" s="22">
        <v>15</v>
      </c>
      <c r="J38" s="99">
        <v>0.54</v>
      </c>
      <c r="K38" s="22">
        <v>393</v>
      </c>
      <c r="L38" s="22">
        <v>731</v>
      </c>
      <c r="M38" s="22">
        <v>21</v>
      </c>
      <c r="N38" s="99">
        <v>0.54</v>
      </c>
      <c r="O38" s="22">
        <v>998</v>
      </c>
      <c r="P38" s="22">
        <v>1858</v>
      </c>
      <c r="Q38" s="22">
        <v>209</v>
      </c>
      <c r="R38" s="99">
        <v>0.54</v>
      </c>
      <c r="S38" t="s">
        <v>670</v>
      </c>
    </row>
    <row r="39" spans="1:20" x14ac:dyDescent="0.3">
      <c r="A39" t="s">
        <v>115</v>
      </c>
      <c r="B39" t="s">
        <v>127</v>
      </c>
      <c r="C39" s="22">
        <v>241</v>
      </c>
      <c r="D39" s="22">
        <v>384</v>
      </c>
      <c r="E39" s="22">
        <v>83</v>
      </c>
      <c r="F39" s="99">
        <v>0.63</v>
      </c>
      <c r="G39" s="22">
        <v>58</v>
      </c>
      <c r="H39" s="22">
        <v>93</v>
      </c>
      <c r="I39" s="22">
        <v>7</v>
      </c>
      <c r="J39" s="99">
        <v>0.63</v>
      </c>
      <c r="K39" s="22">
        <v>141</v>
      </c>
      <c r="L39" s="22">
        <v>225</v>
      </c>
      <c r="M39" s="22">
        <v>14</v>
      </c>
      <c r="N39" s="99">
        <v>0.63</v>
      </c>
      <c r="O39" s="22">
        <v>440</v>
      </c>
      <c r="P39" s="22">
        <v>702</v>
      </c>
      <c r="Q39" s="22">
        <v>104</v>
      </c>
      <c r="R39" s="99">
        <v>0.63</v>
      </c>
      <c r="S39" t="s">
        <v>670</v>
      </c>
    </row>
    <row r="40" spans="1:20" x14ac:dyDescent="0.3">
      <c r="A40" t="s">
        <v>115</v>
      </c>
      <c r="B40" t="s">
        <v>128</v>
      </c>
      <c r="C40" s="22">
        <v>138</v>
      </c>
      <c r="D40" s="22">
        <v>217</v>
      </c>
      <c r="E40" s="22">
        <v>61</v>
      </c>
      <c r="F40" s="99">
        <v>0.63</v>
      </c>
      <c r="G40" s="22">
        <v>81</v>
      </c>
      <c r="H40" s="22">
        <v>128</v>
      </c>
      <c r="I40" s="22">
        <v>8</v>
      </c>
      <c r="J40" s="99">
        <v>0.63</v>
      </c>
      <c r="K40" s="22">
        <v>131</v>
      </c>
      <c r="L40" s="22">
        <v>207</v>
      </c>
      <c r="M40" s="22">
        <v>14</v>
      </c>
      <c r="N40" s="99">
        <v>0.63</v>
      </c>
      <c r="O40" s="22">
        <v>350</v>
      </c>
      <c r="P40" s="22">
        <v>553</v>
      </c>
      <c r="Q40" s="22">
        <v>83</v>
      </c>
      <c r="R40" s="99">
        <v>0.63</v>
      </c>
      <c r="S40" t="s">
        <v>670</v>
      </c>
    </row>
    <row r="41" spans="1:20" x14ac:dyDescent="0.3">
      <c r="A41" t="s">
        <v>115</v>
      </c>
      <c r="B41" t="s">
        <v>129</v>
      </c>
      <c r="C41" s="22">
        <v>185</v>
      </c>
      <c r="D41" s="22">
        <v>310</v>
      </c>
      <c r="E41" s="22">
        <v>78</v>
      </c>
      <c r="F41" s="99">
        <v>0.6</v>
      </c>
      <c r="G41" s="22">
        <v>44</v>
      </c>
      <c r="H41" s="22">
        <v>73</v>
      </c>
      <c r="I41" s="22">
        <v>7</v>
      </c>
      <c r="J41" s="99">
        <v>0.6</v>
      </c>
      <c r="K41" s="22">
        <v>148</v>
      </c>
      <c r="L41" s="22">
        <v>247</v>
      </c>
      <c r="M41" s="22">
        <v>17</v>
      </c>
      <c r="N41" s="99">
        <v>0.6</v>
      </c>
      <c r="O41" s="22">
        <v>376</v>
      </c>
      <c r="P41" s="22">
        <v>630</v>
      </c>
      <c r="Q41" s="22">
        <v>101</v>
      </c>
      <c r="R41" s="99">
        <v>0.6</v>
      </c>
      <c r="S41" t="s">
        <v>670</v>
      </c>
    </row>
    <row r="42" spans="1:20" x14ac:dyDescent="0.3">
      <c r="A42" t="s">
        <v>115</v>
      </c>
      <c r="B42" t="s">
        <v>130</v>
      </c>
      <c r="C42" s="22">
        <v>660</v>
      </c>
      <c r="D42" s="22">
        <v>1175</v>
      </c>
      <c r="E42" s="22">
        <v>279</v>
      </c>
      <c r="F42" s="99">
        <v>0.56000000000000005</v>
      </c>
      <c r="G42" s="22">
        <v>348</v>
      </c>
      <c r="H42" s="22">
        <v>619</v>
      </c>
      <c r="I42" s="22">
        <v>22</v>
      </c>
      <c r="J42" s="99">
        <v>0.56000000000000005</v>
      </c>
      <c r="K42" s="22">
        <v>760</v>
      </c>
      <c r="L42" s="22">
        <v>1353</v>
      </c>
      <c r="M42" s="22">
        <v>28</v>
      </c>
      <c r="N42" s="99">
        <v>0.56000000000000005</v>
      </c>
      <c r="O42" s="22">
        <v>1768</v>
      </c>
      <c r="P42" s="22">
        <v>3146</v>
      </c>
      <c r="Q42" s="22">
        <v>329</v>
      </c>
      <c r="R42" s="99">
        <v>0.56000000000000005</v>
      </c>
      <c r="S42" t="s">
        <v>670</v>
      </c>
    </row>
    <row r="43" spans="1:20" x14ac:dyDescent="0.3">
      <c r="A43" t="s">
        <v>115</v>
      </c>
      <c r="B43" t="s">
        <v>131</v>
      </c>
      <c r="C43" s="22">
        <v>333</v>
      </c>
      <c r="D43" s="22">
        <v>558</v>
      </c>
      <c r="E43" s="22">
        <v>107</v>
      </c>
      <c r="F43" s="99">
        <v>0.6</v>
      </c>
      <c r="G43" s="22">
        <v>23</v>
      </c>
      <c r="H43" s="22">
        <v>39</v>
      </c>
      <c r="I43" s="22">
        <v>10</v>
      </c>
      <c r="J43" s="99">
        <v>0.6</v>
      </c>
      <c r="K43" s="22">
        <v>219</v>
      </c>
      <c r="L43" s="22">
        <v>366</v>
      </c>
      <c r="M43" s="22">
        <v>21</v>
      </c>
      <c r="N43" s="99">
        <v>0.6</v>
      </c>
      <c r="O43" s="22">
        <v>575</v>
      </c>
      <c r="P43" s="22">
        <v>963</v>
      </c>
      <c r="Q43" s="22">
        <v>138</v>
      </c>
      <c r="R43" s="99">
        <v>0.6</v>
      </c>
      <c r="S43" t="s">
        <v>670</v>
      </c>
    </row>
    <row r="44" spans="1:20" x14ac:dyDescent="0.3">
      <c r="A44" t="s">
        <v>115</v>
      </c>
      <c r="B44" t="s">
        <v>450</v>
      </c>
      <c r="C44" s="22">
        <v>200</v>
      </c>
      <c r="D44" s="22">
        <v>330</v>
      </c>
      <c r="E44" s="22">
        <v>65</v>
      </c>
      <c r="F44" s="99">
        <v>0.61</v>
      </c>
      <c r="G44" s="22">
        <v>95</v>
      </c>
      <c r="H44" s="22">
        <v>156</v>
      </c>
      <c r="I44" s="22">
        <v>13</v>
      </c>
      <c r="J44" s="99">
        <v>0.61</v>
      </c>
      <c r="K44" s="22">
        <v>189</v>
      </c>
      <c r="L44" s="22">
        <v>311</v>
      </c>
      <c r="M44" s="22">
        <v>16</v>
      </c>
      <c r="N44" s="99">
        <v>0.61</v>
      </c>
      <c r="O44" s="22">
        <v>484</v>
      </c>
      <c r="P44" s="22">
        <v>797</v>
      </c>
      <c r="Q44" s="22">
        <v>94</v>
      </c>
      <c r="R44" s="99">
        <v>0.61</v>
      </c>
      <c r="S44" t="s">
        <v>670</v>
      </c>
      <c r="T44" t="s">
        <v>663</v>
      </c>
    </row>
    <row r="45" spans="1:20" x14ac:dyDescent="0.3">
      <c r="A45" t="s">
        <v>115</v>
      </c>
      <c r="B45" t="s">
        <v>132</v>
      </c>
      <c r="C45" s="22">
        <v>168</v>
      </c>
      <c r="D45" s="22">
        <v>288</v>
      </c>
      <c r="E45" s="22">
        <v>72</v>
      </c>
      <c r="F45" s="99">
        <v>0.57999999999999996</v>
      </c>
      <c r="G45" s="22">
        <v>53</v>
      </c>
      <c r="H45" s="22">
        <v>90</v>
      </c>
      <c r="I45" s="22">
        <v>13</v>
      </c>
      <c r="J45" s="99">
        <v>0.57999999999999996</v>
      </c>
      <c r="K45" s="22">
        <v>173</v>
      </c>
      <c r="L45" s="22">
        <v>297</v>
      </c>
      <c r="M45" s="22">
        <v>19</v>
      </c>
      <c r="N45" s="99">
        <v>0.57999999999999996</v>
      </c>
      <c r="O45" s="22">
        <v>394</v>
      </c>
      <c r="P45" s="22">
        <v>676</v>
      </c>
      <c r="Q45" s="22">
        <v>104</v>
      </c>
      <c r="R45" s="99">
        <v>0.57999999999999996</v>
      </c>
      <c r="S45" t="s">
        <v>670</v>
      </c>
    </row>
    <row r="46" spans="1:20" x14ac:dyDescent="0.3">
      <c r="A46" t="s">
        <v>115</v>
      </c>
      <c r="B46" t="s">
        <v>133</v>
      </c>
      <c r="C46" s="22">
        <v>397</v>
      </c>
      <c r="D46" s="22">
        <v>694</v>
      </c>
      <c r="E46" s="22">
        <v>117</v>
      </c>
      <c r="F46" s="99">
        <v>0.56999999999999995</v>
      </c>
      <c r="G46" s="22">
        <v>210</v>
      </c>
      <c r="H46" s="22">
        <v>366</v>
      </c>
      <c r="I46" s="22">
        <v>22</v>
      </c>
      <c r="J46" s="99">
        <v>0.56999999999999995</v>
      </c>
      <c r="K46" s="22">
        <v>349</v>
      </c>
      <c r="L46" s="22">
        <v>610</v>
      </c>
      <c r="M46" s="22">
        <v>16</v>
      </c>
      <c r="N46" s="99">
        <v>0.56999999999999995</v>
      </c>
      <c r="O46" s="22">
        <v>956</v>
      </c>
      <c r="P46" s="22">
        <v>1671</v>
      </c>
      <c r="Q46" s="22">
        <v>155</v>
      </c>
      <c r="R46" s="99">
        <v>0.56999999999999995</v>
      </c>
      <c r="S46" t="s">
        <v>670</v>
      </c>
    </row>
    <row r="47" spans="1:20" x14ac:dyDescent="0.3">
      <c r="A47" t="s">
        <v>115</v>
      </c>
      <c r="B47" t="s">
        <v>134</v>
      </c>
      <c r="C47" s="22">
        <v>402</v>
      </c>
      <c r="D47" s="22">
        <v>622</v>
      </c>
      <c r="E47" s="22">
        <v>124</v>
      </c>
      <c r="F47" s="99">
        <v>0.65</v>
      </c>
      <c r="G47" s="22">
        <v>120</v>
      </c>
      <c r="H47" s="22">
        <v>185</v>
      </c>
      <c r="I47" s="22">
        <v>11</v>
      </c>
      <c r="J47" s="99">
        <v>0.65</v>
      </c>
      <c r="K47" s="22">
        <v>416</v>
      </c>
      <c r="L47" s="22">
        <v>644</v>
      </c>
      <c r="M47" s="22">
        <v>18</v>
      </c>
      <c r="N47" s="99">
        <v>0.65</v>
      </c>
      <c r="O47" s="22">
        <v>937</v>
      </c>
      <c r="P47" s="22">
        <v>1452</v>
      </c>
      <c r="Q47" s="22">
        <v>153</v>
      </c>
      <c r="R47" s="99">
        <v>0.65</v>
      </c>
      <c r="S47" t="s">
        <v>670</v>
      </c>
    </row>
    <row r="48" spans="1:20" x14ac:dyDescent="0.3">
      <c r="A48" t="s">
        <v>115</v>
      </c>
      <c r="B48" t="s">
        <v>135</v>
      </c>
      <c r="C48" s="22">
        <v>336</v>
      </c>
      <c r="D48" s="22">
        <v>517</v>
      </c>
      <c r="E48" s="22">
        <v>88</v>
      </c>
      <c r="F48" s="99">
        <v>0.65</v>
      </c>
      <c r="G48" s="22">
        <v>141</v>
      </c>
      <c r="H48" s="22">
        <v>217</v>
      </c>
      <c r="I48" s="22">
        <v>8</v>
      </c>
      <c r="J48" s="99">
        <v>0.65</v>
      </c>
      <c r="K48" s="22">
        <v>323</v>
      </c>
      <c r="L48" s="22">
        <v>497</v>
      </c>
      <c r="M48" s="22">
        <v>16</v>
      </c>
      <c r="N48" s="99">
        <v>0.65</v>
      </c>
      <c r="O48" s="22">
        <v>801</v>
      </c>
      <c r="P48" s="22">
        <v>1232</v>
      </c>
      <c r="Q48" s="22">
        <v>112</v>
      </c>
      <c r="R48" s="99">
        <v>0.65</v>
      </c>
      <c r="S48" t="s">
        <v>670</v>
      </c>
    </row>
    <row r="49" spans="1:20" x14ac:dyDescent="0.3">
      <c r="A49" t="s">
        <v>115</v>
      </c>
      <c r="B49" t="s">
        <v>136</v>
      </c>
      <c r="C49" s="22">
        <v>472</v>
      </c>
      <c r="D49" s="22">
        <v>762</v>
      </c>
      <c r="E49" s="22">
        <v>134</v>
      </c>
      <c r="F49" s="99">
        <v>0.62</v>
      </c>
      <c r="G49" s="22">
        <v>224</v>
      </c>
      <c r="H49" s="22">
        <v>361</v>
      </c>
      <c r="I49" s="22">
        <v>15</v>
      </c>
      <c r="J49" s="99">
        <v>0.62</v>
      </c>
      <c r="K49" s="22">
        <v>470</v>
      </c>
      <c r="L49" s="22">
        <v>758</v>
      </c>
      <c r="M49" s="22">
        <v>18</v>
      </c>
      <c r="N49" s="99">
        <v>0.62</v>
      </c>
      <c r="O49" s="22">
        <v>1166</v>
      </c>
      <c r="P49" s="22">
        <v>1880</v>
      </c>
      <c r="Q49" s="22">
        <v>167</v>
      </c>
      <c r="R49" s="99">
        <v>0.62</v>
      </c>
      <c r="S49" t="s">
        <v>670</v>
      </c>
    </row>
    <row r="50" spans="1:20" x14ac:dyDescent="0.3">
      <c r="A50" t="s">
        <v>115</v>
      </c>
      <c r="B50" t="s">
        <v>137</v>
      </c>
      <c r="C50" s="22">
        <v>295</v>
      </c>
      <c r="D50" s="22">
        <v>490</v>
      </c>
      <c r="E50" s="22">
        <v>91</v>
      </c>
      <c r="F50" s="99">
        <v>0.6</v>
      </c>
      <c r="G50" s="22">
        <v>139</v>
      </c>
      <c r="H50" s="22">
        <v>231</v>
      </c>
      <c r="I50" s="22">
        <v>13</v>
      </c>
      <c r="J50" s="99">
        <v>0.6</v>
      </c>
      <c r="K50" s="22">
        <v>318</v>
      </c>
      <c r="L50" s="22">
        <v>528</v>
      </c>
      <c r="M50" s="22">
        <v>23</v>
      </c>
      <c r="N50" s="99">
        <v>0.6</v>
      </c>
      <c r="O50" s="22">
        <v>753</v>
      </c>
      <c r="P50" s="22">
        <v>1249</v>
      </c>
      <c r="Q50" s="22">
        <v>127</v>
      </c>
      <c r="R50" s="99">
        <v>0.6</v>
      </c>
      <c r="S50" t="s">
        <v>670</v>
      </c>
    </row>
    <row r="51" spans="1:20" x14ac:dyDescent="0.3">
      <c r="A51" t="s">
        <v>115</v>
      </c>
      <c r="B51" t="s">
        <v>451</v>
      </c>
      <c r="C51" s="22">
        <v>172</v>
      </c>
      <c r="D51" s="22">
        <v>283</v>
      </c>
      <c r="E51" s="22">
        <v>85</v>
      </c>
      <c r="F51" s="99">
        <v>0.61</v>
      </c>
      <c r="G51" s="22">
        <v>40</v>
      </c>
      <c r="H51" s="22">
        <v>65</v>
      </c>
      <c r="I51" s="22">
        <v>3</v>
      </c>
      <c r="J51" s="99">
        <v>0.61</v>
      </c>
      <c r="K51" s="22">
        <v>87</v>
      </c>
      <c r="L51" s="22">
        <v>143</v>
      </c>
      <c r="M51" s="22">
        <v>9</v>
      </c>
      <c r="N51" s="99">
        <v>0.61</v>
      </c>
      <c r="O51" s="22">
        <v>298</v>
      </c>
      <c r="P51" s="22">
        <v>492</v>
      </c>
      <c r="Q51" s="22">
        <v>97</v>
      </c>
      <c r="R51" s="99">
        <v>0.61</v>
      </c>
      <c r="S51" t="s">
        <v>670</v>
      </c>
      <c r="T51" t="s">
        <v>639</v>
      </c>
    </row>
    <row r="52" spans="1:20" x14ac:dyDescent="0.3">
      <c r="A52" t="s">
        <v>115</v>
      </c>
      <c r="B52" t="s">
        <v>138</v>
      </c>
      <c r="C52" s="22">
        <v>348</v>
      </c>
      <c r="D52" s="22">
        <v>582</v>
      </c>
      <c r="E52" s="22">
        <v>113</v>
      </c>
      <c r="F52" s="99">
        <v>0.6</v>
      </c>
      <c r="G52" s="22">
        <v>139</v>
      </c>
      <c r="H52" s="22">
        <v>232</v>
      </c>
      <c r="I52" s="22">
        <v>13</v>
      </c>
      <c r="J52" s="99">
        <v>0.6</v>
      </c>
      <c r="K52" s="22">
        <v>433</v>
      </c>
      <c r="L52" s="22">
        <v>725</v>
      </c>
      <c r="M52" s="22">
        <v>25</v>
      </c>
      <c r="N52" s="99">
        <v>0.6</v>
      </c>
      <c r="O52" s="22">
        <v>920</v>
      </c>
      <c r="P52" s="22">
        <v>1538</v>
      </c>
      <c r="Q52" s="22">
        <v>151</v>
      </c>
      <c r="R52" s="99">
        <v>0.6</v>
      </c>
      <c r="S52" t="s">
        <v>670</v>
      </c>
    </row>
    <row r="53" spans="1:20" x14ac:dyDescent="0.3">
      <c r="A53" t="s">
        <v>115</v>
      </c>
      <c r="B53" t="s">
        <v>139</v>
      </c>
      <c r="C53" s="22">
        <v>172</v>
      </c>
      <c r="D53" s="22">
        <v>309</v>
      </c>
      <c r="E53" s="22">
        <v>92</v>
      </c>
      <c r="F53" s="99">
        <v>0.56000000000000005</v>
      </c>
      <c r="G53" s="22">
        <v>86</v>
      </c>
      <c r="H53" s="22">
        <v>154</v>
      </c>
      <c r="I53" s="22">
        <v>14</v>
      </c>
      <c r="J53" s="99">
        <v>0.56000000000000005</v>
      </c>
      <c r="K53" s="22">
        <v>220</v>
      </c>
      <c r="L53" s="22">
        <v>395</v>
      </c>
      <c r="M53" s="22">
        <v>21</v>
      </c>
      <c r="N53" s="99">
        <v>0.56000000000000005</v>
      </c>
      <c r="O53" s="22">
        <v>477</v>
      </c>
      <c r="P53" s="22">
        <v>859</v>
      </c>
      <c r="Q53" s="22">
        <v>128</v>
      </c>
      <c r="R53" s="99">
        <v>0.56000000000000005</v>
      </c>
      <c r="S53" t="s">
        <v>670</v>
      </c>
    </row>
    <row r="54" spans="1:20" x14ac:dyDescent="0.3">
      <c r="A54" t="s">
        <v>115</v>
      </c>
      <c r="B54" t="s">
        <v>140</v>
      </c>
      <c r="C54" s="22">
        <v>169</v>
      </c>
      <c r="D54" s="22">
        <v>278</v>
      </c>
      <c r="E54" s="22">
        <v>75</v>
      </c>
      <c r="F54" s="99">
        <v>0.61</v>
      </c>
      <c r="G54" s="22">
        <v>35</v>
      </c>
      <c r="H54" s="22">
        <v>57</v>
      </c>
      <c r="I54" s="22">
        <v>9</v>
      </c>
      <c r="J54" s="99">
        <v>0.61</v>
      </c>
      <c r="K54" s="22">
        <v>144</v>
      </c>
      <c r="L54" s="22">
        <v>236</v>
      </c>
      <c r="M54" s="22">
        <v>12</v>
      </c>
      <c r="N54" s="99">
        <v>0.61</v>
      </c>
      <c r="O54" s="22">
        <v>348</v>
      </c>
      <c r="P54" s="22">
        <v>571</v>
      </c>
      <c r="Q54" s="22">
        <v>96</v>
      </c>
      <c r="R54" s="99">
        <v>0.61</v>
      </c>
      <c r="S54" t="s">
        <v>670</v>
      </c>
    </row>
    <row r="55" spans="1:20" x14ac:dyDescent="0.3">
      <c r="A55" t="s">
        <v>115</v>
      </c>
      <c r="B55" t="s">
        <v>141</v>
      </c>
      <c r="C55" s="22">
        <v>608</v>
      </c>
      <c r="D55" s="22">
        <v>1000</v>
      </c>
      <c r="E55" s="22">
        <v>195</v>
      </c>
      <c r="F55" s="99">
        <v>0.61</v>
      </c>
      <c r="G55" s="22">
        <v>348</v>
      </c>
      <c r="H55" s="22">
        <v>572</v>
      </c>
      <c r="I55" s="22">
        <v>18</v>
      </c>
      <c r="J55" s="99">
        <v>0.61</v>
      </c>
      <c r="K55" s="22">
        <v>734</v>
      </c>
      <c r="L55" s="22">
        <v>1208</v>
      </c>
      <c r="M55" s="22">
        <v>30</v>
      </c>
      <c r="N55" s="99">
        <v>0.61</v>
      </c>
      <c r="O55" s="22">
        <v>1689</v>
      </c>
      <c r="P55" s="22">
        <v>2779</v>
      </c>
      <c r="Q55" s="22">
        <v>243</v>
      </c>
      <c r="R55" s="99">
        <v>0.61</v>
      </c>
      <c r="S55" t="s">
        <v>670</v>
      </c>
    </row>
    <row r="56" spans="1:20" x14ac:dyDescent="0.3">
      <c r="A56" t="s">
        <v>115</v>
      </c>
      <c r="B56" t="s">
        <v>142</v>
      </c>
      <c r="C56" s="22">
        <v>375</v>
      </c>
      <c r="D56" s="22">
        <v>581</v>
      </c>
      <c r="E56" s="22">
        <v>109</v>
      </c>
      <c r="F56" s="99">
        <v>0.64</v>
      </c>
      <c r="G56" s="22">
        <v>175</v>
      </c>
      <c r="H56" s="22">
        <v>271</v>
      </c>
      <c r="I56" s="22">
        <v>27</v>
      </c>
      <c r="J56" s="99">
        <v>0.64</v>
      </c>
      <c r="K56" s="22">
        <v>315</v>
      </c>
      <c r="L56" s="22">
        <v>489</v>
      </c>
      <c r="M56" s="22">
        <v>18</v>
      </c>
      <c r="N56" s="99">
        <v>0.64</v>
      </c>
      <c r="O56" s="22">
        <v>865</v>
      </c>
      <c r="P56" s="22">
        <v>1341</v>
      </c>
      <c r="Q56" s="22">
        <v>153</v>
      </c>
      <c r="R56" s="99">
        <v>0.64</v>
      </c>
      <c r="S56" t="s">
        <v>670</v>
      </c>
    </row>
    <row r="57" spans="1:20" x14ac:dyDescent="0.3">
      <c r="A57" t="s">
        <v>115</v>
      </c>
      <c r="B57" t="s">
        <v>143</v>
      </c>
      <c r="C57" s="22">
        <v>161</v>
      </c>
      <c r="D57" s="22">
        <v>294</v>
      </c>
      <c r="E57" s="22">
        <v>58</v>
      </c>
      <c r="F57" s="99">
        <v>0.55000000000000004</v>
      </c>
      <c r="G57" s="22">
        <v>77</v>
      </c>
      <c r="H57" s="22">
        <v>141</v>
      </c>
      <c r="I57" s="22">
        <v>13</v>
      </c>
      <c r="J57" s="99">
        <v>0.55000000000000004</v>
      </c>
      <c r="K57" s="22">
        <v>93</v>
      </c>
      <c r="L57" s="22">
        <v>171</v>
      </c>
      <c r="M57" s="22">
        <v>14</v>
      </c>
      <c r="N57" s="99">
        <v>0.55000000000000004</v>
      </c>
      <c r="O57" s="22">
        <v>331</v>
      </c>
      <c r="P57" s="22">
        <v>605</v>
      </c>
      <c r="Q57" s="22">
        <v>85</v>
      </c>
      <c r="R57" s="99">
        <v>0.55000000000000004</v>
      </c>
      <c r="S57" t="s">
        <v>670</v>
      </c>
      <c r="T57" t="s">
        <v>634</v>
      </c>
    </row>
    <row r="58" spans="1:20" x14ac:dyDescent="0.3">
      <c r="A58" t="s">
        <v>115</v>
      </c>
      <c r="B58" t="s">
        <v>144</v>
      </c>
      <c r="C58" s="22">
        <v>732</v>
      </c>
      <c r="D58" s="22">
        <v>839</v>
      </c>
      <c r="E58" s="22">
        <v>125</v>
      </c>
      <c r="F58" s="99">
        <v>0.87</v>
      </c>
      <c r="G58" s="22">
        <v>202</v>
      </c>
      <c r="H58" s="22">
        <v>232</v>
      </c>
      <c r="I58" s="22">
        <v>14</v>
      </c>
      <c r="J58" s="99">
        <v>0.87</v>
      </c>
      <c r="K58" s="22">
        <v>624</v>
      </c>
      <c r="L58" s="22">
        <v>715</v>
      </c>
      <c r="M58" s="22">
        <v>16</v>
      </c>
      <c r="N58" s="99">
        <v>0.87</v>
      </c>
      <c r="O58" s="22">
        <v>1558</v>
      </c>
      <c r="P58" s="22">
        <v>1785</v>
      </c>
      <c r="Q58" s="22">
        <v>155</v>
      </c>
      <c r="R58" s="99">
        <v>0.87</v>
      </c>
      <c r="S58" t="s">
        <v>670</v>
      </c>
    </row>
    <row r="59" spans="1:20" x14ac:dyDescent="0.3">
      <c r="A59" t="s">
        <v>115</v>
      </c>
      <c r="B59" t="s">
        <v>145</v>
      </c>
      <c r="C59" s="22">
        <v>600</v>
      </c>
      <c r="D59" s="22">
        <v>923</v>
      </c>
      <c r="E59" s="22">
        <v>151</v>
      </c>
      <c r="F59" s="99">
        <v>0.65</v>
      </c>
      <c r="G59" s="22">
        <v>106</v>
      </c>
      <c r="H59" s="22">
        <v>163</v>
      </c>
      <c r="I59" s="22">
        <v>10</v>
      </c>
      <c r="J59" s="99">
        <v>0.65</v>
      </c>
      <c r="K59" s="22">
        <v>512</v>
      </c>
      <c r="L59" s="22">
        <v>788</v>
      </c>
      <c r="M59" s="22">
        <v>20</v>
      </c>
      <c r="N59" s="99">
        <v>0.65</v>
      </c>
      <c r="O59" s="22">
        <v>1218</v>
      </c>
      <c r="P59" s="22">
        <v>1874</v>
      </c>
      <c r="Q59" s="22">
        <v>181</v>
      </c>
      <c r="R59" s="99">
        <v>0.65</v>
      </c>
      <c r="S59" t="s">
        <v>670</v>
      </c>
    </row>
    <row r="60" spans="1:20" x14ac:dyDescent="0.3">
      <c r="A60" t="s">
        <v>115</v>
      </c>
      <c r="B60" t="s">
        <v>146</v>
      </c>
      <c r="C60" s="22">
        <v>281</v>
      </c>
      <c r="D60" s="22">
        <v>463</v>
      </c>
      <c r="E60" s="22">
        <v>109</v>
      </c>
      <c r="F60" s="99">
        <v>0.61</v>
      </c>
      <c r="G60" s="22">
        <v>33</v>
      </c>
      <c r="H60" s="22">
        <v>55</v>
      </c>
      <c r="I60" s="22">
        <v>9</v>
      </c>
      <c r="J60" s="99">
        <v>0.61</v>
      </c>
      <c r="K60" s="22">
        <v>282</v>
      </c>
      <c r="L60" s="22">
        <v>466</v>
      </c>
      <c r="M60" s="22">
        <v>24</v>
      </c>
      <c r="N60" s="99">
        <v>0.61</v>
      </c>
      <c r="O60" s="22">
        <v>596</v>
      </c>
      <c r="P60" s="22">
        <v>984</v>
      </c>
      <c r="Q60" s="22">
        <v>143</v>
      </c>
      <c r="R60" s="99">
        <v>0.61</v>
      </c>
      <c r="S60" t="s">
        <v>670</v>
      </c>
    </row>
    <row r="61" spans="1:20" x14ac:dyDescent="0.3">
      <c r="A61" t="s">
        <v>115</v>
      </c>
      <c r="B61" t="s">
        <v>147</v>
      </c>
      <c r="C61" s="22">
        <v>361</v>
      </c>
      <c r="D61" s="22">
        <v>632</v>
      </c>
      <c r="E61" s="22">
        <v>134</v>
      </c>
      <c r="F61" s="99">
        <v>0.56999999999999995</v>
      </c>
      <c r="G61" s="22">
        <v>116</v>
      </c>
      <c r="H61" s="22">
        <v>203</v>
      </c>
      <c r="I61" s="22">
        <v>17</v>
      </c>
      <c r="J61" s="99">
        <v>0.56999999999999995</v>
      </c>
      <c r="K61" s="22">
        <v>207</v>
      </c>
      <c r="L61" s="22">
        <v>363</v>
      </c>
      <c r="M61" s="22">
        <v>16</v>
      </c>
      <c r="N61" s="99">
        <v>0.56999999999999995</v>
      </c>
      <c r="O61" s="22">
        <v>685</v>
      </c>
      <c r="P61" s="22">
        <v>1197</v>
      </c>
      <c r="Q61" s="22">
        <v>168</v>
      </c>
      <c r="R61" s="99">
        <v>0.56999999999999995</v>
      </c>
      <c r="S61" t="s">
        <v>670</v>
      </c>
      <c r="T61" t="s">
        <v>635</v>
      </c>
    </row>
    <row r="62" spans="1:20" x14ac:dyDescent="0.3">
      <c r="A62" t="s">
        <v>115</v>
      </c>
      <c r="B62" t="s">
        <v>148</v>
      </c>
      <c r="C62" s="22">
        <v>244</v>
      </c>
      <c r="D62" s="22">
        <v>391</v>
      </c>
      <c r="E62" s="22">
        <v>97</v>
      </c>
      <c r="F62" s="99">
        <v>0.62</v>
      </c>
      <c r="G62" s="22">
        <v>46</v>
      </c>
      <c r="H62" s="22">
        <v>74</v>
      </c>
      <c r="I62" s="22">
        <v>16</v>
      </c>
      <c r="J62" s="99">
        <v>0.62</v>
      </c>
      <c r="K62" s="22">
        <v>202</v>
      </c>
      <c r="L62" s="22">
        <v>323</v>
      </c>
      <c r="M62" s="22">
        <v>15</v>
      </c>
      <c r="N62" s="99">
        <v>0.62</v>
      </c>
      <c r="O62" s="22">
        <v>492</v>
      </c>
      <c r="P62" s="22">
        <v>788</v>
      </c>
      <c r="Q62" s="22">
        <v>129</v>
      </c>
      <c r="R62" s="99">
        <v>0.62</v>
      </c>
      <c r="S62" t="s">
        <v>670</v>
      </c>
    </row>
    <row r="63" spans="1:20" x14ac:dyDescent="0.3">
      <c r="A63" t="s">
        <v>115</v>
      </c>
      <c r="B63" t="s">
        <v>149</v>
      </c>
      <c r="C63" s="22">
        <v>448</v>
      </c>
      <c r="D63" s="22">
        <v>765</v>
      </c>
      <c r="E63" s="22">
        <v>139</v>
      </c>
      <c r="F63" s="99">
        <v>0.59</v>
      </c>
      <c r="G63" s="22">
        <v>149</v>
      </c>
      <c r="H63" s="22">
        <v>255</v>
      </c>
      <c r="I63" s="22">
        <v>10</v>
      </c>
      <c r="J63" s="99">
        <v>0.59</v>
      </c>
      <c r="K63" s="22">
        <v>432</v>
      </c>
      <c r="L63" s="22">
        <v>738</v>
      </c>
      <c r="M63" s="22">
        <v>19</v>
      </c>
      <c r="N63" s="99">
        <v>0.59</v>
      </c>
      <c r="O63" s="22">
        <v>1029</v>
      </c>
      <c r="P63" s="22">
        <v>1757</v>
      </c>
      <c r="Q63" s="22">
        <v>167</v>
      </c>
      <c r="R63" s="99">
        <v>0.59</v>
      </c>
      <c r="S63" t="s">
        <v>670</v>
      </c>
    </row>
    <row r="64" spans="1:20" x14ac:dyDescent="0.3">
      <c r="A64" t="s">
        <v>115</v>
      </c>
      <c r="B64" t="s">
        <v>452</v>
      </c>
      <c r="C64" s="22">
        <v>79</v>
      </c>
      <c r="D64" s="22">
        <v>134</v>
      </c>
      <c r="E64" s="22">
        <v>31</v>
      </c>
      <c r="F64" s="99">
        <v>0.59</v>
      </c>
      <c r="G64" s="22">
        <v>15</v>
      </c>
      <c r="H64" s="22">
        <v>26</v>
      </c>
      <c r="I64" s="22">
        <v>4</v>
      </c>
      <c r="J64" s="99">
        <v>0.59</v>
      </c>
      <c r="K64" s="22">
        <v>62</v>
      </c>
      <c r="L64" s="22">
        <v>105</v>
      </c>
      <c r="M64" s="22">
        <v>7</v>
      </c>
      <c r="N64" s="99">
        <v>0.59</v>
      </c>
      <c r="O64" s="22">
        <v>157</v>
      </c>
      <c r="P64" s="22">
        <v>265</v>
      </c>
      <c r="Q64" s="22">
        <v>41</v>
      </c>
      <c r="R64" s="99">
        <v>0.59</v>
      </c>
      <c r="S64" t="s">
        <v>670</v>
      </c>
      <c r="T64" t="s">
        <v>664</v>
      </c>
    </row>
    <row r="65" spans="1:20" x14ac:dyDescent="0.3">
      <c r="A65" t="s">
        <v>115</v>
      </c>
      <c r="B65" t="s">
        <v>150</v>
      </c>
      <c r="C65" s="22">
        <v>455</v>
      </c>
      <c r="D65" s="22">
        <v>876</v>
      </c>
      <c r="E65" s="22">
        <v>179</v>
      </c>
      <c r="F65" s="99">
        <v>0.52</v>
      </c>
      <c r="G65" s="22">
        <v>244</v>
      </c>
      <c r="H65" s="22">
        <v>469</v>
      </c>
      <c r="I65" s="22">
        <v>18</v>
      </c>
      <c r="J65" s="99">
        <v>0.52</v>
      </c>
      <c r="K65" s="22">
        <v>304</v>
      </c>
      <c r="L65" s="22">
        <v>584</v>
      </c>
      <c r="M65" s="22">
        <v>25</v>
      </c>
      <c r="N65" s="99">
        <v>0.52</v>
      </c>
      <c r="O65" s="22">
        <v>1003</v>
      </c>
      <c r="P65" s="22">
        <v>1929</v>
      </c>
      <c r="Q65" s="22">
        <v>222</v>
      </c>
      <c r="R65" s="99">
        <v>0.52</v>
      </c>
      <c r="S65" t="s">
        <v>670</v>
      </c>
    </row>
    <row r="66" spans="1:20" x14ac:dyDescent="0.3">
      <c r="A66" t="s">
        <v>115</v>
      </c>
      <c r="B66" t="s">
        <v>151</v>
      </c>
      <c r="C66" s="22">
        <v>229</v>
      </c>
      <c r="D66" s="22">
        <v>378</v>
      </c>
      <c r="E66" s="22">
        <v>73</v>
      </c>
      <c r="F66" s="99">
        <v>0.61</v>
      </c>
      <c r="G66" s="22">
        <v>50</v>
      </c>
      <c r="H66" s="22">
        <v>82</v>
      </c>
      <c r="I66" s="22">
        <v>10</v>
      </c>
      <c r="J66" s="99">
        <v>0.61</v>
      </c>
      <c r="K66" s="22">
        <v>315</v>
      </c>
      <c r="L66" s="22">
        <v>520</v>
      </c>
      <c r="M66" s="22">
        <v>15</v>
      </c>
      <c r="N66" s="99">
        <v>0.61</v>
      </c>
      <c r="O66" s="22">
        <v>593</v>
      </c>
      <c r="P66" s="22">
        <v>980</v>
      </c>
      <c r="Q66" s="22">
        <v>98</v>
      </c>
      <c r="R66" s="99">
        <v>0.61</v>
      </c>
      <c r="S66" t="s">
        <v>670</v>
      </c>
    </row>
    <row r="67" spans="1:20" x14ac:dyDescent="0.3">
      <c r="A67" t="s">
        <v>115</v>
      </c>
      <c r="B67" t="s">
        <v>152</v>
      </c>
      <c r="C67" s="22">
        <v>529</v>
      </c>
      <c r="D67" s="22">
        <v>893</v>
      </c>
      <c r="E67" s="22">
        <v>187</v>
      </c>
      <c r="F67" s="99">
        <v>0.59</v>
      </c>
      <c r="G67" s="22">
        <v>454</v>
      </c>
      <c r="H67" s="22">
        <v>766</v>
      </c>
      <c r="I67" s="22">
        <v>38</v>
      </c>
      <c r="J67" s="99">
        <v>0.59</v>
      </c>
      <c r="K67" s="22">
        <v>680</v>
      </c>
      <c r="L67" s="22">
        <v>1148</v>
      </c>
      <c r="M67" s="22">
        <v>26</v>
      </c>
      <c r="N67" s="99">
        <v>0.59</v>
      </c>
      <c r="O67" s="22">
        <v>1663</v>
      </c>
      <c r="P67" s="22">
        <v>2807</v>
      </c>
      <c r="Q67" s="22">
        <v>251</v>
      </c>
      <c r="R67" s="99">
        <v>0.59</v>
      </c>
      <c r="S67" t="s">
        <v>670</v>
      </c>
    </row>
    <row r="68" spans="1:20" x14ac:dyDescent="0.3">
      <c r="A68" t="s">
        <v>115</v>
      </c>
      <c r="B68" t="s">
        <v>153</v>
      </c>
      <c r="C68" s="22">
        <v>386</v>
      </c>
      <c r="D68" s="22">
        <v>648</v>
      </c>
      <c r="E68" s="22">
        <v>101</v>
      </c>
      <c r="F68" s="99">
        <v>0.6</v>
      </c>
      <c r="G68" s="22">
        <v>235</v>
      </c>
      <c r="H68" s="22">
        <v>395</v>
      </c>
      <c r="I68" s="22">
        <v>13</v>
      </c>
      <c r="J68" s="99">
        <v>0.6</v>
      </c>
      <c r="K68" s="22">
        <v>372</v>
      </c>
      <c r="L68" s="22">
        <v>625</v>
      </c>
      <c r="M68" s="22">
        <v>18</v>
      </c>
      <c r="N68" s="99">
        <v>0.6</v>
      </c>
      <c r="O68" s="22">
        <v>993</v>
      </c>
      <c r="P68" s="22">
        <v>1668</v>
      </c>
      <c r="Q68" s="22">
        <v>132</v>
      </c>
      <c r="R68" s="99">
        <v>0.6</v>
      </c>
      <c r="S68" t="s">
        <v>670</v>
      </c>
    </row>
    <row r="69" spans="1:20" x14ac:dyDescent="0.3">
      <c r="A69" t="s">
        <v>115</v>
      </c>
      <c r="B69" t="s">
        <v>154</v>
      </c>
      <c r="C69" s="22">
        <v>487</v>
      </c>
      <c r="D69" s="22">
        <v>902</v>
      </c>
      <c r="E69" s="22">
        <v>169</v>
      </c>
      <c r="F69" s="99">
        <v>0.54</v>
      </c>
      <c r="G69" s="22">
        <v>197</v>
      </c>
      <c r="H69" s="22">
        <v>365</v>
      </c>
      <c r="I69" s="22">
        <v>18</v>
      </c>
      <c r="J69" s="99">
        <v>0.54</v>
      </c>
      <c r="K69" s="22">
        <v>455</v>
      </c>
      <c r="L69" s="22">
        <v>843</v>
      </c>
      <c r="M69" s="22">
        <v>22</v>
      </c>
      <c r="N69" s="99">
        <v>0.54</v>
      </c>
      <c r="O69" s="22">
        <v>1139</v>
      </c>
      <c r="P69" s="22">
        <v>2110</v>
      </c>
      <c r="Q69" s="22">
        <v>208</v>
      </c>
      <c r="R69" s="99">
        <v>0.54</v>
      </c>
      <c r="S69" t="s">
        <v>670</v>
      </c>
    </row>
    <row r="70" spans="1:20" x14ac:dyDescent="0.3">
      <c r="A70" t="s">
        <v>115</v>
      </c>
      <c r="B70" t="s">
        <v>155</v>
      </c>
      <c r="C70" s="22">
        <v>362</v>
      </c>
      <c r="D70" s="22">
        <v>566</v>
      </c>
      <c r="E70" s="22">
        <v>125</v>
      </c>
      <c r="F70" s="99">
        <v>0.64</v>
      </c>
      <c r="G70" s="22">
        <v>139</v>
      </c>
      <c r="H70" s="22">
        <v>218</v>
      </c>
      <c r="I70" s="22">
        <v>23</v>
      </c>
      <c r="J70" s="99">
        <v>0.64</v>
      </c>
      <c r="K70" s="22">
        <v>515</v>
      </c>
      <c r="L70" s="22">
        <v>804</v>
      </c>
      <c r="M70" s="22">
        <v>21</v>
      </c>
      <c r="N70" s="99">
        <v>0.64</v>
      </c>
      <c r="O70" s="22">
        <v>1016</v>
      </c>
      <c r="P70" s="22">
        <v>1588</v>
      </c>
      <c r="Q70" s="22">
        <v>168</v>
      </c>
      <c r="R70" s="99">
        <v>0.64</v>
      </c>
      <c r="S70" t="s">
        <v>670</v>
      </c>
    </row>
    <row r="71" spans="1:20" x14ac:dyDescent="0.3">
      <c r="A71" t="s">
        <v>115</v>
      </c>
      <c r="B71" t="s">
        <v>156</v>
      </c>
      <c r="C71" s="22">
        <v>705</v>
      </c>
      <c r="D71" s="22">
        <v>1143</v>
      </c>
      <c r="E71" s="22">
        <v>195</v>
      </c>
      <c r="F71" s="99">
        <v>0.62</v>
      </c>
      <c r="G71" s="22">
        <v>223</v>
      </c>
      <c r="H71" s="22">
        <v>361</v>
      </c>
      <c r="I71" s="22">
        <v>25</v>
      </c>
      <c r="J71" s="99">
        <v>0.62</v>
      </c>
      <c r="K71" s="22">
        <v>783</v>
      </c>
      <c r="L71" s="22">
        <v>1269</v>
      </c>
      <c r="M71" s="22">
        <v>29</v>
      </c>
      <c r="N71" s="99">
        <v>0.62</v>
      </c>
      <c r="O71" s="22">
        <v>1711</v>
      </c>
      <c r="P71" s="22">
        <v>2773</v>
      </c>
      <c r="Q71" s="22">
        <v>249</v>
      </c>
      <c r="R71" s="99">
        <v>0.62</v>
      </c>
      <c r="S71" t="s">
        <v>670</v>
      </c>
    </row>
    <row r="72" spans="1:20" x14ac:dyDescent="0.3">
      <c r="A72" t="s">
        <v>115</v>
      </c>
      <c r="B72" t="s">
        <v>157</v>
      </c>
      <c r="C72" s="22">
        <v>77</v>
      </c>
      <c r="D72" s="22">
        <v>116</v>
      </c>
      <c r="E72" s="22">
        <v>37</v>
      </c>
      <c r="F72" s="99">
        <v>0.66</v>
      </c>
      <c r="G72" s="22">
        <v>70</v>
      </c>
      <c r="H72" s="22">
        <v>106</v>
      </c>
      <c r="I72" s="22">
        <v>5</v>
      </c>
      <c r="J72" s="99">
        <v>0.66</v>
      </c>
      <c r="K72" s="22">
        <v>86</v>
      </c>
      <c r="L72" s="22">
        <v>130</v>
      </c>
      <c r="M72" s="22">
        <v>12</v>
      </c>
      <c r="N72" s="99">
        <v>0.66</v>
      </c>
      <c r="O72" s="22">
        <v>233</v>
      </c>
      <c r="P72" s="22">
        <v>352</v>
      </c>
      <c r="Q72" s="22">
        <v>54</v>
      </c>
      <c r="R72" s="99">
        <v>0.66</v>
      </c>
      <c r="S72" t="s">
        <v>670</v>
      </c>
    </row>
    <row r="73" spans="1:20" x14ac:dyDescent="0.3">
      <c r="A73" t="s">
        <v>115</v>
      </c>
      <c r="B73" t="s">
        <v>158</v>
      </c>
      <c r="C73" s="22">
        <v>272</v>
      </c>
      <c r="D73" s="22">
        <v>485</v>
      </c>
      <c r="E73" s="22">
        <v>72</v>
      </c>
      <c r="F73" s="99">
        <v>0.56000000000000005</v>
      </c>
      <c r="G73" s="22">
        <v>143</v>
      </c>
      <c r="H73" s="22">
        <v>254</v>
      </c>
      <c r="I73" s="22">
        <v>12</v>
      </c>
      <c r="J73" s="99">
        <v>0.56000000000000005</v>
      </c>
      <c r="K73" s="22">
        <v>156</v>
      </c>
      <c r="L73" s="22">
        <v>278</v>
      </c>
      <c r="M73" s="22">
        <v>16</v>
      </c>
      <c r="N73" s="99">
        <v>0.56000000000000005</v>
      </c>
      <c r="O73" s="22">
        <v>572</v>
      </c>
      <c r="P73" s="22">
        <v>1017</v>
      </c>
      <c r="Q73" s="22">
        <v>100</v>
      </c>
      <c r="R73" s="99">
        <v>0.56000000000000005</v>
      </c>
      <c r="S73" t="s">
        <v>670</v>
      </c>
    </row>
    <row r="74" spans="1:20" x14ac:dyDescent="0.3">
      <c r="A74" t="s">
        <v>115</v>
      </c>
      <c r="B74" t="s">
        <v>159</v>
      </c>
      <c r="C74" s="22">
        <v>476</v>
      </c>
      <c r="D74" s="22">
        <v>789</v>
      </c>
      <c r="E74" s="22">
        <v>147</v>
      </c>
      <c r="F74" s="99">
        <v>0.6</v>
      </c>
      <c r="G74" s="22">
        <v>221</v>
      </c>
      <c r="H74" s="22">
        <v>366</v>
      </c>
      <c r="I74" s="22">
        <v>18</v>
      </c>
      <c r="J74" s="99">
        <v>0.6</v>
      </c>
      <c r="K74" s="22">
        <v>280</v>
      </c>
      <c r="L74" s="22">
        <v>464</v>
      </c>
      <c r="M74" s="22">
        <v>24</v>
      </c>
      <c r="N74" s="99">
        <v>0.6</v>
      </c>
      <c r="O74" s="22">
        <v>977</v>
      </c>
      <c r="P74" s="22">
        <v>1620</v>
      </c>
      <c r="Q74" s="22">
        <v>189</v>
      </c>
      <c r="R74" s="99">
        <v>0.6</v>
      </c>
      <c r="S74" t="s">
        <v>670</v>
      </c>
    </row>
    <row r="75" spans="1:20" x14ac:dyDescent="0.3">
      <c r="A75" t="s">
        <v>115</v>
      </c>
      <c r="B75" t="s">
        <v>160</v>
      </c>
      <c r="C75" s="22">
        <v>311</v>
      </c>
      <c r="D75" s="22">
        <v>430</v>
      </c>
      <c r="E75" s="22">
        <v>66</v>
      </c>
      <c r="F75" s="99">
        <v>0.72</v>
      </c>
      <c r="G75" s="22">
        <v>101</v>
      </c>
      <c r="H75" s="22">
        <v>140</v>
      </c>
      <c r="I75" s="22">
        <v>11</v>
      </c>
      <c r="J75" s="99">
        <v>0.72</v>
      </c>
      <c r="K75" s="22">
        <v>305</v>
      </c>
      <c r="L75" s="22">
        <v>422</v>
      </c>
      <c r="M75" s="22">
        <v>13</v>
      </c>
      <c r="N75" s="99">
        <v>0.72</v>
      </c>
      <c r="O75" s="22">
        <v>717</v>
      </c>
      <c r="P75" s="22">
        <v>993</v>
      </c>
      <c r="Q75" s="22">
        <v>91</v>
      </c>
      <c r="R75" s="99">
        <v>0.72</v>
      </c>
      <c r="S75" t="s">
        <v>670</v>
      </c>
      <c r="T75" t="s">
        <v>636</v>
      </c>
    </row>
    <row r="76" spans="1:20" x14ac:dyDescent="0.3">
      <c r="A76" t="s">
        <v>115</v>
      </c>
      <c r="B76" t="s">
        <v>161</v>
      </c>
      <c r="C76" s="22">
        <v>380</v>
      </c>
      <c r="D76" s="22">
        <v>641</v>
      </c>
      <c r="E76" s="22">
        <v>146</v>
      </c>
      <c r="F76" s="99">
        <v>0.59</v>
      </c>
      <c r="G76" s="22">
        <v>191</v>
      </c>
      <c r="H76" s="22">
        <v>323</v>
      </c>
      <c r="I76" s="22">
        <v>14</v>
      </c>
      <c r="J76" s="99">
        <v>0.59</v>
      </c>
      <c r="K76" s="22">
        <v>294</v>
      </c>
      <c r="L76" s="22">
        <v>497</v>
      </c>
      <c r="M76" s="22">
        <v>19</v>
      </c>
      <c r="N76" s="99">
        <v>0.59</v>
      </c>
      <c r="O76" s="22">
        <v>866</v>
      </c>
      <c r="P76" s="22">
        <v>1461</v>
      </c>
      <c r="Q76" s="22">
        <v>178</v>
      </c>
      <c r="R76" s="99">
        <v>0.59</v>
      </c>
      <c r="S76" t="s">
        <v>670</v>
      </c>
    </row>
    <row r="77" spans="1:20" x14ac:dyDescent="0.3">
      <c r="A77" t="s">
        <v>115</v>
      </c>
      <c r="B77" t="s">
        <v>162</v>
      </c>
      <c r="C77" s="22">
        <v>181</v>
      </c>
      <c r="D77" s="22">
        <v>286</v>
      </c>
      <c r="E77" s="22">
        <v>79</v>
      </c>
      <c r="F77" s="99">
        <v>0.63</v>
      </c>
      <c r="G77" s="22">
        <v>109</v>
      </c>
      <c r="H77" s="22">
        <v>172</v>
      </c>
      <c r="I77" s="22">
        <v>11</v>
      </c>
      <c r="J77" s="99">
        <v>0.63</v>
      </c>
      <c r="K77" s="22">
        <v>213</v>
      </c>
      <c r="L77" s="22">
        <v>335</v>
      </c>
      <c r="M77" s="22">
        <v>20</v>
      </c>
      <c r="N77" s="99">
        <v>0.63</v>
      </c>
      <c r="O77" s="22">
        <v>503</v>
      </c>
      <c r="P77" s="22">
        <v>793</v>
      </c>
      <c r="Q77" s="22">
        <v>110</v>
      </c>
      <c r="R77" s="99">
        <v>0.63</v>
      </c>
      <c r="S77" t="s">
        <v>670</v>
      </c>
    </row>
    <row r="78" spans="1:20" x14ac:dyDescent="0.3">
      <c r="A78" t="s">
        <v>115</v>
      </c>
      <c r="B78" t="s">
        <v>163</v>
      </c>
      <c r="C78" s="22">
        <v>822</v>
      </c>
      <c r="D78" s="22">
        <v>1321</v>
      </c>
      <c r="E78" s="22">
        <v>259</v>
      </c>
      <c r="F78" s="99">
        <v>0.62</v>
      </c>
      <c r="G78" s="22">
        <v>469</v>
      </c>
      <c r="H78" s="22">
        <v>753</v>
      </c>
      <c r="I78" s="22">
        <v>25</v>
      </c>
      <c r="J78" s="99">
        <v>0.62</v>
      </c>
      <c r="K78" s="22">
        <v>521</v>
      </c>
      <c r="L78" s="22">
        <v>837</v>
      </c>
      <c r="M78" s="22">
        <v>33</v>
      </c>
      <c r="N78" s="99">
        <v>0.62</v>
      </c>
      <c r="O78" s="22">
        <v>1812</v>
      </c>
      <c r="P78" s="22">
        <v>2911</v>
      </c>
      <c r="Q78" s="22">
        <v>318</v>
      </c>
      <c r="R78" s="99">
        <v>0.62</v>
      </c>
      <c r="S78" t="s">
        <v>670</v>
      </c>
    </row>
    <row r="79" spans="1:20" x14ac:dyDescent="0.3">
      <c r="A79" t="s">
        <v>115</v>
      </c>
      <c r="B79" t="s">
        <v>164</v>
      </c>
      <c r="C79" s="22">
        <v>391</v>
      </c>
      <c r="D79" s="22">
        <v>714</v>
      </c>
      <c r="E79" s="22">
        <v>138</v>
      </c>
      <c r="F79" s="99">
        <v>0.55000000000000004</v>
      </c>
      <c r="G79" s="22">
        <v>156</v>
      </c>
      <c r="H79" s="22">
        <v>286</v>
      </c>
      <c r="I79" s="22">
        <v>18</v>
      </c>
      <c r="J79" s="99">
        <v>0.55000000000000004</v>
      </c>
      <c r="K79" s="22">
        <v>330</v>
      </c>
      <c r="L79" s="22">
        <v>604</v>
      </c>
      <c r="M79" s="22">
        <v>22</v>
      </c>
      <c r="N79" s="99">
        <v>0.55000000000000004</v>
      </c>
      <c r="O79" s="22">
        <v>877</v>
      </c>
      <c r="P79" s="22">
        <v>1603</v>
      </c>
      <c r="Q79" s="22">
        <v>177</v>
      </c>
      <c r="R79" s="99">
        <v>0.55000000000000004</v>
      </c>
      <c r="S79" t="s">
        <v>670</v>
      </c>
      <c r="T79" t="s">
        <v>637</v>
      </c>
    </row>
    <row r="80" spans="1:20" x14ac:dyDescent="0.3">
      <c r="A80" t="s">
        <v>115</v>
      </c>
      <c r="B80" t="s">
        <v>165</v>
      </c>
      <c r="C80" s="22">
        <v>233</v>
      </c>
      <c r="D80" s="22">
        <v>426</v>
      </c>
      <c r="E80" s="22">
        <v>94</v>
      </c>
      <c r="F80" s="99">
        <v>0.55000000000000004</v>
      </c>
      <c r="G80" s="22">
        <v>69</v>
      </c>
      <c r="H80" s="22">
        <v>126</v>
      </c>
      <c r="I80" s="22">
        <v>11</v>
      </c>
      <c r="J80" s="99">
        <v>0.55000000000000004</v>
      </c>
      <c r="K80" s="22">
        <v>163</v>
      </c>
      <c r="L80" s="22">
        <v>297</v>
      </c>
      <c r="M80" s="22">
        <v>15</v>
      </c>
      <c r="N80" s="99">
        <v>0.55000000000000004</v>
      </c>
      <c r="O80" s="22">
        <v>465</v>
      </c>
      <c r="P80" s="22">
        <v>850</v>
      </c>
      <c r="Q80" s="22">
        <v>120</v>
      </c>
      <c r="R80" s="99">
        <v>0.55000000000000004</v>
      </c>
      <c r="S80" t="s">
        <v>670</v>
      </c>
      <c r="T80" t="s">
        <v>638</v>
      </c>
    </row>
    <row r="81" spans="1:20" x14ac:dyDescent="0.3">
      <c r="A81" t="s">
        <v>115</v>
      </c>
      <c r="B81" t="s">
        <v>167</v>
      </c>
      <c r="C81" s="22">
        <v>150</v>
      </c>
      <c r="D81" s="22">
        <v>218</v>
      </c>
      <c r="E81" s="22">
        <v>52</v>
      </c>
      <c r="F81" s="99">
        <v>0.69</v>
      </c>
      <c r="G81" s="22">
        <v>75</v>
      </c>
      <c r="H81" s="22">
        <v>109</v>
      </c>
      <c r="I81" s="22">
        <v>11</v>
      </c>
      <c r="J81" s="99">
        <v>0.69</v>
      </c>
      <c r="K81" s="22">
        <v>149</v>
      </c>
      <c r="L81" s="22">
        <v>217</v>
      </c>
      <c r="M81" s="22">
        <v>14</v>
      </c>
      <c r="N81" s="99">
        <v>0.69</v>
      </c>
      <c r="O81" s="22">
        <v>375</v>
      </c>
      <c r="P81" s="22">
        <v>545</v>
      </c>
      <c r="Q81" s="22">
        <v>77</v>
      </c>
      <c r="R81" s="99">
        <v>0.69</v>
      </c>
      <c r="S81" t="s">
        <v>670</v>
      </c>
    </row>
    <row r="82" spans="1:20" x14ac:dyDescent="0.3">
      <c r="A82" t="s">
        <v>169</v>
      </c>
      <c r="B82" t="s">
        <v>170</v>
      </c>
      <c r="C82" s="22">
        <v>75</v>
      </c>
      <c r="D82" s="22">
        <v>106</v>
      </c>
      <c r="E82" s="22">
        <v>14</v>
      </c>
      <c r="F82" s="99">
        <v>0.71</v>
      </c>
      <c r="G82" s="22">
        <v>75</v>
      </c>
      <c r="H82" s="22">
        <v>105</v>
      </c>
      <c r="I82" s="22">
        <v>11</v>
      </c>
      <c r="J82" s="99">
        <v>0.71</v>
      </c>
      <c r="K82" s="22">
        <v>14</v>
      </c>
      <c r="L82" s="22">
        <v>19</v>
      </c>
      <c r="M82" s="22">
        <v>3</v>
      </c>
      <c r="N82" s="99">
        <v>0.71</v>
      </c>
      <c r="O82" s="22">
        <v>164</v>
      </c>
      <c r="P82" s="22">
        <v>230</v>
      </c>
      <c r="Q82" s="22">
        <v>28</v>
      </c>
      <c r="R82" s="99">
        <v>0.71</v>
      </c>
      <c r="S82" t="s">
        <v>670</v>
      </c>
    </row>
    <row r="83" spans="1:20" x14ac:dyDescent="0.3">
      <c r="A83" t="s">
        <v>171</v>
      </c>
      <c r="B83" t="s">
        <v>173</v>
      </c>
      <c r="C83" s="22">
        <v>18480</v>
      </c>
      <c r="D83" s="22">
        <v>139733</v>
      </c>
      <c r="E83" s="22">
        <v>24463</v>
      </c>
      <c r="F83" s="99">
        <v>0.13</v>
      </c>
      <c r="G83" s="22">
        <v>94117</v>
      </c>
      <c r="H83" s="22">
        <v>907737</v>
      </c>
      <c r="I83" s="22">
        <v>6323</v>
      </c>
      <c r="J83" s="99">
        <v>0.1</v>
      </c>
      <c r="K83" s="22">
        <v>0</v>
      </c>
      <c r="L83" s="22">
        <v>0</v>
      </c>
      <c r="M83" s="22">
        <v>0</v>
      </c>
      <c r="O83" s="22">
        <v>112597</v>
      </c>
      <c r="P83" s="22">
        <v>1047470</v>
      </c>
      <c r="Q83" s="22">
        <v>30786</v>
      </c>
      <c r="R83" s="99">
        <v>0.11</v>
      </c>
      <c r="S83" t="s">
        <v>605</v>
      </c>
      <c r="T83" t="s">
        <v>640</v>
      </c>
    </row>
    <row r="84" spans="1:20" x14ac:dyDescent="0.3">
      <c r="A84" t="s">
        <v>177</v>
      </c>
      <c r="B84" t="s">
        <v>178</v>
      </c>
      <c r="C84" s="22">
        <v>732</v>
      </c>
      <c r="D84" s="22">
        <v>962</v>
      </c>
      <c r="E84" s="22">
        <v>181</v>
      </c>
      <c r="F84" s="99">
        <v>0.76</v>
      </c>
      <c r="G84" s="22">
        <v>545</v>
      </c>
      <c r="H84" s="22">
        <v>717</v>
      </c>
      <c r="I84" s="22">
        <v>25</v>
      </c>
      <c r="J84" s="99">
        <v>0.76</v>
      </c>
      <c r="K84" s="22">
        <v>352</v>
      </c>
      <c r="L84" s="22">
        <v>463</v>
      </c>
      <c r="M84" s="22">
        <v>9</v>
      </c>
      <c r="N84" s="99">
        <v>0.76</v>
      </c>
      <c r="O84" s="22">
        <v>1629</v>
      </c>
      <c r="P84" s="22">
        <v>2142</v>
      </c>
      <c r="Q84" s="22">
        <v>215</v>
      </c>
      <c r="R84" s="99">
        <v>0.76</v>
      </c>
      <c r="S84" t="s">
        <v>670</v>
      </c>
    </row>
    <row r="85" spans="1:20" x14ac:dyDescent="0.3">
      <c r="A85" t="s">
        <v>179</v>
      </c>
      <c r="B85" t="s">
        <v>180</v>
      </c>
      <c r="C85" s="22">
        <v>101</v>
      </c>
      <c r="D85" s="22">
        <v>149</v>
      </c>
      <c r="E85" s="22">
        <v>55</v>
      </c>
      <c r="F85" s="99">
        <v>0.67</v>
      </c>
      <c r="G85" s="22">
        <v>119</v>
      </c>
      <c r="H85" s="22">
        <v>176</v>
      </c>
      <c r="I85" s="22">
        <v>5</v>
      </c>
      <c r="J85" s="99">
        <v>0.67</v>
      </c>
      <c r="K85" s="22">
        <v>53</v>
      </c>
      <c r="L85" s="22">
        <v>79</v>
      </c>
      <c r="M85" s="22">
        <v>5</v>
      </c>
      <c r="N85" s="99">
        <v>0.67</v>
      </c>
      <c r="O85" s="22">
        <v>273</v>
      </c>
      <c r="P85" s="22">
        <v>404</v>
      </c>
      <c r="Q85" s="22">
        <v>65</v>
      </c>
      <c r="R85" s="99">
        <v>0.67</v>
      </c>
      <c r="S85" t="s">
        <v>670</v>
      </c>
    </row>
    <row r="86" spans="1:20" x14ac:dyDescent="0.3">
      <c r="A86" t="s">
        <v>181</v>
      </c>
      <c r="B86" t="s">
        <v>182</v>
      </c>
      <c r="C86" s="22">
        <v>119</v>
      </c>
      <c r="D86" s="22">
        <v>162</v>
      </c>
      <c r="E86" s="22">
        <v>30</v>
      </c>
      <c r="F86" s="99">
        <v>0.74</v>
      </c>
      <c r="G86" s="22">
        <v>106</v>
      </c>
      <c r="H86" s="22">
        <v>145</v>
      </c>
      <c r="I86" s="22">
        <v>5</v>
      </c>
      <c r="J86" s="99">
        <v>0.74</v>
      </c>
      <c r="K86" s="22">
        <v>84</v>
      </c>
      <c r="L86" s="22">
        <v>114</v>
      </c>
      <c r="M86" s="22">
        <v>14</v>
      </c>
      <c r="N86" s="99">
        <v>0.74</v>
      </c>
      <c r="O86" s="22">
        <v>309</v>
      </c>
      <c r="P86" s="22">
        <v>420</v>
      </c>
      <c r="Q86" s="22">
        <v>49</v>
      </c>
      <c r="R86" s="99">
        <v>0.74</v>
      </c>
      <c r="S86" t="s">
        <v>670</v>
      </c>
    </row>
    <row r="87" spans="1:20" x14ac:dyDescent="0.3">
      <c r="A87" t="s">
        <v>183</v>
      </c>
      <c r="B87" t="s">
        <v>184</v>
      </c>
      <c r="C87" s="22">
        <v>240</v>
      </c>
      <c r="D87" s="22">
        <v>300</v>
      </c>
      <c r="E87" s="22">
        <v>72</v>
      </c>
      <c r="F87" s="99">
        <v>0.8</v>
      </c>
      <c r="G87" s="22">
        <v>116</v>
      </c>
      <c r="H87" s="22">
        <v>145</v>
      </c>
      <c r="I87" s="22">
        <v>7</v>
      </c>
      <c r="J87" s="99">
        <v>0.8</v>
      </c>
      <c r="K87" s="22">
        <v>77</v>
      </c>
      <c r="L87" s="22">
        <v>97</v>
      </c>
      <c r="M87" s="22">
        <v>11</v>
      </c>
      <c r="N87" s="99">
        <v>0.8</v>
      </c>
      <c r="O87" s="22">
        <v>433</v>
      </c>
      <c r="P87" s="22">
        <v>542</v>
      </c>
      <c r="Q87" s="22">
        <v>90</v>
      </c>
      <c r="R87" s="99">
        <v>0.8</v>
      </c>
      <c r="S87" t="s">
        <v>670</v>
      </c>
    </row>
    <row r="88" spans="1:20" x14ac:dyDescent="0.3">
      <c r="A88" t="s">
        <v>191</v>
      </c>
      <c r="B88" t="s">
        <v>192</v>
      </c>
      <c r="C88" s="22">
        <v>1431</v>
      </c>
      <c r="D88" s="22">
        <v>11865</v>
      </c>
      <c r="E88" s="22">
        <v>1475</v>
      </c>
      <c r="F88" s="99">
        <v>0.12</v>
      </c>
      <c r="G88" s="22">
        <v>4054</v>
      </c>
      <c r="H88" s="22">
        <v>38387</v>
      </c>
      <c r="I88" s="22">
        <v>412</v>
      </c>
      <c r="J88" s="99">
        <v>0.11</v>
      </c>
      <c r="K88" s="22">
        <v>0</v>
      </c>
      <c r="L88" s="22">
        <v>0</v>
      </c>
      <c r="M88" s="22">
        <v>0</v>
      </c>
      <c r="O88" s="22">
        <v>5486</v>
      </c>
      <c r="P88" s="22">
        <v>50252</v>
      </c>
      <c r="Q88" s="22">
        <v>1887</v>
      </c>
      <c r="R88" s="99">
        <v>0.11</v>
      </c>
      <c r="S88" t="s">
        <v>605</v>
      </c>
    </row>
    <row r="89" spans="1:20" x14ac:dyDescent="0.3">
      <c r="A89" t="s">
        <v>193</v>
      </c>
      <c r="B89" t="s">
        <v>194</v>
      </c>
      <c r="C89" s="22">
        <v>83</v>
      </c>
      <c r="D89" s="22">
        <v>93</v>
      </c>
      <c r="E89" s="22">
        <v>33</v>
      </c>
      <c r="F89" s="99">
        <v>0.9</v>
      </c>
      <c r="G89" s="22">
        <v>88</v>
      </c>
      <c r="H89" s="22">
        <v>98</v>
      </c>
      <c r="I89" s="22">
        <v>7</v>
      </c>
      <c r="J89" s="99">
        <v>0.9</v>
      </c>
      <c r="K89" s="22">
        <v>68</v>
      </c>
      <c r="L89" s="22">
        <v>76</v>
      </c>
      <c r="M89" s="22">
        <v>8</v>
      </c>
      <c r="N89" s="99">
        <v>0.9</v>
      </c>
      <c r="O89" s="22">
        <v>240</v>
      </c>
      <c r="P89" s="22">
        <v>266</v>
      </c>
      <c r="Q89" s="22">
        <v>48</v>
      </c>
      <c r="R89" s="99">
        <v>0.9</v>
      </c>
      <c r="S89" t="s">
        <v>670</v>
      </c>
    </row>
    <row r="90" spans="1:20" x14ac:dyDescent="0.3">
      <c r="A90" t="s">
        <v>195</v>
      </c>
      <c r="B90" t="s">
        <v>196</v>
      </c>
      <c r="C90" s="22">
        <v>5639</v>
      </c>
      <c r="D90" s="22">
        <v>10049</v>
      </c>
      <c r="E90" s="22">
        <v>1749</v>
      </c>
      <c r="F90" s="99">
        <v>0.56000000000000005</v>
      </c>
      <c r="G90" s="22">
        <v>15002</v>
      </c>
      <c r="H90" s="22">
        <v>26735</v>
      </c>
      <c r="I90" s="22">
        <v>961</v>
      </c>
      <c r="J90" s="99">
        <v>0.56000000000000005</v>
      </c>
      <c r="K90" s="22">
        <v>2040</v>
      </c>
      <c r="L90" s="22">
        <v>3636</v>
      </c>
      <c r="M90" s="22">
        <v>48</v>
      </c>
      <c r="N90" s="99">
        <v>0.56000000000000005</v>
      </c>
      <c r="O90" s="22">
        <v>22682</v>
      </c>
      <c r="P90" s="22">
        <v>40420</v>
      </c>
      <c r="Q90" s="22">
        <v>2757</v>
      </c>
      <c r="R90" s="99">
        <v>0.56000000000000005</v>
      </c>
      <c r="S90" t="s">
        <v>670</v>
      </c>
      <c r="T90" t="s">
        <v>641</v>
      </c>
    </row>
    <row r="91" spans="1:20" x14ac:dyDescent="0.3">
      <c r="A91" t="s">
        <v>200</v>
      </c>
      <c r="B91" t="s">
        <v>201</v>
      </c>
      <c r="C91" s="22">
        <v>316</v>
      </c>
      <c r="D91" s="22">
        <v>673</v>
      </c>
      <c r="E91" s="22">
        <v>98</v>
      </c>
      <c r="F91" s="99">
        <v>0.47</v>
      </c>
      <c r="G91" s="22">
        <v>391</v>
      </c>
      <c r="H91" s="22">
        <v>832</v>
      </c>
      <c r="I91" s="22">
        <v>17</v>
      </c>
      <c r="J91" s="99">
        <v>0.47</v>
      </c>
      <c r="K91" s="22">
        <v>36</v>
      </c>
      <c r="L91" s="22">
        <v>76</v>
      </c>
      <c r="M91" s="22">
        <v>10</v>
      </c>
      <c r="N91" s="99">
        <v>0.47</v>
      </c>
      <c r="O91" s="22">
        <v>743</v>
      </c>
      <c r="P91" s="22">
        <v>1581</v>
      </c>
      <c r="Q91" s="22">
        <v>125</v>
      </c>
      <c r="R91" s="99">
        <v>0.47</v>
      </c>
      <c r="S91" t="s">
        <v>670</v>
      </c>
    </row>
    <row r="92" spans="1:20" x14ac:dyDescent="0.3">
      <c r="A92" t="s">
        <v>202</v>
      </c>
      <c r="B92" t="s">
        <v>203</v>
      </c>
      <c r="C92" s="22">
        <v>59</v>
      </c>
      <c r="D92" s="22">
        <v>62</v>
      </c>
      <c r="E92" s="22">
        <v>44</v>
      </c>
      <c r="F92" s="99">
        <v>0.95</v>
      </c>
      <c r="G92" s="22">
        <v>54</v>
      </c>
      <c r="H92" s="22">
        <v>57</v>
      </c>
      <c r="I92" s="22">
        <v>6</v>
      </c>
      <c r="J92" s="99">
        <v>0.95</v>
      </c>
      <c r="K92" s="22">
        <v>138</v>
      </c>
      <c r="L92" s="22">
        <v>145</v>
      </c>
      <c r="M92" s="22">
        <v>6</v>
      </c>
      <c r="N92" s="99">
        <v>0.95</v>
      </c>
      <c r="O92" s="22">
        <v>251</v>
      </c>
      <c r="P92" s="22">
        <v>265</v>
      </c>
      <c r="Q92" s="22">
        <v>56</v>
      </c>
      <c r="R92" s="99">
        <v>0.95</v>
      </c>
      <c r="S92" t="s">
        <v>670</v>
      </c>
    </row>
    <row r="93" spans="1:20" x14ac:dyDescent="0.3">
      <c r="A93" t="s">
        <v>204</v>
      </c>
      <c r="B93" t="s">
        <v>205</v>
      </c>
      <c r="C93" s="22">
        <v>68</v>
      </c>
      <c r="D93" s="22">
        <v>108</v>
      </c>
      <c r="E93" s="22">
        <v>25</v>
      </c>
      <c r="F93" s="99">
        <v>0.63</v>
      </c>
      <c r="G93" s="22">
        <v>53</v>
      </c>
      <c r="H93" s="22">
        <v>84</v>
      </c>
      <c r="I93" s="22">
        <v>11</v>
      </c>
      <c r="J93" s="99">
        <v>0.63</v>
      </c>
      <c r="K93" s="22">
        <v>35</v>
      </c>
      <c r="L93" s="22">
        <v>55</v>
      </c>
      <c r="M93" s="22">
        <v>9</v>
      </c>
      <c r="N93" s="99">
        <v>0.63</v>
      </c>
      <c r="O93" s="22">
        <v>155</v>
      </c>
      <c r="P93" s="22">
        <v>247</v>
      </c>
      <c r="Q93" s="22">
        <v>45</v>
      </c>
      <c r="R93" s="99">
        <v>0.63</v>
      </c>
      <c r="S93" t="s">
        <v>670</v>
      </c>
    </row>
    <row r="94" spans="1:20" x14ac:dyDescent="0.3">
      <c r="A94" t="s">
        <v>206</v>
      </c>
      <c r="B94" t="s">
        <v>207</v>
      </c>
      <c r="C94" s="22">
        <v>102</v>
      </c>
      <c r="D94" s="22">
        <v>186</v>
      </c>
      <c r="E94" s="22">
        <v>60</v>
      </c>
      <c r="F94" s="99">
        <v>0.55000000000000004</v>
      </c>
      <c r="G94" s="22">
        <v>263</v>
      </c>
      <c r="H94" s="22">
        <v>479</v>
      </c>
      <c r="I94" s="22">
        <v>31</v>
      </c>
      <c r="J94" s="99">
        <v>0.55000000000000004</v>
      </c>
      <c r="K94" s="22">
        <v>51</v>
      </c>
      <c r="L94" s="22">
        <v>93</v>
      </c>
      <c r="M94" s="22">
        <v>11</v>
      </c>
      <c r="N94" s="99">
        <v>0.55000000000000004</v>
      </c>
      <c r="O94" s="22">
        <v>416</v>
      </c>
      <c r="P94" s="22">
        <v>757</v>
      </c>
      <c r="Q94" s="22">
        <v>102</v>
      </c>
      <c r="R94" s="99">
        <v>0.55000000000000004</v>
      </c>
      <c r="S94" t="s">
        <v>670</v>
      </c>
    </row>
    <row r="95" spans="1:20" x14ac:dyDescent="0.3">
      <c r="A95" t="s">
        <v>208</v>
      </c>
      <c r="B95" t="s">
        <v>209</v>
      </c>
      <c r="C95" s="22">
        <v>163</v>
      </c>
      <c r="D95" s="22">
        <v>221</v>
      </c>
      <c r="E95" s="22">
        <v>55</v>
      </c>
      <c r="F95" s="99">
        <v>0.74</v>
      </c>
      <c r="G95" s="22">
        <v>101</v>
      </c>
      <c r="H95" s="22">
        <v>137</v>
      </c>
      <c r="I95" s="22">
        <v>7</v>
      </c>
      <c r="J95" s="99">
        <v>0.74</v>
      </c>
      <c r="K95" s="22">
        <v>51</v>
      </c>
      <c r="L95" s="22">
        <v>68</v>
      </c>
      <c r="M95" s="22">
        <v>7</v>
      </c>
      <c r="N95" s="99">
        <v>0.74</v>
      </c>
      <c r="O95" s="22">
        <v>315</v>
      </c>
      <c r="P95" s="22">
        <v>426</v>
      </c>
      <c r="Q95" s="22">
        <v>70</v>
      </c>
      <c r="R95" s="99">
        <v>0.74</v>
      </c>
      <c r="S95" t="s">
        <v>670</v>
      </c>
    </row>
    <row r="96" spans="1:20" x14ac:dyDescent="0.3">
      <c r="A96" t="s">
        <v>210</v>
      </c>
      <c r="B96" t="s">
        <v>211</v>
      </c>
      <c r="C96" s="22">
        <v>114</v>
      </c>
      <c r="D96" s="22">
        <v>132</v>
      </c>
      <c r="E96" s="22">
        <v>41</v>
      </c>
      <c r="F96" s="99">
        <v>0.86</v>
      </c>
      <c r="G96" s="22">
        <v>51</v>
      </c>
      <c r="H96" s="22">
        <v>60</v>
      </c>
      <c r="I96" s="22">
        <v>2</v>
      </c>
      <c r="J96" s="99">
        <v>0.86</v>
      </c>
      <c r="K96" s="22">
        <v>122</v>
      </c>
      <c r="L96" s="22">
        <v>141</v>
      </c>
      <c r="M96" s="22">
        <v>11</v>
      </c>
      <c r="N96" s="99">
        <v>0.86</v>
      </c>
      <c r="O96" s="22">
        <v>287</v>
      </c>
      <c r="P96" s="22">
        <v>334</v>
      </c>
      <c r="Q96" s="22">
        <v>54</v>
      </c>
      <c r="R96" s="99">
        <v>0.86</v>
      </c>
      <c r="S96" t="s">
        <v>670</v>
      </c>
    </row>
    <row r="97" spans="1:20" x14ac:dyDescent="0.3">
      <c r="A97" t="s">
        <v>212</v>
      </c>
      <c r="B97" t="s">
        <v>213</v>
      </c>
      <c r="C97" s="22">
        <v>103</v>
      </c>
      <c r="D97" s="22">
        <v>148</v>
      </c>
      <c r="E97" s="22">
        <v>51</v>
      </c>
      <c r="F97" s="99">
        <v>0.7</v>
      </c>
      <c r="G97" s="22">
        <v>144</v>
      </c>
      <c r="H97" s="22">
        <v>207</v>
      </c>
      <c r="I97" s="22">
        <v>24</v>
      </c>
      <c r="J97" s="99">
        <v>0.7</v>
      </c>
      <c r="K97" s="22">
        <v>47</v>
      </c>
      <c r="L97" s="22">
        <v>67</v>
      </c>
      <c r="M97" s="22">
        <v>5</v>
      </c>
      <c r="N97" s="99">
        <v>0.7</v>
      </c>
      <c r="O97" s="22">
        <v>294</v>
      </c>
      <c r="P97" s="22">
        <v>422</v>
      </c>
      <c r="Q97" s="22">
        <v>80</v>
      </c>
      <c r="R97" s="99">
        <v>0.7</v>
      </c>
      <c r="S97" t="s">
        <v>670</v>
      </c>
    </row>
    <row r="98" spans="1:20" x14ac:dyDescent="0.3">
      <c r="A98" t="s">
        <v>214</v>
      </c>
      <c r="B98" t="s">
        <v>173</v>
      </c>
      <c r="C98" s="22">
        <v>79210</v>
      </c>
      <c r="D98" s="22">
        <v>534522</v>
      </c>
      <c r="E98" s="22">
        <v>69686</v>
      </c>
      <c r="F98" s="99">
        <v>0.15</v>
      </c>
      <c r="G98" s="22">
        <v>70057</v>
      </c>
      <c r="H98" s="22">
        <v>573447</v>
      </c>
      <c r="I98" s="22">
        <v>9296</v>
      </c>
      <c r="J98" s="99">
        <v>0.12</v>
      </c>
      <c r="K98" s="22">
        <v>5941</v>
      </c>
      <c r="L98" s="22">
        <v>54395</v>
      </c>
      <c r="M98" s="22">
        <v>7</v>
      </c>
      <c r="N98" s="99">
        <v>0.11</v>
      </c>
      <c r="O98" s="22">
        <v>155208</v>
      </c>
      <c r="P98" s="22">
        <v>1162364</v>
      </c>
      <c r="Q98" s="22">
        <v>78989</v>
      </c>
      <c r="R98" s="99">
        <v>0.13</v>
      </c>
      <c r="S98" t="s">
        <v>605</v>
      </c>
      <c r="T98" t="s">
        <v>640</v>
      </c>
    </row>
    <row r="99" spans="1:20" x14ac:dyDescent="0.3">
      <c r="A99" t="s">
        <v>218</v>
      </c>
      <c r="B99" t="s">
        <v>219</v>
      </c>
      <c r="C99" s="22">
        <v>109</v>
      </c>
      <c r="D99" s="22">
        <v>138</v>
      </c>
      <c r="E99" s="22">
        <v>39</v>
      </c>
      <c r="F99" s="99">
        <v>0.79</v>
      </c>
      <c r="G99" s="22">
        <v>86</v>
      </c>
      <c r="H99" s="22">
        <v>109</v>
      </c>
      <c r="I99" s="22">
        <v>9</v>
      </c>
      <c r="J99" s="99">
        <v>0.79</v>
      </c>
      <c r="K99" s="22">
        <v>89</v>
      </c>
      <c r="L99" s="22">
        <v>112</v>
      </c>
      <c r="M99" s="22">
        <v>5</v>
      </c>
      <c r="N99" s="99">
        <v>0.79</v>
      </c>
      <c r="O99" s="22">
        <v>283</v>
      </c>
      <c r="P99" s="22">
        <v>359</v>
      </c>
      <c r="Q99" s="22">
        <v>53</v>
      </c>
      <c r="R99" s="99">
        <v>0.79</v>
      </c>
      <c r="S99" t="s">
        <v>670</v>
      </c>
    </row>
    <row r="100" spans="1:20" x14ac:dyDescent="0.3">
      <c r="A100" t="s">
        <v>222</v>
      </c>
      <c r="B100" t="s">
        <v>225</v>
      </c>
      <c r="C100" s="22">
        <v>4721</v>
      </c>
      <c r="D100" s="22">
        <v>16731</v>
      </c>
      <c r="E100" s="22">
        <v>2962</v>
      </c>
      <c r="F100" s="99">
        <v>0.28000000000000003</v>
      </c>
      <c r="G100" s="22">
        <v>16269</v>
      </c>
      <c r="H100" s="22">
        <v>66614</v>
      </c>
      <c r="I100" s="22">
        <v>797</v>
      </c>
      <c r="J100" s="99">
        <v>0.24</v>
      </c>
      <c r="K100" s="22">
        <v>0</v>
      </c>
      <c r="L100" s="22">
        <v>0</v>
      </c>
      <c r="M100" s="22">
        <v>0</v>
      </c>
      <c r="O100" s="22">
        <v>20990</v>
      </c>
      <c r="P100" s="22">
        <v>83345</v>
      </c>
      <c r="Q100" s="22">
        <v>3759</v>
      </c>
      <c r="R100" s="99">
        <v>0.25</v>
      </c>
      <c r="S100" t="s">
        <v>605</v>
      </c>
      <c r="T100" t="s">
        <v>643</v>
      </c>
    </row>
    <row r="101" spans="1:20" x14ac:dyDescent="0.3">
      <c r="A101" t="s">
        <v>227</v>
      </c>
      <c r="B101" t="s">
        <v>644</v>
      </c>
      <c r="C101" s="22">
        <v>1893</v>
      </c>
      <c r="D101" s="22">
        <v>4572</v>
      </c>
      <c r="E101" s="22">
        <v>770</v>
      </c>
      <c r="F101" s="99">
        <v>0.41</v>
      </c>
      <c r="G101" s="22">
        <v>7030</v>
      </c>
      <c r="H101" s="22">
        <v>16979</v>
      </c>
      <c r="I101" s="22">
        <v>721</v>
      </c>
      <c r="J101" s="99">
        <v>0.41</v>
      </c>
      <c r="K101" s="22">
        <v>2050</v>
      </c>
      <c r="L101" s="22">
        <v>4950</v>
      </c>
      <c r="M101" s="22">
        <v>108</v>
      </c>
      <c r="N101" s="99">
        <v>0.41</v>
      </c>
      <c r="O101" s="22">
        <v>10972</v>
      </c>
      <c r="P101" s="22">
        <v>26502</v>
      </c>
      <c r="Q101" s="22">
        <v>1599</v>
      </c>
      <c r="R101" s="99">
        <v>0.41</v>
      </c>
      <c r="S101" t="s">
        <v>670</v>
      </c>
    </row>
    <row r="102" spans="1:20" x14ac:dyDescent="0.3">
      <c r="A102" t="s">
        <v>454</v>
      </c>
      <c r="B102" t="s">
        <v>455</v>
      </c>
      <c r="C102" s="22">
        <v>87</v>
      </c>
      <c r="D102" s="22">
        <v>144</v>
      </c>
      <c r="E102" s="22">
        <v>50</v>
      </c>
      <c r="F102" s="99">
        <v>0.6</v>
      </c>
      <c r="G102" s="22">
        <v>137</v>
      </c>
      <c r="H102" s="22">
        <v>228</v>
      </c>
      <c r="I102" s="22">
        <v>11</v>
      </c>
      <c r="J102" s="99">
        <v>0.6</v>
      </c>
      <c r="K102" s="22">
        <v>21</v>
      </c>
      <c r="L102" s="22">
        <v>35</v>
      </c>
      <c r="M102" s="22">
        <v>6</v>
      </c>
      <c r="N102" s="99">
        <v>0.6</v>
      </c>
      <c r="O102" s="22">
        <v>245</v>
      </c>
      <c r="P102" s="22">
        <v>408</v>
      </c>
      <c r="Q102" s="22">
        <v>67</v>
      </c>
      <c r="R102" s="99">
        <v>0.6</v>
      </c>
      <c r="S102" t="s">
        <v>670</v>
      </c>
    </row>
    <row r="103" spans="1:20" x14ac:dyDescent="0.3">
      <c r="A103" t="s">
        <v>232</v>
      </c>
      <c r="B103" t="s">
        <v>233</v>
      </c>
      <c r="C103" s="22">
        <v>123</v>
      </c>
      <c r="D103" s="22">
        <v>143</v>
      </c>
      <c r="E103" s="22">
        <v>41</v>
      </c>
      <c r="F103" s="99">
        <v>0.86</v>
      </c>
      <c r="G103" s="22">
        <v>240</v>
      </c>
      <c r="H103" s="22">
        <v>279</v>
      </c>
      <c r="I103" s="22">
        <v>14</v>
      </c>
      <c r="J103" s="99">
        <v>0.86</v>
      </c>
      <c r="K103" s="22">
        <v>116</v>
      </c>
      <c r="L103" s="22">
        <v>135</v>
      </c>
      <c r="M103" s="22">
        <v>19</v>
      </c>
      <c r="N103" s="99">
        <v>0.86</v>
      </c>
      <c r="O103" s="22">
        <v>479</v>
      </c>
      <c r="P103" s="22">
        <v>557</v>
      </c>
      <c r="Q103" s="22">
        <v>74</v>
      </c>
      <c r="R103" s="99">
        <v>0.86</v>
      </c>
      <c r="S103" t="s">
        <v>670</v>
      </c>
    </row>
    <row r="104" spans="1:20" x14ac:dyDescent="0.3">
      <c r="A104" t="s">
        <v>234</v>
      </c>
      <c r="B104" t="s">
        <v>235</v>
      </c>
      <c r="C104" s="22">
        <v>85</v>
      </c>
      <c r="D104" s="22">
        <v>107</v>
      </c>
      <c r="E104" s="22">
        <v>45</v>
      </c>
      <c r="F104" s="99">
        <v>0.79</v>
      </c>
      <c r="G104" s="22">
        <v>84</v>
      </c>
      <c r="H104" s="22">
        <v>106</v>
      </c>
      <c r="I104" s="22">
        <v>29</v>
      </c>
      <c r="J104" s="99">
        <v>0.79</v>
      </c>
      <c r="K104" s="22">
        <v>11</v>
      </c>
      <c r="L104" s="22">
        <v>14</v>
      </c>
      <c r="M104" s="22">
        <v>7</v>
      </c>
      <c r="N104" s="99">
        <v>0.79</v>
      </c>
      <c r="O104" s="22">
        <v>180</v>
      </c>
      <c r="P104" s="22">
        <v>227</v>
      </c>
      <c r="Q104" s="22">
        <v>81</v>
      </c>
      <c r="R104" s="99">
        <v>0.79</v>
      </c>
      <c r="S104" t="s">
        <v>670</v>
      </c>
    </row>
    <row r="105" spans="1:20" x14ac:dyDescent="0.3">
      <c r="A105" t="s">
        <v>238</v>
      </c>
      <c r="B105" t="s">
        <v>239</v>
      </c>
      <c r="C105" s="22">
        <v>46</v>
      </c>
      <c r="D105" s="22">
        <v>111</v>
      </c>
      <c r="E105" s="22">
        <v>25</v>
      </c>
      <c r="F105" s="99">
        <v>0.42</v>
      </c>
      <c r="G105" s="22">
        <v>179</v>
      </c>
      <c r="H105" s="22">
        <v>426</v>
      </c>
      <c r="I105" s="22">
        <v>14</v>
      </c>
      <c r="J105" s="99">
        <v>0.42</v>
      </c>
      <c r="K105" s="22">
        <v>40</v>
      </c>
      <c r="L105" s="22">
        <v>94</v>
      </c>
      <c r="M105" s="22">
        <v>14</v>
      </c>
      <c r="N105" s="99">
        <v>0.42</v>
      </c>
      <c r="O105" s="22">
        <v>265</v>
      </c>
      <c r="P105" s="22">
        <v>631</v>
      </c>
      <c r="Q105" s="22">
        <v>53</v>
      </c>
      <c r="R105" s="99">
        <v>0.42</v>
      </c>
      <c r="S105" t="s">
        <v>670</v>
      </c>
    </row>
    <row r="106" spans="1:20" x14ac:dyDescent="0.3">
      <c r="A106" t="s">
        <v>242</v>
      </c>
      <c r="B106" t="s">
        <v>243</v>
      </c>
      <c r="C106" s="22">
        <v>484</v>
      </c>
      <c r="D106" s="22">
        <v>722</v>
      </c>
      <c r="E106" s="22">
        <v>194</v>
      </c>
      <c r="F106" s="99">
        <v>0.67</v>
      </c>
      <c r="G106" s="22">
        <v>1683</v>
      </c>
      <c r="H106" s="22">
        <v>2511</v>
      </c>
      <c r="I106" s="22">
        <v>119</v>
      </c>
      <c r="J106" s="99">
        <v>0.67</v>
      </c>
      <c r="K106" s="22">
        <v>753</v>
      </c>
      <c r="L106" s="22">
        <v>1124</v>
      </c>
      <c r="M106" s="22">
        <v>49</v>
      </c>
      <c r="N106" s="99">
        <v>0.67</v>
      </c>
      <c r="O106" s="22">
        <v>2919</v>
      </c>
      <c r="P106" s="22">
        <v>4357</v>
      </c>
      <c r="Q106" s="22">
        <v>361</v>
      </c>
      <c r="R106" s="99">
        <v>0.67</v>
      </c>
      <c r="S106" t="s">
        <v>670</v>
      </c>
    </row>
    <row r="107" spans="1:20" x14ac:dyDescent="0.3">
      <c r="A107" t="s">
        <v>244</v>
      </c>
      <c r="B107" t="s">
        <v>245</v>
      </c>
      <c r="C107" s="22">
        <v>127</v>
      </c>
      <c r="D107" s="22">
        <v>177</v>
      </c>
      <c r="E107" s="22">
        <v>36</v>
      </c>
      <c r="F107" s="99">
        <v>0.72</v>
      </c>
      <c r="G107" s="22">
        <v>549</v>
      </c>
      <c r="H107" s="22">
        <v>762</v>
      </c>
      <c r="I107" s="22">
        <v>24</v>
      </c>
      <c r="J107" s="99">
        <v>0.72</v>
      </c>
      <c r="K107" s="22">
        <v>1041</v>
      </c>
      <c r="L107" s="22">
        <v>1446</v>
      </c>
      <c r="M107" s="22">
        <v>56</v>
      </c>
      <c r="N107" s="99">
        <v>0.72</v>
      </c>
      <c r="O107" s="22">
        <v>1717</v>
      </c>
      <c r="P107" s="22">
        <v>2385</v>
      </c>
      <c r="Q107" s="22">
        <v>116</v>
      </c>
      <c r="R107" s="99">
        <v>0.72</v>
      </c>
      <c r="S107" t="s">
        <v>670</v>
      </c>
    </row>
    <row r="108" spans="1:20" x14ac:dyDescent="0.3">
      <c r="A108" t="s">
        <v>246</v>
      </c>
      <c r="B108" t="s">
        <v>247</v>
      </c>
      <c r="C108" s="22">
        <v>197</v>
      </c>
      <c r="D108" s="22">
        <v>271</v>
      </c>
      <c r="E108" s="22">
        <v>138</v>
      </c>
      <c r="F108" s="99">
        <v>0.73</v>
      </c>
      <c r="G108" s="22">
        <v>37</v>
      </c>
      <c r="H108" s="22">
        <v>51</v>
      </c>
      <c r="I108" s="22">
        <v>7</v>
      </c>
      <c r="J108" s="99">
        <v>0.73</v>
      </c>
      <c r="K108" s="22">
        <v>88</v>
      </c>
      <c r="L108" s="22">
        <v>122</v>
      </c>
      <c r="M108" s="22">
        <v>7</v>
      </c>
      <c r="N108" s="99">
        <v>0.73</v>
      </c>
      <c r="O108" s="22">
        <v>322</v>
      </c>
      <c r="P108" s="22">
        <v>444</v>
      </c>
      <c r="Q108" s="22">
        <v>152</v>
      </c>
      <c r="R108" s="99">
        <v>0.73</v>
      </c>
      <c r="S108" t="s">
        <v>670</v>
      </c>
    </row>
    <row r="109" spans="1:20" x14ac:dyDescent="0.3">
      <c r="A109" t="s">
        <v>248</v>
      </c>
      <c r="B109" t="s">
        <v>83</v>
      </c>
      <c r="C109" s="22">
        <v>65591</v>
      </c>
      <c r="D109" s="22">
        <v>286768</v>
      </c>
      <c r="E109" s="22">
        <v>38163</v>
      </c>
      <c r="F109" s="99">
        <v>0.23</v>
      </c>
      <c r="G109" s="22">
        <v>28106</v>
      </c>
      <c r="H109" s="22">
        <v>133156</v>
      </c>
      <c r="I109" s="22">
        <v>6323</v>
      </c>
      <c r="J109" s="99">
        <v>0.21</v>
      </c>
      <c r="K109" s="22">
        <v>142972</v>
      </c>
      <c r="L109" s="22">
        <v>833237</v>
      </c>
      <c r="M109" s="22">
        <v>511</v>
      </c>
      <c r="N109" s="99">
        <v>0.17</v>
      </c>
      <c r="O109" s="22">
        <v>236670</v>
      </c>
      <c r="P109" s="22">
        <v>1253161</v>
      </c>
      <c r="Q109" s="22">
        <v>44997</v>
      </c>
      <c r="R109" s="99">
        <v>0.19</v>
      </c>
      <c r="S109" t="s">
        <v>605</v>
      </c>
      <c r="T109" t="s">
        <v>621</v>
      </c>
    </row>
    <row r="110" spans="1:20" x14ac:dyDescent="0.3">
      <c r="A110" t="s">
        <v>254</v>
      </c>
      <c r="B110" t="s">
        <v>255</v>
      </c>
      <c r="C110" s="22">
        <v>146</v>
      </c>
      <c r="D110" s="22">
        <v>243</v>
      </c>
      <c r="E110" s="22">
        <v>55</v>
      </c>
      <c r="F110" s="99">
        <v>0.6</v>
      </c>
      <c r="G110" s="22">
        <v>223</v>
      </c>
      <c r="H110" s="22">
        <v>372</v>
      </c>
      <c r="I110" s="22">
        <v>27</v>
      </c>
      <c r="J110" s="99">
        <v>0.6</v>
      </c>
      <c r="K110" s="22">
        <v>80</v>
      </c>
      <c r="L110" s="22">
        <v>133</v>
      </c>
      <c r="M110" s="22">
        <v>16</v>
      </c>
      <c r="N110" s="99">
        <v>0.6</v>
      </c>
      <c r="O110" s="22">
        <v>448</v>
      </c>
      <c r="P110" s="22">
        <v>747</v>
      </c>
      <c r="Q110" s="22">
        <v>98</v>
      </c>
      <c r="R110" s="99">
        <v>0.6</v>
      </c>
      <c r="S110" t="s">
        <v>670</v>
      </c>
    </row>
    <row r="111" spans="1:20" x14ac:dyDescent="0.3">
      <c r="A111" t="s">
        <v>256</v>
      </c>
      <c r="B111" t="s">
        <v>258</v>
      </c>
      <c r="C111" s="22">
        <v>453</v>
      </c>
      <c r="D111" s="22">
        <v>971</v>
      </c>
      <c r="E111" s="22">
        <v>473</v>
      </c>
      <c r="F111" s="99">
        <v>0.47</v>
      </c>
      <c r="G111" s="22">
        <v>233</v>
      </c>
      <c r="H111" s="22">
        <v>499</v>
      </c>
      <c r="I111" s="22">
        <v>123</v>
      </c>
      <c r="J111" s="99">
        <v>0.47</v>
      </c>
      <c r="K111" s="22">
        <v>140</v>
      </c>
      <c r="L111" s="22">
        <v>300</v>
      </c>
      <c r="M111" s="22">
        <v>30</v>
      </c>
      <c r="N111" s="99">
        <v>0.47</v>
      </c>
      <c r="O111" s="22">
        <v>826</v>
      </c>
      <c r="P111" s="22">
        <v>1769</v>
      </c>
      <c r="Q111" s="22">
        <v>627</v>
      </c>
      <c r="R111" s="99">
        <v>0.47</v>
      </c>
      <c r="S111" t="s">
        <v>670</v>
      </c>
    </row>
    <row r="112" spans="1:20" x14ac:dyDescent="0.3">
      <c r="A112" t="s">
        <v>259</v>
      </c>
      <c r="B112" t="s">
        <v>260</v>
      </c>
      <c r="C112" s="22">
        <v>737</v>
      </c>
      <c r="D112" s="22">
        <v>1098</v>
      </c>
      <c r="E112" s="22">
        <v>261</v>
      </c>
      <c r="F112" s="99">
        <v>0.67</v>
      </c>
      <c r="G112" s="22">
        <v>678</v>
      </c>
      <c r="H112" s="22">
        <v>1010</v>
      </c>
      <c r="I112" s="22">
        <v>65</v>
      </c>
      <c r="J112" s="99">
        <v>0.67</v>
      </c>
      <c r="K112" s="22">
        <v>368</v>
      </c>
      <c r="L112" s="22">
        <v>548</v>
      </c>
      <c r="M112" s="22">
        <v>30</v>
      </c>
      <c r="N112" s="99">
        <v>0.67</v>
      </c>
      <c r="O112" s="22">
        <v>1782</v>
      </c>
      <c r="P112" s="22">
        <v>2656</v>
      </c>
      <c r="Q112" s="22">
        <v>356</v>
      </c>
      <c r="R112" s="99">
        <v>0.67</v>
      </c>
      <c r="S112" t="s">
        <v>670</v>
      </c>
    </row>
    <row r="113" spans="1:20" x14ac:dyDescent="0.3">
      <c r="A113" t="s">
        <v>261</v>
      </c>
      <c r="B113" t="s">
        <v>648</v>
      </c>
      <c r="C113" s="22">
        <v>37754</v>
      </c>
      <c r="D113" s="22">
        <v>179868</v>
      </c>
      <c r="E113" s="22">
        <v>26150</v>
      </c>
      <c r="F113" s="99">
        <v>0.21</v>
      </c>
      <c r="G113" s="22">
        <v>33178</v>
      </c>
      <c r="H113" s="22">
        <v>180983</v>
      </c>
      <c r="I113" s="22">
        <v>3976</v>
      </c>
      <c r="J113" s="99">
        <v>0.18</v>
      </c>
      <c r="K113" s="22">
        <v>9511</v>
      </c>
      <c r="L113" s="22">
        <v>120722</v>
      </c>
      <c r="M113" s="22">
        <v>23</v>
      </c>
      <c r="N113" s="99">
        <v>0.08</v>
      </c>
      <c r="O113" s="22">
        <v>80444</v>
      </c>
      <c r="P113" s="22">
        <v>481573</v>
      </c>
      <c r="Q113" s="22">
        <v>30149</v>
      </c>
      <c r="R113" s="99">
        <v>0.17</v>
      </c>
      <c r="S113" t="s">
        <v>605</v>
      </c>
    </row>
    <row r="114" spans="1:20" x14ac:dyDescent="0.3">
      <c r="A114" t="s">
        <v>266</v>
      </c>
      <c r="B114" t="s">
        <v>267</v>
      </c>
      <c r="C114" s="22">
        <v>115</v>
      </c>
      <c r="D114" s="22">
        <v>163</v>
      </c>
      <c r="E114" s="22">
        <v>36</v>
      </c>
      <c r="F114" s="99">
        <v>0.71</v>
      </c>
      <c r="G114" s="22">
        <v>53</v>
      </c>
      <c r="H114" s="22">
        <v>75</v>
      </c>
      <c r="I114" s="22">
        <v>8</v>
      </c>
      <c r="J114" s="99">
        <v>0.71</v>
      </c>
      <c r="K114" s="22">
        <v>62</v>
      </c>
      <c r="L114" s="22">
        <v>87</v>
      </c>
      <c r="M114" s="22">
        <v>5</v>
      </c>
      <c r="N114" s="99">
        <v>0.71</v>
      </c>
      <c r="O114" s="22">
        <v>231</v>
      </c>
      <c r="P114" s="22">
        <v>325</v>
      </c>
      <c r="Q114" s="22">
        <v>50</v>
      </c>
      <c r="R114" s="99">
        <v>0.71</v>
      </c>
      <c r="S114" t="s">
        <v>670</v>
      </c>
    </row>
    <row r="115" spans="1:20" x14ac:dyDescent="0.3">
      <c r="A115" t="s">
        <v>268</v>
      </c>
      <c r="B115" t="s">
        <v>269</v>
      </c>
      <c r="C115" s="22">
        <v>77</v>
      </c>
      <c r="D115" s="22">
        <v>95</v>
      </c>
      <c r="E115" s="22">
        <v>27</v>
      </c>
      <c r="F115" s="99">
        <v>0.81</v>
      </c>
      <c r="G115" s="22">
        <v>71</v>
      </c>
      <c r="H115" s="22">
        <v>88</v>
      </c>
      <c r="I115" s="22">
        <v>9</v>
      </c>
      <c r="J115" s="99">
        <v>0.81</v>
      </c>
      <c r="K115" s="22">
        <v>78</v>
      </c>
      <c r="L115" s="22">
        <v>96</v>
      </c>
      <c r="M115" s="22">
        <v>15</v>
      </c>
      <c r="N115" s="99">
        <v>0.81</v>
      </c>
      <c r="O115" s="22">
        <v>226</v>
      </c>
      <c r="P115" s="22">
        <v>279</v>
      </c>
      <c r="Q115" s="22">
        <v>51</v>
      </c>
      <c r="R115" s="99">
        <v>0.81</v>
      </c>
      <c r="S115" t="s">
        <v>670</v>
      </c>
    </row>
    <row r="116" spans="1:20" x14ac:dyDescent="0.3">
      <c r="A116" t="s">
        <v>270</v>
      </c>
      <c r="B116" t="s">
        <v>271</v>
      </c>
      <c r="C116" s="22">
        <v>492</v>
      </c>
      <c r="D116" s="22">
        <v>828</v>
      </c>
      <c r="E116" s="22">
        <v>215</v>
      </c>
      <c r="F116" s="99">
        <v>0.59</v>
      </c>
      <c r="G116" s="22">
        <v>1038</v>
      </c>
      <c r="H116" s="22">
        <v>1746</v>
      </c>
      <c r="I116" s="22">
        <v>91</v>
      </c>
      <c r="J116" s="99">
        <v>0.59</v>
      </c>
      <c r="K116" s="22">
        <v>417</v>
      </c>
      <c r="L116" s="22">
        <v>701</v>
      </c>
      <c r="M116" s="22">
        <v>23</v>
      </c>
      <c r="N116" s="99">
        <v>0.59</v>
      </c>
      <c r="O116" s="22">
        <v>1947</v>
      </c>
      <c r="P116" s="22">
        <v>3275</v>
      </c>
      <c r="Q116" s="22">
        <v>329</v>
      </c>
      <c r="R116" s="99">
        <v>0.59</v>
      </c>
      <c r="S116" t="s">
        <v>670</v>
      </c>
    </row>
    <row r="117" spans="1:20" x14ac:dyDescent="0.3">
      <c r="A117" t="s">
        <v>273</v>
      </c>
      <c r="B117" t="s">
        <v>275</v>
      </c>
      <c r="C117" s="22">
        <v>573</v>
      </c>
      <c r="D117" s="22">
        <v>883</v>
      </c>
      <c r="E117" s="22">
        <v>196</v>
      </c>
      <c r="F117" s="99">
        <v>0.65</v>
      </c>
      <c r="G117" s="22">
        <v>301</v>
      </c>
      <c r="H117" s="22">
        <v>464</v>
      </c>
      <c r="I117" s="22">
        <v>25</v>
      </c>
      <c r="J117" s="99">
        <v>0.65</v>
      </c>
      <c r="K117" s="22">
        <v>161</v>
      </c>
      <c r="L117" s="22">
        <v>248</v>
      </c>
      <c r="M117" s="22">
        <v>15</v>
      </c>
      <c r="N117" s="99">
        <v>0.65</v>
      </c>
      <c r="O117" s="22">
        <v>1036</v>
      </c>
      <c r="P117" s="22">
        <v>1595</v>
      </c>
      <c r="Q117" s="22">
        <v>236</v>
      </c>
      <c r="R117" s="99">
        <v>0.65</v>
      </c>
      <c r="S117" t="s">
        <v>670</v>
      </c>
    </row>
    <row r="118" spans="1:20" x14ac:dyDescent="0.3">
      <c r="A118" t="s">
        <v>273</v>
      </c>
      <c r="B118" t="s">
        <v>276</v>
      </c>
      <c r="C118" s="22">
        <v>423</v>
      </c>
      <c r="D118" s="22">
        <v>651</v>
      </c>
      <c r="E118" s="22">
        <v>204</v>
      </c>
      <c r="F118" s="99">
        <v>0.65</v>
      </c>
      <c r="G118" s="22">
        <v>249</v>
      </c>
      <c r="H118" s="22">
        <v>384</v>
      </c>
      <c r="I118" s="22">
        <v>25</v>
      </c>
      <c r="J118" s="99">
        <v>0.65</v>
      </c>
      <c r="K118" s="22">
        <v>31</v>
      </c>
      <c r="L118" s="22">
        <v>48</v>
      </c>
      <c r="M118" s="22">
        <v>17</v>
      </c>
      <c r="N118" s="99">
        <v>0.65</v>
      </c>
      <c r="O118" s="22">
        <v>703</v>
      </c>
      <c r="P118" s="22">
        <v>1083</v>
      </c>
      <c r="Q118" s="22">
        <v>245</v>
      </c>
      <c r="R118" s="99">
        <v>0.65</v>
      </c>
      <c r="S118" t="s">
        <v>670</v>
      </c>
      <c r="T118" t="s">
        <v>666</v>
      </c>
    </row>
    <row r="119" spans="1:20" x14ac:dyDescent="0.3">
      <c r="A119" t="s">
        <v>273</v>
      </c>
      <c r="B119" t="s">
        <v>278</v>
      </c>
      <c r="C119" s="22">
        <v>1128</v>
      </c>
      <c r="D119" s="22">
        <v>1739</v>
      </c>
      <c r="E119" s="22">
        <v>365</v>
      </c>
      <c r="F119" s="99">
        <v>0.65</v>
      </c>
      <c r="G119" s="22">
        <v>1161</v>
      </c>
      <c r="H119" s="22">
        <v>1789</v>
      </c>
      <c r="I119" s="22">
        <v>59</v>
      </c>
      <c r="J119" s="99">
        <v>0.65</v>
      </c>
      <c r="K119" s="22">
        <v>526</v>
      </c>
      <c r="L119" s="22">
        <v>810</v>
      </c>
      <c r="M119" s="22">
        <v>45</v>
      </c>
      <c r="N119" s="99">
        <v>0.65</v>
      </c>
      <c r="O119" s="22">
        <v>2815</v>
      </c>
      <c r="P119" s="22">
        <v>4338</v>
      </c>
      <c r="Q119" s="22">
        <v>469</v>
      </c>
      <c r="R119" s="99">
        <v>0.65</v>
      </c>
      <c r="S119" t="s">
        <v>670</v>
      </c>
    </row>
    <row r="120" spans="1:20" x14ac:dyDescent="0.3">
      <c r="A120" t="s">
        <v>273</v>
      </c>
      <c r="B120" t="s">
        <v>279</v>
      </c>
      <c r="C120" s="22">
        <v>677</v>
      </c>
      <c r="D120" s="22">
        <v>1043</v>
      </c>
      <c r="E120" s="22">
        <v>232</v>
      </c>
      <c r="F120" s="99">
        <v>0.65</v>
      </c>
      <c r="G120" s="22">
        <v>959</v>
      </c>
      <c r="H120" s="22">
        <v>1477</v>
      </c>
      <c r="I120" s="22">
        <v>50</v>
      </c>
      <c r="J120" s="99">
        <v>0.65</v>
      </c>
      <c r="K120" s="22">
        <v>184</v>
      </c>
      <c r="L120" s="22">
        <v>283</v>
      </c>
      <c r="M120" s="22">
        <v>21</v>
      </c>
      <c r="N120" s="99">
        <v>0.65</v>
      </c>
      <c r="O120" s="22">
        <v>1820</v>
      </c>
      <c r="P120" s="22">
        <v>2803</v>
      </c>
      <c r="Q120" s="22">
        <v>303</v>
      </c>
      <c r="R120" s="99">
        <v>0.65</v>
      </c>
      <c r="S120" t="s">
        <v>670</v>
      </c>
    </row>
    <row r="121" spans="1:20" x14ac:dyDescent="0.3">
      <c r="A121" t="s">
        <v>273</v>
      </c>
      <c r="B121" t="s">
        <v>456</v>
      </c>
      <c r="C121" s="22">
        <v>123</v>
      </c>
      <c r="D121" s="22">
        <v>189</v>
      </c>
      <c r="E121" s="22">
        <v>47</v>
      </c>
      <c r="F121" s="99">
        <v>0.65</v>
      </c>
      <c r="G121" s="22">
        <v>53</v>
      </c>
      <c r="H121" s="22">
        <v>82</v>
      </c>
      <c r="I121" s="22">
        <v>8</v>
      </c>
      <c r="J121" s="99">
        <v>0.65</v>
      </c>
      <c r="K121" s="22">
        <v>43</v>
      </c>
      <c r="L121" s="22">
        <v>66</v>
      </c>
      <c r="M121" s="22">
        <v>9</v>
      </c>
      <c r="N121" s="99">
        <v>0.65</v>
      </c>
      <c r="O121" s="22">
        <v>219</v>
      </c>
      <c r="P121" s="22">
        <v>337</v>
      </c>
      <c r="Q121" s="22">
        <v>63</v>
      </c>
      <c r="R121" s="99">
        <v>0.65</v>
      </c>
      <c r="S121" t="s">
        <v>670</v>
      </c>
      <c r="T121" t="s">
        <v>667</v>
      </c>
    </row>
    <row r="122" spans="1:20" x14ac:dyDescent="0.3">
      <c r="A122" t="s">
        <v>280</v>
      </c>
      <c r="B122" t="s">
        <v>281</v>
      </c>
      <c r="C122" s="22">
        <v>153</v>
      </c>
      <c r="D122" s="22">
        <v>218</v>
      </c>
      <c r="E122" s="22">
        <v>43</v>
      </c>
      <c r="F122" s="99">
        <v>0.7</v>
      </c>
      <c r="G122" s="22">
        <v>196</v>
      </c>
      <c r="H122" s="22">
        <v>280</v>
      </c>
      <c r="I122" s="22">
        <v>7</v>
      </c>
      <c r="J122" s="99">
        <v>0.7</v>
      </c>
      <c r="K122" s="22">
        <v>110</v>
      </c>
      <c r="L122" s="22">
        <v>157</v>
      </c>
      <c r="M122" s="22">
        <v>12</v>
      </c>
      <c r="N122" s="99">
        <v>0.7</v>
      </c>
      <c r="O122" s="22">
        <v>458</v>
      </c>
      <c r="P122" s="22">
        <v>655</v>
      </c>
      <c r="Q122" s="22">
        <v>61</v>
      </c>
      <c r="R122" s="99">
        <v>0.7</v>
      </c>
      <c r="S122" t="s">
        <v>670</v>
      </c>
    </row>
    <row r="123" spans="1:20" x14ac:dyDescent="0.3">
      <c r="A123" t="s">
        <v>282</v>
      </c>
      <c r="B123" t="s">
        <v>284</v>
      </c>
      <c r="C123" s="22">
        <v>7228</v>
      </c>
      <c r="D123" s="22">
        <v>71044</v>
      </c>
      <c r="E123" s="22">
        <v>6274</v>
      </c>
      <c r="F123" s="99">
        <v>0.1</v>
      </c>
      <c r="G123" s="22">
        <v>7187</v>
      </c>
      <c r="H123" s="22">
        <v>73932</v>
      </c>
      <c r="I123" s="22">
        <v>1228</v>
      </c>
      <c r="J123" s="99">
        <v>0.1</v>
      </c>
      <c r="K123" s="22">
        <v>2115</v>
      </c>
      <c r="L123" s="22">
        <v>25306</v>
      </c>
      <c r="M123" s="22">
        <v>13</v>
      </c>
      <c r="N123" s="99">
        <v>0.08</v>
      </c>
      <c r="O123" s="22">
        <v>16531</v>
      </c>
      <c r="P123" s="22">
        <v>170282</v>
      </c>
      <c r="Q123" s="22">
        <v>7515</v>
      </c>
      <c r="R123" s="99">
        <v>0.1</v>
      </c>
      <c r="S123" t="s">
        <v>605</v>
      </c>
    </row>
    <row r="124" spans="1:20" x14ac:dyDescent="0.3">
      <c r="A124" t="s">
        <v>288</v>
      </c>
      <c r="B124" t="s">
        <v>289</v>
      </c>
      <c r="C124" s="22">
        <v>344</v>
      </c>
      <c r="D124" s="22">
        <v>1145</v>
      </c>
      <c r="E124" s="22">
        <v>193</v>
      </c>
      <c r="F124" s="99">
        <v>0.3</v>
      </c>
      <c r="G124" s="22">
        <v>437</v>
      </c>
      <c r="H124" s="22">
        <v>1456</v>
      </c>
      <c r="I124" s="22">
        <v>196</v>
      </c>
      <c r="J124" s="99">
        <v>0.3</v>
      </c>
      <c r="K124" s="22">
        <v>311</v>
      </c>
      <c r="L124" s="22">
        <v>1038</v>
      </c>
      <c r="M124" s="22">
        <v>38</v>
      </c>
      <c r="N124" s="99">
        <v>0.3</v>
      </c>
      <c r="O124" s="22">
        <v>1092</v>
      </c>
      <c r="P124" s="22">
        <v>3639</v>
      </c>
      <c r="Q124" s="22">
        <v>428</v>
      </c>
      <c r="R124" s="99">
        <v>0.3</v>
      </c>
      <c r="S124" t="s">
        <v>670</v>
      </c>
    </row>
    <row r="125" spans="1:20" x14ac:dyDescent="0.3">
      <c r="A125" t="s">
        <v>457</v>
      </c>
      <c r="B125" t="s">
        <v>458</v>
      </c>
      <c r="C125" s="22">
        <v>353</v>
      </c>
      <c r="D125" s="22">
        <v>828</v>
      </c>
      <c r="E125" s="22">
        <v>167</v>
      </c>
      <c r="F125" s="99">
        <v>0.43</v>
      </c>
      <c r="G125" s="22">
        <v>179</v>
      </c>
      <c r="H125" s="22">
        <v>420</v>
      </c>
      <c r="I125" s="22">
        <v>32</v>
      </c>
      <c r="J125" s="99">
        <v>0.43</v>
      </c>
      <c r="K125" s="22">
        <v>105</v>
      </c>
      <c r="L125" s="22">
        <v>246</v>
      </c>
      <c r="M125" s="22">
        <v>15</v>
      </c>
      <c r="N125" s="99">
        <v>0.43</v>
      </c>
      <c r="O125" s="22">
        <v>637</v>
      </c>
      <c r="P125" s="22">
        <v>1495</v>
      </c>
      <c r="Q125" s="22">
        <v>213</v>
      </c>
      <c r="R125" s="99">
        <v>0.43</v>
      </c>
      <c r="S125" t="s">
        <v>670</v>
      </c>
    </row>
    <row r="126" spans="1:20" x14ac:dyDescent="0.3">
      <c r="A126" t="s">
        <v>290</v>
      </c>
      <c r="B126" t="s">
        <v>291</v>
      </c>
      <c r="C126" s="22">
        <v>160</v>
      </c>
      <c r="D126" s="22">
        <v>221</v>
      </c>
      <c r="E126" s="22">
        <v>41</v>
      </c>
      <c r="F126" s="99">
        <v>0.72</v>
      </c>
      <c r="G126" s="22">
        <v>130</v>
      </c>
      <c r="H126" s="22">
        <v>179</v>
      </c>
      <c r="I126" s="22">
        <v>11</v>
      </c>
      <c r="J126" s="99">
        <v>0.72</v>
      </c>
      <c r="K126" s="22">
        <v>196</v>
      </c>
      <c r="L126" s="22">
        <v>271</v>
      </c>
      <c r="M126" s="22">
        <v>6</v>
      </c>
      <c r="N126" s="99">
        <v>0.72</v>
      </c>
      <c r="O126" s="22">
        <v>486</v>
      </c>
      <c r="P126" s="22">
        <v>671</v>
      </c>
      <c r="Q126" s="22">
        <v>57</v>
      </c>
      <c r="R126" s="99">
        <v>0.72</v>
      </c>
      <c r="S126" t="s">
        <v>670</v>
      </c>
      <c r="T126" t="s">
        <v>649</v>
      </c>
    </row>
    <row r="127" spans="1:20" x14ac:dyDescent="0.3">
      <c r="A127" t="s">
        <v>292</v>
      </c>
      <c r="B127" t="s">
        <v>8</v>
      </c>
      <c r="C127" s="22">
        <v>6148</v>
      </c>
      <c r="D127" s="22">
        <v>34387</v>
      </c>
      <c r="E127" s="22">
        <v>4705</v>
      </c>
      <c r="F127" s="99">
        <v>0.18</v>
      </c>
      <c r="G127" s="22">
        <v>3722</v>
      </c>
      <c r="H127" s="22">
        <v>21450</v>
      </c>
      <c r="I127" s="22">
        <v>1042</v>
      </c>
      <c r="J127" s="99">
        <v>0.17</v>
      </c>
      <c r="K127" s="22">
        <v>14219</v>
      </c>
      <c r="L127" s="22">
        <v>87337</v>
      </c>
      <c r="M127" s="22">
        <v>103</v>
      </c>
      <c r="N127" s="99">
        <v>0.16</v>
      </c>
      <c r="O127" s="22">
        <v>24089</v>
      </c>
      <c r="P127" s="22">
        <v>143174</v>
      </c>
      <c r="Q127" s="22">
        <v>5850</v>
      </c>
      <c r="R127" s="99">
        <v>0.17</v>
      </c>
      <c r="S127" t="s">
        <v>605</v>
      </c>
      <c r="T127" t="s">
        <v>651</v>
      </c>
    </row>
    <row r="128" spans="1:20" x14ac:dyDescent="0.3">
      <c r="A128" t="s">
        <v>297</v>
      </c>
      <c r="B128" t="s">
        <v>298</v>
      </c>
      <c r="C128" s="22">
        <v>162</v>
      </c>
      <c r="D128" s="22">
        <v>180</v>
      </c>
      <c r="E128" s="22">
        <v>54</v>
      </c>
      <c r="F128" s="99">
        <v>0.9</v>
      </c>
      <c r="G128" s="22">
        <v>52</v>
      </c>
      <c r="H128" s="22">
        <v>58</v>
      </c>
      <c r="I128" s="22">
        <v>8</v>
      </c>
      <c r="J128" s="99">
        <v>0.9</v>
      </c>
      <c r="K128" s="22">
        <v>129</v>
      </c>
      <c r="L128" s="22">
        <v>143</v>
      </c>
      <c r="M128" s="22">
        <v>14</v>
      </c>
      <c r="N128" s="99">
        <v>0.9</v>
      </c>
      <c r="O128" s="22">
        <v>343</v>
      </c>
      <c r="P128" s="22">
        <v>381</v>
      </c>
      <c r="Q128" s="22">
        <v>75</v>
      </c>
      <c r="R128" s="99">
        <v>0.9</v>
      </c>
      <c r="S128" t="s">
        <v>670</v>
      </c>
    </row>
    <row r="129" spans="1:20" x14ac:dyDescent="0.3">
      <c r="A129" t="s">
        <v>299</v>
      </c>
      <c r="B129" t="s">
        <v>300</v>
      </c>
      <c r="C129" s="22">
        <v>3045</v>
      </c>
      <c r="D129" s="22">
        <v>7191</v>
      </c>
      <c r="E129" s="22">
        <v>1046</v>
      </c>
      <c r="F129" s="99">
        <v>0.42</v>
      </c>
      <c r="G129" s="22">
        <v>4406</v>
      </c>
      <c r="H129" s="22">
        <v>10407</v>
      </c>
      <c r="I129" s="22">
        <v>107</v>
      </c>
      <c r="J129" s="99">
        <v>0.42</v>
      </c>
      <c r="K129" s="22">
        <v>1171</v>
      </c>
      <c r="L129" s="22">
        <v>2766</v>
      </c>
      <c r="M129" s="22">
        <v>93</v>
      </c>
      <c r="N129" s="99">
        <v>0.42</v>
      </c>
      <c r="O129" s="22">
        <v>8623</v>
      </c>
      <c r="P129" s="22">
        <v>20363</v>
      </c>
      <c r="Q129" s="22">
        <v>1246</v>
      </c>
      <c r="R129" s="99">
        <v>0.42</v>
      </c>
      <c r="S129" t="s">
        <v>670</v>
      </c>
    </row>
    <row r="130" spans="1:20" x14ac:dyDescent="0.3">
      <c r="A130" t="s">
        <v>301</v>
      </c>
      <c r="B130" t="s">
        <v>302</v>
      </c>
      <c r="C130" s="22">
        <v>78</v>
      </c>
      <c r="D130" s="22">
        <v>82</v>
      </c>
      <c r="E130" s="22">
        <v>58</v>
      </c>
      <c r="F130" s="99">
        <v>0.95</v>
      </c>
      <c r="G130" s="22">
        <v>56</v>
      </c>
      <c r="H130" s="22">
        <v>59</v>
      </c>
      <c r="I130" s="22">
        <v>5</v>
      </c>
      <c r="J130" s="99">
        <v>0.95</v>
      </c>
      <c r="K130" s="22">
        <v>67</v>
      </c>
      <c r="L130" s="22">
        <v>70</v>
      </c>
      <c r="M130" s="22">
        <v>10</v>
      </c>
      <c r="N130" s="99">
        <v>0.95</v>
      </c>
      <c r="O130" s="22">
        <v>201</v>
      </c>
      <c r="P130" s="22">
        <v>212</v>
      </c>
      <c r="Q130" s="22">
        <v>73</v>
      </c>
      <c r="R130" s="99">
        <v>0.95</v>
      </c>
      <c r="S130" t="s">
        <v>670</v>
      </c>
    </row>
    <row r="131" spans="1:20" x14ac:dyDescent="0.3">
      <c r="A131" t="s">
        <v>303</v>
      </c>
      <c r="B131" t="s">
        <v>304</v>
      </c>
      <c r="C131" s="22">
        <v>376</v>
      </c>
      <c r="D131" s="22">
        <v>723</v>
      </c>
      <c r="E131" s="22">
        <v>180</v>
      </c>
      <c r="F131" s="99">
        <v>0.52</v>
      </c>
      <c r="G131" s="22">
        <v>171</v>
      </c>
      <c r="H131" s="22">
        <v>329</v>
      </c>
      <c r="I131" s="22">
        <v>18</v>
      </c>
      <c r="J131" s="99">
        <v>0.52</v>
      </c>
      <c r="K131" s="22">
        <v>37</v>
      </c>
      <c r="L131" s="22">
        <v>72</v>
      </c>
      <c r="M131" s="22">
        <v>9</v>
      </c>
      <c r="N131" s="99">
        <v>0.52</v>
      </c>
      <c r="O131" s="22">
        <v>584</v>
      </c>
      <c r="P131" s="22">
        <v>1124</v>
      </c>
      <c r="Q131" s="22">
        <v>206</v>
      </c>
      <c r="R131" s="99">
        <v>0.52</v>
      </c>
      <c r="S131" t="s">
        <v>670</v>
      </c>
    </row>
    <row r="132" spans="1:20" x14ac:dyDescent="0.3">
      <c r="A132" t="s">
        <v>305</v>
      </c>
      <c r="B132" t="s">
        <v>306</v>
      </c>
      <c r="C132" s="22">
        <v>295</v>
      </c>
      <c r="D132" s="22">
        <v>483</v>
      </c>
      <c r="E132" s="22">
        <v>96</v>
      </c>
      <c r="F132" s="99">
        <v>0.61</v>
      </c>
      <c r="G132" s="22">
        <v>266</v>
      </c>
      <c r="H132" s="22">
        <v>436</v>
      </c>
      <c r="I132" s="22">
        <v>24</v>
      </c>
      <c r="J132" s="99">
        <v>0.61</v>
      </c>
      <c r="K132" s="22">
        <v>59</v>
      </c>
      <c r="L132" s="22">
        <v>96</v>
      </c>
      <c r="M132" s="22">
        <v>6</v>
      </c>
      <c r="N132" s="99">
        <v>0.61</v>
      </c>
      <c r="O132" s="22">
        <v>620</v>
      </c>
      <c r="P132" s="22">
        <v>1016</v>
      </c>
      <c r="Q132" s="22">
        <v>126</v>
      </c>
      <c r="R132" s="99">
        <v>0.61</v>
      </c>
      <c r="S132" t="s">
        <v>670</v>
      </c>
    </row>
    <row r="133" spans="1:20" x14ac:dyDescent="0.3">
      <c r="A133" t="s">
        <v>307</v>
      </c>
      <c r="B133" t="s">
        <v>308</v>
      </c>
      <c r="C133" s="22">
        <v>74</v>
      </c>
      <c r="D133" s="22">
        <v>169</v>
      </c>
      <c r="E133" s="22">
        <v>47</v>
      </c>
      <c r="F133" s="99">
        <v>0.44</v>
      </c>
      <c r="G133" s="22">
        <v>189</v>
      </c>
      <c r="H133" s="22">
        <v>430</v>
      </c>
      <c r="I133" s="22">
        <v>30</v>
      </c>
      <c r="J133" s="99">
        <v>0.44</v>
      </c>
      <c r="K133" s="22">
        <v>49</v>
      </c>
      <c r="L133" s="22">
        <v>111</v>
      </c>
      <c r="M133" s="22">
        <v>10</v>
      </c>
      <c r="N133" s="99">
        <v>0.44</v>
      </c>
      <c r="O133" s="22">
        <v>312</v>
      </c>
      <c r="P133" s="22">
        <v>709</v>
      </c>
      <c r="Q133" s="22">
        <v>87</v>
      </c>
      <c r="R133" s="99">
        <v>0.44</v>
      </c>
      <c r="S133" t="s">
        <v>670</v>
      </c>
    </row>
    <row r="134" spans="1:20" x14ac:dyDescent="0.3">
      <c r="A134" t="s">
        <v>310</v>
      </c>
      <c r="B134" t="s">
        <v>311</v>
      </c>
      <c r="C134" s="22">
        <v>85</v>
      </c>
      <c r="D134" s="22">
        <v>122</v>
      </c>
      <c r="E134" s="22">
        <v>33</v>
      </c>
      <c r="F134" s="99">
        <v>0.7</v>
      </c>
      <c r="G134" s="22">
        <v>88</v>
      </c>
      <c r="H134" s="22">
        <v>126</v>
      </c>
      <c r="I134" s="22">
        <v>13</v>
      </c>
      <c r="J134" s="99">
        <v>0.7</v>
      </c>
      <c r="K134" s="22">
        <v>50</v>
      </c>
      <c r="L134" s="22">
        <v>72</v>
      </c>
      <c r="M134" s="22">
        <v>16</v>
      </c>
      <c r="N134" s="99">
        <v>0.7</v>
      </c>
      <c r="O134" s="22">
        <v>224</v>
      </c>
      <c r="P134" s="22">
        <v>320</v>
      </c>
      <c r="Q134" s="22">
        <v>62</v>
      </c>
      <c r="R134" s="99">
        <v>0.7</v>
      </c>
      <c r="S134" t="s">
        <v>670</v>
      </c>
    </row>
    <row r="135" spans="1:20" x14ac:dyDescent="0.3">
      <c r="A135" t="s">
        <v>459</v>
      </c>
      <c r="B135" t="s">
        <v>460</v>
      </c>
      <c r="C135" s="22">
        <v>30</v>
      </c>
      <c r="D135" s="22">
        <v>17</v>
      </c>
      <c r="E135" s="22">
        <v>17</v>
      </c>
      <c r="F135" s="99">
        <v>1.77</v>
      </c>
      <c r="G135" s="22">
        <v>32</v>
      </c>
      <c r="H135" s="22">
        <v>18</v>
      </c>
      <c r="I135" s="22">
        <v>1</v>
      </c>
      <c r="J135" s="99">
        <v>1.77</v>
      </c>
      <c r="K135" s="22">
        <v>31</v>
      </c>
      <c r="L135" s="22">
        <v>18</v>
      </c>
      <c r="M135" s="22">
        <v>7</v>
      </c>
      <c r="N135" s="99">
        <v>1.77</v>
      </c>
      <c r="O135" s="22">
        <v>93</v>
      </c>
      <c r="P135" s="22">
        <v>53</v>
      </c>
      <c r="Q135" s="22">
        <v>25</v>
      </c>
      <c r="R135" s="99">
        <v>1.77</v>
      </c>
      <c r="S135" t="s">
        <v>670</v>
      </c>
    </row>
    <row r="136" spans="1:20" x14ac:dyDescent="0.3">
      <c r="A136" t="s">
        <v>312</v>
      </c>
      <c r="B136" t="s">
        <v>313</v>
      </c>
      <c r="C136" s="22">
        <v>299</v>
      </c>
      <c r="D136" s="22">
        <v>544</v>
      </c>
      <c r="E136" s="22">
        <v>141</v>
      </c>
      <c r="F136" s="99">
        <v>0.55000000000000004</v>
      </c>
      <c r="G136" s="22">
        <v>115</v>
      </c>
      <c r="H136" s="22">
        <v>208</v>
      </c>
      <c r="I136" s="22">
        <v>23</v>
      </c>
      <c r="J136" s="99">
        <v>0.55000000000000004</v>
      </c>
      <c r="K136" s="22">
        <v>278</v>
      </c>
      <c r="L136" s="22">
        <v>505</v>
      </c>
      <c r="M136" s="22">
        <v>23</v>
      </c>
      <c r="N136" s="99">
        <v>0.55000000000000004</v>
      </c>
      <c r="O136" s="22">
        <v>691</v>
      </c>
      <c r="P136" s="22">
        <v>1257</v>
      </c>
      <c r="Q136" s="22">
        <v>187</v>
      </c>
      <c r="R136" s="99">
        <v>0.55000000000000004</v>
      </c>
      <c r="S136" t="s">
        <v>670</v>
      </c>
    </row>
    <row r="137" spans="1:20" x14ac:dyDescent="0.3">
      <c r="A137" t="s">
        <v>461</v>
      </c>
      <c r="B137" t="s">
        <v>668</v>
      </c>
      <c r="C137" s="22">
        <v>68393</v>
      </c>
      <c r="D137" s="22">
        <v>452533</v>
      </c>
      <c r="E137" s="22">
        <v>54900</v>
      </c>
      <c r="F137" s="99">
        <v>0.15</v>
      </c>
      <c r="G137" s="22">
        <v>34068</v>
      </c>
      <c r="H137" s="22">
        <v>271422</v>
      </c>
      <c r="I137" s="22">
        <v>3761</v>
      </c>
      <c r="J137" s="99">
        <v>0.13</v>
      </c>
      <c r="K137" s="22">
        <v>0</v>
      </c>
      <c r="L137" s="22">
        <v>0</v>
      </c>
      <c r="M137" s="22">
        <v>0</v>
      </c>
      <c r="O137" s="22">
        <v>102462</v>
      </c>
      <c r="P137" s="22">
        <v>723955</v>
      </c>
      <c r="Q137" s="22">
        <v>58661</v>
      </c>
      <c r="R137" s="99">
        <v>0.14000000000000001</v>
      </c>
      <c r="S137" t="s">
        <v>605</v>
      </c>
    </row>
    <row r="138" spans="1:20" x14ac:dyDescent="0.3">
      <c r="A138" t="s">
        <v>314</v>
      </c>
      <c r="B138" t="s">
        <v>315</v>
      </c>
      <c r="C138" s="22">
        <v>482</v>
      </c>
      <c r="D138" s="22">
        <v>647</v>
      </c>
      <c r="E138" s="22">
        <v>184</v>
      </c>
      <c r="F138" s="99">
        <v>0.75</v>
      </c>
      <c r="G138" s="22">
        <v>623</v>
      </c>
      <c r="H138" s="22">
        <v>835</v>
      </c>
      <c r="I138" s="22">
        <v>58</v>
      </c>
      <c r="J138" s="99">
        <v>0.75</v>
      </c>
      <c r="K138" s="22">
        <v>685</v>
      </c>
      <c r="L138" s="22">
        <v>918</v>
      </c>
      <c r="M138" s="22">
        <v>52</v>
      </c>
      <c r="N138" s="99">
        <v>0.75</v>
      </c>
      <c r="O138" s="22">
        <v>1790</v>
      </c>
      <c r="P138" s="22">
        <v>2399</v>
      </c>
      <c r="Q138" s="22">
        <v>294</v>
      </c>
      <c r="R138" s="99">
        <v>0.75</v>
      </c>
      <c r="S138" t="s">
        <v>670</v>
      </c>
    </row>
    <row r="139" spans="1:20" x14ac:dyDescent="0.3">
      <c r="A139" t="s">
        <v>321</v>
      </c>
      <c r="B139" t="s">
        <v>322</v>
      </c>
      <c r="C139" s="22">
        <v>81</v>
      </c>
      <c r="D139" s="22">
        <v>90</v>
      </c>
      <c r="E139" s="22">
        <v>33</v>
      </c>
      <c r="F139" s="99">
        <v>0.9</v>
      </c>
      <c r="G139" s="22">
        <v>96</v>
      </c>
      <c r="H139" s="22">
        <v>107</v>
      </c>
      <c r="I139" s="22">
        <v>7</v>
      </c>
      <c r="J139" s="99">
        <v>0.9</v>
      </c>
      <c r="K139" s="22">
        <v>41</v>
      </c>
      <c r="L139" s="22">
        <v>45</v>
      </c>
      <c r="M139" s="22">
        <v>9</v>
      </c>
      <c r="N139" s="99">
        <v>0.9</v>
      </c>
      <c r="O139" s="22">
        <v>217</v>
      </c>
      <c r="P139" s="22">
        <v>242</v>
      </c>
      <c r="Q139" s="22">
        <v>49</v>
      </c>
      <c r="R139" s="99">
        <v>0.9</v>
      </c>
      <c r="S139" t="s">
        <v>670</v>
      </c>
    </row>
    <row r="140" spans="1:20" x14ac:dyDescent="0.3">
      <c r="A140" t="s">
        <v>321</v>
      </c>
      <c r="B140" t="s">
        <v>323</v>
      </c>
      <c r="C140" s="22">
        <v>97</v>
      </c>
      <c r="D140" s="22">
        <v>110</v>
      </c>
      <c r="E140" s="22">
        <v>34</v>
      </c>
      <c r="F140" s="99">
        <v>0.88</v>
      </c>
      <c r="G140" s="22">
        <v>68</v>
      </c>
      <c r="H140" s="22">
        <v>77</v>
      </c>
      <c r="I140" s="22">
        <v>8</v>
      </c>
      <c r="J140" s="99">
        <v>0.88</v>
      </c>
      <c r="K140" s="22">
        <v>41</v>
      </c>
      <c r="L140" s="22">
        <v>47</v>
      </c>
      <c r="M140" s="22">
        <v>6</v>
      </c>
      <c r="N140" s="99">
        <v>0.88</v>
      </c>
      <c r="O140" s="22">
        <v>206</v>
      </c>
      <c r="P140" s="22">
        <v>233</v>
      </c>
      <c r="Q140" s="22">
        <v>48</v>
      </c>
      <c r="R140" s="99">
        <v>0.88</v>
      </c>
      <c r="S140" t="s">
        <v>670</v>
      </c>
    </row>
    <row r="141" spans="1:20" x14ac:dyDescent="0.3">
      <c r="A141" t="s">
        <v>321</v>
      </c>
      <c r="B141" t="s">
        <v>324</v>
      </c>
      <c r="C141" s="22">
        <v>42</v>
      </c>
      <c r="D141" s="22">
        <v>48</v>
      </c>
      <c r="E141" s="22">
        <v>16</v>
      </c>
      <c r="F141" s="99">
        <v>0.87</v>
      </c>
      <c r="G141" s="22">
        <v>12</v>
      </c>
      <c r="H141" s="22">
        <v>14</v>
      </c>
      <c r="I141" s="22">
        <v>3</v>
      </c>
      <c r="J141" s="99">
        <v>0.87</v>
      </c>
      <c r="K141" s="22">
        <v>7</v>
      </c>
      <c r="L141" s="22">
        <v>7</v>
      </c>
      <c r="M141" s="22">
        <v>3</v>
      </c>
      <c r="N141" s="99">
        <v>0.87</v>
      </c>
      <c r="O141" s="22">
        <v>60</v>
      </c>
      <c r="P141" s="22">
        <v>69</v>
      </c>
      <c r="Q141" s="22">
        <v>21</v>
      </c>
      <c r="R141" s="99">
        <v>0.87</v>
      </c>
      <c r="S141" t="s">
        <v>670</v>
      </c>
    </row>
    <row r="142" spans="1:20" x14ac:dyDescent="0.3">
      <c r="A142" t="s">
        <v>321</v>
      </c>
      <c r="B142" t="s">
        <v>325</v>
      </c>
      <c r="C142" s="22">
        <v>89</v>
      </c>
      <c r="D142" s="22">
        <v>101</v>
      </c>
      <c r="E142" s="22">
        <v>35</v>
      </c>
      <c r="F142" s="99">
        <v>0.89</v>
      </c>
      <c r="G142" s="22">
        <v>62</v>
      </c>
      <c r="H142" s="22">
        <v>70</v>
      </c>
      <c r="I142" s="22">
        <v>9</v>
      </c>
      <c r="J142" s="99">
        <v>0.89</v>
      </c>
      <c r="K142" s="22">
        <v>54</v>
      </c>
      <c r="L142" s="22">
        <v>61</v>
      </c>
      <c r="M142" s="22">
        <v>6</v>
      </c>
      <c r="N142" s="99">
        <v>0.89</v>
      </c>
      <c r="O142" s="22">
        <v>205</v>
      </c>
      <c r="P142" s="22">
        <v>231</v>
      </c>
      <c r="Q142" s="22">
        <v>50</v>
      </c>
      <c r="R142" s="99">
        <v>0.89</v>
      </c>
      <c r="S142" t="s">
        <v>670</v>
      </c>
    </row>
    <row r="143" spans="1:20" x14ac:dyDescent="0.3">
      <c r="A143" t="s">
        <v>321</v>
      </c>
      <c r="B143" t="s">
        <v>326</v>
      </c>
      <c r="C143" s="22">
        <v>36</v>
      </c>
      <c r="D143" s="22">
        <v>39</v>
      </c>
      <c r="E143" s="22">
        <v>17</v>
      </c>
      <c r="F143" s="99">
        <v>0.9</v>
      </c>
      <c r="G143" s="22">
        <v>55</v>
      </c>
      <c r="H143" s="22">
        <v>61</v>
      </c>
      <c r="I143" s="22">
        <v>7</v>
      </c>
      <c r="J143" s="99">
        <v>0.9</v>
      </c>
      <c r="K143" s="22">
        <v>10</v>
      </c>
      <c r="L143" s="22">
        <v>11</v>
      </c>
      <c r="M143" s="22">
        <v>1</v>
      </c>
      <c r="N143" s="99">
        <v>0.9</v>
      </c>
      <c r="O143" s="22">
        <v>100</v>
      </c>
      <c r="P143" s="22">
        <v>111</v>
      </c>
      <c r="Q143" s="22">
        <v>25</v>
      </c>
      <c r="R143" s="99">
        <v>0.9</v>
      </c>
      <c r="S143" t="s">
        <v>670</v>
      </c>
    </row>
    <row r="144" spans="1:20" x14ac:dyDescent="0.3">
      <c r="A144" t="s">
        <v>327</v>
      </c>
      <c r="B144" t="s">
        <v>328</v>
      </c>
      <c r="C144" s="22">
        <v>1561</v>
      </c>
      <c r="D144" s="22">
        <v>2704</v>
      </c>
      <c r="E144" s="22">
        <v>773</v>
      </c>
      <c r="F144" s="99">
        <v>0.57999999999999996</v>
      </c>
      <c r="G144" s="22">
        <v>5528</v>
      </c>
      <c r="H144" s="22">
        <v>9572</v>
      </c>
      <c r="I144" s="22">
        <v>237</v>
      </c>
      <c r="J144" s="99">
        <v>0.57999999999999996</v>
      </c>
      <c r="K144" s="22">
        <v>3211</v>
      </c>
      <c r="L144" s="22">
        <v>5561</v>
      </c>
      <c r="M144" s="22">
        <v>162</v>
      </c>
      <c r="N144" s="99">
        <v>0.57999999999999996</v>
      </c>
      <c r="O144" s="22">
        <v>10300</v>
      </c>
      <c r="P144" s="22">
        <v>17836</v>
      </c>
      <c r="Q144" s="22">
        <v>1172</v>
      </c>
      <c r="R144" s="99">
        <v>0.57999999999999996</v>
      </c>
      <c r="S144" t="s">
        <v>670</v>
      </c>
      <c r="T144" t="s">
        <v>652</v>
      </c>
    </row>
    <row r="145" spans="1:20" x14ac:dyDescent="0.3">
      <c r="A145" t="s">
        <v>329</v>
      </c>
      <c r="B145" t="s">
        <v>330</v>
      </c>
      <c r="C145" s="22">
        <v>305</v>
      </c>
      <c r="D145" s="22">
        <v>356</v>
      </c>
      <c r="E145" s="22">
        <v>106</v>
      </c>
      <c r="F145" s="99">
        <v>0.86</v>
      </c>
      <c r="G145" s="22">
        <v>129</v>
      </c>
      <c r="H145" s="22">
        <v>151</v>
      </c>
      <c r="I145" s="22">
        <v>17</v>
      </c>
      <c r="J145" s="99">
        <v>0.86</v>
      </c>
      <c r="K145" s="22">
        <v>50</v>
      </c>
      <c r="L145" s="22">
        <v>59</v>
      </c>
      <c r="M145" s="22">
        <v>11</v>
      </c>
      <c r="N145" s="99">
        <v>0.86</v>
      </c>
      <c r="O145" s="22">
        <v>484</v>
      </c>
      <c r="P145" s="22">
        <v>566</v>
      </c>
      <c r="Q145" s="22">
        <v>134</v>
      </c>
      <c r="R145" s="99">
        <v>0.86</v>
      </c>
      <c r="S145" t="s">
        <v>670</v>
      </c>
      <c r="T145" t="s">
        <v>331</v>
      </c>
    </row>
    <row r="146" spans="1:20" x14ac:dyDescent="0.3">
      <c r="A146" t="s">
        <v>463</v>
      </c>
      <c r="B146" t="s">
        <v>464</v>
      </c>
      <c r="C146" s="22">
        <v>288</v>
      </c>
      <c r="D146" s="22">
        <v>411</v>
      </c>
      <c r="E146" s="22">
        <v>109</v>
      </c>
      <c r="F146" s="99">
        <v>0.7</v>
      </c>
      <c r="G146" s="22">
        <v>129</v>
      </c>
      <c r="H146" s="22">
        <v>185</v>
      </c>
      <c r="I146" s="22">
        <v>15</v>
      </c>
      <c r="J146" s="99">
        <v>0.7</v>
      </c>
      <c r="K146" s="22">
        <v>50</v>
      </c>
      <c r="L146" s="22">
        <v>72</v>
      </c>
      <c r="M146" s="22">
        <v>12</v>
      </c>
      <c r="N146" s="99">
        <v>0.7</v>
      </c>
      <c r="O146" s="22">
        <v>468</v>
      </c>
      <c r="P146" s="22">
        <v>668</v>
      </c>
      <c r="Q146" s="22">
        <v>135</v>
      </c>
      <c r="R146" s="99">
        <v>0.7</v>
      </c>
      <c r="S146" t="s">
        <v>670</v>
      </c>
    </row>
    <row r="147" spans="1:20" x14ac:dyDescent="0.3">
      <c r="A147" t="s">
        <v>332</v>
      </c>
      <c r="B147" t="s">
        <v>333</v>
      </c>
      <c r="C147" s="22">
        <v>359</v>
      </c>
      <c r="D147" s="22">
        <v>431</v>
      </c>
      <c r="E147" s="22">
        <v>103</v>
      </c>
      <c r="F147" s="99">
        <v>0.83</v>
      </c>
      <c r="G147" s="22">
        <v>118</v>
      </c>
      <c r="H147" s="22">
        <v>142</v>
      </c>
      <c r="I147" s="22">
        <v>9</v>
      </c>
      <c r="J147" s="99">
        <v>0.83</v>
      </c>
      <c r="K147" s="22">
        <v>395</v>
      </c>
      <c r="L147" s="22">
        <v>474</v>
      </c>
      <c r="M147" s="22">
        <v>23</v>
      </c>
      <c r="N147" s="99">
        <v>0.83</v>
      </c>
      <c r="O147" s="22">
        <v>872</v>
      </c>
      <c r="P147" s="22">
        <v>1047</v>
      </c>
      <c r="Q147" s="22">
        <v>134</v>
      </c>
      <c r="R147" s="99">
        <v>0.83</v>
      </c>
      <c r="S147" t="s">
        <v>670</v>
      </c>
    </row>
    <row r="148" spans="1:20" x14ac:dyDescent="0.3">
      <c r="A148" t="s">
        <v>334</v>
      </c>
      <c r="B148" t="s">
        <v>335</v>
      </c>
      <c r="C148" s="22">
        <v>139</v>
      </c>
      <c r="D148" s="22">
        <v>147</v>
      </c>
      <c r="E148" s="22">
        <v>49</v>
      </c>
      <c r="F148" s="99">
        <v>0.95</v>
      </c>
      <c r="G148" s="22">
        <v>134</v>
      </c>
      <c r="H148" s="22">
        <v>141</v>
      </c>
      <c r="I148" s="22">
        <v>9</v>
      </c>
      <c r="J148" s="99">
        <v>0.95</v>
      </c>
      <c r="K148" s="22">
        <v>78</v>
      </c>
      <c r="L148" s="22">
        <v>82</v>
      </c>
      <c r="M148" s="22">
        <v>9</v>
      </c>
      <c r="N148" s="99">
        <v>0.95</v>
      </c>
      <c r="O148" s="22">
        <v>351</v>
      </c>
      <c r="P148" s="22">
        <v>370</v>
      </c>
      <c r="Q148" s="22">
        <v>67</v>
      </c>
      <c r="R148" s="99">
        <v>0.95</v>
      </c>
      <c r="S148" t="s">
        <v>670</v>
      </c>
    </row>
    <row r="149" spans="1:20" x14ac:dyDescent="0.3">
      <c r="A149" t="s">
        <v>336</v>
      </c>
      <c r="B149" t="s">
        <v>337</v>
      </c>
      <c r="C149" s="22">
        <v>103</v>
      </c>
      <c r="D149" s="22">
        <v>123</v>
      </c>
      <c r="E149" s="22">
        <v>32</v>
      </c>
      <c r="F149" s="99">
        <v>0.84</v>
      </c>
      <c r="G149" s="22">
        <v>107</v>
      </c>
      <c r="H149" s="22">
        <v>127</v>
      </c>
      <c r="I149" s="22">
        <v>19</v>
      </c>
      <c r="J149" s="99">
        <v>0.84</v>
      </c>
      <c r="K149" s="22">
        <v>40</v>
      </c>
      <c r="L149" s="22">
        <v>47</v>
      </c>
      <c r="M149" s="22">
        <v>7</v>
      </c>
      <c r="N149" s="99">
        <v>0.84</v>
      </c>
      <c r="O149" s="22">
        <v>249</v>
      </c>
      <c r="P149" s="22">
        <v>297</v>
      </c>
      <c r="Q149" s="22">
        <v>58</v>
      </c>
      <c r="R149" s="99">
        <v>0.84</v>
      </c>
      <c r="S149" t="s">
        <v>670</v>
      </c>
    </row>
    <row r="150" spans="1:20" x14ac:dyDescent="0.3">
      <c r="A150" t="s">
        <v>338</v>
      </c>
      <c r="B150" t="s">
        <v>339</v>
      </c>
      <c r="C150" s="22">
        <v>131</v>
      </c>
      <c r="D150" s="22">
        <v>261</v>
      </c>
      <c r="E150" s="22">
        <v>69</v>
      </c>
      <c r="F150" s="99">
        <v>0.5</v>
      </c>
      <c r="G150" s="22">
        <v>22</v>
      </c>
      <c r="H150" s="22">
        <v>45</v>
      </c>
      <c r="I150" s="22">
        <v>7</v>
      </c>
      <c r="J150" s="99">
        <v>0.5</v>
      </c>
      <c r="K150" s="22">
        <v>149</v>
      </c>
      <c r="L150" s="22">
        <v>298</v>
      </c>
      <c r="M150" s="22">
        <v>23</v>
      </c>
      <c r="N150" s="99">
        <v>0.5</v>
      </c>
      <c r="O150" s="22">
        <v>302</v>
      </c>
      <c r="P150" s="22">
        <v>604</v>
      </c>
      <c r="Q150" s="22">
        <v>99</v>
      </c>
      <c r="R150" s="99">
        <v>0.5</v>
      </c>
      <c r="S150" t="s">
        <v>670</v>
      </c>
    </row>
    <row r="151" spans="1:20" x14ac:dyDescent="0.3">
      <c r="A151" t="s">
        <v>340</v>
      </c>
      <c r="B151" t="s">
        <v>341</v>
      </c>
      <c r="C151" s="22">
        <v>141</v>
      </c>
      <c r="D151" s="22">
        <v>157</v>
      </c>
      <c r="E151" s="22">
        <v>39</v>
      </c>
      <c r="F151" s="99">
        <v>0.9</v>
      </c>
      <c r="G151" s="22">
        <v>68</v>
      </c>
      <c r="H151" s="22">
        <v>76</v>
      </c>
      <c r="I151" s="22">
        <v>4</v>
      </c>
      <c r="J151" s="99">
        <v>0.9</v>
      </c>
      <c r="K151" s="22">
        <v>109</v>
      </c>
      <c r="L151" s="22">
        <v>121</v>
      </c>
      <c r="M151" s="22">
        <v>13</v>
      </c>
      <c r="N151" s="99">
        <v>0.9</v>
      </c>
      <c r="O151" s="22">
        <v>318</v>
      </c>
      <c r="P151" s="22">
        <v>354</v>
      </c>
      <c r="Q151" s="22">
        <v>56</v>
      </c>
      <c r="R151" s="99">
        <v>0.9</v>
      </c>
      <c r="S151" t="s">
        <v>670</v>
      </c>
    </row>
    <row r="152" spans="1:20" x14ac:dyDescent="0.3">
      <c r="A152" t="s">
        <v>342</v>
      </c>
      <c r="B152" t="s">
        <v>189</v>
      </c>
      <c r="C152" s="22">
        <v>3529</v>
      </c>
      <c r="D152" s="22">
        <v>9494</v>
      </c>
      <c r="E152" s="22">
        <v>1707</v>
      </c>
      <c r="F152" s="99">
        <v>0.37</v>
      </c>
      <c r="G152" s="22">
        <v>5905</v>
      </c>
      <c r="H152" s="22">
        <v>15886</v>
      </c>
      <c r="I152" s="22">
        <v>284</v>
      </c>
      <c r="J152" s="99">
        <v>0.37</v>
      </c>
      <c r="K152" s="22">
        <v>2402</v>
      </c>
      <c r="L152" s="22">
        <v>6461</v>
      </c>
      <c r="M152" s="22">
        <v>126</v>
      </c>
      <c r="N152" s="99">
        <v>0.37</v>
      </c>
      <c r="O152" s="22">
        <v>11836</v>
      </c>
      <c r="P152" s="22">
        <v>31841</v>
      </c>
      <c r="Q152" s="22">
        <v>2117</v>
      </c>
      <c r="R152" s="99">
        <v>0.37</v>
      </c>
      <c r="S152" t="s">
        <v>670</v>
      </c>
    </row>
    <row r="153" spans="1:20" x14ac:dyDescent="0.3">
      <c r="A153" t="s">
        <v>344</v>
      </c>
      <c r="B153" t="s">
        <v>345</v>
      </c>
      <c r="C153" s="22">
        <v>107</v>
      </c>
      <c r="D153" s="22">
        <v>710</v>
      </c>
      <c r="E153" s="22">
        <v>98</v>
      </c>
      <c r="F153" s="99">
        <v>0.15</v>
      </c>
      <c r="G153" s="22">
        <v>450</v>
      </c>
      <c r="H153" s="22">
        <v>3000</v>
      </c>
      <c r="I153" s="22">
        <v>62</v>
      </c>
      <c r="J153" s="99">
        <v>0.15</v>
      </c>
      <c r="K153" s="22">
        <v>11</v>
      </c>
      <c r="L153" s="22">
        <v>72</v>
      </c>
      <c r="M153" s="22">
        <v>5</v>
      </c>
      <c r="N153" s="99">
        <v>0.15</v>
      </c>
      <c r="O153" s="22">
        <v>567</v>
      </c>
      <c r="P153" s="22">
        <v>3783</v>
      </c>
      <c r="Q153" s="22">
        <v>165</v>
      </c>
      <c r="R153" s="99">
        <v>0.15</v>
      </c>
      <c r="S153" t="s">
        <v>670</v>
      </c>
    </row>
    <row r="154" spans="1:20" x14ac:dyDescent="0.3">
      <c r="A154" t="s">
        <v>344</v>
      </c>
      <c r="B154" t="s">
        <v>346</v>
      </c>
      <c r="C154" s="22">
        <v>103</v>
      </c>
      <c r="D154" s="22">
        <v>686</v>
      </c>
      <c r="E154" s="22">
        <v>62</v>
      </c>
      <c r="F154" s="99">
        <v>0.15</v>
      </c>
      <c r="G154" s="22">
        <v>378</v>
      </c>
      <c r="H154" s="22">
        <v>2517</v>
      </c>
      <c r="I154" s="22">
        <v>50</v>
      </c>
      <c r="J154" s="99">
        <v>0.15</v>
      </c>
      <c r="K154" s="22">
        <v>12</v>
      </c>
      <c r="L154" s="22">
        <v>78</v>
      </c>
      <c r="M154" s="22">
        <v>4</v>
      </c>
      <c r="N154" s="99">
        <v>0.15</v>
      </c>
      <c r="O154" s="22">
        <v>492</v>
      </c>
      <c r="P154" s="22">
        <v>3281</v>
      </c>
      <c r="Q154" s="22">
        <v>117</v>
      </c>
      <c r="R154" s="99">
        <v>0.15</v>
      </c>
      <c r="S154" t="s">
        <v>670</v>
      </c>
    </row>
    <row r="155" spans="1:20" x14ac:dyDescent="0.3">
      <c r="A155" t="s">
        <v>344</v>
      </c>
      <c r="B155" t="s">
        <v>347</v>
      </c>
      <c r="C155" s="22">
        <v>101</v>
      </c>
      <c r="D155" s="22">
        <v>675</v>
      </c>
      <c r="E155" s="22">
        <v>77</v>
      </c>
      <c r="F155" s="99">
        <v>0.15</v>
      </c>
      <c r="G155" s="22">
        <v>569</v>
      </c>
      <c r="H155" s="22">
        <v>3794</v>
      </c>
      <c r="I155" s="22">
        <v>50</v>
      </c>
      <c r="J155" s="99">
        <v>0.15</v>
      </c>
      <c r="K155" s="22">
        <v>111</v>
      </c>
      <c r="L155" s="22">
        <v>743</v>
      </c>
      <c r="M155" s="22">
        <v>10</v>
      </c>
      <c r="N155" s="99">
        <v>0.15</v>
      </c>
      <c r="O155" s="22">
        <v>782</v>
      </c>
      <c r="P155" s="22">
        <v>5212</v>
      </c>
      <c r="Q155" s="22">
        <v>137</v>
      </c>
      <c r="R155" s="99">
        <v>0.15</v>
      </c>
      <c r="S155" t="s">
        <v>670</v>
      </c>
    </row>
    <row r="156" spans="1:20" x14ac:dyDescent="0.3">
      <c r="A156" t="s">
        <v>344</v>
      </c>
      <c r="B156" t="s">
        <v>348</v>
      </c>
      <c r="C156" s="22">
        <v>74</v>
      </c>
      <c r="D156" s="22">
        <v>927</v>
      </c>
      <c r="E156" s="22">
        <v>105</v>
      </c>
      <c r="F156" s="99">
        <v>0.08</v>
      </c>
      <c r="G156" s="22">
        <v>345</v>
      </c>
      <c r="H156" s="22">
        <v>4307</v>
      </c>
      <c r="I156" s="22">
        <v>65</v>
      </c>
      <c r="J156" s="99">
        <v>0.08</v>
      </c>
      <c r="K156" s="22">
        <v>11</v>
      </c>
      <c r="L156" s="22">
        <v>142</v>
      </c>
      <c r="M156" s="22">
        <v>7</v>
      </c>
      <c r="N156" s="99">
        <v>0.08</v>
      </c>
      <c r="O156" s="22">
        <v>430</v>
      </c>
      <c r="P156" s="22">
        <v>5376</v>
      </c>
      <c r="Q156" s="22">
        <v>178</v>
      </c>
      <c r="R156" s="99">
        <v>0.08</v>
      </c>
      <c r="S156" t="s">
        <v>670</v>
      </c>
    </row>
    <row r="157" spans="1:20" x14ac:dyDescent="0.3">
      <c r="A157" t="s">
        <v>344</v>
      </c>
      <c r="B157" t="s">
        <v>349</v>
      </c>
      <c r="C157" s="22">
        <v>257</v>
      </c>
      <c r="D157" s="22">
        <v>1713</v>
      </c>
      <c r="E157" s="22">
        <v>181</v>
      </c>
      <c r="F157" s="99">
        <v>0.15</v>
      </c>
      <c r="G157" s="22">
        <v>563</v>
      </c>
      <c r="H157" s="22">
        <v>3753</v>
      </c>
      <c r="I157" s="22">
        <v>77</v>
      </c>
      <c r="J157" s="99">
        <v>0.15</v>
      </c>
      <c r="K157" s="22">
        <v>26</v>
      </c>
      <c r="L157" s="22">
        <v>170</v>
      </c>
      <c r="M157" s="22">
        <v>8</v>
      </c>
      <c r="N157" s="99">
        <v>0.15</v>
      </c>
      <c r="O157" s="22">
        <v>845</v>
      </c>
      <c r="P157" s="22">
        <v>5635</v>
      </c>
      <c r="Q157" s="22">
        <v>266</v>
      </c>
      <c r="R157" s="99">
        <v>0.15</v>
      </c>
      <c r="S157" t="s">
        <v>670</v>
      </c>
    </row>
    <row r="158" spans="1:20" x14ac:dyDescent="0.3">
      <c r="A158" t="s">
        <v>344</v>
      </c>
      <c r="B158" t="s">
        <v>350</v>
      </c>
      <c r="C158" s="22">
        <v>67</v>
      </c>
      <c r="D158" s="22">
        <v>448</v>
      </c>
      <c r="E158" s="22">
        <v>58</v>
      </c>
      <c r="F158" s="99">
        <v>0.15</v>
      </c>
      <c r="G158" s="22">
        <v>445</v>
      </c>
      <c r="H158" s="22">
        <v>2968</v>
      </c>
      <c r="I158" s="22">
        <v>45</v>
      </c>
      <c r="J158" s="99">
        <v>0.15</v>
      </c>
      <c r="K158" s="22">
        <v>15</v>
      </c>
      <c r="L158" s="22">
        <v>98</v>
      </c>
      <c r="M158" s="22">
        <v>3</v>
      </c>
      <c r="N158" s="99">
        <v>0.15</v>
      </c>
      <c r="O158" s="22">
        <v>527</v>
      </c>
      <c r="P158" s="22">
        <v>3514</v>
      </c>
      <c r="Q158" s="22">
        <v>106</v>
      </c>
      <c r="R158" s="99">
        <v>0.15</v>
      </c>
      <c r="S158" t="s">
        <v>670</v>
      </c>
    </row>
    <row r="159" spans="1:20" x14ac:dyDescent="0.3">
      <c r="A159" t="s">
        <v>344</v>
      </c>
      <c r="B159" t="s">
        <v>351</v>
      </c>
      <c r="C159" s="22">
        <v>176</v>
      </c>
      <c r="D159" s="22">
        <v>1171</v>
      </c>
      <c r="E159" s="22">
        <v>140</v>
      </c>
      <c r="F159" s="99">
        <v>0.15</v>
      </c>
      <c r="G159" s="22">
        <v>681</v>
      </c>
      <c r="H159" s="22">
        <v>4539</v>
      </c>
      <c r="I159" s="22">
        <v>70</v>
      </c>
      <c r="J159" s="99">
        <v>0.15</v>
      </c>
      <c r="K159" s="22">
        <v>23</v>
      </c>
      <c r="L159" s="22">
        <v>153</v>
      </c>
      <c r="M159" s="22">
        <v>7</v>
      </c>
      <c r="N159" s="99">
        <v>0.15</v>
      </c>
      <c r="O159" s="22">
        <v>879</v>
      </c>
      <c r="P159" s="22">
        <v>5862</v>
      </c>
      <c r="Q159" s="22">
        <v>217</v>
      </c>
      <c r="R159" s="99">
        <v>0.15</v>
      </c>
      <c r="S159" t="s">
        <v>670</v>
      </c>
    </row>
    <row r="160" spans="1:20" x14ac:dyDescent="0.3">
      <c r="A160" t="s">
        <v>352</v>
      </c>
      <c r="B160" t="s">
        <v>354</v>
      </c>
      <c r="C160" s="22">
        <v>94</v>
      </c>
      <c r="D160" s="22">
        <v>178</v>
      </c>
      <c r="E160" s="22">
        <v>38</v>
      </c>
      <c r="F160" s="99">
        <v>0.53</v>
      </c>
      <c r="G160" s="22">
        <v>243</v>
      </c>
      <c r="H160" s="22">
        <v>459</v>
      </c>
      <c r="I160" s="22">
        <v>4</v>
      </c>
      <c r="J160" s="99">
        <v>0.53</v>
      </c>
      <c r="K160" s="22">
        <v>108</v>
      </c>
      <c r="L160" s="22">
        <v>203</v>
      </c>
      <c r="M160" s="22">
        <v>9</v>
      </c>
      <c r="N160" s="99">
        <v>0.53</v>
      </c>
      <c r="O160" s="22">
        <v>445</v>
      </c>
      <c r="P160" s="22">
        <v>840</v>
      </c>
      <c r="Q160" s="22">
        <v>50</v>
      </c>
      <c r="R160" s="99">
        <v>0.53</v>
      </c>
      <c r="S160" t="s">
        <v>670</v>
      </c>
    </row>
    <row r="161" spans="1:20" x14ac:dyDescent="0.3">
      <c r="A161" t="s">
        <v>355</v>
      </c>
      <c r="B161" t="s">
        <v>356</v>
      </c>
      <c r="C161" s="22">
        <v>2502</v>
      </c>
      <c r="D161" s="22">
        <v>5543</v>
      </c>
      <c r="E161" s="22">
        <v>990</v>
      </c>
      <c r="F161" s="99">
        <v>0.45</v>
      </c>
      <c r="G161" s="22">
        <v>4946</v>
      </c>
      <c r="H161" s="22">
        <v>10959</v>
      </c>
      <c r="I161" s="22">
        <v>383</v>
      </c>
      <c r="J161" s="99">
        <v>0.45</v>
      </c>
      <c r="K161" s="22">
        <v>801</v>
      </c>
      <c r="L161" s="22">
        <v>1775</v>
      </c>
      <c r="M161" s="22">
        <v>100</v>
      </c>
      <c r="N161" s="99">
        <v>0.45</v>
      </c>
      <c r="O161" s="22">
        <v>8249</v>
      </c>
      <c r="P161" s="22">
        <v>18278</v>
      </c>
      <c r="Q161" s="22">
        <v>1472</v>
      </c>
      <c r="R161" s="99">
        <v>0.45</v>
      </c>
      <c r="S161" t="s">
        <v>670</v>
      </c>
      <c r="T161" t="s">
        <v>653</v>
      </c>
    </row>
    <row r="162" spans="1:20" x14ac:dyDescent="0.3">
      <c r="A162" t="s">
        <v>357</v>
      </c>
      <c r="B162" t="s">
        <v>358</v>
      </c>
      <c r="C162" s="22">
        <v>126</v>
      </c>
      <c r="D162" s="22">
        <v>306</v>
      </c>
      <c r="E162" s="22">
        <v>79</v>
      </c>
      <c r="F162" s="99">
        <v>0.41</v>
      </c>
      <c r="G162" s="22">
        <v>98</v>
      </c>
      <c r="H162" s="22">
        <v>239</v>
      </c>
      <c r="I162" s="22">
        <v>20</v>
      </c>
      <c r="J162" s="99">
        <v>0.41</v>
      </c>
      <c r="K162" s="22">
        <v>60</v>
      </c>
      <c r="L162" s="22">
        <v>146</v>
      </c>
      <c r="M162" s="22">
        <v>11</v>
      </c>
      <c r="N162" s="99">
        <v>0.41</v>
      </c>
      <c r="O162" s="22">
        <v>283</v>
      </c>
      <c r="P162" s="22">
        <v>690</v>
      </c>
      <c r="Q162" s="22">
        <v>110</v>
      </c>
      <c r="R162" s="99">
        <v>0.41</v>
      </c>
      <c r="S162" t="s">
        <v>670</v>
      </c>
    </row>
    <row r="163" spans="1:20" x14ac:dyDescent="0.3">
      <c r="A163" t="s">
        <v>359</v>
      </c>
      <c r="B163" t="s">
        <v>360</v>
      </c>
      <c r="C163" s="22">
        <v>52</v>
      </c>
      <c r="D163" s="22">
        <v>57</v>
      </c>
      <c r="E163" s="22">
        <v>19</v>
      </c>
      <c r="F163" s="99">
        <v>0.91</v>
      </c>
      <c r="G163" s="22">
        <v>62</v>
      </c>
      <c r="H163" s="22">
        <v>69</v>
      </c>
      <c r="I163" s="22">
        <v>11</v>
      </c>
      <c r="J163" s="99">
        <v>0.91</v>
      </c>
      <c r="K163" s="22">
        <v>25</v>
      </c>
      <c r="L163" s="22">
        <v>28</v>
      </c>
      <c r="M163" s="22">
        <v>5</v>
      </c>
      <c r="N163" s="99">
        <v>0.91</v>
      </c>
      <c r="O163" s="22">
        <v>139</v>
      </c>
      <c r="P163" s="22">
        <v>153</v>
      </c>
      <c r="Q163" s="22">
        <v>35</v>
      </c>
      <c r="R163" s="99">
        <v>0.91</v>
      </c>
      <c r="S163" t="s">
        <v>670</v>
      </c>
    </row>
    <row r="164" spans="1:20" x14ac:dyDescent="0.3">
      <c r="A164" t="s">
        <v>361</v>
      </c>
      <c r="B164" t="s">
        <v>362</v>
      </c>
      <c r="C164" s="22">
        <v>194</v>
      </c>
      <c r="D164" s="22">
        <v>318</v>
      </c>
      <c r="E164" s="22">
        <v>64</v>
      </c>
      <c r="F164" s="99">
        <v>0.61</v>
      </c>
      <c r="G164" s="22">
        <v>109</v>
      </c>
      <c r="H164" s="22">
        <v>178</v>
      </c>
      <c r="I164" s="22">
        <v>7</v>
      </c>
      <c r="J164" s="99">
        <v>0.61</v>
      </c>
      <c r="K164" s="22">
        <v>173</v>
      </c>
      <c r="L164" s="22">
        <v>284</v>
      </c>
      <c r="M164" s="22">
        <v>29</v>
      </c>
      <c r="N164" s="99">
        <v>0.61</v>
      </c>
      <c r="O164" s="22">
        <v>476</v>
      </c>
      <c r="P164" s="22">
        <v>780</v>
      </c>
      <c r="Q164" s="22">
        <v>100</v>
      </c>
      <c r="R164" s="99">
        <v>0.61</v>
      </c>
      <c r="S164" t="s">
        <v>670</v>
      </c>
    </row>
    <row r="165" spans="1:20" x14ac:dyDescent="0.3">
      <c r="A165" t="s">
        <v>363</v>
      </c>
      <c r="B165" t="s">
        <v>365</v>
      </c>
      <c r="C165" s="22">
        <v>1972</v>
      </c>
      <c r="D165" s="22">
        <v>20323</v>
      </c>
      <c r="E165" s="22">
        <v>1361</v>
      </c>
      <c r="F165" s="99">
        <v>0.1</v>
      </c>
      <c r="G165" s="22">
        <v>1026</v>
      </c>
      <c r="H165" s="22">
        <v>8977</v>
      </c>
      <c r="I165" s="22">
        <v>684</v>
      </c>
      <c r="J165" s="99">
        <v>0.11</v>
      </c>
      <c r="K165" s="22">
        <v>2366</v>
      </c>
      <c r="L165" s="22">
        <v>21896</v>
      </c>
      <c r="M165" s="22">
        <v>38</v>
      </c>
      <c r="N165" s="99">
        <v>0.11</v>
      </c>
      <c r="O165" s="22">
        <v>5365</v>
      </c>
      <c r="P165" s="22">
        <v>51196</v>
      </c>
      <c r="Q165" s="22">
        <v>2083</v>
      </c>
      <c r="R165" s="99">
        <v>0.1</v>
      </c>
      <c r="S165" t="s">
        <v>605</v>
      </c>
    </row>
    <row r="166" spans="1:20" x14ac:dyDescent="0.3">
      <c r="A166" t="s">
        <v>366</v>
      </c>
      <c r="B166" t="s">
        <v>367</v>
      </c>
      <c r="C166" s="22">
        <v>74</v>
      </c>
      <c r="D166" s="22">
        <v>148</v>
      </c>
      <c r="E166" s="22">
        <v>35</v>
      </c>
      <c r="F166" s="99">
        <v>0.5</v>
      </c>
      <c r="G166" s="22">
        <v>64</v>
      </c>
      <c r="H166" s="22">
        <v>129</v>
      </c>
      <c r="I166" s="22">
        <v>15</v>
      </c>
      <c r="J166" s="99">
        <v>0.5</v>
      </c>
      <c r="K166" s="22">
        <v>47</v>
      </c>
      <c r="L166" s="22">
        <v>95</v>
      </c>
      <c r="M166" s="22">
        <v>14</v>
      </c>
      <c r="N166" s="99">
        <v>0.5</v>
      </c>
      <c r="O166" s="22">
        <v>186</v>
      </c>
      <c r="P166" s="22">
        <v>371</v>
      </c>
      <c r="Q166" s="22">
        <v>65</v>
      </c>
      <c r="R166" s="99">
        <v>0.5</v>
      </c>
      <c r="S166" t="s">
        <v>670</v>
      </c>
    </row>
    <row r="167" spans="1:20" x14ac:dyDescent="0.3">
      <c r="A167" t="s">
        <v>370</v>
      </c>
      <c r="B167" t="s">
        <v>371</v>
      </c>
      <c r="C167" s="22">
        <v>143</v>
      </c>
      <c r="D167" s="22">
        <v>191</v>
      </c>
      <c r="E167" s="22">
        <v>52</v>
      </c>
      <c r="F167" s="99">
        <v>0.75</v>
      </c>
      <c r="G167" s="22">
        <v>92</v>
      </c>
      <c r="H167" s="22">
        <v>123</v>
      </c>
      <c r="I167" s="22">
        <v>20</v>
      </c>
      <c r="J167" s="99">
        <v>0.75</v>
      </c>
      <c r="K167" s="22">
        <v>194</v>
      </c>
      <c r="L167" s="22">
        <v>259</v>
      </c>
      <c r="M167" s="22">
        <v>14</v>
      </c>
      <c r="N167" s="99">
        <v>0.75</v>
      </c>
      <c r="O167" s="22">
        <v>429</v>
      </c>
      <c r="P167" s="22">
        <v>572</v>
      </c>
      <c r="Q167" s="22">
        <v>86</v>
      </c>
      <c r="R167" s="99">
        <v>0.75</v>
      </c>
      <c r="S167" t="s">
        <v>670</v>
      </c>
    </row>
    <row r="168" spans="1:20" x14ac:dyDescent="0.3">
      <c r="A168" t="s">
        <v>372</v>
      </c>
      <c r="B168" t="s">
        <v>373</v>
      </c>
      <c r="C168" s="22">
        <v>399</v>
      </c>
      <c r="D168" s="22">
        <v>614</v>
      </c>
      <c r="E168" s="22">
        <v>103</v>
      </c>
      <c r="F168" s="99">
        <v>0.65</v>
      </c>
      <c r="G168" s="22">
        <v>219</v>
      </c>
      <c r="H168" s="22">
        <v>337</v>
      </c>
      <c r="I168" s="22">
        <v>13</v>
      </c>
      <c r="J168" s="99">
        <v>0.65</v>
      </c>
      <c r="K168" s="22">
        <v>61</v>
      </c>
      <c r="L168" s="22">
        <v>94</v>
      </c>
      <c r="M168" s="22">
        <v>9</v>
      </c>
      <c r="N168" s="99">
        <v>0.65</v>
      </c>
      <c r="O168" s="22">
        <v>679</v>
      </c>
      <c r="P168" s="22">
        <v>1045</v>
      </c>
      <c r="Q168" s="22">
        <v>125</v>
      </c>
      <c r="R168" s="99">
        <v>0.65</v>
      </c>
      <c r="S168" t="s">
        <v>670</v>
      </c>
    </row>
    <row r="169" spans="1:20" x14ac:dyDescent="0.3">
      <c r="A169" t="s">
        <v>376</v>
      </c>
      <c r="B169" t="s">
        <v>377</v>
      </c>
      <c r="C169" s="22">
        <v>232</v>
      </c>
      <c r="D169" s="22">
        <v>276</v>
      </c>
      <c r="E169" s="22">
        <v>122</v>
      </c>
      <c r="F169" s="99">
        <v>0.84</v>
      </c>
      <c r="G169" s="22">
        <v>195</v>
      </c>
      <c r="H169" s="22">
        <v>232</v>
      </c>
      <c r="I169" s="22">
        <v>20</v>
      </c>
      <c r="J169" s="99">
        <v>0.84</v>
      </c>
      <c r="K169" s="22">
        <v>90</v>
      </c>
      <c r="L169" s="22">
        <v>107</v>
      </c>
      <c r="M169" s="22">
        <v>21</v>
      </c>
      <c r="N169" s="99">
        <v>0.84</v>
      </c>
      <c r="O169" s="22">
        <v>518</v>
      </c>
      <c r="P169" s="22">
        <v>616</v>
      </c>
      <c r="Q169" s="22">
        <v>163</v>
      </c>
      <c r="R169" s="99">
        <v>0.84</v>
      </c>
      <c r="S169" t="s">
        <v>670</v>
      </c>
    </row>
    <row r="170" spans="1:20" x14ac:dyDescent="0.3">
      <c r="A170" t="s">
        <v>378</v>
      </c>
      <c r="B170" t="s">
        <v>379</v>
      </c>
      <c r="C170" s="22">
        <v>159</v>
      </c>
      <c r="D170" s="22">
        <v>161</v>
      </c>
      <c r="E170" s="22">
        <v>41</v>
      </c>
      <c r="F170" s="99">
        <v>0.99</v>
      </c>
      <c r="G170" s="22">
        <v>128</v>
      </c>
      <c r="H170" s="22">
        <v>129</v>
      </c>
      <c r="I170" s="22">
        <v>14</v>
      </c>
      <c r="J170" s="99">
        <v>0.99</v>
      </c>
      <c r="K170" s="22">
        <v>270</v>
      </c>
      <c r="L170" s="22">
        <v>273</v>
      </c>
      <c r="M170" s="22">
        <v>21</v>
      </c>
      <c r="N170" s="99">
        <v>0.99</v>
      </c>
      <c r="O170" s="22">
        <v>556</v>
      </c>
      <c r="P170" s="22">
        <v>564</v>
      </c>
      <c r="Q170" s="22">
        <v>75</v>
      </c>
      <c r="R170" s="99">
        <v>0.99</v>
      </c>
      <c r="S170" t="s">
        <v>670</v>
      </c>
    </row>
    <row r="171" spans="1:20" x14ac:dyDescent="0.3">
      <c r="A171" t="s">
        <v>380</v>
      </c>
      <c r="B171" t="s">
        <v>381</v>
      </c>
      <c r="C171" s="22">
        <v>422</v>
      </c>
      <c r="D171" s="22">
        <v>795</v>
      </c>
      <c r="E171" s="22">
        <v>149</v>
      </c>
      <c r="F171" s="99">
        <v>0.53</v>
      </c>
      <c r="G171" s="22">
        <v>718</v>
      </c>
      <c r="H171" s="22">
        <v>1355</v>
      </c>
      <c r="I171" s="22">
        <v>33</v>
      </c>
      <c r="J171" s="99">
        <v>0.53</v>
      </c>
      <c r="K171" s="22">
        <v>821</v>
      </c>
      <c r="L171" s="22">
        <v>1549</v>
      </c>
      <c r="M171" s="22">
        <v>48</v>
      </c>
      <c r="N171" s="99">
        <v>0.53</v>
      </c>
      <c r="O171" s="22">
        <v>1961</v>
      </c>
      <c r="P171" s="22">
        <v>3700</v>
      </c>
      <c r="Q171" s="22">
        <v>230</v>
      </c>
      <c r="R171" s="99">
        <v>0.53</v>
      </c>
      <c r="S171" t="s">
        <v>670</v>
      </c>
    </row>
    <row r="172" spans="1:20" x14ac:dyDescent="0.3">
      <c r="A172" t="s">
        <v>382</v>
      </c>
      <c r="B172" t="s">
        <v>383</v>
      </c>
      <c r="C172" s="22">
        <v>3182</v>
      </c>
      <c r="D172" s="22">
        <v>15611</v>
      </c>
      <c r="E172" s="22">
        <v>2074</v>
      </c>
      <c r="F172" s="99">
        <v>0.2</v>
      </c>
      <c r="G172" s="22">
        <v>1814</v>
      </c>
      <c r="H172" s="22">
        <v>8392</v>
      </c>
      <c r="I172" s="22">
        <v>507</v>
      </c>
      <c r="J172" s="99">
        <v>0.22</v>
      </c>
      <c r="K172" s="22">
        <v>5912</v>
      </c>
      <c r="L172" s="22">
        <v>33947</v>
      </c>
      <c r="M172" s="22">
        <v>125</v>
      </c>
      <c r="N172" s="99">
        <v>0.17</v>
      </c>
      <c r="O172" s="22">
        <v>10908</v>
      </c>
      <c r="P172" s="22">
        <v>57950</v>
      </c>
      <c r="Q172" s="22">
        <v>2706</v>
      </c>
      <c r="R172" s="99">
        <v>0.19</v>
      </c>
      <c r="S172" t="s">
        <v>605</v>
      </c>
      <c r="T172" t="s">
        <v>654</v>
      </c>
    </row>
    <row r="173" spans="1:20" x14ac:dyDescent="0.3">
      <c r="A173" t="s">
        <v>384</v>
      </c>
      <c r="B173" t="s">
        <v>386</v>
      </c>
      <c r="C173" s="22">
        <v>4875</v>
      </c>
      <c r="D173" s="22">
        <v>45559</v>
      </c>
      <c r="E173" s="22">
        <v>3685</v>
      </c>
      <c r="F173" s="99">
        <v>0.11</v>
      </c>
      <c r="G173" s="22">
        <v>6349</v>
      </c>
      <c r="H173" s="22">
        <v>57230</v>
      </c>
      <c r="I173" s="22">
        <v>1588</v>
      </c>
      <c r="J173" s="99">
        <v>0.11</v>
      </c>
      <c r="K173" s="22">
        <v>766</v>
      </c>
      <c r="L173" s="22">
        <v>6776</v>
      </c>
      <c r="M173" s="22">
        <v>21</v>
      </c>
      <c r="N173" s="99">
        <v>0.11</v>
      </c>
      <c r="O173" s="22">
        <v>11990</v>
      </c>
      <c r="P173" s="22">
        <v>109565</v>
      </c>
      <c r="Q173" s="22">
        <v>5294</v>
      </c>
      <c r="R173" s="99">
        <v>0.11</v>
      </c>
      <c r="S173" t="s">
        <v>605</v>
      </c>
    </row>
    <row r="174" spans="1:20" x14ac:dyDescent="0.3">
      <c r="A174" t="s">
        <v>395</v>
      </c>
      <c r="B174" t="s">
        <v>396</v>
      </c>
      <c r="C174" s="22">
        <v>68</v>
      </c>
      <c r="D174" s="22">
        <v>67</v>
      </c>
      <c r="E174" s="22">
        <v>23</v>
      </c>
      <c r="F174" s="99">
        <v>1.02</v>
      </c>
      <c r="G174" s="22">
        <v>71</v>
      </c>
      <c r="H174" s="22">
        <v>69</v>
      </c>
      <c r="I174" s="22">
        <v>9</v>
      </c>
      <c r="J174" s="99">
        <v>1.02</v>
      </c>
      <c r="K174" s="22">
        <v>49</v>
      </c>
      <c r="L174" s="22">
        <v>48</v>
      </c>
      <c r="M174" s="22">
        <v>9</v>
      </c>
      <c r="N174" s="99">
        <v>1.02</v>
      </c>
      <c r="O174" s="22">
        <v>188</v>
      </c>
      <c r="P174" s="22">
        <v>184</v>
      </c>
      <c r="Q174" s="22">
        <v>41</v>
      </c>
      <c r="R174" s="99">
        <v>1.02</v>
      </c>
      <c r="S174" t="s">
        <v>670</v>
      </c>
    </row>
    <row r="175" spans="1:20" x14ac:dyDescent="0.3">
      <c r="A175" t="s">
        <v>397</v>
      </c>
      <c r="B175" t="s">
        <v>398</v>
      </c>
      <c r="C175" s="22">
        <v>190</v>
      </c>
      <c r="D175" s="22">
        <v>277</v>
      </c>
      <c r="E175" s="22">
        <v>69</v>
      </c>
      <c r="F175" s="99">
        <v>0.68</v>
      </c>
      <c r="G175" s="22">
        <v>238</v>
      </c>
      <c r="H175" s="22">
        <v>348</v>
      </c>
      <c r="I175" s="22">
        <v>36</v>
      </c>
      <c r="J175" s="99">
        <v>0.68</v>
      </c>
      <c r="K175" s="22">
        <v>62</v>
      </c>
      <c r="L175" s="22">
        <v>91</v>
      </c>
      <c r="M175" s="22">
        <v>18</v>
      </c>
      <c r="N175" s="99">
        <v>0.68</v>
      </c>
      <c r="O175" s="22">
        <v>490</v>
      </c>
      <c r="P175" s="22">
        <v>716</v>
      </c>
      <c r="Q175" s="22">
        <v>123</v>
      </c>
      <c r="R175" s="99">
        <v>0.68</v>
      </c>
      <c r="S175" t="s">
        <v>670</v>
      </c>
    </row>
    <row r="176" spans="1:20" x14ac:dyDescent="0.3">
      <c r="A176" t="s">
        <v>399</v>
      </c>
      <c r="B176" t="s">
        <v>400</v>
      </c>
      <c r="C176" s="22">
        <v>224</v>
      </c>
      <c r="D176" s="22">
        <v>314</v>
      </c>
      <c r="E176" s="22">
        <v>110</v>
      </c>
      <c r="F176" s="99">
        <v>0.71</v>
      </c>
      <c r="G176" s="22">
        <v>272</v>
      </c>
      <c r="H176" s="22">
        <v>381</v>
      </c>
      <c r="I176" s="22">
        <v>30</v>
      </c>
      <c r="J176" s="99">
        <v>0.71</v>
      </c>
      <c r="K176" s="22">
        <v>239</v>
      </c>
      <c r="L176" s="22">
        <v>335</v>
      </c>
      <c r="M176" s="22">
        <v>18</v>
      </c>
      <c r="N176" s="99">
        <v>0.71</v>
      </c>
      <c r="O176" s="22">
        <v>735</v>
      </c>
      <c r="P176" s="22">
        <v>1030</v>
      </c>
      <c r="Q176" s="22">
        <v>157</v>
      </c>
      <c r="R176" s="99">
        <v>0.71</v>
      </c>
      <c r="S176" t="s">
        <v>670</v>
      </c>
    </row>
    <row r="177" spans="1:19" x14ac:dyDescent="0.3">
      <c r="A177" t="s">
        <v>401</v>
      </c>
      <c r="B177" t="s">
        <v>402</v>
      </c>
      <c r="C177" s="22">
        <v>111</v>
      </c>
      <c r="D177" s="22">
        <v>125</v>
      </c>
      <c r="E177" s="22">
        <v>58</v>
      </c>
      <c r="F177" s="99">
        <v>0.88</v>
      </c>
      <c r="G177" s="22">
        <v>75</v>
      </c>
      <c r="H177" s="22">
        <v>85</v>
      </c>
      <c r="I177" s="22">
        <v>13</v>
      </c>
      <c r="J177" s="99">
        <v>0.88</v>
      </c>
      <c r="K177" s="22">
        <v>168</v>
      </c>
      <c r="L177" s="22">
        <v>190</v>
      </c>
      <c r="M177" s="22">
        <v>10</v>
      </c>
      <c r="N177" s="99">
        <v>0.88</v>
      </c>
      <c r="O177" s="22">
        <v>353</v>
      </c>
      <c r="P177" s="22">
        <v>399</v>
      </c>
      <c r="Q177" s="22">
        <v>81</v>
      </c>
      <c r="R177" s="99">
        <v>0.88</v>
      </c>
      <c r="S177" t="s">
        <v>670</v>
      </c>
    </row>
    <row r="178" spans="1:19" x14ac:dyDescent="0.3">
      <c r="A178" t="s">
        <v>403</v>
      </c>
      <c r="B178" t="s">
        <v>404</v>
      </c>
      <c r="C178" s="22">
        <v>436</v>
      </c>
      <c r="D178" s="22">
        <v>377</v>
      </c>
      <c r="E178" s="22">
        <v>133</v>
      </c>
      <c r="F178" s="99">
        <v>1.1599999999999999</v>
      </c>
      <c r="G178" s="22">
        <v>773</v>
      </c>
      <c r="H178" s="22">
        <v>668</v>
      </c>
      <c r="I178" s="22">
        <v>86</v>
      </c>
      <c r="J178" s="99">
        <v>1.1599999999999999</v>
      </c>
      <c r="K178" s="22">
        <v>674</v>
      </c>
      <c r="L178" s="22">
        <v>582</v>
      </c>
      <c r="M178" s="22">
        <v>25</v>
      </c>
      <c r="N178" s="99">
        <v>1.1599999999999999</v>
      </c>
      <c r="O178" s="22">
        <v>1883</v>
      </c>
      <c r="P178" s="22">
        <v>1627</v>
      </c>
      <c r="Q178" s="22">
        <v>244</v>
      </c>
      <c r="R178" s="99">
        <v>1.1599999999999999</v>
      </c>
      <c r="S178" t="s">
        <v>670</v>
      </c>
    </row>
    <row r="179" spans="1:19" x14ac:dyDescent="0.3">
      <c r="A179" t="s">
        <v>405</v>
      </c>
      <c r="B179" t="s">
        <v>406</v>
      </c>
      <c r="C179" s="22">
        <v>834</v>
      </c>
      <c r="D179" s="22">
        <v>1429</v>
      </c>
      <c r="E179" s="22">
        <v>287</v>
      </c>
      <c r="F179" s="99">
        <v>0.57999999999999996</v>
      </c>
      <c r="G179" s="22">
        <v>912</v>
      </c>
      <c r="H179" s="22">
        <v>1563</v>
      </c>
      <c r="I179" s="22">
        <v>141</v>
      </c>
      <c r="J179" s="99">
        <v>0.57999999999999996</v>
      </c>
      <c r="K179" s="22">
        <v>397</v>
      </c>
      <c r="L179" s="22">
        <v>681</v>
      </c>
      <c r="M179" s="22">
        <v>44</v>
      </c>
      <c r="N179" s="99">
        <v>0.57999999999999996</v>
      </c>
      <c r="O179" s="22">
        <v>2143</v>
      </c>
      <c r="P179" s="22">
        <v>3673</v>
      </c>
      <c r="Q179" s="22">
        <v>472</v>
      </c>
      <c r="R179" s="99">
        <v>0.57999999999999996</v>
      </c>
      <c r="S179" t="s">
        <v>670</v>
      </c>
    </row>
    <row r="180" spans="1:19" x14ac:dyDescent="0.3">
      <c r="A180" t="s">
        <v>407</v>
      </c>
      <c r="B180" t="s">
        <v>408</v>
      </c>
      <c r="C180" s="22">
        <v>170</v>
      </c>
      <c r="D180" s="22">
        <v>182</v>
      </c>
      <c r="E180" s="22">
        <v>89</v>
      </c>
      <c r="F180" s="99">
        <v>0.93</v>
      </c>
      <c r="G180" s="22">
        <v>153</v>
      </c>
      <c r="H180" s="22">
        <v>163</v>
      </c>
      <c r="I180" s="22">
        <v>16</v>
      </c>
      <c r="J180" s="99">
        <v>0.93</v>
      </c>
      <c r="K180" s="22">
        <v>28</v>
      </c>
      <c r="L180" s="22">
        <v>30</v>
      </c>
      <c r="M180" s="22">
        <v>4</v>
      </c>
      <c r="N180" s="99">
        <v>0.93</v>
      </c>
      <c r="O180" s="22">
        <v>350</v>
      </c>
      <c r="P180" s="22">
        <v>375</v>
      </c>
      <c r="Q180" s="22">
        <v>109</v>
      </c>
      <c r="R180" s="99">
        <v>0.93</v>
      </c>
      <c r="S180" t="s">
        <v>670</v>
      </c>
    </row>
    <row r="181" spans="1:19" x14ac:dyDescent="0.3">
      <c r="A181" t="s">
        <v>409</v>
      </c>
      <c r="B181" t="s">
        <v>410</v>
      </c>
      <c r="C181" s="22">
        <v>177</v>
      </c>
      <c r="D181" s="22">
        <v>241</v>
      </c>
      <c r="E181" s="22">
        <v>128</v>
      </c>
      <c r="F181" s="99">
        <v>0.73</v>
      </c>
      <c r="G181" s="22">
        <v>55</v>
      </c>
      <c r="H181" s="22">
        <v>75</v>
      </c>
      <c r="I181" s="22">
        <v>21</v>
      </c>
      <c r="J181" s="99">
        <v>0.73</v>
      </c>
      <c r="K181" s="22">
        <v>22</v>
      </c>
      <c r="L181" s="22">
        <v>31</v>
      </c>
      <c r="M181" s="22">
        <v>14</v>
      </c>
      <c r="N181" s="99">
        <v>0.73</v>
      </c>
      <c r="O181" s="22">
        <v>254</v>
      </c>
      <c r="P181" s="22">
        <v>347</v>
      </c>
      <c r="Q181" s="22">
        <v>163</v>
      </c>
      <c r="R181" s="99">
        <v>0.73</v>
      </c>
      <c r="S181" t="s">
        <v>670</v>
      </c>
    </row>
    <row r="182" spans="1:19" x14ac:dyDescent="0.3">
      <c r="A182" t="s">
        <v>411</v>
      </c>
      <c r="B182" t="s">
        <v>412</v>
      </c>
      <c r="C182" s="22">
        <v>216</v>
      </c>
      <c r="D182" s="22">
        <v>315</v>
      </c>
      <c r="E182" s="22">
        <v>95</v>
      </c>
      <c r="F182" s="99">
        <v>0.69</v>
      </c>
      <c r="G182" s="22">
        <v>103</v>
      </c>
      <c r="H182" s="22">
        <v>151</v>
      </c>
      <c r="I182" s="22">
        <v>9</v>
      </c>
      <c r="J182" s="99">
        <v>0.69</v>
      </c>
      <c r="K182" s="22">
        <v>51</v>
      </c>
      <c r="L182" s="22">
        <v>75</v>
      </c>
      <c r="M182" s="22">
        <v>9</v>
      </c>
      <c r="N182" s="99">
        <v>0.69</v>
      </c>
      <c r="O182" s="22">
        <v>371</v>
      </c>
      <c r="P182" s="22">
        <v>540</v>
      </c>
      <c r="Q182" s="22">
        <v>113</v>
      </c>
      <c r="R182" s="99">
        <v>0.69</v>
      </c>
      <c r="S182" t="s">
        <v>670</v>
      </c>
    </row>
    <row r="183" spans="1:19" x14ac:dyDescent="0.3">
      <c r="A183" t="s">
        <v>413</v>
      </c>
      <c r="B183" t="s">
        <v>414</v>
      </c>
      <c r="C183" s="22">
        <v>328</v>
      </c>
      <c r="D183" s="22">
        <v>504</v>
      </c>
      <c r="E183" s="22">
        <v>95</v>
      </c>
      <c r="F183" s="99">
        <v>0.65</v>
      </c>
      <c r="G183" s="22">
        <v>249</v>
      </c>
      <c r="H183" s="22">
        <v>383</v>
      </c>
      <c r="I183" s="22">
        <v>21</v>
      </c>
      <c r="J183" s="99">
        <v>0.65</v>
      </c>
      <c r="K183" s="22">
        <v>48</v>
      </c>
      <c r="L183" s="22">
        <v>74</v>
      </c>
      <c r="M183" s="22">
        <v>13</v>
      </c>
      <c r="N183" s="99">
        <v>0.65</v>
      </c>
      <c r="O183" s="22">
        <v>625</v>
      </c>
      <c r="P183" s="22">
        <v>961</v>
      </c>
      <c r="Q183" s="22">
        <v>129</v>
      </c>
      <c r="R183" s="99">
        <v>0.65</v>
      </c>
      <c r="S183" t="s">
        <v>670</v>
      </c>
    </row>
    <row r="184" spans="1:19" x14ac:dyDescent="0.3">
      <c r="A184" t="s">
        <v>415</v>
      </c>
      <c r="B184" t="s">
        <v>416</v>
      </c>
      <c r="C184" s="22">
        <v>88</v>
      </c>
      <c r="D184" s="22">
        <v>105</v>
      </c>
      <c r="E184" s="22">
        <v>28</v>
      </c>
      <c r="F184" s="99">
        <v>0.84</v>
      </c>
      <c r="G184" s="22">
        <v>81</v>
      </c>
      <c r="H184" s="22">
        <v>96</v>
      </c>
      <c r="I184" s="22">
        <v>4</v>
      </c>
      <c r="J184" s="99">
        <v>0.84</v>
      </c>
      <c r="K184" s="22">
        <v>46</v>
      </c>
      <c r="L184" s="22">
        <v>55</v>
      </c>
      <c r="M184" s="22">
        <v>8</v>
      </c>
      <c r="N184" s="99">
        <v>0.84</v>
      </c>
      <c r="O184" s="22">
        <v>215</v>
      </c>
      <c r="P184" s="22">
        <v>255</v>
      </c>
      <c r="Q184" s="22">
        <v>41</v>
      </c>
      <c r="R184" s="99">
        <v>0.84</v>
      </c>
      <c r="S184" t="s">
        <v>670</v>
      </c>
    </row>
    <row r="185" spans="1:19" x14ac:dyDescent="0.3">
      <c r="A185" t="s">
        <v>417</v>
      </c>
      <c r="B185" t="s">
        <v>418</v>
      </c>
      <c r="C185" s="22">
        <v>33</v>
      </c>
      <c r="D185" s="22">
        <v>55</v>
      </c>
      <c r="E185" s="22">
        <v>14</v>
      </c>
      <c r="F185" s="99">
        <v>0.6</v>
      </c>
      <c r="G185" s="22">
        <v>37</v>
      </c>
      <c r="H185" s="22">
        <v>61</v>
      </c>
      <c r="I185" s="22">
        <v>7</v>
      </c>
      <c r="J185" s="99">
        <v>0.6</v>
      </c>
      <c r="K185" s="22">
        <v>36</v>
      </c>
      <c r="L185" s="22">
        <v>60</v>
      </c>
      <c r="M185" s="22">
        <v>6</v>
      </c>
      <c r="N185" s="99">
        <v>0.6</v>
      </c>
      <c r="O185" s="22">
        <v>106</v>
      </c>
      <c r="P185" s="22">
        <v>176</v>
      </c>
      <c r="Q185" s="22">
        <v>28</v>
      </c>
      <c r="R185" s="99">
        <v>0.6</v>
      </c>
      <c r="S185" t="s">
        <v>670</v>
      </c>
    </row>
    <row r="186" spans="1:19" x14ac:dyDescent="0.3">
      <c r="A186" t="s">
        <v>419</v>
      </c>
      <c r="B186" t="s">
        <v>420</v>
      </c>
      <c r="C186" s="22">
        <v>625</v>
      </c>
      <c r="D186" s="22">
        <v>1487</v>
      </c>
      <c r="E186" s="22">
        <v>284</v>
      </c>
      <c r="F186" s="99">
        <v>0.42</v>
      </c>
      <c r="G186" s="22">
        <v>829</v>
      </c>
      <c r="H186" s="22">
        <v>1975</v>
      </c>
      <c r="I186" s="22">
        <v>45</v>
      </c>
      <c r="J186" s="99">
        <v>0.42</v>
      </c>
      <c r="K186" s="22">
        <v>283</v>
      </c>
      <c r="L186" s="22">
        <v>673</v>
      </c>
      <c r="M186" s="22">
        <v>30</v>
      </c>
      <c r="N186" s="99">
        <v>0.42</v>
      </c>
      <c r="O186" s="22">
        <v>1737</v>
      </c>
      <c r="P186" s="22">
        <v>4135</v>
      </c>
      <c r="Q186" s="22">
        <v>360</v>
      </c>
      <c r="R186" s="99">
        <v>0.42</v>
      </c>
      <c r="S186" t="s">
        <v>670</v>
      </c>
    </row>
    <row r="187" spans="1:19" x14ac:dyDescent="0.3">
      <c r="A187" t="s">
        <v>421</v>
      </c>
      <c r="B187" t="s">
        <v>466</v>
      </c>
      <c r="C187" s="22">
        <v>1896</v>
      </c>
      <c r="D187" s="22">
        <v>3994</v>
      </c>
      <c r="E187" s="22">
        <v>696</v>
      </c>
      <c r="F187" s="99">
        <v>0.47</v>
      </c>
      <c r="G187" s="22">
        <v>18703</v>
      </c>
      <c r="H187" s="22">
        <v>39394</v>
      </c>
      <c r="I187" s="22">
        <v>182</v>
      </c>
      <c r="J187" s="99">
        <v>0.47</v>
      </c>
      <c r="K187" s="22">
        <v>1748</v>
      </c>
      <c r="L187" s="22">
        <v>3681</v>
      </c>
      <c r="M187" s="22">
        <v>75</v>
      </c>
      <c r="N187" s="99">
        <v>0.47</v>
      </c>
      <c r="O187" s="22">
        <v>22348</v>
      </c>
      <c r="P187" s="22">
        <v>47070</v>
      </c>
      <c r="Q187" s="22">
        <v>954</v>
      </c>
      <c r="R187" s="99">
        <v>0.47</v>
      </c>
      <c r="S187" t="s">
        <v>670</v>
      </c>
    </row>
    <row r="188" spans="1:19" x14ac:dyDescent="0.3">
      <c r="A188" t="s">
        <v>467</v>
      </c>
      <c r="B188" t="s">
        <v>468</v>
      </c>
      <c r="C188" s="22">
        <v>224</v>
      </c>
      <c r="D188" s="22">
        <v>280</v>
      </c>
      <c r="E188" s="22">
        <v>67</v>
      </c>
      <c r="F188" s="99">
        <v>0.8</v>
      </c>
      <c r="G188" s="22">
        <v>90</v>
      </c>
      <c r="H188" s="22">
        <v>113</v>
      </c>
      <c r="I188" s="22">
        <v>17</v>
      </c>
      <c r="J188" s="99">
        <v>0.8</v>
      </c>
      <c r="K188" s="22">
        <v>38</v>
      </c>
      <c r="L188" s="22">
        <v>47</v>
      </c>
      <c r="M188" s="22">
        <v>6</v>
      </c>
      <c r="N188" s="99">
        <v>0.8</v>
      </c>
      <c r="O188" s="22">
        <v>352</v>
      </c>
      <c r="P188" s="22">
        <v>440</v>
      </c>
      <c r="Q188" s="22">
        <v>90</v>
      </c>
      <c r="R188" s="99">
        <v>0.8</v>
      </c>
      <c r="S188" t="s">
        <v>670</v>
      </c>
    </row>
    <row r="189" spans="1:19" x14ac:dyDescent="0.3">
      <c r="A189" t="s">
        <v>424</v>
      </c>
      <c r="B189" t="s">
        <v>425</v>
      </c>
      <c r="C189" s="22">
        <v>192</v>
      </c>
      <c r="D189" s="22">
        <v>214</v>
      </c>
      <c r="E189" s="22">
        <v>91</v>
      </c>
      <c r="F189" s="99">
        <v>0.9</v>
      </c>
      <c r="G189" s="22">
        <v>211</v>
      </c>
      <c r="H189" s="22">
        <v>234</v>
      </c>
      <c r="I189" s="22">
        <v>9</v>
      </c>
      <c r="J189" s="99">
        <v>0.9</v>
      </c>
      <c r="K189" s="22">
        <v>81</v>
      </c>
      <c r="L189" s="22">
        <v>90</v>
      </c>
      <c r="M189" s="22">
        <v>8</v>
      </c>
      <c r="N189" s="99">
        <v>0.9</v>
      </c>
      <c r="O189" s="22">
        <v>484</v>
      </c>
      <c r="P189" s="22">
        <v>537</v>
      </c>
      <c r="Q189" s="22">
        <v>107</v>
      </c>
      <c r="R189" s="99">
        <v>0.9</v>
      </c>
      <c r="S189" t="s">
        <v>670</v>
      </c>
    </row>
    <row r="190" spans="1:19" x14ac:dyDescent="0.3">
      <c r="A190" t="s">
        <v>426</v>
      </c>
      <c r="B190" t="s">
        <v>427</v>
      </c>
      <c r="C190" s="22">
        <v>156</v>
      </c>
      <c r="D190" s="22">
        <v>251</v>
      </c>
      <c r="E190" s="22">
        <v>67</v>
      </c>
      <c r="F190" s="99">
        <v>0.62</v>
      </c>
      <c r="G190" s="22">
        <v>197</v>
      </c>
      <c r="H190" s="22">
        <v>318</v>
      </c>
      <c r="I190" s="22">
        <v>22</v>
      </c>
      <c r="J190" s="99">
        <v>0.62</v>
      </c>
      <c r="K190" s="22">
        <v>80</v>
      </c>
      <c r="L190" s="22">
        <v>129</v>
      </c>
      <c r="M190" s="22">
        <v>13</v>
      </c>
      <c r="N190" s="99">
        <v>0.62</v>
      </c>
      <c r="O190" s="22">
        <v>433</v>
      </c>
      <c r="P190" s="22">
        <v>698</v>
      </c>
      <c r="Q190" s="22">
        <v>101</v>
      </c>
      <c r="R190" s="99">
        <v>0.62</v>
      </c>
      <c r="S190" t="s">
        <v>670</v>
      </c>
    </row>
    <row r="191" spans="1:19" x14ac:dyDescent="0.3">
      <c r="A191" t="s">
        <v>428</v>
      </c>
      <c r="B191" t="s">
        <v>429</v>
      </c>
      <c r="C191" s="22">
        <v>1525</v>
      </c>
      <c r="D191" s="22">
        <v>14362</v>
      </c>
      <c r="E191" s="22">
        <v>1174</v>
      </c>
      <c r="F191" s="99">
        <v>0.11</v>
      </c>
      <c r="G191" s="22">
        <v>2255</v>
      </c>
      <c r="H191" s="22">
        <v>21096</v>
      </c>
      <c r="I191" s="22">
        <v>814</v>
      </c>
      <c r="J191" s="99">
        <v>0.11</v>
      </c>
      <c r="K191" s="22">
        <v>0</v>
      </c>
      <c r="L191" s="22">
        <v>0</v>
      </c>
      <c r="M191" s="22">
        <v>0</v>
      </c>
      <c r="O191" s="22">
        <v>3780</v>
      </c>
      <c r="P191" s="22">
        <v>35458</v>
      </c>
      <c r="Q191" s="22">
        <v>1988</v>
      </c>
      <c r="R191" s="99">
        <v>0.11</v>
      </c>
      <c r="S191" t="s">
        <v>605</v>
      </c>
    </row>
    <row r="192" spans="1:19" x14ac:dyDescent="0.3">
      <c r="A192" t="s">
        <v>430</v>
      </c>
      <c r="B192" t="s">
        <v>431</v>
      </c>
      <c r="C192" s="22">
        <v>747</v>
      </c>
      <c r="D192" s="22">
        <v>1435</v>
      </c>
      <c r="E192" s="22">
        <v>292</v>
      </c>
      <c r="F192" s="99">
        <v>0.52</v>
      </c>
      <c r="G192" s="22">
        <v>1568</v>
      </c>
      <c r="H192" s="22">
        <v>3013</v>
      </c>
      <c r="I192" s="22">
        <v>92</v>
      </c>
      <c r="J192" s="99">
        <v>0.52</v>
      </c>
      <c r="K192" s="22">
        <v>577</v>
      </c>
      <c r="L192" s="22">
        <v>1108</v>
      </c>
      <c r="M192" s="22">
        <v>59</v>
      </c>
      <c r="N192" s="99">
        <v>0.52</v>
      </c>
      <c r="O192" s="22">
        <v>2892</v>
      </c>
      <c r="P192" s="22">
        <v>5556</v>
      </c>
      <c r="Q192" s="22">
        <v>443</v>
      </c>
      <c r="R192" s="99">
        <v>0.52</v>
      </c>
      <c r="S192" t="s">
        <v>670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U246"/>
  <sheetViews>
    <sheetView workbookViewId="0"/>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s>
  <sheetData>
    <row r="1" spans="1:21" x14ac:dyDescent="0.3">
      <c r="A1" s="3" t="s">
        <v>712</v>
      </c>
    </row>
    <row r="3" spans="1:21" x14ac:dyDescent="0.3">
      <c r="S3" s="2" t="s">
        <v>55</v>
      </c>
      <c r="T3" s="2" t="s">
        <v>747</v>
      </c>
      <c r="U3" s="2" t="s">
        <v>670</v>
      </c>
    </row>
    <row r="4" spans="1:21" x14ac:dyDescent="0.3">
      <c r="S4" t="s">
        <v>100</v>
      </c>
      <c r="T4" s="23">
        <v>1.07</v>
      </c>
      <c r="U4" s="23">
        <v>0.74</v>
      </c>
    </row>
    <row r="5" spans="1:21" x14ac:dyDescent="0.3">
      <c r="S5" t="s">
        <v>460</v>
      </c>
      <c r="T5" s="23">
        <v>0.96</v>
      </c>
      <c r="U5" s="23">
        <v>0.82</v>
      </c>
    </row>
    <row r="6" spans="1:21" x14ac:dyDescent="0.3">
      <c r="S6" t="s">
        <v>335</v>
      </c>
      <c r="T6" s="23">
        <v>0.62</v>
      </c>
      <c r="U6" s="23">
        <v>0.33</v>
      </c>
    </row>
    <row r="7" spans="1:21" x14ac:dyDescent="0.3">
      <c r="S7" t="s">
        <v>302</v>
      </c>
      <c r="T7" s="23">
        <v>0.54</v>
      </c>
      <c r="U7" s="23">
        <v>0.41</v>
      </c>
    </row>
    <row r="8" spans="1:21" x14ac:dyDescent="0.3">
      <c r="S8" t="s">
        <v>184</v>
      </c>
      <c r="T8" s="23">
        <v>0.44</v>
      </c>
      <c r="U8" s="23">
        <v>0.36</v>
      </c>
    </row>
    <row r="9" spans="1:21" x14ac:dyDescent="0.3">
      <c r="S9" t="s">
        <v>235</v>
      </c>
      <c r="T9" s="23">
        <v>0.43</v>
      </c>
      <c r="U9" s="23">
        <v>0.36</v>
      </c>
    </row>
    <row r="10" spans="1:21" x14ac:dyDescent="0.3">
      <c r="S10" t="s">
        <v>371</v>
      </c>
      <c r="T10" s="23">
        <v>0.42</v>
      </c>
      <c r="U10" s="23">
        <v>0.33</v>
      </c>
    </row>
    <row r="11" spans="1:21" x14ac:dyDescent="0.3">
      <c r="S11" t="s">
        <v>377</v>
      </c>
      <c r="T11" s="23">
        <v>0.42</v>
      </c>
      <c r="U11" s="23">
        <v>0.42</v>
      </c>
    </row>
    <row r="12" spans="1:21" x14ac:dyDescent="0.3">
      <c r="S12" t="s">
        <v>396</v>
      </c>
      <c r="T12" s="23">
        <v>0.42</v>
      </c>
      <c r="U12" s="23">
        <v>0.6</v>
      </c>
    </row>
    <row r="13" spans="1:21" x14ac:dyDescent="0.3">
      <c r="S13" t="s">
        <v>271</v>
      </c>
      <c r="T13" s="23">
        <v>0.41</v>
      </c>
      <c r="U13" s="23">
        <v>0.19</v>
      </c>
    </row>
    <row r="14" spans="1:21" x14ac:dyDescent="0.3">
      <c r="S14" t="s">
        <v>404</v>
      </c>
      <c r="T14" s="23">
        <v>0.4</v>
      </c>
      <c r="U14" s="23">
        <v>0.75</v>
      </c>
    </row>
    <row r="15" spans="1:21" x14ac:dyDescent="0.3">
      <c r="S15" t="s">
        <v>416</v>
      </c>
      <c r="T15" s="23">
        <v>0.4</v>
      </c>
      <c r="U15" s="23">
        <v>0.44</v>
      </c>
    </row>
    <row r="16" spans="1:21" x14ac:dyDescent="0.3">
      <c r="S16" t="s">
        <v>203</v>
      </c>
      <c r="T16" s="23">
        <v>0.38</v>
      </c>
      <c r="U16" s="23">
        <v>0.56999999999999995</v>
      </c>
    </row>
    <row r="17" spans="19:21" x14ac:dyDescent="0.3">
      <c r="S17" t="s">
        <v>308</v>
      </c>
      <c r="T17" s="23">
        <v>0.38</v>
      </c>
      <c r="U17" s="23">
        <v>0.06</v>
      </c>
    </row>
    <row r="18" spans="19:21" x14ac:dyDescent="0.3">
      <c r="S18" t="s">
        <v>425</v>
      </c>
      <c r="T18" s="23">
        <v>0.38</v>
      </c>
      <c r="U18" s="23">
        <v>0.52</v>
      </c>
    </row>
    <row r="19" spans="19:21" x14ac:dyDescent="0.3">
      <c r="S19" t="s">
        <v>243</v>
      </c>
      <c r="T19" s="23">
        <v>0.35</v>
      </c>
      <c r="U19" s="23">
        <v>0.32</v>
      </c>
    </row>
    <row r="20" spans="19:21" x14ac:dyDescent="0.3">
      <c r="S20" t="s">
        <v>402</v>
      </c>
      <c r="T20" s="23">
        <v>0.35</v>
      </c>
      <c r="U20" s="23">
        <v>0.54</v>
      </c>
    </row>
    <row r="21" spans="19:21" x14ac:dyDescent="0.3">
      <c r="S21" t="s">
        <v>209</v>
      </c>
      <c r="T21" s="23">
        <v>0.34</v>
      </c>
      <c r="U21" s="23">
        <v>0.39</v>
      </c>
    </row>
    <row r="22" spans="19:21" x14ac:dyDescent="0.3">
      <c r="S22" t="s">
        <v>333</v>
      </c>
      <c r="T22" s="23">
        <v>0.34</v>
      </c>
      <c r="U22" s="23">
        <v>0.49</v>
      </c>
    </row>
    <row r="23" spans="19:21" x14ac:dyDescent="0.3">
      <c r="S23" t="s">
        <v>360</v>
      </c>
      <c r="T23" s="23">
        <v>0.34</v>
      </c>
      <c r="U23" s="23">
        <v>0.56999999999999995</v>
      </c>
    </row>
    <row r="24" spans="19:21" x14ac:dyDescent="0.3">
      <c r="S24" t="s">
        <v>194</v>
      </c>
      <c r="T24" s="23">
        <v>0.33</v>
      </c>
      <c r="U24" s="23">
        <v>0.56999999999999995</v>
      </c>
    </row>
    <row r="25" spans="19:21" x14ac:dyDescent="0.3">
      <c r="S25" t="s">
        <v>233</v>
      </c>
      <c r="T25" s="23">
        <v>0.33</v>
      </c>
      <c r="U25" s="23">
        <v>0.53</v>
      </c>
    </row>
    <row r="26" spans="19:21" x14ac:dyDescent="0.3">
      <c r="S26" t="s">
        <v>298</v>
      </c>
      <c r="T26" s="23">
        <v>0.33</v>
      </c>
      <c r="U26" s="23">
        <v>0.56999999999999995</v>
      </c>
    </row>
    <row r="27" spans="19:21" x14ac:dyDescent="0.3">
      <c r="S27" t="s">
        <v>379</v>
      </c>
      <c r="T27" s="23">
        <v>0.33</v>
      </c>
      <c r="U27" s="23">
        <v>0.66</v>
      </c>
    </row>
    <row r="28" spans="19:21" x14ac:dyDescent="0.3">
      <c r="S28" t="s">
        <v>315</v>
      </c>
      <c r="T28" s="23">
        <v>0.32</v>
      </c>
      <c r="U28" s="23">
        <v>0.42</v>
      </c>
    </row>
    <row r="29" spans="19:21" x14ac:dyDescent="0.3">
      <c r="S29" t="s">
        <v>337</v>
      </c>
      <c r="T29" s="23">
        <v>0.32</v>
      </c>
      <c r="U29" s="23">
        <v>0.52</v>
      </c>
    </row>
    <row r="30" spans="19:21" x14ac:dyDescent="0.3">
      <c r="S30" t="s">
        <v>408</v>
      </c>
      <c r="T30" s="23">
        <v>0.32</v>
      </c>
      <c r="U30" s="23">
        <v>0.62</v>
      </c>
    </row>
    <row r="31" spans="19:21" x14ac:dyDescent="0.3">
      <c r="S31" t="s">
        <v>464</v>
      </c>
      <c r="T31" s="23">
        <v>0.31</v>
      </c>
      <c r="U31" s="23">
        <v>0.39</v>
      </c>
    </row>
    <row r="32" spans="19:21" x14ac:dyDescent="0.3">
      <c r="S32" t="s">
        <v>211</v>
      </c>
      <c r="T32" s="23">
        <v>0.3</v>
      </c>
      <c r="U32" s="23">
        <v>0.56000000000000005</v>
      </c>
    </row>
    <row r="33" spans="1:21" x14ac:dyDescent="0.3">
      <c r="S33" t="s">
        <v>213</v>
      </c>
      <c r="T33" s="23">
        <v>0.3</v>
      </c>
      <c r="U33" s="23">
        <v>0.39</v>
      </c>
    </row>
    <row r="34" spans="1:21" x14ac:dyDescent="0.3">
      <c r="S34" t="s">
        <v>258</v>
      </c>
      <c r="T34" s="23">
        <v>0.3</v>
      </c>
      <c r="U34" s="23">
        <v>0.17</v>
      </c>
    </row>
    <row r="35" spans="1:21" x14ac:dyDescent="0.3">
      <c r="S35" t="s">
        <v>373</v>
      </c>
      <c r="T35" s="23">
        <v>0.3</v>
      </c>
      <c r="U35" s="23">
        <v>0.35</v>
      </c>
    </row>
    <row r="36" spans="1:21" x14ac:dyDescent="0.3">
      <c r="S36" t="s">
        <v>427</v>
      </c>
      <c r="T36" s="23">
        <v>0.3</v>
      </c>
      <c r="U36" s="23">
        <v>0.32</v>
      </c>
    </row>
    <row r="37" spans="1:21" x14ac:dyDescent="0.3">
      <c r="S37" t="s">
        <v>410</v>
      </c>
      <c r="T37" s="23">
        <v>0.28000000000000003</v>
      </c>
      <c r="U37" s="23">
        <v>0.45</v>
      </c>
    </row>
    <row r="38" spans="1:21" x14ac:dyDescent="0.3">
      <c r="S38" t="s">
        <v>178</v>
      </c>
      <c r="T38" s="23">
        <v>0.27</v>
      </c>
      <c r="U38" s="23">
        <v>0.49</v>
      </c>
    </row>
    <row r="39" spans="1:21" x14ac:dyDescent="0.3">
      <c r="S39" t="s">
        <v>644</v>
      </c>
      <c r="T39" s="23">
        <v>0.27</v>
      </c>
      <c r="U39" s="23">
        <v>0.15</v>
      </c>
    </row>
    <row r="40" spans="1:21" x14ac:dyDescent="0.3">
      <c r="S40" t="s">
        <v>255</v>
      </c>
      <c r="T40" s="23">
        <v>0.27</v>
      </c>
      <c r="U40" s="23">
        <v>0.33</v>
      </c>
    </row>
    <row r="41" spans="1:21" x14ac:dyDescent="0.3">
      <c r="A41" s="97" t="s">
        <v>707</v>
      </c>
      <c r="S41" t="s">
        <v>313</v>
      </c>
      <c r="T41" s="23">
        <v>0.27</v>
      </c>
      <c r="U41" s="23">
        <v>0.28000000000000003</v>
      </c>
    </row>
    <row r="42" spans="1:21" x14ac:dyDescent="0.3">
      <c r="S42" t="s">
        <v>400</v>
      </c>
      <c r="T42" s="23">
        <v>0.27</v>
      </c>
      <c r="U42" s="23">
        <v>0.45</v>
      </c>
    </row>
    <row r="43" spans="1:21" x14ac:dyDescent="0.3">
      <c r="A43" s="3" t="s">
        <v>713</v>
      </c>
      <c r="S43" t="s">
        <v>219</v>
      </c>
      <c r="T43" s="23">
        <v>0.26</v>
      </c>
      <c r="U43" s="23">
        <v>0.52</v>
      </c>
    </row>
    <row r="44" spans="1:21" x14ac:dyDescent="0.3">
      <c r="S44" t="s">
        <v>269</v>
      </c>
      <c r="T44" s="23">
        <v>0.26</v>
      </c>
      <c r="U44" s="23">
        <v>0.55000000000000004</v>
      </c>
    </row>
    <row r="45" spans="1:21" x14ac:dyDescent="0.3">
      <c r="S45" t="s">
        <v>281</v>
      </c>
      <c r="T45" s="23">
        <v>0.26</v>
      </c>
      <c r="U45" s="23">
        <v>0.44</v>
      </c>
    </row>
    <row r="46" spans="1:21" x14ac:dyDescent="0.3">
      <c r="S46" t="s">
        <v>330</v>
      </c>
      <c r="T46" s="23">
        <v>0.26</v>
      </c>
      <c r="U46" s="23">
        <v>0.59</v>
      </c>
    </row>
    <row r="47" spans="1:21" x14ac:dyDescent="0.3">
      <c r="S47" t="s">
        <v>170</v>
      </c>
      <c r="T47" s="23">
        <v>0.25</v>
      </c>
      <c r="U47" s="23">
        <v>0.46</v>
      </c>
    </row>
    <row r="48" spans="1:21" x14ac:dyDescent="0.3">
      <c r="S48" t="s">
        <v>247</v>
      </c>
      <c r="T48" s="23">
        <v>0.25</v>
      </c>
      <c r="U48" s="23">
        <v>0.47</v>
      </c>
    </row>
    <row r="49" spans="19:21" x14ac:dyDescent="0.3">
      <c r="S49" t="s">
        <v>341</v>
      </c>
      <c r="T49" s="23">
        <v>0.25</v>
      </c>
      <c r="U49" s="23">
        <v>0.65</v>
      </c>
    </row>
    <row r="50" spans="19:21" x14ac:dyDescent="0.3">
      <c r="S50" t="s">
        <v>412</v>
      </c>
      <c r="T50" s="23">
        <v>0.25</v>
      </c>
      <c r="U50" s="23">
        <v>0.43</v>
      </c>
    </row>
    <row r="51" spans="19:21" x14ac:dyDescent="0.3">
      <c r="S51" t="s">
        <v>466</v>
      </c>
      <c r="T51" s="23">
        <v>0.25</v>
      </c>
      <c r="U51" s="23">
        <v>0.23</v>
      </c>
    </row>
    <row r="52" spans="19:21" x14ac:dyDescent="0.3">
      <c r="S52" t="s">
        <v>66</v>
      </c>
      <c r="T52" s="23">
        <v>0.23</v>
      </c>
      <c r="U52" s="23">
        <v>0.37</v>
      </c>
    </row>
    <row r="53" spans="19:21" x14ac:dyDescent="0.3">
      <c r="S53" t="s">
        <v>68</v>
      </c>
      <c r="T53" s="23">
        <v>0.23</v>
      </c>
      <c r="U53" s="23">
        <v>0.4</v>
      </c>
    </row>
    <row r="54" spans="19:21" x14ac:dyDescent="0.3">
      <c r="S54" t="s">
        <v>85</v>
      </c>
      <c r="T54" s="23">
        <v>0.23</v>
      </c>
      <c r="U54" s="23">
        <v>0.64</v>
      </c>
    </row>
    <row r="55" spans="19:21" x14ac:dyDescent="0.3">
      <c r="S55" t="s">
        <v>87</v>
      </c>
      <c r="T55" s="23">
        <v>0.22</v>
      </c>
      <c r="U55" s="23">
        <v>0.5</v>
      </c>
    </row>
    <row r="56" spans="19:21" x14ac:dyDescent="0.3">
      <c r="S56" t="s">
        <v>91</v>
      </c>
      <c r="T56" s="23">
        <v>0.22</v>
      </c>
      <c r="U56" s="23">
        <v>0.49</v>
      </c>
    </row>
    <row r="57" spans="19:21" x14ac:dyDescent="0.3">
      <c r="S57" t="s">
        <v>94</v>
      </c>
      <c r="T57" s="23">
        <v>0.22</v>
      </c>
      <c r="U57" s="23">
        <v>0.45</v>
      </c>
    </row>
    <row r="58" spans="19:21" x14ac:dyDescent="0.3">
      <c r="S58" t="s">
        <v>446</v>
      </c>
      <c r="T58" s="23">
        <v>0.22</v>
      </c>
      <c r="U58" s="23">
        <v>0.49</v>
      </c>
    </row>
    <row r="59" spans="19:21" x14ac:dyDescent="0.3">
      <c r="S59" t="s">
        <v>630</v>
      </c>
      <c r="T59" s="23">
        <v>0.22</v>
      </c>
      <c r="U59" s="23">
        <v>0.49</v>
      </c>
    </row>
    <row r="60" spans="19:21" x14ac:dyDescent="0.3">
      <c r="S60" t="s">
        <v>107</v>
      </c>
      <c r="T60" s="23">
        <v>0.22</v>
      </c>
      <c r="U60" s="23">
        <v>0.49</v>
      </c>
    </row>
    <row r="61" spans="19:21" x14ac:dyDescent="0.3">
      <c r="S61" t="s">
        <v>275</v>
      </c>
      <c r="T61" s="23">
        <v>0.22</v>
      </c>
      <c r="U61" s="23">
        <v>0.43</v>
      </c>
    </row>
    <row r="62" spans="19:21" x14ac:dyDescent="0.3">
      <c r="S62" t="s">
        <v>276</v>
      </c>
      <c r="T62" s="23">
        <v>0.22</v>
      </c>
      <c r="U62" s="23">
        <v>0.43</v>
      </c>
    </row>
    <row r="63" spans="19:21" x14ac:dyDescent="0.3">
      <c r="S63" t="s">
        <v>278</v>
      </c>
      <c r="T63" s="23">
        <v>0.22</v>
      </c>
      <c r="U63" s="23">
        <v>0.43</v>
      </c>
    </row>
    <row r="64" spans="19:21" x14ac:dyDescent="0.3">
      <c r="S64" t="s">
        <v>279</v>
      </c>
      <c r="T64" s="23">
        <v>0.22</v>
      </c>
      <c r="U64" s="23">
        <v>0.43</v>
      </c>
    </row>
    <row r="65" spans="1:21" x14ac:dyDescent="0.3">
      <c r="S65" t="s">
        <v>456</v>
      </c>
      <c r="T65" s="23">
        <v>0.22</v>
      </c>
      <c r="U65" s="23">
        <v>0.43</v>
      </c>
    </row>
    <row r="66" spans="1:21" x14ac:dyDescent="0.3">
      <c r="S66" t="s">
        <v>289</v>
      </c>
      <c r="T66" s="23">
        <v>0.22</v>
      </c>
      <c r="U66" s="23">
        <v>0.08</v>
      </c>
    </row>
    <row r="67" spans="1:21" x14ac:dyDescent="0.3">
      <c r="S67" t="s">
        <v>322</v>
      </c>
      <c r="T67" s="23">
        <v>0.22</v>
      </c>
      <c r="U67" s="23">
        <v>0.67</v>
      </c>
    </row>
    <row r="68" spans="1:21" x14ac:dyDescent="0.3">
      <c r="S68" t="s">
        <v>323</v>
      </c>
      <c r="T68" s="23">
        <v>0.22</v>
      </c>
      <c r="U68" s="23">
        <v>0.66</v>
      </c>
    </row>
    <row r="69" spans="1:21" x14ac:dyDescent="0.3">
      <c r="A69" s="97" t="s">
        <v>708</v>
      </c>
      <c r="S69" t="s">
        <v>324</v>
      </c>
      <c r="T69" s="23">
        <v>0.22</v>
      </c>
      <c r="U69" s="23">
        <v>0.65</v>
      </c>
    </row>
    <row r="70" spans="1:21" x14ac:dyDescent="0.3">
      <c r="S70" t="s">
        <v>325</v>
      </c>
      <c r="T70" s="23">
        <v>0.22</v>
      </c>
      <c r="U70" s="23">
        <v>0.67</v>
      </c>
    </row>
    <row r="71" spans="1:21" x14ac:dyDescent="0.3">
      <c r="A71" s="3" t="s">
        <v>714</v>
      </c>
      <c r="O71" s="2" t="s">
        <v>478</v>
      </c>
      <c r="P71" s="2" t="s">
        <v>607</v>
      </c>
      <c r="Q71" s="2" t="s">
        <v>37</v>
      </c>
      <c r="S71" t="s">
        <v>326</v>
      </c>
      <c r="T71" s="23">
        <v>0.22</v>
      </c>
      <c r="U71" s="23">
        <v>0.68</v>
      </c>
    </row>
    <row r="72" spans="1:21" x14ac:dyDescent="0.3">
      <c r="O72" t="s">
        <v>32</v>
      </c>
      <c r="P72" s="22">
        <f>MROUND('Table 1.d'!B14,10)</f>
        <v>1539100</v>
      </c>
      <c r="Q72" s="28">
        <f>P72/$P$77</f>
        <v>0.60949386387666771</v>
      </c>
      <c r="S72" t="s">
        <v>104</v>
      </c>
      <c r="T72" s="23">
        <v>0.21</v>
      </c>
      <c r="U72" s="23">
        <v>0.37</v>
      </c>
    </row>
    <row r="73" spans="1:21" x14ac:dyDescent="0.3">
      <c r="O73" t="s">
        <v>33</v>
      </c>
      <c r="P73" s="22">
        <f>MROUND('Table 1.d'!C14,10)</f>
        <v>448790</v>
      </c>
      <c r="Q73" s="28">
        <f>P73/$P$77</f>
        <v>0.17772383286934551</v>
      </c>
      <c r="S73" t="s">
        <v>114</v>
      </c>
      <c r="T73" s="23">
        <v>0.21</v>
      </c>
      <c r="U73" s="23">
        <v>0.38</v>
      </c>
    </row>
    <row r="74" spans="1:21" x14ac:dyDescent="0.3">
      <c r="O74" t="s">
        <v>34</v>
      </c>
      <c r="P74" s="22">
        <f>MROUND('Table 1.d'!D14,10)</f>
        <v>438840</v>
      </c>
      <c r="Q74" s="28">
        <f>P74/$P$77</f>
        <v>0.17378356651526011</v>
      </c>
      <c r="S74" t="s">
        <v>117</v>
      </c>
      <c r="T74" s="23">
        <v>0.21</v>
      </c>
      <c r="U74" s="23">
        <v>0.45</v>
      </c>
    </row>
    <row r="75" spans="1:21" x14ac:dyDescent="0.3">
      <c r="O75" t="s">
        <v>35</v>
      </c>
      <c r="P75" s="22">
        <f>MROUND('Table 1.d'!E14,10)</f>
        <v>68260</v>
      </c>
      <c r="Q75" s="208">
        <f>P75/$P$77</f>
        <v>2.7031415209032121E-2</v>
      </c>
      <c r="S75" t="s">
        <v>118</v>
      </c>
      <c r="T75" s="23">
        <v>0.21</v>
      </c>
      <c r="U75" s="23">
        <v>0.44</v>
      </c>
    </row>
    <row r="76" spans="1:21" x14ac:dyDescent="0.3">
      <c r="O76" t="s">
        <v>51</v>
      </c>
      <c r="P76" s="22">
        <f>MROUND('Table 1.d'!F14,10)</f>
        <v>30210</v>
      </c>
      <c r="Q76" s="208">
        <f>P76/$P$77</f>
        <v>1.1963361463007038E-2</v>
      </c>
      <c r="S76" t="s">
        <v>123</v>
      </c>
      <c r="T76" s="23">
        <v>0.21</v>
      </c>
      <c r="U76" s="23">
        <v>0.49</v>
      </c>
    </row>
    <row r="77" spans="1:21" x14ac:dyDescent="0.3">
      <c r="O77" t="s">
        <v>15</v>
      </c>
      <c r="P77" s="22">
        <f>MROUND('Table 1.d'!G14,10)</f>
        <v>2525210</v>
      </c>
      <c r="S77" t="s">
        <v>124</v>
      </c>
      <c r="T77" s="23">
        <v>0.21</v>
      </c>
      <c r="U77" s="23">
        <v>0.4</v>
      </c>
    </row>
    <row r="78" spans="1:21" x14ac:dyDescent="0.3">
      <c r="S78" t="s">
        <v>127</v>
      </c>
      <c r="T78" s="23">
        <v>0.21</v>
      </c>
      <c r="U78" s="23">
        <v>0.42</v>
      </c>
    </row>
    <row r="79" spans="1:21" x14ac:dyDescent="0.3">
      <c r="S79" t="s">
        <v>136</v>
      </c>
      <c r="T79" s="23">
        <v>0.21</v>
      </c>
      <c r="U79" s="23">
        <v>0.41</v>
      </c>
    </row>
    <row r="80" spans="1:21" x14ac:dyDescent="0.3">
      <c r="S80" t="s">
        <v>138</v>
      </c>
      <c r="T80" s="23">
        <v>0.21</v>
      </c>
      <c r="U80" s="23">
        <v>0.39</v>
      </c>
    </row>
    <row r="81" spans="1:21" x14ac:dyDescent="0.3">
      <c r="S81" t="s">
        <v>141</v>
      </c>
      <c r="T81" s="23">
        <v>0.21</v>
      </c>
      <c r="U81" s="23">
        <v>0.4</v>
      </c>
    </row>
    <row r="82" spans="1:21" x14ac:dyDescent="0.3">
      <c r="S82" t="s">
        <v>144</v>
      </c>
      <c r="T82" s="23">
        <v>0.21</v>
      </c>
      <c r="U82" s="23">
        <v>0.66</v>
      </c>
    </row>
    <row r="83" spans="1:21" x14ac:dyDescent="0.3">
      <c r="S83" t="s">
        <v>148</v>
      </c>
      <c r="T83" s="23">
        <v>0.21</v>
      </c>
      <c r="U83" s="23">
        <v>0.42</v>
      </c>
    </row>
    <row r="84" spans="1:21" x14ac:dyDescent="0.3">
      <c r="S84" t="s">
        <v>155</v>
      </c>
      <c r="T84" s="23">
        <v>0.21</v>
      </c>
      <c r="U84" s="23">
        <v>0.43</v>
      </c>
    </row>
    <row r="85" spans="1:21" x14ac:dyDescent="0.3">
      <c r="S85" t="s">
        <v>157</v>
      </c>
      <c r="T85" s="23">
        <v>0.21</v>
      </c>
      <c r="U85" s="23">
        <v>0.45</v>
      </c>
    </row>
    <row r="86" spans="1:21" x14ac:dyDescent="0.3">
      <c r="S86" t="s">
        <v>160</v>
      </c>
      <c r="T86" s="23">
        <v>0.21</v>
      </c>
      <c r="U86" s="23">
        <v>0.51</v>
      </c>
    </row>
    <row r="87" spans="1:21" x14ac:dyDescent="0.3">
      <c r="S87" t="s">
        <v>167</v>
      </c>
      <c r="T87" s="23">
        <v>0.21</v>
      </c>
      <c r="U87" s="23">
        <v>0.48</v>
      </c>
    </row>
    <row r="88" spans="1:21" x14ac:dyDescent="0.3">
      <c r="S88" t="s">
        <v>201</v>
      </c>
      <c r="T88" s="23">
        <v>0.21</v>
      </c>
      <c r="U88" s="23">
        <v>0.26</v>
      </c>
    </row>
    <row r="89" spans="1:21" x14ac:dyDescent="0.3">
      <c r="S89" t="s">
        <v>207</v>
      </c>
      <c r="T89" s="23">
        <v>0.21</v>
      </c>
      <c r="U89" s="23">
        <v>0.34</v>
      </c>
    </row>
    <row r="90" spans="1:21" x14ac:dyDescent="0.3">
      <c r="S90" t="s">
        <v>291</v>
      </c>
      <c r="T90" s="23">
        <v>0.21</v>
      </c>
      <c r="U90" s="23">
        <v>0.51</v>
      </c>
    </row>
    <row r="91" spans="1:21" x14ac:dyDescent="0.3">
      <c r="S91" t="s">
        <v>420</v>
      </c>
      <c r="T91" s="23">
        <v>0.21</v>
      </c>
      <c r="U91" s="23">
        <v>0.21</v>
      </c>
    </row>
    <row r="92" spans="1:21" x14ac:dyDescent="0.3">
      <c r="S92" t="s">
        <v>685</v>
      </c>
      <c r="T92" s="23">
        <v>0.2</v>
      </c>
      <c r="U92" s="23">
        <v>0.28000000000000003</v>
      </c>
    </row>
    <row r="93" spans="1:21" x14ac:dyDescent="0.3">
      <c r="A93" s="97" t="s">
        <v>710</v>
      </c>
      <c r="S93" t="s">
        <v>448</v>
      </c>
      <c r="T93" s="23">
        <v>0.2</v>
      </c>
      <c r="U93" s="23">
        <v>0.28000000000000003</v>
      </c>
    </row>
    <row r="94" spans="1:21" x14ac:dyDescent="0.3">
      <c r="S94" t="s">
        <v>111</v>
      </c>
      <c r="T94" s="23">
        <v>0.2</v>
      </c>
      <c r="U94" s="23">
        <v>0.28000000000000003</v>
      </c>
    </row>
    <row r="95" spans="1:21" x14ac:dyDescent="0.3">
      <c r="A95" s="3" t="s">
        <v>715</v>
      </c>
      <c r="S95" t="s">
        <v>116</v>
      </c>
      <c r="T95" s="23">
        <v>0.2</v>
      </c>
      <c r="U95" s="23">
        <v>0.41</v>
      </c>
    </row>
    <row r="96" spans="1:21" x14ac:dyDescent="0.3">
      <c r="S96" t="s">
        <v>119</v>
      </c>
      <c r="T96" s="23">
        <v>0.2</v>
      </c>
      <c r="U96" s="23">
        <v>0.38</v>
      </c>
    </row>
    <row r="97" spans="19:21" x14ac:dyDescent="0.3">
      <c r="S97" t="s">
        <v>120</v>
      </c>
      <c r="T97" s="23">
        <v>0.2</v>
      </c>
      <c r="U97" s="23">
        <v>0.33</v>
      </c>
    </row>
    <row r="98" spans="19:21" x14ac:dyDescent="0.3">
      <c r="S98" t="s">
        <v>122</v>
      </c>
      <c r="T98" s="23">
        <v>0.2</v>
      </c>
      <c r="U98" s="23">
        <v>0.43</v>
      </c>
    </row>
    <row r="99" spans="19:21" x14ac:dyDescent="0.3">
      <c r="S99" t="s">
        <v>125</v>
      </c>
      <c r="T99" s="23">
        <v>0.2</v>
      </c>
      <c r="U99" s="23">
        <v>0.37</v>
      </c>
    </row>
    <row r="100" spans="19:21" x14ac:dyDescent="0.3">
      <c r="S100" t="s">
        <v>126</v>
      </c>
      <c r="T100" s="23">
        <v>0.2</v>
      </c>
      <c r="U100" s="23">
        <v>0.34</v>
      </c>
    </row>
    <row r="101" spans="19:21" x14ac:dyDescent="0.3">
      <c r="S101" t="s">
        <v>128</v>
      </c>
      <c r="T101" s="23">
        <v>0.2</v>
      </c>
      <c r="U101" s="23">
        <v>0.43</v>
      </c>
    </row>
    <row r="102" spans="19:21" x14ac:dyDescent="0.3">
      <c r="S102" t="s">
        <v>129</v>
      </c>
      <c r="T102" s="23">
        <v>0.2</v>
      </c>
      <c r="U102" s="23">
        <v>0.39</v>
      </c>
    </row>
    <row r="103" spans="19:21" x14ac:dyDescent="0.3">
      <c r="S103" t="s">
        <v>130</v>
      </c>
      <c r="T103" s="23">
        <v>0.2</v>
      </c>
      <c r="U103" s="23">
        <v>0.36</v>
      </c>
    </row>
    <row r="104" spans="19:21" x14ac:dyDescent="0.3">
      <c r="S104" t="s">
        <v>131</v>
      </c>
      <c r="T104" s="23">
        <v>0.2</v>
      </c>
      <c r="U104" s="23">
        <v>0.4</v>
      </c>
    </row>
    <row r="105" spans="19:21" x14ac:dyDescent="0.3">
      <c r="S105" t="s">
        <v>450</v>
      </c>
      <c r="T105" s="23">
        <v>0.2</v>
      </c>
      <c r="U105" s="23">
        <v>0.41</v>
      </c>
    </row>
    <row r="106" spans="19:21" x14ac:dyDescent="0.3">
      <c r="S106" t="s">
        <v>132</v>
      </c>
      <c r="T106" s="23">
        <v>0.2</v>
      </c>
      <c r="U106" s="23">
        <v>0.38</v>
      </c>
    </row>
    <row r="107" spans="19:21" x14ac:dyDescent="0.3">
      <c r="S107" t="s">
        <v>133</v>
      </c>
      <c r="T107" s="23">
        <v>0.2</v>
      </c>
      <c r="U107" s="23">
        <v>0.37</v>
      </c>
    </row>
    <row r="108" spans="19:21" x14ac:dyDescent="0.3">
      <c r="S108" t="s">
        <v>134</v>
      </c>
      <c r="T108" s="23">
        <v>0.2</v>
      </c>
      <c r="U108" s="23">
        <v>0.44</v>
      </c>
    </row>
    <row r="109" spans="19:21" x14ac:dyDescent="0.3">
      <c r="S109" t="s">
        <v>135</v>
      </c>
      <c r="T109" s="23">
        <v>0.2</v>
      </c>
      <c r="U109" s="23">
        <v>0.45</v>
      </c>
    </row>
    <row r="110" spans="19:21" x14ac:dyDescent="0.3">
      <c r="S110" t="s">
        <v>137</v>
      </c>
      <c r="T110" s="23">
        <v>0.2</v>
      </c>
      <c r="U110" s="23">
        <v>0.4</v>
      </c>
    </row>
    <row r="111" spans="19:21" x14ac:dyDescent="0.3">
      <c r="S111" t="s">
        <v>451</v>
      </c>
      <c r="T111" s="23">
        <v>0.2</v>
      </c>
      <c r="U111" s="23">
        <v>0.41</v>
      </c>
    </row>
    <row r="112" spans="19:21" x14ac:dyDescent="0.3">
      <c r="S112" t="s">
        <v>139</v>
      </c>
      <c r="T112" s="23">
        <v>0.2</v>
      </c>
      <c r="U112" s="23">
        <v>0.36</v>
      </c>
    </row>
    <row r="113" spans="1:21" x14ac:dyDescent="0.3">
      <c r="S113" t="s">
        <v>140</v>
      </c>
      <c r="T113" s="23">
        <v>0.2</v>
      </c>
      <c r="U113" s="23">
        <v>0.41</v>
      </c>
    </row>
    <row r="114" spans="1:21" x14ac:dyDescent="0.3">
      <c r="A114" s="112" t="s">
        <v>711</v>
      </c>
      <c r="S114" t="s">
        <v>142</v>
      </c>
      <c r="T114" s="23">
        <v>0.2</v>
      </c>
      <c r="U114" s="23">
        <v>0.44</v>
      </c>
    </row>
    <row r="115" spans="1:21" x14ac:dyDescent="0.3">
      <c r="S115" t="s">
        <v>143</v>
      </c>
      <c r="T115" s="23">
        <v>0.2</v>
      </c>
      <c r="U115" s="23">
        <v>0.35</v>
      </c>
    </row>
    <row r="116" spans="1:21" x14ac:dyDescent="0.3">
      <c r="A116" s="3" t="s">
        <v>716</v>
      </c>
      <c r="S116" t="s">
        <v>145</v>
      </c>
      <c r="T116" s="23">
        <v>0.2</v>
      </c>
      <c r="U116" s="23">
        <v>0.45</v>
      </c>
    </row>
    <row r="117" spans="1:21" x14ac:dyDescent="0.3">
      <c r="S117" t="s">
        <v>146</v>
      </c>
      <c r="T117" s="23">
        <v>0.2</v>
      </c>
      <c r="U117" s="23">
        <v>0.4</v>
      </c>
    </row>
    <row r="118" spans="1:21" x14ac:dyDescent="0.3">
      <c r="S118" t="s">
        <v>147</v>
      </c>
      <c r="T118" s="23">
        <v>0.2</v>
      </c>
      <c r="U118" s="23">
        <v>0.37</v>
      </c>
    </row>
    <row r="119" spans="1:21" x14ac:dyDescent="0.3">
      <c r="S119" t="s">
        <v>149</v>
      </c>
      <c r="T119" s="23">
        <v>0.2</v>
      </c>
      <c r="U119" s="23">
        <v>0.38</v>
      </c>
    </row>
    <row r="120" spans="1:21" x14ac:dyDescent="0.3">
      <c r="S120" t="s">
        <v>452</v>
      </c>
      <c r="T120" s="23">
        <v>0.2</v>
      </c>
      <c r="U120" s="23">
        <v>0.39</v>
      </c>
    </row>
    <row r="121" spans="1:21" x14ac:dyDescent="0.3">
      <c r="S121" t="s">
        <v>150</v>
      </c>
      <c r="T121" s="23">
        <v>0.2</v>
      </c>
      <c r="U121" s="23">
        <v>0.32</v>
      </c>
    </row>
    <row r="122" spans="1:21" x14ac:dyDescent="0.3">
      <c r="S122" t="s">
        <v>151</v>
      </c>
      <c r="T122" s="23">
        <v>0.2</v>
      </c>
      <c r="U122" s="23">
        <v>0.4</v>
      </c>
    </row>
    <row r="123" spans="1:21" x14ac:dyDescent="0.3">
      <c r="S123" t="s">
        <v>152</v>
      </c>
      <c r="T123" s="23">
        <v>0.2</v>
      </c>
      <c r="U123" s="23">
        <v>0.39</v>
      </c>
    </row>
    <row r="124" spans="1:21" x14ac:dyDescent="0.3">
      <c r="S124" t="s">
        <v>153</v>
      </c>
      <c r="T124" s="23">
        <v>0.2</v>
      </c>
      <c r="U124" s="23">
        <v>0.4</v>
      </c>
    </row>
    <row r="125" spans="1:21" x14ac:dyDescent="0.3">
      <c r="S125" t="s">
        <v>154</v>
      </c>
      <c r="T125" s="23">
        <v>0.2</v>
      </c>
      <c r="U125" s="23">
        <v>0.34</v>
      </c>
    </row>
    <row r="126" spans="1:21" x14ac:dyDescent="0.3">
      <c r="S126" t="s">
        <v>156</v>
      </c>
      <c r="T126" s="23">
        <v>0.2</v>
      </c>
      <c r="U126" s="23">
        <v>0.41</v>
      </c>
    </row>
    <row r="127" spans="1:21" x14ac:dyDescent="0.3">
      <c r="S127" t="s">
        <v>158</v>
      </c>
      <c r="T127" s="23">
        <v>0.2</v>
      </c>
      <c r="U127" s="23">
        <v>0.37</v>
      </c>
    </row>
    <row r="128" spans="1:21" x14ac:dyDescent="0.3">
      <c r="S128" t="s">
        <v>159</v>
      </c>
      <c r="T128" s="23">
        <v>0.2</v>
      </c>
      <c r="U128" s="23">
        <v>0.4</v>
      </c>
    </row>
    <row r="129" spans="1:21" x14ac:dyDescent="0.3">
      <c r="S129" t="s">
        <v>161</v>
      </c>
      <c r="T129" s="23">
        <v>0.2</v>
      </c>
      <c r="U129" s="23">
        <v>0.4</v>
      </c>
    </row>
    <row r="130" spans="1:21" x14ac:dyDescent="0.3">
      <c r="S130" t="s">
        <v>162</v>
      </c>
      <c r="T130" s="23">
        <v>0.2</v>
      </c>
      <c r="U130" s="23">
        <v>0.43</v>
      </c>
    </row>
    <row r="131" spans="1:21" x14ac:dyDescent="0.3">
      <c r="S131" t="s">
        <v>163</v>
      </c>
      <c r="T131" s="23">
        <v>0.2</v>
      </c>
      <c r="U131" s="23">
        <v>0.42</v>
      </c>
    </row>
    <row r="132" spans="1:21" x14ac:dyDescent="0.3">
      <c r="S132" t="s">
        <v>164</v>
      </c>
      <c r="T132" s="23">
        <v>0.2</v>
      </c>
      <c r="U132" s="23">
        <v>0.35</v>
      </c>
    </row>
    <row r="133" spans="1:21" x14ac:dyDescent="0.3">
      <c r="S133" t="s">
        <v>165</v>
      </c>
      <c r="T133" s="23">
        <v>0.2</v>
      </c>
      <c r="U133" s="23">
        <v>0.35</v>
      </c>
    </row>
    <row r="134" spans="1:21" x14ac:dyDescent="0.3">
      <c r="S134" t="s">
        <v>245</v>
      </c>
      <c r="T134" s="23">
        <v>0.2</v>
      </c>
      <c r="U134" s="23">
        <v>0.52</v>
      </c>
    </row>
    <row r="135" spans="1:21" x14ac:dyDescent="0.3">
      <c r="A135" s="97" t="s">
        <v>709</v>
      </c>
      <c r="S135" t="s">
        <v>458</v>
      </c>
      <c r="T135" s="23">
        <v>0.2</v>
      </c>
      <c r="U135" s="23">
        <v>0.23</v>
      </c>
    </row>
    <row r="136" spans="1:21" x14ac:dyDescent="0.3">
      <c r="S136" t="s">
        <v>306</v>
      </c>
      <c r="T136" s="23">
        <v>0.2</v>
      </c>
      <c r="U136" s="23">
        <v>0.41</v>
      </c>
    </row>
    <row r="137" spans="1:21" x14ac:dyDescent="0.3">
      <c r="A137" s="3" t="s">
        <v>717</v>
      </c>
      <c r="S137" t="s">
        <v>189</v>
      </c>
      <c r="T137" s="23">
        <v>0.2</v>
      </c>
      <c r="U137" s="23">
        <v>0.17</v>
      </c>
    </row>
    <row r="138" spans="1:21" x14ac:dyDescent="0.3">
      <c r="S138" t="s">
        <v>354</v>
      </c>
      <c r="T138" s="23">
        <v>0.2</v>
      </c>
      <c r="U138" s="23">
        <v>0.33</v>
      </c>
    </row>
    <row r="139" spans="1:21" x14ac:dyDescent="0.3">
      <c r="S139" t="s">
        <v>362</v>
      </c>
      <c r="T139" s="23">
        <v>0.2</v>
      </c>
      <c r="U139" s="23">
        <v>0.41</v>
      </c>
    </row>
    <row r="140" spans="1:21" x14ac:dyDescent="0.3">
      <c r="S140" t="s">
        <v>398</v>
      </c>
      <c r="T140">
        <v>0.2</v>
      </c>
      <c r="U140">
        <v>0.48</v>
      </c>
    </row>
    <row r="141" spans="1:21" x14ac:dyDescent="0.3">
      <c r="S141" t="s">
        <v>468</v>
      </c>
      <c r="T141" s="23">
        <v>0.2</v>
      </c>
      <c r="U141" s="23">
        <v>0.6</v>
      </c>
    </row>
    <row r="142" spans="1:21" x14ac:dyDescent="0.3">
      <c r="S142" t="s">
        <v>260</v>
      </c>
      <c r="T142" s="23">
        <v>0.19</v>
      </c>
      <c r="U142" s="23">
        <v>0.49</v>
      </c>
    </row>
    <row r="143" spans="1:21" x14ac:dyDescent="0.3">
      <c r="S143" t="s">
        <v>304</v>
      </c>
      <c r="T143" s="23">
        <v>0.19</v>
      </c>
      <c r="U143" s="23">
        <v>0.33</v>
      </c>
    </row>
    <row r="144" spans="1:21" x14ac:dyDescent="0.3">
      <c r="S144" t="s">
        <v>311</v>
      </c>
      <c r="T144" s="23">
        <v>0.19</v>
      </c>
      <c r="U144" s="23">
        <v>0.51</v>
      </c>
    </row>
    <row r="145" spans="1:21" x14ac:dyDescent="0.3">
      <c r="S145" t="s">
        <v>328</v>
      </c>
      <c r="T145" s="23">
        <v>0.19</v>
      </c>
      <c r="U145" s="23">
        <v>0.39</v>
      </c>
    </row>
    <row r="146" spans="1:21" x14ac:dyDescent="0.3">
      <c r="S146" t="s">
        <v>406</v>
      </c>
      <c r="T146" s="23">
        <v>0.19</v>
      </c>
      <c r="U146" s="23">
        <v>0.39</v>
      </c>
    </row>
    <row r="147" spans="1:21" x14ac:dyDescent="0.3">
      <c r="S147" t="s">
        <v>414</v>
      </c>
      <c r="T147" s="23">
        <v>0.19</v>
      </c>
      <c r="U147" s="23">
        <v>0.46</v>
      </c>
    </row>
    <row r="148" spans="1:21" x14ac:dyDescent="0.3">
      <c r="S148" t="s">
        <v>431</v>
      </c>
      <c r="T148" s="23">
        <v>0.19</v>
      </c>
      <c r="U148" s="23">
        <v>0.33</v>
      </c>
    </row>
    <row r="149" spans="1:21" x14ac:dyDescent="0.3">
      <c r="S149" t="s">
        <v>92</v>
      </c>
      <c r="T149" s="23">
        <v>0.18</v>
      </c>
      <c r="U149" s="23">
        <v>7.0000000000000007E-2</v>
      </c>
    </row>
    <row r="150" spans="1:21" x14ac:dyDescent="0.3">
      <c r="S150" t="s">
        <v>90</v>
      </c>
      <c r="T150" s="23">
        <v>0.18</v>
      </c>
      <c r="U150" s="23">
        <v>7.0000000000000007E-2</v>
      </c>
    </row>
    <row r="151" spans="1:21" x14ac:dyDescent="0.3">
      <c r="S151" t="s">
        <v>98</v>
      </c>
      <c r="T151" s="23">
        <v>0.18</v>
      </c>
      <c r="U151" s="23">
        <v>7.0000000000000007E-2</v>
      </c>
    </row>
    <row r="152" spans="1:21" x14ac:dyDescent="0.3">
      <c r="S152" t="s">
        <v>101</v>
      </c>
      <c r="T152" s="23">
        <v>0.18</v>
      </c>
      <c r="U152" s="23">
        <v>7.0000000000000007E-2</v>
      </c>
    </row>
    <row r="153" spans="1:21" x14ac:dyDescent="0.3">
      <c r="S153" t="s">
        <v>102</v>
      </c>
      <c r="T153" s="23">
        <v>0.18</v>
      </c>
      <c r="U153" s="23">
        <v>7.0000000000000007E-2</v>
      </c>
    </row>
    <row r="154" spans="1:21" x14ac:dyDescent="0.3">
      <c r="S154" t="s">
        <v>109</v>
      </c>
      <c r="T154" s="23">
        <v>0.18</v>
      </c>
      <c r="U154" s="23">
        <v>7.0000000000000007E-2</v>
      </c>
    </row>
    <row r="155" spans="1:21" x14ac:dyDescent="0.3">
      <c r="S155" t="s">
        <v>106</v>
      </c>
      <c r="T155" s="23">
        <v>0.18</v>
      </c>
      <c r="U155" s="23">
        <v>7.0000000000000007E-2</v>
      </c>
    </row>
    <row r="156" spans="1:21" x14ac:dyDescent="0.3">
      <c r="S156" t="s">
        <v>473</v>
      </c>
      <c r="T156" s="23">
        <v>0.18</v>
      </c>
      <c r="U156" s="23">
        <v>7.0000000000000007E-2</v>
      </c>
    </row>
    <row r="157" spans="1:21" x14ac:dyDescent="0.3">
      <c r="A157" s="97" t="s">
        <v>709</v>
      </c>
      <c r="S157" t="s">
        <v>205</v>
      </c>
      <c r="T157" s="23">
        <v>0.17</v>
      </c>
      <c r="U157" s="23">
        <v>0.46</v>
      </c>
    </row>
    <row r="158" spans="1:21" x14ac:dyDescent="0.3">
      <c r="A158" s="97"/>
      <c r="S158" t="s">
        <v>300</v>
      </c>
      <c r="T158" s="23">
        <v>0.17</v>
      </c>
      <c r="U158" s="23">
        <v>0.25</v>
      </c>
    </row>
    <row r="159" spans="1:21" x14ac:dyDescent="0.3">
      <c r="A159" s="109" t="s">
        <v>718</v>
      </c>
      <c r="S159" t="s">
        <v>356</v>
      </c>
      <c r="T159" s="23">
        <v>0.17</v>
      </c>
      <c r="U159" s="23">
        <v>0.28000000000000003</v>
      </c>
    </row>
    <row r="160" spans="1:21" x14ac:dyDescent="0.3">
      <c r="S160" t="s">
        <v>358</v>
      </c>
      <c r="T160" s="23">
        <v>0.17</v>
      </c>
      <c r="U160" s="23">
        <v>0.24</v>
      </c>
    </row>
    <row r="161" spans="1:21" x14ac:dyDescent="0.3">
      <c r="S161" t="s">
        <v>381</v>
      </c>
      <c r="T161" s="23">
        <v>0.17</v>
      </c>
      <c r="U161" s="23">
        <v>0.36</v>
      </c>
    </row>
    <row r="162" spans="1:21" x14ac:dyDescent="0.3">
      <c r="S162" t="s">
        <v>182</v>
      </c>
      <c r="T162" s="23">
        <v>0.16</v>
      </c>
      <c r="U162" s="23">
        <v>0.56999999999999995</v>
      </c>
    </row>
    <row r="163" spans="1:21" x14ac:dyDescent="0.3">
      <c r="S163" t="s">
        <v>196</v>
      </c>
      <c r="T163" s="23">
        <v>0.16</v>
      </c>
      <c r="U163" s="23">
        <v>0.4</v>
      </c>
    </row>
    <row r="164" spans="1:21" x14ac:dyDescent="0.3">
      <c r="S164" t="s">
        <v>367</v>
      </c>
      <c r="T164" s="23">
        <v>0.15</v>
      </c>
      <c r="U164" s="23">
        <v>0.35</v>
      </c>
    </row>
    <row r="165" spans="1:21" x14ac:dyDescent="0.3">
      <c r="S165" t="s">
        <v>70</v>
      </c>
      <c r="T165" s="23">
        <v>0.14000000000000001</v>
      </c>
      <c r="U165" s="23">
        <v>0.18</v>
      </c>
    </row>
    <row r="166" spans="1:21" x14ac:dyDescent="0.3">
      <c r="S166" t="s">
        <v>455</v>
      </c>
      <c r="T166" s="23">
        <v>0.14000000000000001</v>
      </c>
      <c r="U166" s="23">
        <v>0.46</v>
      </c>
    </row>
    <row r="167" spans="1:21" x14ac:dyDescent="0.3">
      <c r="S167" t="s">
        <v>239</v>
      </c>
      <c r="T167" s="23">
        <v>0.14000000000000001</v>
      </c>
      <c r="U167" s="23">
        <v>0.28000000000000003</v>
      </c>
    </row>
    <row r="168" spans="1:21" x14ac:dyDescent="0.3">
      <c r="S168" t="s">
        <v>267</v>
      </c>
      <c r="T168" s="23">
        <v>0.14000000000000001</v>
      </c>
      <c r="U168" s="23">
        <v>0.56999999999999995</v>
      </c>
    </row>
    <row r="169" spans="1:21" x14ac:dyDescent="0.3">
      <c r="S169" t="s">
        <v>339</v>
      </c>
      <c r="T169" s="23">
        <v>0.14000000000000001</v>
      </c>
      <c r="U169" s="23">
        <v>0.36</v>
      </c>
    </row>
    <row r="170" spans="1:21" x14ac:dyDescent="0.3">
      <c r="S170" t="s">
        <v>418</v>
      </c>
      <c r="T170" s="23">
        <v>0.14000000000000001</v>
      </c>
      <c r="U170" s="23">
        <v>0.46</v>
      </c>
    </row>
    <row r="171" spans="1:21" x14ac:dyDescent="0.3">
      <c r="S171" t="s">
        <v>345</v>
      </c>
      <c r="T171" s="23">
        <v>0.14000000000000001</v>
      </c>
      <c r="U171" s="23">
        <v>0.01</v>
      </c>
    </row>
    <row r="172" spans="1:21" x14ac:dyDescent="0.3">
      <c r="S172" t="s">
        <v>346</v>
      </c>
      <c r="T172" s="23">
        <v>0.14000000000000001</v>
      </c>
      <c r="U172" s="23">
        <v>0.01</v>
      </c>
    </row>
    <row r="173" spans="1:21" x14ac:dyDescent="0.3">
      <c r="S173" t="s">
        <v>347</v>
      </c>
      <c r="T173" s="23">
        <v>0.14000000000000001</v>
      </c>
      <c r="U173" s="23">
        <v>0.01</v>
      </c>
    </row>
    <row r="174" spans="1:21" x14ac:dyDescent="0.3">
      <c r="S174" t="s">
        <v>349</v>
      </c>
      <c r="T174" s="23">
        <v>0.14000000000000001</v>
      </c>
      <c r="U174" s="23">
        <v>0.01</v>
      </c>
    </row>
    <row r="175" spans="1:21" x14ac:dyDescent="0.3">
      <c r="S175" t="s">
        <v>350</v>
      </c>
      <c r="T175" s="23">
        <v>0.14000000000000001</v>
      </c>
      <c r="U175" s="23">
        <v>0.01</v>
      </c>
    </row>
    <row r="176" spans="1:21" x14ac:dyDescent="0.3">
      <c r="A176" s="97" t="s">
        <v>709</v>
      </c>
      <c r="S176" t="s">
        <v>351</v>
      </c>
      <c r="T176" s="23">
        <v>0.14000000000000001</v>
      </c>
      <c r="U176" s="23">
        <v>0.01</v>
      </c>
    </row>
    <row r="177" spans="1:21" x14ac:dyDescent="0.3">
      <c r="S177" t="s">
        <v>348</v>
      </c>
      <c r="T177" s="23">
        <v>0.08</v>
      </c>
      <c r="U177" s="23">
        <v>0</v>
      </c>
    </row>
    <row r="178" spans="1:21" x14ac:dyDescent="0.3">
      <c r="A178" s="3" t="s">
        <v>719</v>
      </c>
    </row>
    <row r="201" spans="1:20" x14ac:dyDescent="0.3">
      <c r="A201" s="97" t="s">
        <v>709</v>
      </c>
    </row>
    <row r="203" spans="1:20" x14ac:dyDescent="0.3">
      <c r="A203" s="3" t="s">
        <v>720</v>
      </c>
      <c r="O203" s="110" t="s">
        <v>49</v>
      </c>
      <c r="P203" s="110" t="s">
        <v>50</v>
      </c>
      <c r="Q203" s="110" t="s">
        <v>51</v>
      </c>
      <c r="R203" s="110" t="s">
        <v>49</v>
      </c>
      <c r="S203" s="110" t="s">
        <v>50</v>
      </c>
      <c r="T203" s="110" t="s">
        <v>51</v>
      </c>
    </row>
    <row r="204" spans="1:20" x14ac:dyDescent="0.3">
      <c r="N204" s="111" t="s">
        <v>608</v>
      </c>
      <c r="O204" s="22">
        <f>'Table 1.h'!B14</f>
        <v>2102047</v>
      </c>
      <c r="P204" s="22">
        <f>'Table 1.h'!C14</f>
        <v>2724924</v>
      </c>
      <c r="Q204" s="22">
        <f>'Table 1.h'!D14</f>
        <v>1382474</v>
      </c>
      <c r="R204" s="28">
        <f>O204/SUM($O204:$Q204)</f>
        <v>0.33852413540984744</v>
      </c>
      <c r="S204" s="28">
        <f>P204/SUM($O$204:$Q$204)</f>
        <v>0.43883535485055425</v>
      </c>
      <c r="T204" s="28">
        <f>Q204/SUM($O$204:$Q$204)</f>
        <v>0.22264050973959831</v>
      </c>
    </row>
    <row r="205" spans="1:20" x14ac:dyDescent="0.3">
      <c r="N205" s="110" t="s">
        <v>609</v>
      </c>
      <c r="O205" s="22">
        <f>'Table 1.i'!B14</f>
        <v>386713</v>
      </c>
      <c r="P205" s="22">
        <f>'Table 1.i'!C14</f>
        <v>419523</v>
      </c>
      <c r="Q205" s="22">
        <f>'Table 1.i'!D14</f>
        <v>243158</v>
      </c>
      <c r="R205" s="28">
        <f>O205/SUM($O205:$Q205)</f>
        <v>0.36851077860174541</v>
      </c>
      <c r="S205" s="28">
        <f>P205/SUM($O205:$Q205)</f>
        <v>0.3997764424039017</v>
      </c>
      <c r="T205" s="28">
        <f>Q205/SUM($O205:$Q205)</f>
        <v>0.23171277899435294</v>
      </c>
    </row>
    <row r="206" spans="1:20" x14ac:dyDescent="0.3">
      <c r="N206" s="110" t="s">
        <v>610</v>
      </c>
      <c r="O206" s="22">
        <f>'Table 1.j'!B14</f>
        <v>278795</v>
      </c>
      <c r="P206" s="22">
        <f>'Table 1.j'!C14</f>
        <v>46889</v>
      </c>
      <c r="Q206" s="22">
        <f>'Table 1.j'!D14</f>
        <v>4577</v>
      </c>
      <c r="R206" s="28">
        <f>O206/SUM($O206:$Q206)</f>
        <v>0.84416567502672124</v>
      </c>
      <c r="S206" s="28">
        <f>P206/SUM($O206:$Q206)</f>
        <v>0.14197558900384846</v>
      </c>
      <c r="T206" s="28">
        <f>Q206/SUM($O206:$Q206)</f>
        <v>1.3858735969430238E-2</v>
      </c>
    </row>
    <row r="224" spans="1:1" x14ac:dyDescent="0.3">
      <c r="A224" s="97" t="s">
        <v>709</v>
      </c>
    </row>
    <row r="226" spans="1:1" x14ac:dyDescent="0.3">
      <c r="A226" s="3" t="s">
        <v>721</v>
      </c>
    </row>
    <row r="246" spans="1:1" x14ac:dyDescent="0.3">
      <c r="A246" s="97" t="s">
        <v>709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sheetPr>
  <dimension ref="A1:M192"/>
  <sheetViews>
    <sheetView workbookViewId="0">
      <pane xSplit="2" ySplit="2" topLeftCell="C3" activePane="bottomRight" state="frozen"/>
      <selection pane="topRight" activeCell="C1" sqref="C1"/>
      <selection pane="bottomLeft" activeCell="A3" sqref="A3"/>
      <selection pane="bottomRight"/>
    </sheetView>
  </sheetViews>
  <sheetFormatPr defaultRowHeight="14.4" x14ac:dyDescent="0.3"/>
  <cols>
    <col min="1" max="1" width="45.109375" customWidth="1"/>
    <col min="2" max="2" width="18.33203125" bestFit="1" customWidth="1"/>
    <col min="3" max="3" width="17" style="22" bestFit="1" customWidth="1"/>
    <col min="4" max="4" width="19.5546875" style="22" bestFit="1" customWidth="1"/>
    <col min="5" max="5" width="11" style="23" bestFit="1" customWidth="1"/>
    <col min="6" max="6" width="17" style="22" bestFit="1" customWidth="1"/>
    <col min="7" max="7" width="20.109375" style="22" bestFit="1" customWidth="1"/>
    <col min="8" max="8" width="11.5546875" style="23" bestFit="1" customWidth="1"/>
    <col min="9" max="9" width="14.6640625" style="22" bestFit="1" customWidth="1"/>
    <col min="10" max="10" width="14.5546875" style="22" bestFit="1" customWidth="1"/>
    <col min="11" max="11" width="7" style="23" bestFit="1" customWidth="1"/>
    <col min="12" max="12" width="6.88671875" bestFit="1" customWidth="1"/>
    <col min="13" max="13" width="144.88671875" bestFit="1" customWidth="1"/>
  </cols>
  <sheetData>
    <row r="1" spans="1:13" x14ac:dyDescent="0.3">
      <c r="A1" s="3" t="s">
        <v>686</v>
      </c>
    </row>
    <row r="2" spans="1:13" ht="28.8" x14ac:dyDescent="0.3">
      <c r="A2" s="2" t="s">
        <v>53</v>
      </c>
      <c r="B2" s="2" t="s">
        <v>55</v>
      </c>
      <c r="C2" s="89" t="s">
        <v>524</v>
      </c>
      <c r="D2" s="89" t="s">
        <v>525</v>
      </c>
      <c r="E2" s="82" t="s">
        <v>511</v>
      </c>
      <c r="F2" s="89" t="s">
        <v>526</v>
      </c>
      <c r="G2" s="89" t="s">
        <v>527</v>
      </c>
      <c r="H2" s="82" t="s">
        <v>515</v>
      </c>
      <c r="I2" s="89" t="s">
        <v>528</v>
      </c>
      <c r="J2" s="89" t="s">
        <v>529</v>
      </c>
      <c r="K2" s="82" t="s">
        <v>519</v>
      </c>
      <c r="L2" s="2" t="s">
        <v>61</v>
      </c>
      <c r="M2" s="2" t="s">
        <v>60</v>
      </c>
    </row>
    <row r="3" spans="1:13" x14ac:dyDescent="0.3">
      <c r="A3" t="s">
        <v>62</v>
      </c>
      <c r="B3" t="s">
        <v>63</v>
      </c>
      <c r="C3" s="22">
        <v>5500</v>
      </c>
      <c r="D3" s="22">
        <v>2500</v>
      </c>
      <c r="E3" s="23">
        <v>0.45</v>
      </c>
      <c r="F3" s="22">
        <v>22000</v>
      </c>
      <c r="G3" s="22">
        <v>10000</v>
      </c>
      <c r="H3" s="23">
        <v>0.45</v>
      </c>
      <c r="I3" s="22">
        <v>11000</v>
      </c>
      <c r="J3" s="22">
        <v>5000</v>
      </c>
      <c r="K3" s="23">
        <v>0.45</v>
      </c>
      <c r="L3" t="s">
        <v>670</v>
      </c>
    </row>
    <row r="4" spans="1:13" x14ac:dyDescent="0.3">
      <c r="A4" t="s">
        <v>65</v>
      </c>
      <c r="B4" t="s">
        <v>66</v>
      </c>
      <c r="C4" s="22">
        <v>3746</v>
      </c>
      <c r="D4" s="22">
        <v>2249</v>
      </c>
      <c r="E4" s="23">
        <v>0.6</v>
      </c>
      <c r="F4" s="22">
        <v>8947</v>
      </c>
      <c r="G4" s="22">
        <v>5368</v>
      </c>
      <c r="H4" s="23">
        <v>0.6</v>
      </c>
      <c r="I4" s="22">
        <v>26781</v>
      </c>
      <c r="J4" s="22">
        <v>16063</v>
      </c>
      <c r="K4" s="23">
        <v>0.6</v>
      </c>
      <c r="L4" t="s">
        <v>670</v>
      </c>
    </row>
    <row r="5" spans="1:13" x14ac:dyDescent="0.3">
      <c r="A5" t="s">
        <v>67</v>
      </c>
      <c r="B5" t="s">
        <v>68</v>
      </c>
      <c r="C5" s="22">
        <v>3289</v>
      </c>
      <c r="D5" s="22">
        <v>2072</v>
      </c>
      <c r="E5" s="23">
        <v>0.63</v>
      </c>
      <c r="F5" s="22">
        <v>34071</v>
      </c>
      <c r="G5" s="22">
        <v>21429</v>
      </c>
      <c r="H5" s="23">
        <v>0.63</v>
      </c>
      <c r="I5" s="22">
        <v>15833</v>
      </c>
      <c r="J5" s="22">
        <v>10000</v>
      </c>
      <c r="K5" s="23">
        <v>0.63</v>
      </c>
      <c r="L5" t="s">
        <v>670</v>
      </c>
    </row>
    <row r="6" spans="1:13" x14ac:dyDescent="0.3">
      <c r="A6" t="s">
        <v>69</v>
      </c>
      <c r="B6" t="s">
        <v>70</v>
      </c>
      <c r="C6" s="22">
        <v>4675</v>
      </c>
      <c r="D6" s="22">
        <v>1500</v>
      </c>
      <c r="E6" s="23">
        <v>0.32</v>
      </c>
      <c r="F6" s="22">
        <v>11688</v>
      </c>
      <c r="G6" s="22">
        <v>3750</v>
      </c>
      <c r="H6" s="23">
        <v>0.32</v>
      </c>
      <c r="I6" s="22">
        <v>9286</v>
      </c>
      <c r="J6" s="22">
        <v>3000</v>
      </c>
      <c r="K6" s="23">
        <v>0.32</v>
      </c>
      <c r="L6" t="s">
        <v>670</v>
      </c>
    </row>
    <row r="7" spans="1:13" x14ac:dyDescent="0.3">
      <c r="A7" t="s">
        <v>71</v>
      </c>
      <c r="B7" t="s">
        <v>73</v>
      </c>
      <c r="C7" s="22">
        <v>10111</v>
      </c>
      <c r="D7" s="22">
        <v>1294</v>
      </c>
      <c r="E7" s="23">
        <v>0.13</v>
      </c>
      <c r="F7" s="22">
        <v>58712</v>
      </c>
      <c r="G7" s="22">
        <v>6193</v>
      </c>
      <c r="H7" s="23">
        <v>0.11</v>
      </c>
      <c r="I7" s="22">
        <v>1109208</v>
      </c>
      <c r="J7" s="22">
        <v>107927</v>
      </c>
      <c r="K7" s="23">
        <v>0.1</v>
      </c>
      <c r="L7" t="s">
        <v>605</v>
      </c>
    </row>
    <row r="8" spans="1:13" x14ac:dyDescent="0.3">
      <c r="A8" t="s">
        <v>84</v>
      </c>
      <c r="B8" t="s">
        <v>85</v>
      </c>
      <c r="C8" s="22">
        <v>2958</v>
      </c>
      <c r="D8" s="22">
        <v>2563</v>
      </c>
      <c r="E8" s="23">
        <v>0.87</v>
      </c>
      <c r="F8" s="22">
        <v>12941</v>
      </c>
      <c r="G8" s="22">
        <v>11235</v>
      </c>
      <c r="H8" s="23">
        <v>0.87</v>
      </c>
      <c r="I8" s="22">
        <v>13176</v>
      </c>
      <c r="J8" s="22">
        <v>11412</v>
      </c>
      <c r="K8" s="23">
        <v>0.87</v>
      </c>
      <c r="L8" t="s">
        <v>670</v>
      </c>
      <c r="M8" t="s">
        <v>622</v>
      </c>
    </row>
    <row r="9" spans="1:13" x14ac:dyDescent="0.3">
      <c r="A9" t="s">
        <v>84</v>
      </c>
      <c r="B9" t="s">
        <v>87</v>
      </c>
      <c r="C9" s="22">
        <v>3970</v>
      </c>
      <c r="D9" s="22">
        <v>2848</v>
      </c>
      <c r="E9" s="23">
        <v>0.72</v>
      </c>
      <c r="F9" s="22">
        <v>6091</v>
      </c>
      <c r="G9" s="22">
        <v>4364</v>
      </c>
      <c r="H9" s="23">
        <v>0.72</v>
      </c>
      <c r="I9" s="22">
        <v>15714</v>
      </c>
      <c r="J9" s="22">
        <v>11286</v>
      </c>
      <c r="K9" s="23">
        <v>0.72</v>
      </c>
      <c r="L9" t="s">
        <v>670</v>
      </c>
      <c r="M9" t="s">
        <v>623</v>
      </c>
    </row>
    <row r="10" spans="1:13" x14ac:dyDescent="0.3">
      <c r="A10" t="s">
        <v>84</v>
      </c>
      <c r="B10" t="s">
        <v>91</v>
      </c>
      <c r="C10" s="22">
        <v>4184</v>
      </c>
      <c r="D10" s="22">
        <v>2980</v>
      </c>
      <c r="E10" s="23">
        <v>0.71</v>
      </c>
      <c r="F10" s="22">
        <v>7250</v>
      </c>
      <c r="G10" s="22">
        <v>5188</v>
      </c>
      <c r="H10" s="23">
        <v>0.71</v>
      </c>
      <c r="I10" s="22">
        <v>0</v>
      </c>
      <c r="J10" s="22">
        <v>0</v>
      </c>
      <c r="K10" s="23">
        <v>0.71</v>
      </c>
      <c r="L10" t="s">
        <v>670</v>
      </c>
      <c r="M10" t="s">
        <v>625</v>
      </c>
    </row>
    <row r="11" spans="1:13" x14ac:dyDescent="0.3">
      <c r="A11" t="s">
        <v>84</v>
      </c>
      <c r="B11" t="s">
        <v>92</v>
      </c>
      <c r="C11" s="22">
        <v>4075</v>
      </c>
      <c r="D11" s="22">
        <v>1020</v>
      </c>
      <c r="E11" s="23">
        <v>0.25</v>
      </c>
      <c r="F11" s="22">
        <v>4636</v>
      </c>
      <c r="G11" s="22">
        <v>1152</v>
      </c>
      <c r="H11" s="23">
        <v>0.25</v>
      </c>
      <c r="I11" s="22">
        <v>8375</v>
      </c>
      <c r="J11" s="22">
        <v>2125</v>
      </c>
      <c r="K11" s="23">
        <v>0.25</v>
      </c>
      <c r="L11" t="s">
        <v>670</v>
      </c>
      <c r="M11" t="s">
        <v>626</v>
      </c>
    </row>
    <row r="12" spans="1:13" x14ac:dyDescent="0.3">
      <c r="A12" t="s">
        <v>84</v>
      </c>
      <c r="B12" t="s">
        <v>90</v>
      </c>
      <c r="C12" s="22">
        <v>5481</v>
      </c>
      <c r="D12" s="22">
        <v>1379</v>
      </c>
      <c r="E12" s="23">
        <v>0.25</v>
      </c>
      <c r="F12" s="22">
        <v>21282</v>
      </c>
      <c r="G12" s="22">
        <v>5357</v>
      </c>
      <c r="H12" s="23">
        <v>0.25</v>
      </c>
      <c r="I12" s="22">
        <v>30420</v>
      </c>
      <c r="J12" s="22">
        <v>7652</v>
      </c>
      <c r="K12" s="23">
        <v>0.25</v>
      </c>
      <c r="L12" t="s">
        <v>670</v>
      </c>
      <c r="M12" t="s">
        <v>624</v>
      </c>
    </row>
    <row r="13" spans="1:13" x14ac:dyDescent="0.3">
      <c r="A13" t="s">
        <v>84</v>
      </c>
      <c r="B13" t="s">
        <v>685</v>
      </c>
      <c r="C13" s="22">
        <v>3962</v>
      </c>
      <c r="D13" s="22">
        <v>1923</v>
      </c>
      <c r="E13" s="23">
        <v>0.48</v>
      </c>
      <c r="F13" s="22">
        <v>9714</v>
      </c>
      <c r="G13" s="22">
        <v>4714</v>
      </c>
      <c r="H13" s="23">
        <v>0.48</v>
      </c>
      <c r="I13" s="22">
        <v>20000</v>
      </c>
      <c r="J13" s="22">
        <v>9667</v>
      </c>
      <c r="K13" s="23">
        <v>0.48</v>
      </c>
      <c r="L13" t="s">
        <v>670</v>
      </c>
      <c r="M13" t="s">
        <v>661</v>
      </c>
    </row>
    <row r="14" spans="1:13" x14ac:dyDescent="0.3">
      <c r="A14" t="s">
        <v>84</v>
      </c>
      <c r="B14" t="s">
        <v>94</v>
      </c>
      <c r="C14" s="22">
        <v>2595</v>
      </c>
      <c r="D14" s="22">
        <v>1740</v>
      </c>
      <c r="E14" s="23">
        <v>0.67</v>
      </c>
      <c r="F14" s="22">
        <v>6850</v>
      </c>
      <c r="G14" s="22">
        <v>4600</v>
      </c>
      <c r="H14" s="23">
        <v>0.67</v>
      </c>
      <c r="I14" s="22">
        <v>7318</v>
      </c>
      <c r="J14" s="22">
        <v>4909</v>
      </c>
      <c r="K14" s="23">
        <v>0.67</v>
      </c>
      <c r="L14" t="s">
        <v>670</v>
      </c>
      <c r="M14" t="s">
        <v>627</v>
      </c>
    </row>
    <row r="15" spans="1:13" x14ac:dyDescent="0.3">
      <c r="A15" t="s">
        <v>84</v>
      </c>
      <c r="B15" t="s">
        <v>98</v>
      </c>
      <c r="C15" s="22">
        <v>5215</v>
      </c>
      <c r="D15" s="22">
        <v>1317</v>
      </c>
      <c r="E15" s="23">
        <v>0.25</v>
      </c>
      <c r="F15" s="22">
        <v>14931</v>
      </c>
      <c r="G15" s="22">
        <v>3773</v>
      </c>
      <c r="H15" s="23">
        <v>0.25</v>
      </c>
      <c r="I15" s="22">
        <v>39547</v>
      </c>
      <c r="J15" s="22">
        <v>9981</v>
      </c>
      <c r="K15" s="23">
        <v>0.25</v>
      </c>
      <c r="L15" t="s">
        <v>670</v>
      </c>
      <c r="M15" t="s">
        <v>629</v>
      </c>
    </row>
    <row r="16" spans="1:13" x14ac:dyDescent="0.3">
      <c r="A16" t="s">
        <v>84</v>
      </c>
      <c r="B16" t="s">
        <v>100</v>
      </c>
      <c r="C16" s="22">
        <v>3250</v>
      </c>
      <c r="D16" s="22">
        <v>5750</v>
      </c>
      <c r="E16" s="23">
        <v>1.81</v>
      </c>
      <c r="F16" s="22">
        <v>12000</v>
      </c>
      <c r="G16" s="22">
        <v>21000</v>
      </c>
      <c r="H16" s="23">
        <v>1.81</v>
      </c>
      <c r="K16" s="23">
        <v>1.81</v>
      </c>
      <c r="L16" t="s">
        <v>670</v>
      </c>
    </row>
    <row r="17" spans="1:13" x14ac:dyDescent="0.3">
      <c r="A17" t="s">
        <v>84</v>
      </c>
      <c r="B17" t="s">
        <v>101</v>
      </c>
      <c r="C17" s="22">
        <v>4664</v>
      </c>
      <c r="D17" s="22">
        <v>1176</v>
      </c>
      <c r="E17" s="23">
        <v>0.25</v>
      </c>
      <c r="F17" s="22">
        <v>18400</v>
      </c>
      <c r="G17" s="22">
        <v>4667</v>
      </c>
      <c r="H17" s="23">
        <v>0.25</v>
      </c>
      <c r="I17" s="22">
        <v>6375</v>
      </c>
      <c r="J17" s="22">
        <v>1625</v>
      </c>
      <c r="K17" s="23">
        <v>0.25</v>
      </c>
      <c r="L17" t="s">
        <v>670</v>
      </c>
      <c r="M17" t="s">
        <v>626</v>
      </c>
    </row>
    <row r="18" spans="1:13" x14ac:dyDescent="0.3">
      <c r="A18" t="s">
        <v>84</v>
      </c>
      <c r="B18" t="s">
        <v>102</v>
      </c>
      <c r="C18" s="22">
        <v>5563</v>
      </c>
      <c r="D18" s="22">
        <v>1389</v>
      </c>
      <c r="E18" s="23">
        <v>0.25</v>
      </c>
      <c r="F18" s="22">
        <v>6917</v>
      </c>
      <c r="G18" s="22">
        <v>1722</v>
      </c>
      <c r="H18" s="23">
        <v>0.25</v>
      </c>
      <c r="I18" s="22">
        <v>23000</v>
      </c>
      <c r="J18" s="22">
        <v>5733</v>
      </c>
      <c r="K18" s="23">
        <v>0.25</v>
      </c>
      <c r="L18" t="s">
        <v>670</v>
      </c>
      <c r="M18" t="s">
        <v>626</v>
      </c>
    </row>
    <row r="19" spans="1:13" x14ac:dyDescent="0.3">
      <c r="A19" t="s">
        <v>84</v>
      </c>
      <c r="B19" t="s">
        <v>109</v>
      </c>
      <c r="C19" s="22">
        <v>6159</v>
      </c>
      <c r="D19" s="22">
        <v>1549</v>
      </c>
      <c r="E19" s="23">
        <v>0.25</v>
      </c>
      <c r="F19" s="22">
        <v>47481</v>
      </c>
      <c r="G19" s="22">
        <v>11954</v>
      </c>
      <c r="H19" s="23">
        <v>0.25</v>
      </c>
      <c r="I19" s="22">
        <v>29543</v>
      </c>
      <c r="J19" s="22">
        <v>7429</v>
      </c>
      <c r="K19" s="23">
        <v>0.25</v>
      </c>
      <c r="L19" t="s">
        <v>670</v>
      </c>
      <c r="M19" t="s">
        <v>626</v>
      </c>
    </row>
    <row r="20" spans="1:13" x14ac:dyDescent="0.3">
      <c r="A20" t="s">
        <v>84</v>
      </c>
      <c r="B20" t="s">
        <v>446</v>
      </c>
      <c r="C20" s="22">
        <v>3039</v>
      </c>
      <c r="D20" s="22">
        <v>2176</v>
      </c>
      <c r="E20" s="23">
        <v>0.71</v>
      </c>
      <c r="F20" s="22">
        <v>9250</v>
      </c>
      <c r="G20" s="22">
        <v>6583</v>
      </c>
      <c r="H20" s="23">
        <v>0.71</v>
      </c>
      <c r="I20" s="22">
        <v>11875</v>
      </c>
      <c r="J20" s="22">
        <v>8500</v>
      </c>
      <c r="K20" s="23">
        <v>0.71</v>
      </c>
      <c r="L20" t="s">
        <v>670</v>
      </c>
    </row>
    <row r="21" spans="1:13" x14ac:dyDescent="0.3">
      <c r="A21" t="s">
        <v>84</v>
      </c>
      <c r="B21" t="s">
        <v>104</v>
      </c>
      <c r="C21" s="22">
        <v>4452</v>
      </c>
      <c r="D21" s="22">
        <v>2597</v>
      </c>
      <c r="E21" s="23">
        <v>0.57999999999999996</v>
      </c>
      <c r="F21" s="22">
        <v>8889</v>
      </c>
      <c r="G21" s="22">
        <v>5111</v>
      </c>
      <c r="H21" s="23">
        <v>0.57999999999999996</v>
      </c>
      <c r="I21" s="22">
        <v>0</v>
      </c>
      <c r="J21" s="22">
        <v>0</v>
      </c>
      <c r="K21" s="23">
        <v>0.57999999999999996</v>
      </c>
      <c r="L21" t="s">
        <v>670</v>
      </c>
    </row>
    <row r="22" spans="1:13" x14ac:dyDescent="0.3">
      <c r="A22" t="s">
        <v>84</v>
      </c>
      <c r="B22" t="s">
        <v>630</v>
      </c>
      <c r="C22" s="22">
        <v>4276</v>
      </c>
      <c r="D22" s="22">
        <v>3034</v>
      </c>
      <c r="E22" s="23">
        <v>0.71</v>
      </c>
      <c r="F22" s="22">
        <v>21211</v>
      </c>
      <c r="G22" s="22">
        <v>15053</v>
      </c>
      <c r="H22" s="23">
        <v>0.71</v>
      </c>
      <c r="I22" s="22">
        <v>17810</v>
      </c>
      <c r="J22" s="22">
        <v>12667</v>
      </c>
      <c r="K22" s="23">
        <v>0.71</v>
      </c>
      <c r="L22" t="s">
        <v>670</v>
      </c>
      <c r="M22" t="s">
        <v>631</v>
      </c>
    </row>
    <row r="23" spans="1:13" x14ac:dyDescent="0.3">
      <c r="A23" t="s">
        <v>84</v>
      </c>
      <c r="B23" t="s">
        <v>106</v>
      </c>
      <c r="C23" s="22">
        <v>5357</v>
      </c>
      <c r="D23" s="22">
        <v>1355</v>
      </c>
      <c r="E23" s="23">
        <v>0.25</v>
      </c>
      <c r="F23" s="22">
        <v>14937</v>
      </c>
      <c r="G23" s="22">
        <v>3781</v>
      </c>
      <c r="H23" s="23">
        <v>0.25</v>
      </c>
      <c r="I23" s="22">
        <v>22737</v>
      </c>
      <c r="J23" s="22">
        <v>5758</v>
      </c>
      <c r="K23" s="23">
        <v>0.25</v>
      </c>
      <c r="L23" t="s">
        <v>670</v>
      </c>
      <c r="M23" t="s">
        <v>629</v>
      </c>
    </row>
    <row r="24" spans="1:13" x14ac:dyDescent="0.3">
      <c r="A24" t="s">
        <v>84</v>
      </c>
      <c r="B24" t="s">
        <v>107</v>
      </c>
      <c r="C24" s="22">
        <v>3897</v>
      </c>
      <c r="D24" s="22">
        <v>2769</v>
      </c>
      <c r="E24" s="23">
        <v>0.71</v>
      </c>
      <c r="F24" s="22">
        <v>6167</v>
      </c>
      <c r="G24" s="22">
        <v>4417</v>
      </c>
      <c r="H24" s="23">
        <v>0.71</v>
      </c>
      <c r="I24" s="22">
        <v>18667</v>
      </c>
      <c r="J24" s="22">
        <v>13167</v>
      </c>
      <c r="K24" s="23">
        <v>0.71</v>
      </c>
      <c r="L24" t="s">
        <v>670</v>
      </c>
      <c r="M24" t="s">
        <v>632</v>
      </c>
    </row>
    <row r="25" spans="1:13" x14ac:dyDescent="0.3">
      <c r="A25" t="s">
        <v>84</v>
      </c>
      <c r="B25" t="s">
        <v>448</v>
      </c>
      <c r="C25" s="22">
        <v>3783</v>
      </c>
      <c r="D25" s="22">
        <v>1826</v>
      </c>
      <c r="E25" s="23">
        <v>0.49</v>
      </c>
      <c r="F25" s="22">
        <v>4600</v>
      </c>
      <c r="G25" s="22">
        <v>2200</v>
      </c>
      <c r="H25" s="23">
        <v>0.49</v>
      </c>
      <c r="I25" s="22">
        <v>22714</v>
      </c>
      <c r="J25" s="22">
        <v>11000</v>
      </c>
      <c r="K25" s="23">
        <v>0.49</v>
      </c>
      <c r="L25" t="s">
        <v>670</v>
      </c>
      <c r="M25" t="s">
        <v>661</v>
      </c>
    </row>
    <row r="26" spans="1:13" x14ac:dyDescent="0.3">
      <c r="A26" t="s">
        <v>84</v>
      </c>
      <c r="B26" t="s">
        <v>473</v>
      </c>
      <c r="C26" s="22">
        <v>4687</v>
      </c>
      <c r="D26" s="22">
        <v>1177</v>
      </c>
      <c r="E26" s="23">
        <v>0.25</v>
      </c>
      <c r="F26" s="22">
        <v>9856</v>
      </c>
      <c r="G26" s="22">
        <v>2481</v>
      </c>
      <c r="H26" s="23">
        <v>0.25</v>
      </c>
      <c r="I26" s="22">
        <v>16473</v>
      </c>
      <c r="J26" s="22">
        <v>4145</v>
      </c>
      <c r="K26" s="23">
        <v>0.25</v>
      </c>
      <c r="L26" t="s">
        <v>670</v>
      </c>
      <c r="M26" t="s">
        <v>628</v>
      </c>
    </row>
    <row r="27" spans="1:13" x14ac:dyDescent="0.3">
      <c r="A27" t="s">
        <v>84</v>
      </c>
      <c r="B27" t="s">
        <v>111</v>
      </c>
      <c r="C27" s="22">
        <v>5207</v>
      </c>
      <c r="D27" s="22">
        <v>2520</v>
      </c>
      <c r="E27" s="23">
        <v>0.48</v>
      </c>
      <c r="F27" s="22">
        <v>17401</v>
      </c>
      <c r="G27" s="22">
        <v>8426</v>
      </c>
      <c r="H27" s="23">
        <v>0.48</v>
      </c>
      <c r="I27" s="22">
        <v>27520</v>
      </c>
      <c r="J27" s="22">
        <v>13320</v>
      </c>
      <c r="K27" s="23">
        <v>0.48</v>
      </c>
      <c r="L27" t="s">
        <v>670</v>
      </c>
      <c r="M27" t="s">
        <v>633</v>
      </c>
    </row>
    <row r="28" spans="1:13" x14ac:dyDescent="0.3">
      <c r="A28" t="s">
        <v>84</v>
      </c>
      <c r="B28" t="s">
        <v>114</v>
      </c>
      <c r="C28" s="22">
        <v>2873</v>
      </c>
      <c r="D28" s="22">
        <v>1714</v>
      </c>
      <c r="E28" s="23">
        <v>0.59</v>
      </c>
      <c r="F28" s="22">
        <v>9000</v>
      </c>
      <c r="G28" s="22">
        <v>5375</v>
      </c>
      <c r="H28" s="23">
        <v>0.59</v>
      </c>
      <c r="I28" s="22">
        <v>6250</v>
      </c>
      <c r="J28" s="22">
        <v>3750</v>
      </c>
      <c r="K28" s="23">
        <v>0.59</v>
      </c>
      <c r="L28" t="s">
        <v>670</v>
      </c>
    </row>
    <row r="29" spans="1:13" x14ac:dyDescent="0.3">
      <c r="A29" t="s">
        <v>115</v>
      </c>
      <c r="B29" t="s">
        <v>116</v>
      </c>
      <c r="C29" s="22">
        <v>4925</v>
      </c>
      <c r="D29" s="22">
        <v>3044</v>
      </c>
      <c r="E29" s="23">
        <v>0.62</v>
      </c>
      <c r="F29" s="22">
        <v>18955</v>
      </c>
      <c r="G29" s="22">
        <v>11682</v>
      </c>
      <c r="H29" s="23">
        <v>0.62</v>
      </c>
      <c r="I29" s="22">
        <v>57824</v>
      </c>
      <c r="J29" s="22">
        <v>35706</v>
      </c>
      <c r="K29" s="23">
        <v>0.62</v>
      </c>
      <c r="L29" t="s">
        <v>670</v>
      </c>
    </row>
    <row r="30" spans="1:13" x14ac:dyDescent="0.3">
      <c r="A30" t="s">
        <v>115</v>
      </c>
      <c r="B30" t="s">
        <v>117</v>
      </c>
      <c r="C30" s="22">
        <v>5651</v>
      </c>
      <c r="D30" s="22">
        <v>3735</v>
      </c>
      <c r="E30" s="23">
        <v>0.66</v>
      </c>
      <c r="F30" s="22">
        <v>13000</v>
      </c>
      <c r="G30" s="22">
        <v>8556</v>
      </c>
      <c r="H30" s="23">
        <v>0.66</v>
      </c>
      <c r="I30" s="22">
        <v>31950</v>
      </c>
      <c r="J30" s="22">
        <v>21100</v>
      </c>
      <c r="K30" s="23">
        <v>0.66</v>
      </c>
      <c r="L30" t="s">
        <v>670</v>
      </c>
    </row>
    <row r="31" spans="1:13" x14ac:dyDescent="0.3">
      <c r="A31" t="s">
        <v>115</v>
      </c>
      <c r="B31" t="s">
        <v>118</v>
      </c>
      <c r="C31" s="22">
        <v>3775</v>
      </c>
      <c r="D31" s="22">
        <v>2450</v>
      </c>
      <c r="E31" s="23">
        <v>0.65</v>
      </c>
      <c r="F31" s="22">
        <v>9750</v>
      </c>
      <c r="G31" s="22">
        <v>6250</v>
      </c>
      <c r="H31" s="23">
        <v>0.65</v>
      </c>
      <c r="I31" s="22">
        <v>8500</v>
      </c>
      <c r="J31" s="22">
        <v>5500</v>
      </c>
      <c r="K31" s="23">
        <v>0.65</v>
      </c>
      <c r="L31" t="s">
        <v>670</v>
      </c>
    </row>
    <row r="32" spans="1:13" x14ac:dyDescent="0.3">
      <c r="A32" t="s">
        <v>115</v>
      </c>
      <c r="B32" t="s">
        <v>119</v>
      </c>
      <c r="C32" s="22">
        <v>5298</v>
      </c>
      <c r="D32" s="22">
        <v>3074</v>
      </c>
      <c r="E32" s="23">
        <v>0.57999999999999996</v>
      </c>
      <c r="F32" s="22">
        <v>13636</v>
      </c>
      <c r="G32" s="22">
        <v>7909</v>
      </c>
      <c r="H32" s="23">
        <v>0.57999999999999996</v>
      </c>
      <c r="I32" s="22">
        <v>27813</v>
      </c>
      <c r="J32" s="22">
        <v>16125</v>
      </c>
      <c r="K32" s="23">
        <v>0.57999999999999996</v>
      </c>
      <c r="L32" t="s">
        <v>670</v>
      </c>
    </row>
    <row r="33" spans="1:13" x14ac:dyDescent="0.3">
      <c r="A33" t="s">
        <v>115</v>
      </c>
      <c r="B33" t="s">
        <v>120</v>
      </c>
      <c r="C33" s="22">
        <v>4981</v>
      </c>
      <c r="D33" s="22">
        <v>2626</v>
      </c>
      <c r="E33" s="23">
        <v>0.53</v>
      </c>
      <c r="F33" s="22">
        <v>21778</v>
      </c>
      <c r="G33" s="22">
        <v>11500</v>
      </c>
      <c r="H33" s="23">
        <v>0.53</v>
      </c>
      <c r="I33" s="22">
        <v>46667</v>
      </c>
      <c r="J33" s="22">
        <v>24619</v>
      </c>
      <c r="K33" s="23">
        <v>0.53</v>
      </c>
      <c r="L33" t="s">
        <v>670</v>
      </c>
    </row>
    <row r="34" spans="1:13" x14ac:dyDescent="0.3">
      <c r="A34" t="s">
        <v>115</v>
      </c>
      <c r="B34" t="s">
        <v>122</v>
      </c>
      <c r="C34" s="22">
        <v>3505</v>
      </c>
      <c r="D34" s="22">
        <v>2214</v>
      </c>
      <c r="E34" s="23">
        <v>0.63</v>
      </c>
      <c r="F34" s="22">
        <v>12333</v>
      </c>
      <c r="G34" s="22">
        <v>7833</v>
      </c>
      <c r="H34" s="23">
        <v>0.63</v>
      </c>
      <c r="I34" s="22">
        <v>15889</v>
      </c>
      <c r="J34" s="22">
        <v>10056</v>
      </c>
      <c r="K34" s="23">
        <v>0.63</v>
      </c>
      <c r="L34" t="s">
        <v>670</v>
      </c>
    </row>
    <row r="35" spans="1:13" x14ac:dyDescent="0.3">
      <c r="A35" t="s">
        <v>115</v>
      </c>
      <c r="B35" t="s">
        <v>123</v>
      </c>
      <c r="C35" s="22">
        <v>4767</v>
      </c>
      <c r="D35" s="22">
        <v>3349</v>
      </c>
      <c r="E35" s="23">
        <v>0.7</v>
      </c>
      <c r="F35" s="22">
        <v>9609</v>
      </c>
      <c r="G35" s="22">
        <v>6739</v>
      </c>
      <c r="H35" s="23">
        <v>0.7</v>
      </c>
      <c r="I35" s="22">
        <v>5625</v>
      </c>
      <c r="J35" s="22">
        <v>3875</v>
      </c>
      <c r="K35" s="23">
        <v>0.7</v>
      </c>
      <c r="L35" t="s">
        <v>670</v>
      </c>
    </row>
    <row r="36" spans="1:13" x14ac:dyDescent="0.3">
      <c r="A36" t="s">
        <v>115</v>
      </c>
      <c r="B36" t="s">
        <v>124</v>
      </c>
      <c r="C36" s="22">
        <v>4806</v>
      </c>
      <c r="D36" s="22">
        <v>2898</v>
      </c>
      <c r="E36" s="23">
        <v>0.6</v>
      </c>
      <c r="F36" s="22">
        <v>20000</v>
      </c>
      <c r="G36" s="22">
        <v>12000</v>
      </c>
      <c r="H36" s="23">
        <v>0.6</v>
      </c>
      <c r="I36" s="22">
        <v>21619</v>
      </c>
      <c r="J36" s="22">
        <v>13048</v>
      </c>
      <c r="K36" s="23">
        <v>0.6</v>
      </c>
      <c r="L36" t="s">
        <v>670</v>
      </c>
    </row>
    <row r="37" spans="1:13" x14ac:dyDescent="0.3">
      <c r="A37" t="s">
        <v>115</v>
      </c>
      <c r="B37" t="s">
        <v>125</v>
      </c>
      <c r="C37" s="22">
        <v>5202</v>
      </c>
      <c r="D37" s="22">
        <v>2968</v>
      </c>
      <c r="E37" s="23">
        <v>0.56999999999999995</v>
      </c>
      <c r="F37" s="22">
        <v>29643</v>
      </c>
      <c r="G37" s="22">
        <v>16905</v>
      </c>
      <c r="H37" s="23">
        <v>0.56999999999999995</v>
      </c>
      <c r="I37" s="22">
        <v>43250</v>
      </c>
      <c r="J37" s="22">
        <v>24679</v>
      </c>
      <c r="K37" s="23">
        <v>0.56999999999999995</v>
      </c>
      <c r="L37" t="s">
        <v>670</v>
      </c>
    </row>
    <row r="38" spans="1:13" x14ac:dyDescent="0.3">
      <c r="A38" t="s">
        <v>115</v>
      </c>
      <c r="B38" t="s">
        <v>126</v>
      </c>
      <c r="C38" s="22">
        <v>4723</v>
      </c>
      <c r="D38" s="22">
        <v>2538</v>
      </c>
      <c r="E38" s="23">
        <v>0.54</v>
      </c>
      <c r="F38" s="22">
        <v>20667</v>
      </c>
      <c r="G38" s="22">
        <v>11133</v>
      </c>
      <c r="H38" s="23">
        <v>0.54</v>
      </c>
      <c r="I38" s="22">
        <v>34810</v>
      </c>
      <c r="J38" s="22">
        <v>18714</v>
      </c>
      <c r="K38" s="23">
        <v>0.54</v>
      </c>
      <c r="L38" t="s">
        <v>670</v>
      </c>
    </row>
    <row r="39" spans="1:13" x14ac:dyDescent="0.3">
      <c r="A39" t="s">
        <v>115</v>
      </c>
      <c r="B39" t="s">
        <v>127</v>
      </c>
      <c r="C39" s="22">
        <v>4627</v>
      </c>
      <c r="D39" s="22">
        <v>2904</v>
      </c>
      <c r="E39" s="23">
        <v>0.63</v>
      </c>
      <c r="F39" s="22">
        <v>13286</v>
      </c>
      <c r="G39" s="22">
        <v>8286</v>
      </c>
      <c r="H39" s="23">
        <v>0.63</v>
      </c>
      <c r="I39" s="22">
        <v>16071</v>
      </c>
      <c r="J39" s="22">
        <v>10071</v>
      </c>
      <c r="K39" s="23">
        <v>0.63</v>
      </c>
      <c r="L39" t="s">
        <v>670</v>
      </c>
    </row>
    <row r="40" spans="1:13" x14ac:dyDescent="0.3">
      <c r="A40" t="s">
        <v>115</v>
      </c>
      <c r="B40" t="s">
        <v>128</v>
      </c>
      <c r="C40" s="22">
        <v>3557</v>
      </c>
      <c r="D40" s="22">
        <v>2262</v>
      </c>
      <c r="E40" s="23">
        <v>0.63</v>
      </c>
      <c r="F40" s="22">
        <v>16000</v>
      </c>
      <c r="G40" s="22">
        <v>10125</v>
      </c>
      <c r="H40" s="23">
        <v>0.63</v>
      </c>
      <c r="I40" s="22">
        <v>14786</v>
      </c>
      <c r="J40" s="22">
        <v>9357</v>
      </c>
      <c r="K40" s="23">
        <v>0.63</v>
      </c>
      <c r="L40" t="s">
        <v>670</v>
      </c>
    </row>
    <row r="41" spans="1:13" x14ac:dyDescent="0.3">
      <c r="A41" t="s">
        <v>115</v>
      </c>
      <c r="B41" t="s">
        <v>129</v>
      </c>
      <c r="C41" s="22">
        <v>3974</v>
      </c>
      <c r="D41" s="22">
        <v>2372</v>
      </c>
      <c r="E41" s="23">
        <v>0.6</v>
      </c>
      <c r="F41" s="22">
        <v>10429</v>
      </c>
      <c r="G41" s="22">
        <v>6286</v>
      </c>
      <c r="H41" s="23">
        <v>0.6</v>
      </c>
      <c r="I41" s="22">
        <v>14529</v>
      </c>
      <c r="J41" s="22">
        <v>8706</v>
      </c>
      <c r="K41" s="23">
        <v>0.6</v>
      </c>
      <c r="L41" t="s">
        <v>670</v>
      </c>
    </row>
    <row r="42" spans="1:13" x14ac:dyDescent="0.3">
      <c r="A42" t="s">
        <v>115</v>
      </c>
      <c r="B42" t="s">
        <v>130</v>
      </c>
      <c r="C42" s="22">
        <v>4211</v>
      </c>
      <c r="D42" s="22">
        <v>2366</v>
      </c>
      <c r="E42" s="23">
        <v>0.56000000000000005</v>
      </c>
      <c r="F42" s="22">
        <v>28136</v>
      </c>
      <c r="G42" s="22">
        <v>15818</v>
      </c>
      <c r="H42" s="23">
        <v>0.56000000000000005</v>
      </c>
      <c r="I42" s="22">
        <v>48321</v>
      </c>
      <c r="J42" s="22">
        <v>27143</v>
      </c>
      <c r="K42" s="23">
        <v>0.56000000000000005</v>
      </c>
      <c r="L42" t="s">
        <v>670</v>
      </c>
    </row>
    <row r="43" spans="1:13" x14ac:dyDescent="0.3">
      <c r="A43" t="s">
        <v>115</v>
      </c>
      <c r="B43" t="s">
        <v>131</v>
      </c>
      <c r="C43" s="22">
        <v>5215</v>
      </c>
      <c r="D43" s="22">
        <v>3112</v>
      </c>
      <c r="E43" s="23">
        <v>0.6</v>
      </c>
      <c r="F43" s="22">
        <v>3900</v>
      </c>
      <c r="G43" s="22">
        <v>2300</v>
      </c>
      <c r="H43" s="23">
        <v>0.6</v>
      </c>
      <c r="I43" s="22">
        <v>17429</v>
      </c>
      <c r="J43" s="22">
        <v>10429</v>
      </c>
      <c r="K43" s="23">
        <v>0.6</v>
      </c>
      <c r="L43" t="s">
        <v>670</v>
      </c>
    </row>
    <row r="44" spans="1:13" x14ac:dyDescent="0.3">
      <c r="A44" t="s">
        <v>115</v>
      </c>
      <c r="B44" t="s">
        <v>450</v>
      </c>
      <c r="C44" s="22">
        <v>5077</v>
      </c>
      <c r="D44" s="22">
        <v>3077</v>
      </c>
      <c r="E44" s="23">
        <v>0.61</v>
      </c>
      <c r="F44" s="22">
        <v>12000</v>
      </c>
      <c r="G44" s="22">
        <v>7308</v>
      </c>
      <c r="H44" s="23">
        <v>0.61</v>
      </c>
      <c r="I44" s="22">
        <v>19438</v>
      </c>
      <c r="J44" s="22">
        <v>11813</v>
      </c>
      <c r="K44" s="23">
        <v>0.61</v>
      </c>
      <c r="L44" t="s">
        <v>670</v>
      </c>
      <c r="M44" t="s">
        <v>663</v>
      </c>
    </row>
    <row r="45" spans="1:13" x14ac:dyDescent="0.3">
      <c r="A45" t="s">
        <v>115</v>
      </c>
      <c r="B45" t="s">
        <v>132</v>
      </c>
      <c r="C45" s="22">
        <v>4000</v>
      </c>
      <c r="D45" s="22">
        <v>2333</v>
      </c>
      <c r="E45" s="23">
        <v>0.57999999999999996</v>
      </c>
      <c r="F45" s="22">
        <v>6923</v>
      </c>
      <c r="G45" s="22">
        <v>4077</v>
      </c>
      <c r="H45" s="23">
        <v>0.57999999999999996</v>
      </c>
      <c r="I45" s="22">
        <v>15632</v>
      </c>
      <c r="J45" s="22">
        <v>9105</v>
      </c>
      <c r="K45" s="23">
        <v>0.57999999999999996</v>
      </c>
      <c r="L45" t="s">
        <v>670</v>
      </c>
    </row>
    <row r="46" spans="1:13" x14ac:dyDescent="0.3">
      <c r="A46" t="s">
        <v>115</v>
      </c>
      <c r="B46" t="s">
        <v>133</v>
      </c>
      <c r="C46" s="22">
        <v>5932</v>
      </c>
      <c r="D46" s="22">
        <v>3393</v>
      </c>
      <c r="E46" s="23">
        <v>0.56999999999999995</v>
      </c>
      <c r="F46" s="22">
        <v>16636</v>
      </c>
      <c r="G46" s="22">
        <v>9545</v>
      </c>
      <c r="H46" s="23">
        <v>0.56999999999999995</v>
      </c>
      <c r="I46" s="22">
        <v>38125</v>
      </c>
      <c r="J46" s="22">
        <v>21813</v>
      </c>
      <c r="K46" s="23">
        <v>0.56999999999999995</v>
      </c>
      <c r="L46" t="s">
        <v>670</v>
      </c>
    </row>
    <row r="47" spans="1:13" x14ac:dyDescent="0.3">
      <c r="A47" t="s">
        <v>115</v>
      </c>
      <c r="B47" t="s">
        <v>134</v>
      </c>
      <c r="C47" s="22">
        <v>5016</v>
      </c>
      <c r="D47" s="22">
        <v>3242</v>
      </c>
      <c r="E47" s="23">
        <v>0.65</v>
      </c>
      <c r="F47" s="22">
        <v>16818</v>
      </c>
      <c r="G47" s="22">
        <v>10909</v>
      </c>
      <c r="H47" s="23">
        <v>0.65</v>
      </c>
      <c r="I47" s="22">
        <v>35778</v>
      </c>
      <c r="J47" s="22">
        <v>23111</v>
      </c>
      <c r="K47" s="23">
        <v>0.65</v>
      </c>
      <c r="L47" t="s">
        <v>670</v>
      </c>
    </row>
    <row r="48" spans="1:13" x14ac:dyDescent="0.3">
      <c r="A48" t="s">
        <v>115</v>
      </c>
      <c r="B48" t="s">
        <v>135</v>
      </c>
      <c r="C48" s="22">
        <v>5875</v>
      </c>
      <c r="D48" s="22">
        <v>3818</v>
      </c>
      <c r="E48" s="23">
        <v>0.65</v>
      </c>
      <c r="F48" s="22">
        <v>27125</v>
      </c>
      <c r="G48" s="22">
        <v>17625</v>
      </c>
      <c r="H48" s="23">
        <v>0.65</v>
      </c>
      <c r="I48" s="22">
        <v>31063</v>
      </c>
      <c r="J48" s="22">
        <v>20188</v>
      </c>
      <c r="K48" s="23">
        <v>0.65</v>
      </c>
      <c r="L48" t="s">
        <v>670</v>
      </c>
    </row>
    <row r="49" spans="1:13" x14ac:dyDescent="0.3">
      <c r="A49" t="s">
        <v>115</v>
      </c>
      <c r="B49" t="s">
        <v>136</v>
      </c>
      <c r="C49" s="22">
        <v>5687</v>
      </c>
      <c r="D49" s="22">
        <v>3522</v>
      </c>
      <c r="E49" s="23">
        <v>0.62</v>
      </c>
      <c r="F49" s="22">
        <v>24067</v>
      </c>
      <c r="G49" s="22">
        <v>14933</v>
      </c>
      <c r="H49" s="23">
        <v>0.62</v>
      </c>
      <c r="I49" s="22">
        <v>42111</v>
      </c>
      <c r="J49" s="22">
        <v>26111</v>
      </c>
      <c r="K49" s="23">
        <v>0.62</v>
      </c>
      <c r="L49" t="s">
        <v>670</v>
      </c>
    </row>
    <row r="50" spans="1:13" x14ac:dyDescent="0.3">
      <c r="A50" t="s">
        <v>115</v>
      </c>
      <c r="B50" t="s">
        <v>137</v>
      </c>
      <c r="C50" s="22">
        <v>5385</v>
      </c>
      <c r="D50" s="22">
        <v>3242</v>
      </c>
      <c r="E50" s="23">
        <v>0.6</v>
      </c>
      <c r="F50" s="22">
        <v>17769</v>
      </c>
      <c r="G50" s="22">
        <v>10692</v>
      </c>
      <c r="H50" s="23">
        <v>0.6</v>
      </c>
      <c r="I50" s="22">
        <v>22957</v>
      </c>
      <c r="J50" s="22">
        <v>13826</v>
      </c>
      <c r="K50" s="23">
        <v>0.6</v>
      </c>
      <c r="L50" t="s">
        <v>670</v>
      </c>
    </row>
    <row r="51" spans="1:13" x14ac:dyDescent="0.3">
      <c r="A51" t="s">
        <v>115</v>
      </c>
      <c r="B51" t="s">
        <v>451</v>
      </c>
      <c r="C51" s="22">
        <v>3329</v>
      </c>
      <c r="D51" s="22">
        <v>2024</v>
      </c>
      <c r="E51" s="23">
        <v>0.61</v>
      </c>
      <c r="F51" s="22">
        <v>21667</v>
      </c>
      <c r="G51" s="22">
        <v>13333</v>
      </c>
      <c r="H51" s="23">
        <v>0.61</v>
      </c>
      <c r="I51" s="22">
        <v>15889</v>
      </c>
      <c r="J51" s="22">
        <v>9667</v>
      </c>
      <c r="K51" s="23">
        <v>0.61</v>
      </c>
      <c r="L51" t="s">
        <v>670</v>
      </c>
      <c r="M51" t="s">
        <v>639</v>
      </c>
    </row>
    <row r="52" spans="1:13" x14ac:dyDescent="0.3">
      <c r="A52" t="s">
        <v>115</v>
      </c>
      <c r="B52" t="s">
        <v>138</v>
      </c>
      <c r="C52" s="22">
        <v>5150</v>
      </c>
      <c r="D52" s="22">
        <v>3080</v>
      </c>
      <c r="E52" s="23">
        <v>0.6</v>
      </c>
      <c r="F52" s="22">
        <v>17846</v>
      </c>
      <c r="G52" s="22">
        <v>10692</v>
      </c>
      <c r="H52" s="23">
        <v>0.6</v>
      </c>
      <c r="I52" s="22">
        <v>29000</v>
      </c>
      <c r="J52" s="22">
        <v>17320</v>
      </c>
      <c r="K52" s="23">
        <v>0.6</v>
      </c>
      <c r="L52" t="s">
        <v>670</v>
      </c>
    </row>
    <row r="53" spans="1:13" x14ac:dyDescent="0.3">
      <c r="A53" t="s">
        <v>115</v>
      </c>
      <c r="B53" t="s">
        <v>139</v>
      </c>
      <c r="C53" s="22">
        <v>3359</v>
      </c>
      <c r="D53" s="22">
        <v>1870</v>
      </c>
      <c r="E53" s="23">
        <v>0.56000000000000005</v>
      </c>
      <c r="F53" s="22">
        <v>11000</v>
      </c>
      <c r="G53" s="22">
        <v>6143</v>
      </c>
      <c r="H53" s="23">
        <v>0.56000000000000005</v>
      </c>
      <c r="I53" s="22">
        <v>18810</v>
      </c>
      <c r="J53" s="22">
        <v>10476</v>
      </c>
      <c r="K53" s="23">
        <v>0.56000000000000005</v>
      </c>
      <c r="L53" t="s">
        <v>670</v>
      </c>
    </row>
    <row r="54" spans="1:13" x14ac:dyDescent="0.3">
      <c r="A54" t="s">
        <v>115</v>
      </c>
      <c r="B54" t="s">
        <v>140</v>
      </c>
      <c r="C54" s="22">
        <v>3707</v>
      </c>
      <c r="D54" s="22">
        <v>2253</v>
      </c>
      <c r="E54" s="23">
        <v>0.61</v>
      </c>
      <c r="F54" s="22">
        <v>6333</v>
      </c>
      <c r="G54" s="22">
        <v>3889</v>
      </c>
      <c r="H54" s="23">
        <v>0.61</v>
      </c>
      <c r="I54" s="22">
        <v>19667</v>
      </c>
      <c r="J54" s="22">
        <v>12000</v>
      </c>
      <c r="K54" s="23">
        <v>0.61</v>
      </c>
      <c r="L54" t="s">
        <v>670</v>
      </c>
    </row>
    <row r="55" spans="1:13" x14ac:dyDescent="0.3">
      <c r="A55" t="s">
        <v>115</v>
      </c>
      <c r="B55" t="s">
        <v>141</v>
      </c>
      <c r="C55" s="22">
        <v>5128</v>
      </c>
      <c r="D55" s="22">
        <v>3118</v>
      </c>
      <c r="E55" s="23">
        <v>0.61</v>
      </c>
      <c r="F55" s="22">
        <v>31778</v>
      </c>
      <c r="G55" s="22">
        <v>19333</v>
      </c>
      <c r="H55" s="23">
        <v>0.61</v>
      </c>
      <c r="I55" s="22">
        <v>40267</v>
      </c>
      <c r="J55" s="22">
        <v>24467</v>
      </c>
      <c r="K55" s="23">
        <v>0.61</v>
      </c>
      <c r="L55" t="s">
        <v>670</v>
      </c>
    </row>
    <row r="56" spans="1:13" x14ac:dyDescent="0.3">
      <c r="A56" t="s">
        <v>115</v>
      </c>
      <c r="B56" t="s">
        <v>142</v>
      </c>
      <c r="C56" s="22">
        <v>5330</v>
      </c>
      <c r="D56" s="22">
        <v>3440</v>
      </c>
      <c r="E56" s="23">
        <v>0.64</v>
      </c>
      <c r="F56" s="22">
        <v>10037</v>
      </c>
      <c r="G56" s="22">
        <v>6481</v>
      </c>
      <c r="H56" s="23">
        <v>0.64</v>
      </c>
      <c r="I56" s="22">
        <v>27167</v>
      </c>
      <c r="J56" s="22">
        <v>17500</v>
      </c>
      <c r="K56" s="23">
        <v>0.64</v>
      </c>
      <c r="L56" t="s">
        <v>670</v>
      </c>
    </row>
    <row r="57" spans="1:13" x14ac:dyDescent="0.3">
      <c r="A57" t="s">
        <v>115</v>
      </c>
      <c r="B57" t="s">
        <v>143</v>
      </c>
      <c r="C57" s="22">
        <v>5069</v>
      </c>
      <c r="D57" s="22">
        <v>2776</v>
      </c>
      <c r="E57" s="23">
        <v>0.55000000000000004</v>
      </c>
      <c r="F57" s="22">
        <v>10846</v>
      </c>
      <c r="G57" s="22">
        <v>5923</v>
      </c>
      <c r="H57" s="23">
        <v>0.55000000000000004</v>
      </c>
      <c r="I57" s="22">
        <v>12214</v>
      </c>
      <c r="J57" s="22">
        <v>6643</v>
      </c>
      <c r="K57" s="23">
        <v>0.55000000000000004</v>
      </c>
      <c r="L57" t="s">
        <v>670</v>
      </c>
      <c r="M57" t="s">
        <v>634</v>
      </c>
    </row>
    <row r="58" spans="1:13" x14ac:dyDescent="0.3">
      <c r="A58" t="s">
        <v>115</v>
      </c>
      <c r="B58" t="s">
        <v>144</v>
      </c>
      <c r="C58" s="22">
        <v>6712</v>
      </c>
      <c r="D58" s="22">
        <v>5856</v>
      </c>
      <c r="E58" s="23">
        <v>0.87</v>
      </c>
      <c r="F58" s="22">
        <v>16571</v>
      </c>
      <c r="G58" s="22">
        <v>14429</v>
      </c>
      <c r="H58" s="23">
        <v>0.87</v>
      </c>
      <c r="I58" s="22">
        <v>44688</v>
      </c>
      <c r="J58" s="22">
        <v>39000</v>
      </c>
      <c r="K58" s="23">
        <v>0.87</v>
      </c>
      <c r="L58" t="s">
        <v>670</v>
      </c>
    </row>
    <row r="59" spans="1:13" x14ac:dyDescent="0.3">
      <c r="A59" t="s">
        <v>115</v>
      </c>
      <c r="B59" t="s">
        <v>145</v>
      </c>
      <c r="C59" s="22">
        <v>6113</v>
      </c>
      <c r="D59" s="22">
        <v>3974</v>
      </c>
      <c r="E59" s="23">
        <v>0.65</v>
      </c>
      <c r="F59" s="22">
        <v>16300</v>
      </c>
      <c r="G59" s="22">
        <v>10600</v>
      </c>
      <c r="H59" s="23">
        <v>0.65</v>
      </c>
      <c r="I59" s="22">
        <v>39400</v>
      </c>
      <c r="J59" s="22">
        <v>25600</v>
      </c>
      <c r="K59" s="23">
        <v>0.65</v>
      </c>
      <c r="L59" t="s">
        <v>670</v>
      </c>
    </row>
    <row r="60" spans="1:13" x14ac:dyDescent="0.3">
      <c r="A60" t="s">
        <v>115</v>
      </c>
      <c r="B60" t="s">
        <v>146</v>
      </c>
      <c r="C60" s="22">
        <v>4248</v>
      </c>
      <c r="D60" s="22">
        <v>2578</v>
      </c>
      <c r="E60" s="23">
        <v>0.61</v>
      </c>
      <c r="F60" s="22">
        <v>6111</v>
      </c>
      <c r="G60" s="22">
        <v>3667</v>
      </c>
      <c r="H60" s="23">
        <v>0.61</v>
      </c>
      <c r="I60" s="22">
        <v>19417</v>
      </c>
      <c r="J60" s="22">
        <v>11750</v>
      </c>
      <c r="K60" s="23">
        <v>0.61</v>
      </c>
      <c r="L60" t="s">
        <v>670</v>
      </c>
    </row>
    <row r="61" spans="1:13" x14ac:dyDescent="0.3">
      <c r="A61" t="s">
        <v>115</v>
      </c>
      <c r="B61" t="s">
        <v>147</v>
      </c>
      <c r="C61" s="22">
        <v>4716</v>
      </c>
      <c r="D61" s="22">
        <v>2694</v>
      </c>
      <c r="E61" s="23">
        <v>0.56999999999999995</v>
      </c>
      <c r="F61" s="22">
        <v>11941</v>
      </c>
      <c r="G61" s="22">
        <v>6824</v>
      </c>
      <c r="H61" s="23">
        <v>0.56999999999999995</v>
      </c>
      <c r="I61" s="22">
        <v>22688</v>
      </c>
      <c r="J61" s="22">
        <v>12938</v>
      </c>
      <c r="K61" s="23">
        <v>0.56999999999999995</v>
      </c>
      <c r="L61" t="s">
        <v>670</v>
      </c>
      <c r="M61" t="s">
        <v>635</v>
      </c>
    </row>
    <row r="62" spans="1:13" x14ac:dyDescent="0.3">
      <c r="A62" t="s">
        <v>115</v>
      </c>
      <c r="B62" t="s">
        <v>148</v>
      </c>
      <c r="C62" s="22">
        <v>4031</v>
      </c>
      <c r="D62" s="22">
        <v>2515</v>
      </c>
      <c r="E62" s="23">
        <v>0.62</v>
      </c>
      <c r="F62" s="22">
        <v>4625</v>
      </c>
      <c r="G62" s="22">
        <v>2875</v>
      </c>
      <c r="H62" s="23">
        <v>0.62</v>
      </c>
      <c r="I62" s="22">
        <v>21533</v>
      </c>
      <c r="J62" s="22">
        <v>13467</v>
      </c>
      <c r="K62" s="23">
        <v>0.62</v>
      </c>
      <c r="L62" t="s">
        <v>670</v>
      </c>
    </row>
    <row r="63" spans="1:13" x14ac:dyDescent="0.3">
      <c r="A63" t="s">
        <v>115</v>
      </c>
      <c r="B63" t="s">
        <v>149</v>
      </c>
      <c r="C63" s="22">
        <v>5504</v>
      </c>
      <c r="D63" s="22">
        <v>3223</v>
      </c>
      <c r="E63" s="23">
        <v>0.59</v>
      </c>
      <c r="F63" s="22">
        <v>25500</v>
      </c>
      <c r="G63" s="22">
        <v>14900</v>
      </c>
      <c r="H63" s="23">
        <v>0.59</v>
      </c>
      <c r="I63" s="22">
        <v>38842</v>
      </c>
      <c r="J63" s="22">
        <v>22737</v>
      </c>
      <c r="K63" s="23">
        <v>0.59</v>
      </c>
      <c r="L63" t="s">
        <v>670</v>
      </c>
    </row>
    <row r="64" spans="1:13" x14ac:dyDescent="0.3">
      <c r="A64" t="s">
        <v>115</v>
      </c>
      <c r="B64" t="s">
        <v>452</v>
      </c>
      <c r="C64" s="22">
        <v>4323</v>
      </c>
      <c r="D64" s="22">
        <v>2548</v>
      </c>
      <c r="E64" s="23">
        <v>0.59</v>
      </c>
      <c r="F64" s="22">
        <v>6500</v>
      </c>
      <c r="G64" s="22">
        <v>3750</v>
      </c>
      <c r="H64" s="23">
        <v>0.59</v>
      </c>
      <c r="I64" s="22">
        <v>15000</v>
      </c>
      <c r="J64" s="22">
        <v>8857</v>
      </c>
      <c r="K64" s="23">
        <v>0.59</v>
      </c>
      <c r="L64" t="s">
        <v>670</v>
      </c>
      <c r="M64" t="s">
        <v>664</v>
      </c>
    </row>
    <row r="65" spans="1:13" x14ac:dyDescent="0.3">
      <c r="A65" t="s">
        <v>115</v>
      </c>
      <c r="B65" t="s">
        <v>150</v>
      </c>
      <c r="C65" s="22">
        <v>4894</v>
      </c>
      <c r="D65" s="22">
        <v>2542</v>
      </c>
      <c r="E65" s="23">
        <v>0.52</v>
      </c>
      <c r="F65" s="22">
        <v>26056</v>
      </c>
      <c r="G65" s="22">
        <v>13556</v>
      </c>
      <c r="H65" s="23">
        <v>0.52</v>
      </c>
      <c r="I65" s="22">
        <v>23360</v>
      </c>
      <c r="J65" s="22">
        <v>12160</v>
      </c>
      <c r="K65" s="23">
        <v>0.52</v>
      </c>
      <c r="L65" t="s">
        <v>670</v>
      </c>
    </row>
    <row r="66" spans="1:13" x14ac:dyDescent="0.3">
      <c r="A66" t="s">
        <v>115</v>
      </c>
      <c r="B66" t="s">
        <v>151</v>
      </c>
      <c r="C66" s="22">
        <v>5178</v>
      </c>
      <c r="D66" s="22">
        <v>3137</v>
      </c>
      <c r="E66" s="23">
        <v>0.61</v>
      </c>
      <c r="F66" s="22">
        <v>8200</v>
      </c>
      <c r="G66" s="22">
        <v>5000</v>
      </c>
      <c r="H66" s="23">
        <v>0.61</v>
      </c>
      <c r="I66" s="22">
        <v>34667</v>
      </c>
      <c r="J66" s="22">
        <v>21000</v>
      </c>
      <c r="K66" s="23">
        <v>0.61</v>
      </c>
      <c r="L66" t="s">
        <v>670</v>
      </c>
    </row>
    <row r="67" spans="1:13" x14ac:dyDescent="0.3">
      <c r="A67" t="s">
        <v>115</v>
      </c>
      <c r="B67" t="s">
        <v>152</v>
      </c>
      <c r="C67" s="22">
        <v>4775</v>
      </c>
      <c r="D67" s="22">
        <v>2829</v>
      </c>
      <c r="E67" s="23">
        <v>0.59</v>
      </c>
      <c r="F67" s="22">
        <v>20158</v>
      </c>
      <c r="G67" s="22">
        <v>11947</v>
      </c>
      <c r="H67" s="23">
        <v>0.59</v>
      </c>
      <c r="I67" s="22">
        <v>44154</v>
      </c>
      <c r="J67" s="22">
        <v>26154</v>
      </c>
      <c r="K67" s="23">
        <v>0.59</v>
      </c>
      <c r="L67" t="s">
        <v>670</v>
      </c>
    </row>
    <row r="68" spans="1:13" x14ac:dyDescent="0.3">
      <c r="A68" t="s">
        <v>115</v>
      </c>
      <c r="B68" t="s">
        <v>153</v>
      </c>
      <c r="C68" s="22">
        <v>6416</v>
      </c>
      <c r="D68" s="22">
        <v>3822</v>
      </c>
      <c r="E68" s="23">
        <v>0.6</v>
      </c>
      <c r="F68" s="22">
        <v>30385</v>
      </c>
      <c r="G68" s="22">
        <v>18077</v>
      </c>
      <c r="H68" s="23">
        <v>0.6</v>
      </c>
      <c r="I68" s="22">
        <v>34722</v>
      </c>
      <c r="J68" s="22">
        <v>20667</v>
      </c>
      <c r="K68" s="23">
        <v>0.6</v>
      </c>
      <c r="L68" t="s">
        <v>670</v>
      </c>
    </row>
    <row r="69" spans="1:13" x14ac:dyDescent="0.3">
      <c r="A69" t="s">
        <v>115</v>
      </c>
      <c r="B69" t="s">
        <v>154</v>
      </c>
      <c r="C69" s="22">
        <v>5337</v>
      </c>
      <c r="D69" s="22">
        <v>2882</v>
      </c>
      <c r="E69" s="23">
        <v>0.54</v>
      </c>
      <c r="F69" s="22">
        <v>20278</v>
      </c>
      <c r="G69" s="22">
        <v>10944</v>
      </c>
      <c r="H69" s="23">
        <v>0.54</v>
      </c>
      <c r="I69" s="22">
        <v>38318</v>
      </c>
      <c r="J69" s="22">
        <v>20682</v>
      </c>
      <c r="K69" s="23">
        <v>0.54</v>
      </c>
      <c r="L69" t="s">
        <v>670</v>
      </c>
    </row>
    <row r="70" spans="1:13" x14ac:dyDescent="0.3">
      <c r="A70" t="s">
        <v>115</v>
      </c>
      <c r="B70" t="s">
        <v>155</v>
      </c>
      <c r="C70" s="22">
        <v>4528</v>
      </c>
      <c r="D70" s="22">
        <v>2896</v>
      </c>
      <c r="E70" s="23">
        <v>0.64</v>
      </c>
      <c r="F70" s="22">
        <v>9478</v>
      </c>
      <c r="G70" s="22">
        <v>6043</v>
      </c>
      <c r="H70" s="23">
        <v>0.64</v>
      </c>
      <c r="I70" s="22">
        <v>38286</v>
      </c>
      <c r="J70" s="22">
        <v>24524</v>
      </c>
      <c r="K70" s="23">
        <v>0.64</v>
      </c>
      <c r="L70" t="s">
        <v>670</v>
      </c>
    </row>
    <row r="71" spans="1:13" x14ac:dyDescent="0.3">
      <c r="A71" t="s">
        <v>115</v>
      </c>
      <c r="B71" t="s">
        <v>156</v>
      </c>
      <c r="C71" s="22">
        <v>5862</v>
      </c>
      <c r="D71" s="22">
        <v>3615</v>
      </c>
      <c r="E71" s="23">
        <v>0.62</v>
      </c>
      <c r="F71" s="22">
        <v>14440</v>
      </c>
      <c r="G71" s="22">
        <v>8920</v>
      </c>
      <c r="H71" s="23">
        <v>0.62</v>
      </c>
      <c r="I71" s="22">
        <v>43759</v>
      </c>
      <c r="J71" s="22">
        <v>27000</v>
      </c>
      <c r="K71" s="23">
        <v>0.62</v>
      </c>
      <c r="L71" t="s">
        <v>670</v>
      </c>
    </row>
    <row r="72" spans="1:13" x14ac:dyDescent="0.3">
      <c r="A72" t="s">
        <v>115</v>
      </c>
      <c r="B72" t="s">
        <v>157</v>
      </c>
      <c r="C72" s="22">
        <v>3135</v>
      </c>
      <c r="D72" s="22">
        <v>2081</v>
      </c>
      <c r="E72" s="23">
        <v>0.66</v>
      </c>
      <c r="F72" s="22">
        <v>21200</v>
      </c>
      <c r="G72" s="22">
        <v>14000</v>
      </c>
      <c r="H72" s="23">
        <v>0.66</v>
      </c>
      <c r="I72" s="22">
        <v>10833</v>
      </c>
      <c r="J72" s="22">
        <v>7167</v>
      </c>
      <c r="K72" s="23">
        <v>0.66</v>
      </c>
      <c r="L72" t="s">
        <v>670</v>
      </c>
    </row>
    <row r="73" spans="1:13" x14ac:dyDescent="0.3">
      <c r="A73" t="s">
        <v>115</v>
      </c>
      <c r="B73" t="s">
        <v>158</v>
      </c>
      <c r="C73" s="22">
        <v>6736</v>
      </c>
      <c r="D73" s="22">
        <v>3778</v>
      </c>
      <c r="E73" s="23">
        <v>0.56000000000000005</v>
      </c>
      <c r="F73" s="22">
        <v>21167</v>
      </c>
      <c r="G73" s="22">
        <v>11917</v>
      </c>
      <c r="H73" s="23">
        <v>0.56000000000000005</v>
      </c>
      <c r="I73" s="22">
        <v>17375</v>
      </c>
      <c r="J73" s="22">
        <v>9750</v>
      </c>
      <c r="K73" s="23">
        <v>0.56000000000000005</v>
      </c>
      <c r="L73" t="s">
        <v>670</v>
      </c>
    </row>
    <row r="74" spans="1:13" x14ac:dyDescent="0.3">
      <c r="A74" t="s">
        <v>115</v>
      </c>
      <c r="B74" t="s">
        <v>159</v>
      </c>
      <c r="C74" s="22">
        <v>5367</v>
      </c>
      <c r="D74" s="22">
        <v>3238</v>
      </c>
      <c r="E74" s="23">
        <v>0.6</v>
      </c>
      <c r="F74" s="22">
        <v>20333</v>
      </c>
      <c r="G74" s="22">
        <v>12278</v>
      </c>
      <c r="H74" s="23">
        <v>0.6</v>
      </c>
      <c r="I74" s="22">
        <v>19333</v>
      </c>
      <c r="J74" s="22">
        <v>11667</v>
      </c>
      <c r="K74" s="23">
        <v>0.6</v>
      </c>
      <c r="L74" t="s">
        <v>670</v>
      </c>
    </row>
    <row r="75" spans="1:13" x14ac:dyDescent="0.3">
      <c r="A75" t="s">
        <v>115</v>
      </c>
      <c r="B75" t="s">
        <v>160</v>
      </c>
      <c r="C75" s="22">
        <v>6515</v>
      </c>
      <c r="D75" s="22">
        <v>4712</v>
      </c>
      <c r="E75" s="23">
        <v>0.72</v>
      </c>
      <c r="F75" s="22">
        <v>12727</v>
      </c>
      <c r="G75" s="22">
        <v>9182</v>
      </c>
      <c r="H75" s="23">
        <v>0.72</v>
      </c>
      <c r="I75" s="22">
        <v>32462</v>
      </c>
      <c r="J75" s="22">
        <v>23462</v>
      </c>
      <c r="K75" s="23">
        <v>0.72</v>
      </c>
      <c r="L75" t="s">
        <v>670</v>
      </c>
      <c r="M75" t="s">
        <v>636</v>
      </c>
    </row>
    <row r="76" spans="1:13" x14ac:dyDescent="0.3">
      <c r="A76" t="s">
        <v>115</v>
      </c>
      <c r="B76" t="s">
        <v>161</v>
      </c>
      <c r="C76" s="22">
        <v>4390</v>
      </c>
      <c r="D76" s="22">
        <v>2603</v>
      </c>
      <c r="E76" s="23">
        <v>0.59</v>
      </c>
      <c r="F76" s="22">
        <v>23071</v>
      </c>
      <c r="G76" s="22">
        <v>13643</v>
      </c>
      <c r="H76" s="23">
        <v>0.59</v>
      </c>
      <c r="I76" s="22">
        <v>26158</v>
      </c>
      <c r="J76" s="22">
        <v>15474</v>
      </c>
      <c r="K76" s="23">
        <v>0.59</v>
      </c>
      <c r="L76" t="s">
        <v>670</v>
      </c>
    </row>
    <row r="77" spans="1:13" x14ac:dyDescent="0.3">
      <c r="A77" t="s">
        <v>115</v>
      </c>
      <c r="B77" t="s">
        <v>162</v>
      </c>
      <c r="C77" s="22">
        <v>3620</v>
      </c>
      <c r="D77" s="22">
        <v>2291</v>
      </c>
      <c r="E77" s="23">
        <v>0.63</v>
      </c>
      <c r="F77" s="22">
        <v>15636</v>
      </c>
      <c r="G77" s="22">
        <v>9909</v>
      </c>
      <c r="H77" s="23">
        <v>0.63</v>
      </c>
      <c r="I77" s="22">
        <v>16750</v>
      </c>
      <c r="J77" s="22">
        <v>10650</v>
      </c>
      <c r="K77" s="23">
        <v>0.63</v>
      </c>
      <c r="L77" t="s">
        <v>670</v>
      </c>
    </row>
    <row r="78" spans="1:13" x14ac:dyDescent="0.3">
      <c r="A78" t="s">
        <v>115</v>
      </c>
      <c r="B78" t="s">
        <v>163</v>
      </c>
      <c r="C78" s="22">
        <v>5100</v>
      </c>
      <c r="D78" s="22">
        <v>3174</v>
      </c>
      <c r="E78" s="23">
        <v>0.62</v>
      </c>
      <c r="F78" s="22">
        <v>30120</v>
      </c>
      <c r="G78" s="22">
        <v>18760</v>
      </c>
      <c r="H78" s="23">
        <v>0.62</v>
      </c>
      <c r="I78" s="22">
        <v>25364</v>
      </c>
      <c r="J78" s="22">
        <v>15788</v>
      </c>
      <c r="K78" s="23">
        <v>0.62</v>
      </c>
      <c r="L78" t="s">
        <v>670</v>
      </c>
    </row>
    <row r="79" spans="1:13" x14ac:dyDescent="0.3">
      <c r="A79" t="s">
        <v>115</v>
      </c>
      <c r="B79" t="s">
        <v>164</v>
      </c>
      <c r="C79" s="22">
        <v>5174</v>
      </c>
      <c r="D79" s="22">
        <v>2833</v>
      </c>
      <c r="E79" s="23">
        <v>0.55000000000000004</v>
      </c>
      <c r="F79" s="22">
        <v>15889</v>
      </c>
      <c r="G79" s="22">
        <v>8667</v>
      </c>
      <c r="H79" s="23">
        <v>0.55000000000000004</v>
      </c>
      <c r="I79" s="22">
        <v>27455</v>
      </c>
      <c r="J79" s="22">
        <v>15000</v>
      </c>
      <c r="K79" s="23">
        <v>0.55000000000000004</v>
      </c>
      <c r="L79" t="s">
        <v>670</v>
      </c>
      <c r="M79" t="s">
        <v>637</v>
      </c>
    </row>
    <row r="80" spans="1:13" x14ac:dyDescent="0.3">
      <c r="A80" t="s">
        <v>115</v>
      </c>
      <c r="B80" t="s">
        <v>165</v>
      </c>
      <c r="C80" s="22">
        <v>4532</v>
      </c>
      <c r="D80" s="22">
        <v>2479</v>
      </c>
      <c r="E80" s="23">
        <v>0.55000000000000004</v>
      </c>
      <c r="F80" s="22">
        <v>11455</v>
      </c>
      <c r="G80" s="22">
        <v>6273</v>
      </c>
      <c r="H80" s="23">
        <v>0.55000000000000004</v>
      </c>
      <c r="I80" s="22">
        <v>19800</v>
      </c>
      <c r="J80" s="22">
        <v>10867</v>
      </c>
      <c r="K80" s="23">
        <v>0.55000000000000004</v>
      </c>
      <c r="L80" t="s">
        <v>670</v>
      </c>
      <c r="M80" t="s">
        <v>638</v>
      </c>
    </row>
    <row r="81" spans="1:13" x14ac:dyDescent="0.3">
      <c r="A81" t="s">
        <v>115</v>
      </c>
      <c r="B81" t="s">
        <v>167</v>
      </c>
      <c r="C81" s="22">
        <v>4192</v>
      </c>
      <c r="D81" s="22">
        <v>2885</v>
      </c>
      <c r="E81" s="23">
        <v>0.69</v>
      </c>
      <c r="F81" s="22">
        <v>9909</v>
      </c>
      <c r="G81" s="22">
        <v>6818</v>
      </c>
      <c r="H81" s="23">
        <v>0.69</v>
      </c>
      <c r="I81" s="22">
        <v>15500</v>
      </c>
      <c r="J81" s="22">
        <v>10643</v>
      </c>
      <c r="K81" s="23">
        <v>0.69</v>
      </c>
      <c r="L81" t="s">
        <v>670</v>
      </c>
    </row>
    <row r="82" spans="1:13" x14ac:dyDescent="0.3">
      <c r="A82" t="s">
        <v>169</v>
      </c>
      <c r="B82" t="s">
        <v>170</v>
      </c>
      <c r="C82" s="22">
        <v>7571</v>
      </c>
      <c r="D82" s="22">
        <v>5357</v>
      </c>
      <c r="E82" s="23">
        <v>0.71</v>
      </c>
      <c r="F82" s="22">
        <v>9545</v>
      </c>
      <c r="G82" s="22">
        <v>6818</v>
      </c>
      <c r="H82" s="23">
        <v>0.71</v>
      </c>
      <c r="I82" s="22">
        <v>0</v>
      </c>
      <c r="J82" s="22">
        <v>0</v>
      </c>
      <c r="K82" s="23">
        <v>0.71</v>
      </c>
      <c r="L82" t="s">
        <v>670</v>
      </c>
    </row>
    <row r="83" spans="1:13" x14ac:dyDescent="0.3">
      <c r="A83" t="s">
        <v>171</v>
      </c>
      <c r="B83" t="s">
        <v>173</v>
      </c>
      <c r="C83" s="22">
        <v>5712</v>
      </c>
      <c r="D83" s="22">
        <v>755</v>
      </c>
      <c r="E83" s="23">
        <v>0.13</v>
      </c>
      <c r="F83" s="22">
        <v>143561</v>
      </c>
      <c r="G83" s="22">
        <v>14885</v>
      </c>
      <c r="H83" s="23">
        <v>0.1</v>
      </c>
      <c r="L83" t="s">
        <v>605</v>
      </c>
      <c r="M83" t="s">
        <v>640</v>
      </c>
    </row>
    <row r="84" spans="1:13" x14ac:dyDescent="0.3">
      <c r="A84" t="s">
        <v>177</v>
      </c>
      <c r="B84" t="s">
        <v>178</v>
      </c>
      <c r="C84" s="22">
        <v>5315</v>
      </c>
      <c r="D84" s="22">
        <v>4044</v>
      </c>
      <c r="E84" s="23">
        <v>0.76</v>
      </c>
      <c r="F84" s="22">
        <v>28680</v>
      </c>
      <c r="G84" s="22">
        <v>21800</v>
      </c>
      <c r="H84" s="23">
        <v>0.76</v>
      </c>
      <c r="I84" s="22">
        <v>51444</v>
      </c>
      <c r="J84" s="22">
        <v>39111</v>
      </c>
      <c r="K84" s="23">
        <v>0.76</v>
      </c>
      <c r="L84" t="s">
        <v>670</v>
      </c>
    </row>
    <row r="85" spans="1:13" x14ac:dyDescent="0.3">
      <c r="A85" t="s">
        <v>179</v>
      </c>
      <c r="B85" t="s">
        <v>180</v>
      </c>
      <c r="C85" s="22">
        <v>2709</v>
      </c>
      <c r="D85" s="22">
        <v>1836</v>
      </c>
      <c r="E85" s="23">
        <v>0.67</v>
      </c>
      <c r="F85" s="22">
        <v>35200</v>
      </c>
      <c r="G85" s="22">
        <v>23800</v>
      </c>
      <c r="H85" s="23">
        <v>0.67</v>
      </c>
      <c r="I85" s="22">
        <v>15800</v>
      </c>
      <c r="J85" s="22">
        <v>10600</v>
      </c>
      <c r="K85" s="23">
        <v>0.67</v>
      </c>
      <c r="L85" t="s">
        <v>670</v>
      </c>
    </row>
    <row r="86" spans="1:13" x14ac:dyDescent="0.3">
      <c r="A86" t="s">
        <v>181</v>
      </c>
      <c r="B86" t="s">
        <v>182</v>
      </c>
      <c r="C86" s="22">
        <v>5400</v>
      </c>
      <c r="D86" s="22">
        <v>3967</v>
      </c>
      <c r="E86" s="23">
        <v>0.74</v>
      </c>
      <c r="F86" s="22">
        <v>29000</v>
      </c>
      <c r="G86" s="22">
        <v>21200</v>
      </c>
      <c r="H86" s="23">
        <v>0.74</v>
      </c>
      <c r="I86" s="22">
        <v>8143</v>
      </c>
      <c r="J86" s="22">
        <v>6000</v>
      </c>
      <c r="K86" s="23">
        <v>0.74</v>
      </c>
      <c r="L86" t="s">
        <v>670</v>
      </c>
    </row>
    <row r="87" spans="1:13" x14ac:dyDescent="0.3">
      <c r="A87" t="s">
        <v>183</v>
      </c>
      <c r="B87" t="s">
        <v>184</v>
      </c>
      <c r="C87" s="22">
        <v>4167</v>
      </c>
      <c r="D87" s="22">
        <v>3333</v>
      </c>
      <c r="E87" s="23">
        <v>0.8</v>
      </c>
      <c r="F87" s="22">
        <v>20714</v>
      </c>
      <c r="G87" s="22">
        <v>16571</v>
      </c>
      <c r="H87" s="23">
        <v>0.8</v>
      </c>
      <c r="I87" s="22">
        <v>8818</v>
      </c>
      <c r="J87" s="22">
        <v>7000</v>
      </c>
      <c r="K87" s="23">
        <v>0.8</v>
      </c>
      <c r="L87" t="s">
        <v>670</v>
      </c>
    </row>
    <row r="88" spans="1:13" x14ac:dyDescent="0.3">
      <c r="A88" t="s">
        <v>191</v>
      </c>
      <c r="B88" t="s">
        <v>192</v>
      </c>
      <c r="C88" s="22">
        <v>8044</v>
      </c>
      <c r="D88" s="22">
        <v>971</v>
      </c>
      <c r="E88" s="23">
        <v>0.12</v>
      </c>
      <c r="F88" s="22">
        <v>93172</v>
      </c>
      <c r="G88" s="22">
        <v>9842</v>
      </c>
      <c r="H88" s="23">
        <v>0.11</v>
      </c>
      <c r="L88" t="s">
        <v>605</v>
      </c>
    </row>
    <row r="89" spans="1:13" x14ac:dyDescent="0.3">
      <c r="A89" t="s">
        <v>193</v>
      </c>
      <c r="B89" t="s">
        <v>194</v>
      </c>
      <c r="C89" s="22">
        <v>2818</v>
      </c>
      <c r="D89" s="22">
        <v>2515</v>
      </c>
      <c r="E89" s="23">
        <v>0.9</v>
      </c>
      <c r="F89" s="22">
        <v>14000</v>
      </c>
      <c r="G89" s="22">
        <v>12571</v>
      </c>
      <c r="H89" s="23">
        <v>0.9</v>
      </c>
      <c r="I89" s="22">
        <v>9500</v>
      </c>
      <c r="J89" s="22">
        <v>8500</v>
      </c>
      <c r="K89" s="23">
        <v>0.9</v>
      </c>
      <c r="L89" t="s">
        <v>670</v>
      </c>
    </row>
    <row r="90" spans="1:13" x14ac:dyDescent="0.3">
      <c r="A90" t="s">
        <v>195</v>
      </c>
      <c r="B90" t="s">
        <v>196</v>
      </c>
      <c r="C90" s="22">
        <v>5746</v>
      </c>
      <c r="D90" s="22">
        <v>3224</v>
      </c>
      <c r="E90" s="23">
        <v>0.56000000000000005</v>
      </c>
      <c r="F90" s="22">
        <v>27820</v>
      </c>
      <c r="G90" s="22">
        <v>15611</v>
      </c>
      <c r="H90" s="23">
        <v>0.56000000000000005</v>
      </c>
      <c r="I90" s="22">
        <v>75750</v>
      </c>
      <c r="J90" s="22">
        <v>42500</v>
      </c>
      <c r="K90" s="23">
        <v>0.56000000000000005</v>
      </c>
      <c r="L90" t="s">
        <v>670</v>
      </c>
      <c r="M90" t="s">
        <v>641</v>
      </c>
    </row>
    <row r="91" spans="1:13" x14ac:dyDescent="0.3">
      <c r="A91" t="s">
        <v>200</v>
      </c>
      <c r="B91" t="s">
        <v>201</v>
      </c>
      <c r="C91" s="22">
        <v>6867</v>
      </c>
      <c r="D91" s="22">
        <v>3224</v>
      </c>
      <c r="E91" s="23">
        <v>0.47</v>
      </c>
      <c r="F91" s="22">
        <v>48941</v>
      </c>
      <c r="G91" s="22">
        <v>23000</v>
      </c>
      <c r="H91" s="23">
        <v>0.47</v>
      </c>
      <c r="I91" s="22">
        <v>0</v>
      </c>
      <c r="J91" s="22">
        <v>0</v>
      </c>
      <c r="K91" s="23">
        <v>0.47</v>
      </c>
      <c r="L91" t="s">
        <v>670</v>
      </c>
    </row>
    <row r="92" spans="1:13" x14ac:dyDescent="0.3">
      <c r="A92" t="s">
        <v>202</v>
      </c>
      <c r="B92" t="s">
        <v>203</v>
      </c>
      <c r="C92" s="22">
        <v>1409</v>
      </c>
      <c r="D92" s="22">
        <v>1341</v>
      </c>
      <c r="E92" s="23">
        <v>0.95</v>
      </c>
      <c r="F92" s="22">
        <v>9500</v>
      </c>
      <c r="G92" s="22">
        <v>9000</v>
      </c>
      <c r="H92" s="23">
        <v>0.95</v>
      </c>
      <c r="I92" s="22">
        <v>24167</v>
      </c>
      <c r="J92" s="22">
        <v>23000</v>
      </c>
      <c r="K92" s="23">
        <v>0.95</v>
      </c>
      <c r="L92" t="s">
        <v>670</v>
      </c>
    </row>
    <row r="93" spans="1:13" x14ac:dyDescent="0.3">
      <c r="A93" t="s">
        <v>204</v>
      </c>
      <c r="B93" t="s">
        <v>205</v>
      </c>
      <c r="C93" s="22">
        <v>4320</v>
      </c>
      <c r="D93" s="22">
        <v>2720</v>
      </c>
      <c r="E93" s="23">
        <v>0.63</v>
      </c>
      <c r="F93" s="22">
        <v>7636</v>
      </c>
      <c r="G93" s="22">
        <v>4818</v>
      </c>
      <c r="H93" s="23">
        <v>0.63</v>
      </c>
      <c r="I93" s="22">
        <v>6111</v>
      </c>
      <c r="J93" s="22">
        <v>3889</v>
      </c>
      <c r="K93" s="23">
        <v>0.63</v>
      </c>
      <c r="L93" t="s">
        <v>670</v>
      </c>
    </row>
    <row r="94" spans="1:13" x14ac:dyDescent="0.3">
      <c r="A94" t="s">
        <v>206</v>
      </c>
      <c r="B94" t="s">
        <v>207</v>
      </c>
      <c r="C94" s="22">
        <v>3100</v>
      </c>
      <c r="D94" s="22">
        <v>1700</v>
      </c>
      <c r="E94" s="23">
        <v>0.55000000000000004</v>
      </c>
      <c r="F94" s="22">
        <v>15452</v>
      </c>
      <c r="G94" s="22">
        <v>8484</v>
      </c>
      <c r="H94" s="23">
        <v>0.55000000000000004</v>
      </c>
      <c r="I94" s="22">
        <v>8455</v>
      </c>
      <c r="J94" s="22">
        <v>4636</v>
      </c>
      <c r="K94" s="23">
        <v>0.55000000000000004</v>
      </c>
      <c r="L94" t="s">
        <v>670</v>
      </c>
    </row>
    <row r="95" spans="1:13" x14ac:dyDescent="0.3">
      <c r="A95" t="s">
        <v>208</v>
      </c>
      <c r="B95" t="s">
        <v>209</v>
      </c>
      <c r="C95" s="22">
        <v>4018</v>
      </c>
      <c r="D95" s="22">
        <v>2964</v>
      </c>
      <c r="E95" s="23">
        <v>0.74</v>
      </c>
      <c r="F95" s="22">
        <v>19571</v>
      </c>
      <c r="G95" s="22">
        <v>14429</v>
      </c>
      <c r="H95" s="23">
        <v>0.74</v>
      </c>
      <c r="I95" s="22">
        <v>9714</v>
      </c>
      <c r="J95" s="22">
        <v>7286</v>
      </c>
      <c r="K95" s="23">
        <v>0.74</v>
      </c>
      <c r="L95" t="s">
        <v>670</v>
      </c>
    </row>
    <row r="96" spans="1:13" x14ac:dyDescent="0.3">
      <c r="A96" t="s">
        <v>210</v>
      </c>
      <c r="B96" t="s">
        <v>211</v>
      </c>
      <c r="C96" s="22">
        <v>3220</v>
      </c>
      <c r="D96" s="22">
        <v>2780</v>
      </c>
      <c r="E96" s="23">
        <v>0.86</v>
      </c>
      <c r="F96" s="22">
        <v>30000</v>
      </c>
      <c r="G96" s="22">
        <v>25500</v>
      </c>
      <c r="H96" s="23">
        <v>0.86</v>
      </c>
      <c r="I96" s="22">
        <v>12818</v>
      </c>
      <c r="J96" s="22">
        <v>11091</v>
      </c>
      <c r="K96" s="23">
        <v>0.86</v>
      </c>
      <c r="L96" t="s">
        <v>670</v>
      </c>
    </row>
    <row r="97" spans="1:13" x14ac:dyDescent="0.3">
      <c r="A97" t="s">
        <v>212</v>
      </c>
      <c r="B97" t="s">
        <v>213</v>
      </c>
      <c r="C97" s="22">
        <v>2902</v>
      </c>
      <c r="D97" s="22">
        <v>2020</v>
      </c>
      <c r="E97" s="23">
        <v>0.7</v>
      </c>
      <c r="F97" s="22">
        <v>8625</v>
      </c>
      <c r="G97" s="22">
        <v>6000</v>
      </c>
      <c r="H97" s="23">
        <v>0.7</v>
      </c>
      <c r="I97" s="22">
        <v>13400</v>
      </c>
      <c r="J97" s="22">
        <v>9400</v>
      </c>
      <c r="K97" s="23">
        <v>0.7</v>
      </c>
      <c r="L97" t="s">
        <v>670</v>
      </c>
    </row>
    <row r="98" spans="1:13" x14ac:dyDescent="0.3">
      <c r="A98" t="s">
        <v>214</v>
      </c>
      <c r="B98" t="s">
        <v>173</v>
      </c>
      <c r="C98" s="22">
        <v>7670</v>
      </c>
      <c r="D98" s="22">
        <v>1137</v>
      </c>
      <c r="E98" s="23">
        <v>0.15</v>
      </c>
      <c r="F98" s="22">
        <v>61687</v>
      </c>
      <c r="G98" s="22">
        <v>7536</v>
      </c>
      <c r="H98" s="23">
        <v>0.12</v>
      </c>
      <c r="I98" s="22">
        <v>7770714</v>
      </c>
      <c r="J98" s="22">
        <v>848714</v>
      </c>
      <c r="K98" s="23">
        <v>0.11</v>
      </c>
      <c r="L98" t="s">
        <v>605</v>
      </c>
      <c r="M98" t="s">
        <v>640</v>
      </c>
    </row>
    <row r="99" spans="1:13" x14ac:dyDescent="0.3">
      <c r="A99" t="s">
        <v>218</v>
      </c>
      <c r="B99" t="s">
        <v>219</v>
      </c>
      <c r="C99" s="22">
        <v>3538</v>
      </c>
      <c r="D99" s="22">
        <v>2795</v>
      </c>
      <c r="E99" s="23">
        <v>0.79</v>
      </c>
      <c r="F99" s="22">
        <v>12111</v>
      </c>
      <c r="G99" s="22">
        <v>9556</v>
      </c>
      <c r="H99" s="23">
        <v>0.79</v>
      </c>
      <c r="I99" s="22">
        <v>22400</v>
      </c>
      <c r="J99" s="22">
        <v>17800</v>
      </c>
      <c r="K99" s="23">
        <v>0.79</v>
      </c>
      <c r="L99" t="s">
        <v>670</v>
      </c>
    </row>
    <row r="100" spans="1:13" x14ac:dyDescent="0.3">
      <c r="A100" t="s">
        <v>222</v>
      </c>
      <c r="B100" t="s">
        <v>225</v>
      </c>
      <c r="C100" s="22">
        <v>5648</v>
      </c>
      <c r="D100" s="22">
        <v>1594</v>
      </c>
      <c r="E100" s="23">
        <v>0.28000000000000003</v>
      </c>
      <c r="F100" s="22">
        <v>83580</v>
      </c>
      <c r="G100" s="22">
        <v>20413</v>
      </c>
      <c r="H100" s="23">
        <v>0.24</v>
      </c>
      <c r="L100" t="s">
        <v>605</v>
      </c>
      <c r="M100" t="s">
        <v>643</v>
      </c>
    </row>
    <row r="101" spans="1:13" x14ac:dyDescent="0.3">
      <c r="A101" t="s">
        <v>227</v>
      </c>
      <c r="B101" t="s">
        <v>644</v>
      </c>
      <c r="C101" s="22">
        <v>5938</v>
      </c>
      <c r="D101" s="22">
        <v>2458</v>
      </c>
      <c r="E101" s="23">
        <v>0.41</v>
      </c>
      <c r="F101" s="22">
        <v>23549</v>
      </c>
      <c r="G101" s="22">
        <v>9750</v>
      </c>
      <c r="H101" s="23">
        <v>0.41</v>
      </c>
      <c r="I101" s="22">
        <v>45833</v>
      </c>
      <c r="J101" s="22">
        <v>18981</v>
      </c>
      <c r="K101" s="23">
        <v>0.41</v>
      </c>
      <c r="L101" t="s">
        <v>670</v>
      </c>
    </row>
    <row r="102" spans="1:13" x14ac:dyDescent="0.3">
      <c r="A102" t="s">
        <v>454</v>
      </c>
      <c r="B102" t="s">
        <v>455</v>
      </c>
      <c r="C102" s="22">
        <v>2880</v>
      </c>
      <c r="D102" s="22">
        <v>1740</v>
      </c>
      <c r="E102" s="23">
        <v>0.6</v>
      </c>
      <c r="F102" s="22">
        <v>20727</v>
      </c>
      <c r="G102" s="22">
        <v>12455</v>
      </c>
      <c r="H102" s="23">
        <v>0.6</v>
      </c>
      <c r="I102" s="22">
        <v>5833</v>
      </c>
      <c r="J102" s="22">
        <v>3500</v>
      </c>
      <c r="K102" s="23">
        <v>0.6</v>
      </c>
      <c r="L102" t="s">
        <v>670</v>
      </c>
    </row>
    <row r="103" spans="1:13" x14ac:dyDescent="0.3">
      <c r="A103" t="s">
        <v>232</v>
      </c>
      <c r="B103" t="s">
        <v>233</v>
      </c>
      <c r="C103" s="22">
        <v>3488</v>
      </c>
      <c r="D103" s="22">
        <v>3000</v>
      </c>
      <c r="E103" s="23">
        <v>0.86</v>
      </c>
      <c r="F103" s="22">
        <v>19929</v>
      </c>
      <c r="G103" s="22">
        <v>17143</v>
      </c>
      <c r="H103" s="23">
        <v>0.86</v>
      </c>
      <c r="I103" s="22">
        <v>7105</v>
      </c>
      <c r="J103" s="22">
        <v>6105</v>
      </c>
      <c r="K103" s="23">
        <v>0.86</v>
      </c>
      <c r="L103" t="s">
        <v>670</v>
      </c>
    </row>
    <row r="104" spans="1:13" x14ac:dyDescent="0.3">
      <c r="A104" t="s">
        <v>234</v>
      </c>
      <c r="B104" t="s">
        <v>235</v>
      </c>
      <c r="C104" s="22">
        <v>2378</v>
      </c>
      <c r="D104" s="22">
        <v>1889</v>
      </c>
      <c r="E104" s="23">
        <v>0.79</v>
      </c>
      <c r="F104" s="22">
        <v>3655</v>
      </c>
      <c r="G104" s="22">
        <v>2897</v>
      </c>
      <c r="H104" s="23">
        <v>0.79</v>
      </c>
      <c r="I104" s="22">
        <v>2000</v>
      </c>
      <c r="J104" s="22">
        <v>1571</v>
      </c>
      <c r="K104" s="23">
        <v>0.79</v>
      </c>
      <c r="L104" t="s">
        <v>670</v>
      </c>
    </row>
    <row r="105" spans="1:13" x14ac:dyDescent="0.3">
      <c r="A105" t="s">
        <v>238</v>
      </c>
      <c r="B105" t="s">
        <v>239</v>
      </c>
      <c r="C105" s="22">
        <v>4440</v>
      </c>
      <c r="D105" s="22">
        <v>1840</v>
      </c>
      <c r="E105" s="23">
        <v>0.42</v>
      </c>
      <c r="F105" s="22">
        <v>30429</v>
      </c>
      <c r="G105" s="22">
        <v>12786</v>
      </c>
      <c r="H105" s="23">
        <v>0.42</v>
      </c>
      <c r="I105" s="22">
        <v>6714</v>
      </c>
      <c r="J105" s="22">
        <v>2857</v>
      </c>
      <c r="K105" s="23">
        <v>0.42</v>
      </c>
      <c r="L105" t="s">
        <v>670</v>
      </c>
    </row>
    <row r="106" spans="1:13" x14ac:dyDescent="0.3">
      <c r="A106" t="s">
        <v>242</v>
      </c>
      <c r="B106" t="s">
        <v>243</v>
      </c>
      <c r="C106" s="22">
        <v>3722</v>
      </c>
      <c r="D106" s="22">
        <v>2495</v>
      </c>
      <c r="E106" s="23">
        <v>0.67</v>
      </c>
      <c r="F106" s="22">
        <v>21101</v>
      </c>
      <c r="G106" s="22">
        <v>14143</v>
      </c>
      <c r="H106" s="23">
        <v>0.67</v>
      </c>
      <c r="I106" s="22">
        <v>22939</v>
      </c>
      <c r="J106" s="22">
        <v>15367</v>
      </c>
      <c r="K106" s="23">
        <v>0.67</v>
      </c>
      <c r="L106" t="s">
        <v>670</v>
      </c>
    </row>
    <row r="107" spans="1:13" x14ac:dyDescent="0.3">
      <c r="A107" t="s">
        <v>244</v>
      </c>
      <c r="B107" t="s">
        <v>245</v>
      </c>
      <c r="C107" s="22">
        <v>4917</v>
      </c>
      <c r="D107" s="22">
        <v>3528</v>
      </c>
      <c r="E107" s="23">
        <v>0.72</v>
      </c>
      <c r="F107" s="22">
        <v>31750</v>
      </c>
      <c r="G107" s="22">
        <v>22875</v>
      </c>
      <c r="H107" s="23">
        <v>0.72</v>
      </c>
      <c r="I107" s="22">
        <v>25821</v>
      </c>
      <c r="J107" s="22">
        <v>18589</v>
      </c>
      <c r="K107" s="23">
        <v>0.72</v>
      </c>
      <c r="L107" t="s">
        <v>670</v>
      </c>
    </row>
    <row r="108" spans="1:13" x14ac:dyDescent="0.3">
      <c r="A108" t="s">
        <v>246</v>
      </c>
      <c r="B108" t="s">
        <v>247</v>
      </c>
      <c r="C108" s="22">
        <v>1964</v>
      </c>
      <c r="D108" s="22">
        <v>1428</v>
      </c>
      <c r="E108" s="23">
        <v>0.73</v>
      </c>
      <c r="F108" s="22">
        <v>7286</v>
      </c>
      <c r="G108" s="22">
        <v>5286</v>
      </c>
      <c r="H108" s="23">
        <v>0.73</v>
      </c>
      <c r="I108" s="22">
        <v>17429</v>
      </c>
      <c r="J108" s="22">
        <v>12571</v>
      </c>
      <c r="K108" s="23">
        <v>0.73</v>
      </c>
      <c r="L108" t="s">
        <v>670</v>
      </c>
    </row>
    <row r="109" spans="1:13" x14ac:dyDescent="0.3">
      <c r="A109" t="s">
        <v>248</v>
      </c>
      <c r="B109" t="s">
        <v>83</v>
      </c>
      <c r="C109" s="22">
        <v>7514</v>
      </c>
      <c r="D109" s="22">
        <v>1719</v>
      </c>
      <c r="E109" s="23">
        <v>0.23</v>
      </c>
      <c r="F109" s="22">
        <v>21058</v>
      </c>
      <c r="G109" s="22">
        <v>4445</v>
      </c>
      <c r="H109" s="23">
        <v>0.21</v>
      </c>
      <c r="I109" s="22">
        <v>1630600</v>
      </c>
      <c r="J109" s="22">
        <v>279790</v>
      </c>
      <c r="K109" s="23">
        <v>0.17</v>
      </c>
      <c r="L109" t="s">
        <v>605</v>
      </c>
      <c r="M109" t="s">
        <v>621</v>
      </c>
    </row>
    <row r="110" spans="1:13" x14ac:dyDescent="0.3">
      <c r="A110" t="s">
        <v>254</v>
      </c>
      <c r="B110" t="s">
        <v>255</v>
      </c>
      <c r="C110" s="22">
        <v>4418</v>
      </c>
      <c r="D110" s="22">
        <v>2655</v>
      </c>
      <c r="E110" s="23">
        <v>0.6</v>
      </c>
      <c r="F110" s="22">
        <v>13778</v>
      </c>
      <c r="G110" s="22">
        <v>8259</v>
      </c>
      <c r="H110" s="23">
        <v>0.6</v>
      </c>
      <c r="I110" s="22">
        <v>8313</v>
      </c>
      <c r="J110" s="22">
        <v>5000</v>
      </c>
      <c r="K110" s="23">
        <v>0.6</v>
      </c>
      <c r="L110" t="s">
        <v>670</v>
      </c>
    </row>
    <row r="111" spans="1:13" x14ac:dyDescent="0.3">
      <c r="A111" t="s">
        <v>256</v>
      </c>
      <c r="B111" t="s">
        <v>258</v>
      </c>
      <c r="C111" s="22">
        <v>2053</v>
      </c>
      <c r="D111" s="22">
        <v>958</v>
      </c>
      <c r="E111" s="23">
        <v>0.47</v>
      </c>
      <c r="F111" s="22">
        <v>4057</v>
      </c>
      <c r="G111" s="22">
        <v>1894</v>
      </c>
      <c r="H111" s="23">
        <v>0.47</v>
      </c>
      <c r="I111" s="22">
        <v>10000</v>
      </c>
      <c r="J111" s="22">
        <v>4667</v>
      </c>
      <c r="K111" s="23">
        <v>0.47</v>
      </c>
      <c r="L111" t="s">
        <v>670</v>
      </c>
    </row>
    <row r="112" spans="1:13" x14ac:dyDescent="0.3">
      <c r="A112" t="s">
        <v>259</v>
      </c>
      <c r="B112" t="s">
        <v>260</v>
      </c>
      <c r="C112" s="22">
        <v>4207</v>
      </c>
      <c r="D112" s="22">
        <v>2824</v>
      </c>
      <c r="E112" s="23">
        <v>0.67</v>
      </c>
      <c r="F112" s="22">
        <v>15538</v>
      </c>
      <c r="G112" s="22">
        <v>10431</v>
      </c>
      <c r="H112" s="23">
        <v>0.67</v>
      </c>
      <c r="I112" s="22">
        <v>18267</v>
      </c>
      <c r="J112" s="22">
        <v>12267</v>
      </c>
      <c r="K112" s="23">
        <v>0.67</v>
      </c>
      <c r="L112" t="s">
        <v>670</v>
      </c>
    </row>
    <row r="113" spans="1:13" x14ac:dyDescent="0.3">
      <c r="A113" t="s">
        <v>261</v>
      </c>
      <c r="B113" t="s">
        <v>648</v>
      </c>
      <c r="C113" s="22">
        <v>6878</v>
      </c>
      <c r="D113" s="22">
        <v>1444</v>
      </c>
      <c r="E113" s="23">
        <v>0.21</v>
      </c>
      <c r="F113" s="22">
        <v>45518</v>
      </c>
      <c r="G113" s="22">
        <v>8345</v>
      </c>
      <c r="H113" s="23">
        <v>0.18</v>
      </c>
      <c r="I113" s="22">
        <v>5248782</v>
      </c>
      <c r="J113" s="22">
        <v>413552</v>
      </c>
      <c r="K113" s="23">
        <v>0.08</v>
      </c>
      <c r="L113" t="s">
        <v>605</v>
      </c>
    </row>
    <row r="114" spans="1:13" x14ac:dyDescent="0.3">
      <c r="A114" t="s">
        <v>266</v>
      </c>
      <c r="B114" t="s">
        <v>267</v>
      </c>
      <c r="C114" s="22">
        <v>4528</v>
      </c>
      <c r="D114" s="22">
        <v>3194</v>
      </c>
      <c r="E114" s="23">
        <v>0.71</v>
      </c>
      <c r="F114" s="22">
        <v>9375</v>
      </c>
      <c r="G114" s="22">
        <v>6625</v>
      </c>
      <c r="H114" s="23">
        <v>0.71</v>
      </c>
      <c r="I114" s="22">
        <v>17400</v>
      </c>
      <c r="J114" s="22">
        <v>12400</v>
      </c>
      <c r="K114" s="23">
        <v>0.71</v>
      </c>
      <c r="L114" t="s">
        <v>670</v>
      </c>
    </row>
    <row r="115" spans="1:13" x14ac:dyDescent="0.3">
      <c r="A115" t="s">
        <v>268</v>
      </c>
      <c r="B115" t="s">
        <v>269</v>
      </c>
      <c r="C115" s="22">
        <v>3519</v>
      </c>
      <c r="D115" s="22">
        <v>2852</v>
      </c>
      <c r="E115" s="23">
        <v>0.81</v>
      </c>
      <c r="F115" s="22">
        <v>9778</v>
      </c>
      <c r="G115" s="22">
        <v>7889</v>
      </c>
      <c r="H115" s="23">
        <v>0.81</v>
      </c>
      <c r="I115" s="22">
        <v>6400</v>
      </c>
      <c r="J115" s="22">
        <v>5200</v>
      </c>
      <c r="K115" s="23">
        <v>0.81</v>
      </c>
      <c r="L115" t="s">
        <v>670</v>
      </c>
    </row>
    <row r="116" spans="1:13" x14ac:dyDescent="0.3">
      <c r="A116" t="s">
        <v>270</v>
      </c>
      <c r="B116" t="s">
        <v>271</v>
      </c>
      <c r="C116" s="22">
        <v>3851</v>
      </c>
      <c r="D116" s="22">
        <v>2288</v>
      </c>
      <c r="E116" s="23">
        <v>0.59</v>
      </c>
      <c r="F116" s="22">
        <v>19187</v>
      </c>
      <c r="G116" s="22">
        <v>11407</v>
      </c>
      <c r="H116" s="23">
        <v>0.59</v>
      </c>
      <c r="I116" s="22">
        <v>30478</v>
      </c>
      <c r="J116" s="22">
        <v>18130</v>
      </c>
      <c r="K116" s="23">
        <v>0.59</v>
      </c>
      <c r="L116" t="s">
        <v>670</v>
      </c>
    </row>
    <row r="117" spans="1:13" x14ac:dyDescent="0.3">
      <c r="A117" t="s">
        <v>273</v>
      </c>
      <c r="B117" t="s">
        <v>275</v>
      </c>
      <c r="C117" s="22">
        <v>4505</v>
      </c>
      <c r="D117" s="22">
        <v>2923</v>
      </c>
      <c r="E117" s="23">
        <v>0.65</v>
      </c>
      <c r="F117" s="22">
        <v>18560</v>
      </c>
      <c r="G117" s="22">
        <v>12040</v>
      </c>
      <c r="H117" s="23">
        <v>0.65</v>
      </c>
      <c r="I117" s="22">
        <v>16533</v>
      </c>
      <c r="J117" s="22">
        <v>10733</v>
      </c>
      <c r="K117" s="23">
        <v>0.65</v>
      </c>
      <c r="L117" t="s">
        <v>670</v>
      </c>
    </row>
    <row r="118" spans="1:13" x14ac:dyDescent="0.3">
      <c r="A118" t="s">
        <v>273</v>
      </c>
      <c r="B118" t="s">
        <v>276</v>
      </c>
      <c r="C118" s="22">
        <v>3191</v>
      </c>
      <c r="D118" s="22">
        <v>2074</v>
      </c>
      <c r="E118" s="23">
        <v>0.65</v>
      </c>
      <c r="F118" s="22">
        <v>15360</v>
      </c>
      <c r="G118" s="22">
        <v>9960</v>
      </c>
      <c r="H118" s="23">
        <v>0.65</v>
      </c>
      <c r="I118" s="22">
        <v>2824</v>
      </c>
      <c r="J118" s="22">
        <v>1824</v>
      </c>
      <c r="K118" s="23">
        <v>0.65</v>
      </c>
      <c r="L118" t="s">
        <v>670</v>
      </c>
      <c r="M118" t="s">
        <v>666</v>
      </c>
    </row>
    <row r="119" spans="1:13" x14ac:dyDescent="0.3">
      <c r="A119" t="s">
        <v>273</v>
      </c>
      <c r="B119" t="s">
        <v>278</v>
      </c>
      <c r="C119" s="22">
        <v>4764</v>
      </c>
      <c r="D119" s="22">
        <v>3090</v>
      </c>
      <c r="E119" s="23">
        <v>0.65</v>
      </c>
      <c r="F119" s="22">
        <v>30322</v>
      </c>
      <c r="G119" s="22">
        <v>19678</v>
      </c>
      <c r="H119" s="23">
        <v>0.65</v>
      </c>
      <c r="I119" s="22">
        <v>18000</v>
      </c>
      <c r="J119" s="22">
        <v>11689</v>
      </c>
      <c r="K119" s="23">
        <v>0.65</v>
      </c>
      <c r="L119" t="s">
        <v>670</v>
      </c>
    </row>
    <row r="120" spans="1:13" x14ac:dyDescent="0.3">
      <c r="A120" t="s">
        <v>273</v>
      </c>
      <c r="B120" t="s">
        <v>279</v>
      </c>
      <c r="C120" s="22">
        <v>4496</v>
      </c>
      <c r="D120" s="22">
        <v>2918</v>
      </c>
      <c r="E120" s="23">
        <v>0.65</v>
      </c>
      <c r="F120" s="22">
        <v>29540</v>
      </c>
      <c r="G120" s="22">
        <v>19180</v>
      </c>
      <c r="H120" s="23">
        <v>0.65</v>
      </c>
      <c r="I120" s="22">
        <v>13476</v>
      </c>
      <c r="J120" s="22">
        <v>8762</v>
      </c>
      <c r="K120" s="23">
        <v>0.65</v>
      </c>
      <c r="L120" t="s">
        <v>670</v>
      </c>
    </row>
    <row r="121" spans="1:13" x14ac:dyDescent="0.3">
      <c r="A121" t="s">
        <v>273</v>
      </c>
      <c r="B121" t="s">
        <v>456</v>
      </c>
      <c r="C121" s="22">
        <v>4021</v>
      </c>
      <c r="D121" s="22">
        <v>2617</v>
      </c>
      <c r="E121" s="23">
        <v>0.65</v>
      </c>
      <c r="F121" s="22">
        <v>10250</v>
      </c>
      <c r="G121" s="22">
        <v>6625</v>
      </c>
      <c r="H121" s="23">
        <v>0.65</v>
      </c>
      <c r="I121" s="22">
        <v>0</v>
      </c>
      <c r="J121" s="22">
        <v>0</v>
      </c>
      <c r="K121" s="23">
        <v>0.65</v>
      </c>
      <c r="L121" t="s">
        <v>670</v>
      </c>
      <c r="M121" t="s">
        <v>667</v>
      </c>
    </row>
    <row r="122" spans="1:13" x14ac:dyDescent="0.3">
      <c r="A122" t="s">
        <v>280</v>
      </c>
      <c r="B122" t="s">
        <v>281</v>
      </c>
      <c r="C122" s="22">
        <v>5070</v>
      </c>
      <c r="D122" s="22">
        <v>3558</v>
      </c>
      <c r="E122" s="23">
        <v>0.7</v>
      </c>
      <c r="F122" s="22">
        <v>40000</v>
      </c>
      <c r="G122" s="22">
        <v>28000</v>
      </c>
      <c r="H122" s="23">
        <v>0.7</v>
      </c>
      <c r="I122" s="22">
        <v>13083</v>
      </c>
      <c r="J122" s="22">
        <v>9167</v>
      </c>
      <c r="K122" s="23">
        <v>0.7</v>
      </c>
      <c r="L122" t="s">
        <v>670</v>
      </c>
    </row>
    <row r="123" spans="1:13" x14ac:dyDescent="0.3">
      <c r="A123" t="s">
        <v>282</v>
      </c>
      <c r="B123" t="s">
        <v>284</v>
      </c>
      <c r="C123" s="22">
        <v>11323</v>
      </c>
      <c r="D123" s="22">
        <v>1152</v>
      </c>
      <c r="E123" s="23">
        <v>0.1</v>
      </c>
      <c r="F123" s="22">
        <v>60205</v>
      </c>
      <c r="G123" s="22">
        <v>5853</v>
      </c>
      <c r="H123" s="23">
        <v>0.1</v>
      </c>
      <c r="I123" s="22">
        <v>1946615</v>
      </c>
      <c r="J123" s="22">
        <v>162723</v>
      </c>
      <c r="K123" s="23">
        <v>0.08</v>
      </c>
      <c r="L123" t="s">
        <v>605</v>
      </c>
    </row>
    <row r="124" spans="1:13" x14ac:dyDescent="0.3">
      <c r="A124" t="s">
        <v>288</v>
      </c>
      <c r="B124" t="s">
        <v>289</v>
      </c>
      <c r="C124" s="22">
        <v>5933</v>
      </c>
      <c r="D124" s="22">
        <v>1782</v>
      </c>
      <c r="E124" s="23">
        <v>0.3</v>
      </c>
      <c r="F124" s="22">
        <v>7429</v>
      </c>
      <c r="G124" s="22">
        <v>2230</v>
      </c>
      <c r="H124" s="23">
        <v>0.3</v>
      </c>
      <c r="I124" s="22">
        <v>27316</v>
      </c>
      <c r="J124" s="22">
        <v>8184</v>
      </c>
      <c r="K124" s="23">
        <v>0.3</v>
      </c>
      <c r="L124" t="s">
        <v>670</v>
      </c>
    </row>
    <row r="125" spans="1:13" x14ac:dyDescent="0.3">
      <c r="A125" t="s">
        <v>457</v>
      </c>
      <c r="B125" t="s">
        <v>458</v>
      </c>
      <c r="C125" s="22">
        <v>4958</v>
      </c>
      <c r="D125" s="22">
        <v>2114</v>
      </c>
      <c r="E125" s="23">
        <v>0.43</v>
      </c>
      <c r="F125" s="22">
        <v>13125</v>
      </c>
      <c r="G125" s="22">
        <v>5594</v>
      </c>
      <c r="H125" s="23">
        <v>0.43</v>
      </c>
      <c r="I125" s="22">
        <v>16400</v>
      </c>
      <c r="J125" s="22">
        <v>7000</v>
      </c>
      <c r="K125" s="23">
        <v>0.43</v>
      </c>
      <c r="L125" t="s">
        <v>670</v>
      </c>
    </row>
    <row r="126" spans="1:13" x14ac:dyDescent="0.3">
      <c r="A126" t="s">
        <v>290</v>
      </c>
      <c r="B126" t="s">
        <v>291</v>
      </c>
      <c r="C126" s="22">
        <v>5390</v>
      </c>
      <c r="D126" s="22">
        <v>3902</v>
      </c>
      <c r="E126" s="23">
        <v>0.72</v>
      </c>
      <c r="F126" s="22">
        <v>16273</v>
      </c>
      <c r="G126" s="22">
        <v>11818</v>
      </c>
      <c r="H126" s="23">
        <v>0.72</v>
      </c>
      <c r="I126" s="22">
        <v>45167</v>
      </c>
      <c r="J126" s="22">
        <v>32667</v>
      </c>
      <c r="K126" s="23">
        <v>0.72</v>
      </c>
      <c r="L126" t="s">
        <v>670</v>
      </c>
      <c r="M126" t="s">
        <v>649</v>
      </c>
    </row>
    <row r="127" spans="1:13" x14ac:dyDescent="0.3">
      <c r="A127" t="s">
        <v>292</v>
      </c>
      <c r="B127" t="s">
        <v>8</v>
      </c>
      <c r="C127" s="22">
        <v>7308</v>
      </c>
      <c r="D127" s="22">
        <v>1307</v>
      </c>
      <c r="E127" s="23">
        <v>0.18</v>
      </c>
      <c r="F127" s="22">
        <v>20585</v>
      </c>
      <c r="G127" s="22">
        <v>3572</v>
      </c>
      <c r="H127" s="23">
        <v>0.17</v>
      </c>
      <c r="I127" s="22">
        <v>847932</v>
      </c>
      <c r="J127" s="22">
        <v>138049</v>
      </c>
      <c r="K127" s="23">
        <v>0.16</v>
      </c>
      <c r="L127" t="s">
        <v>605</v>
      </c>
      <c r="M127" t="s">
        <v>651</v>
      </c>
    </row>
    <row r="128" spans="1:13" x14ac:dyDescent="0.3">
      <c r="A128" t="s">
        <v>297</v>
      </c>
      <c r="B128" t="s">
        <v>298</v>
      </c>
      <c r="C128" s="22">
        <v>3333</v>
      </c>
      <c r="D128" s="22">
        <v>3000</v>
      </c>
      <c r="E128" s="23">
        <v>0.9</v>
      </c>
      <c r="F128" s="22">
        <v>7250</v>
      </c>
      <c r="G128" s="22">
        <v>6500</v>
      </c>
      <c r="H128" s="23">
        <v>0.9</v>
      </c>
      <c r="I128" s="22">
        <v>10214</v>
      </c>
      <c r="J128" s="22">
        <v>9214</v>
      </c>
      <c r="K128" s="23">
        <v>0.9</v>
      </c>
      <c r="L128" t="s">
        <v>670</v>
      </c>
    </row>
    <row r="129" spans="1:13" x14ac:dyDescent="0.3">
      <c r="A129" t="s">
        <v>299</v>
      </c>
      <c r="B129" t="s">
        <v>300</v>
      </c>
      <c r="C129" s="22">
        <v>6875</v>
      </c>
      <c r="D129" s="22">
        <v>2911</v>
      </c>
      <c r="E129" s="23">
        <v>0.42</v>
      </c>
      <c r="F129" s="22">
        <v>97262</v>
      </c>
      <c r="G129" s="22">
        <v>41178</v>
      </c>
      <c r="H129" s="23">
        <v>0.42</v>
      </c>
      <c r="I129" s="22">
        <v>29742</v>
      </c>
      <c r="J129" s="22">
        <v>12591</v>
      </c>
      <c r="K129" s="23">
        <v>0.42</v>
      </c>
      <c r="L129" t="s">
        <v>670</v>
      </c>
    </row>
    <row r="130" spans="1:13" x14ac:dyDescent="0.3">
      <c r="A130" t="s">
        <v>301</v>
      </c>
      <c r="B130" t="s">
        <v>302</v>
      </c>
      <c r="C130" s="22">
        <v>1414</v>
      </c>
      <c r="D130" s="22">
        <v>1345</v>
      </c>
      <c r="E130" s="23">
        <v>0.95</v>
      </c>
      <c r="F130" s="22">
        <v>11800</v>
      </c>
      <c r="G130" s="22">
        <v>11200</v>
      </c>
      <c r="H130" s="23">
        <v>0.95</v>
      </c>
      <c r="I130" s="22">
        <v>7000</v>
      </c>
      <c r="J130" s="22">
        <v>6700</v>
      </c>
      <c r="K130" s="23">
        <v>0.95</v>
      </c>
      <c r="L130" t="s">
        <v>670</v>
      </c>
    </row>
    <row r="131" spans="1:13" x14ac:dyDescent="0.3">
      <c r="A131" t="s">
        <v>303</v>
      </c>
      <c r="B131" t="s">
        <v>304</v>
      </c>
      <c r="C131" s="22">
        <v>4017</v>
      </c>
      <c r="D131" s="22">
        <v>2089</v>
      </c>
      <c r="E131" s="23">
        <v>0.52</v>
      </c>
      <c r="F131" s="22">
        <v>18278</v>
      </c>
      <c r="G131" s="22">
        <v>9500</v>
      </c>
      <c r="H131" s="23">
        <v>0.52</v>
      </c>
      <c r="I131" s="22">
        <v>8000</v>
      </c>
      <c r="J131" s="22">
        <v>4111</v>
      </c>
      <c r="K131" s="23">
        <v>0.52</v>
      </c>
      <c r="L131" t="s">
        <v>670</v>
      </c>
    </row>
    <row r="132" spans="1:13" x14ac:dyDescent="0.3">
      <c r="A132" t="s">
        <v>305</v>
      </c>
      <c r="B132" t="s">
        <v>306</v>
      </c>
      <c r="C132" s="22">
        <v>5031</v>
      </c>
      <c r="D132" s="22">
        <v>3073</v>
      </c>
      <c r="E132" s="23">
        <v>0.61</v>
      </c>
      <c r="F132" s="22">
        <v>18167</v>
      </c>
      <c r="G132" s="22">
        <v>11083</v>
      </c>
      <c r="H132" s="23">
        <v>0.61</v>
      </c>
      <c r="I132" s="22">
        <v>16000</v>
      </c>
      <c r="J132" s="22">
        <v>9833</v>
      </c>
      <c r="K132" s="23">
        <v>0.61</v>
      </c>
      <c r="L132" t="s">
        <v>670</v>
      </c>
    </row>
    <row r="133" spans="1:13" x14ac:dyDescent="0.3">
      <c r="A133" t="s">
        <v>307</v>
      </c>
      <c r="B133" t="s">
        <v>308</v>
      </c>
      <c r="C133" s="22">
        <v>3596</v>
      </c>
      <c r="D133" s="22">
        <v>1574</v>
      </c>
      <c r="E133" s="23">
        <v>0.44</v>
      </c>
      <c r="F133" s="22">
        <v>14333</v>
      </c>
      <c r="G133" s="22">
        <v>6300</v>
      </c>
      <c r="H133" s="23">
        <v>0.44</v>
      </c>
      <c r="I133" s="22">
        <v>11100</v>
      </c>
      <c r="J133" s="22">
        <v>4900</v>
      </c>
      <c r="K133" s="23">
        <v>0.44</v>
      </c>
      <c r="L133" t="s">
        <v>670</v>
      </c>
    </row>
    <row r="134" spans="1:13" x14ac:dyDescent="0.3">
      <c r="A134" t="s">
        <v>310</v>
      </c>
      <c r="B134" t="s">
        <v>311</v>
      </c>
      <c r="C134" s="22">
        <v>3697</v>
      </c>
      <c r="D134" s="22">
        <v>2576</v>
      </c>
      <c r="E134" s="23">
        <v>0.7</v>
      </c>
      <c r="F134" s="22">
        <v>9692</v>
      </c>
      <c r="G134" s="22">
        <v>6769</v>
      </c>
      <c r="H134" s="23">
        <v>0.7</v>
      </c>
      <c r="I134" s="22">
        <v>4500</v>
      </c>
      <c r="J134" s="22">
        <v>3125</v>
      </c>
      <c r="K134" s="23">
        <v>0.7</v>
      </c>
      <c r="L134" t="s">
        <v>670</v>
      </c>
    </row>
    <row r="135" spans="1:13" x14ac:dyDescent="0.3">
      <c r="A135" t="s">
        <v>459</v>
      </c>
      <c r="B135" t="s">
        <v>460</v>
      </c>
      <c r="C135" s="22">
        <v>1000</v>
      </c>
      <c r="D135" s="22">
        <v>1765</v>
      </c>
      <c r="E135" s="23">
        <v>1.77</v>
      </c>
      <c r="F135" s="22">
        <v>18000</v>
      </c>
      <c r="G135" s="22">
        <v>32000</v>
      </c>
      <c r="H135" s="23">
        <v>1.77</v>
      </c>
      <c r="I135" s="22">
        <v>2571</v>
      </c>
      <c r="J135" s="22">
        <v>4429</v>
      </c>
      <c r="K135" s="23">
        <v>1.77</v>
      </c>
      <c r="L135" t="s">
        <v>670</v>
      </c>
    </row>
    <row r="136" spans="1:13" x14ac:dyDescent="0.3">
      <c r="A136" t="s">
        <v>312</v>
      </c>
      <c r="B136" t="s">
        <v>313</v>
      </c>
      <c r="C136" s="22">
        <v>3858</v>
      </c>
      <c r="D136" s="22">
        <v>2121</v>
      </c>
      <c r="E136" s="23">
        <v>0.55000000000000004</v>
      </c>
      <c r="F136" s="22">
        <v>9043</v>
      </c>
      <c r="G136" s="22">
        <v>5000</v>
      </c>
      <c r="H136" s="23">
        <v>0.55000000000000004</v>
      </c>
      <c r="I136" s="22">
        <v>21957</v>
      </c>
      <c r="J136" s="22">
        <v>12087</v>
      </c>
      <c r="K136" s="23">
        <v>0.55000000000000004</v>
      </c>
      <c r="L136" t="s">
        <v>670</v>
      </c>
    </row>
    <row r="137" spans="1:13" x14ac:dyDescent="0.3">
      <c r="A137" t="s">
        <v>461</v>
      </c>
      <c r="B137" t="s">
        <v>668</v>
      </c>
      <c r="C137" s="22">
        <v>8242</v>
      </c>
      <c r="D137" s="22">
        <v>1246</v>
      </c>
      <c r="E137" s="23">
        <v>0.15</v>
      </c>
      <c r="F137" s="22">
        <v>72167</v>
      </c>
      <c r="G137" s="22">
        <v>9058</v>
      </c>
      <c r="H137" s="23">
        <v>0.13</v>
      </c>
      <c r="L137" t="s">
        <v>605</v>
      </c>
    </row>
    <row r="138" spans="1:13" x14ac:dyDescent="0.3">
      <c r="A138" t="s">
        <v>314</v>
      </c>
      <c r="B138" t="s">
        <v>315</v>
      </c>
      <c r="C138" s="22">
        <v>3516</v>
      </c>
      <c r="D138" s="22">
        <v>2620</v>
      </c>
      <c r="E138" s="23">
        <v>0.75</v>
      </c>
      <c r="F138" s="22">
        <v>14397</v>
      </c>
      <c r="G138" s="22">
        <v>10741</v>
      </c>
      <c r="H138" s="23">
        <v>0.75</v>
      </c>
      <c r="I138" s="22">
        <v>17654</v>
      </c>
      <c r="J138" s="22">
        <v>13173</v>
      </c>
      <c r="K138" s="23">
        <v>0.75</v>
      </c>
      <c r="L138" t="s">
        <v>670</v>
      </c>
    </row>
    <row r="139" spans="1:13" x14ac:dyDescent="0.3">
      <c r="A139" t="s">
        <v>321</v>
      </c>
      <c r="B139" t="s">
        <v>322</v>
      </c>
      <c r="C139" s="22">
        <v>2727</v>
      </c>
      <c r="D139" s="22">
        <v>2455</v>
      </c>
      <c r="E139" s="23">
        <v>0.9</v>
      </c>
      <c r="F139" s="22">
        <v>15286</v>
      </c>
      <c r="G139" s="22">
        <v>13714</v>
      </c>
      <c r="H139" s="23">
        <v>0.9</v>
      </c>
      <c r="I139" s="22">
        <v>5000</v>
      </c>
      <c r="J139" s="22">
        <v>4556</v>
      </c>
      <c r="K139" s="23">
        <v>0.9</v>
      </c>
      <c r="L139" t="s">
        <v>670</v>
      </c>
    </row>
    <row r="140" spans="1:13" x14ac:dyDescent="0.3">
      <c r="A140" t="s">
        <v>321</v>
      </c>
      <c r="B140" t="s">
        <v>323</v>
      </c>
      <c r="C140" s="22">
        <v>3235</v>
      </c>
      <c r="D140" s="22">
        <v>2853</v>
      </c>
      <c r="E140" s="23">
        <v>0.88</v>
      </c>
      <c r="F140" s="22">
        <v>9625</v>
      </c>
      <c r="G140" s="22">
        <v>8500</v>
      </c>
      <c r="H140" s="23">
        <v>0.88</v>
      </c>
      <c r="I140" s="22">
        <v>7833</v>
      </c>
      <c r="J140" s="22">
        <v>6833</v>
      </c>
      <c r="K140" s="23">
        <v>0.88</v>
      </c>
      <c r="L140" t="s">
        <v>670</v>
      </c>
    </row>
    <row r="141" spans="1:13" x14ac:dyDescent="0.3">
      <c r="A141" t="s">
        <v>321</v>
      </c>
      <c r="B141" t="s">
        <v>324</v>
      </c>
      <c r="C141" s="22">
        <v>3000</v>
      </c>
      <c r="D141" s="22">
        <v>2625</v>
      </c>
      <c r="E141" s="23">
        <v>0.87</v>
      </c>
      <c r="F141" s="22">
        <v>4667</v>
      </c>
      <c r="G141" s="22">
        <v>4000</v>
      </c>
      <c r="H141" s="23">
        <v>0.87</v>
      </c>
      <c r="I141" s="22">
        <v>0</v>
      </c>
      <c r="J141" s="22">
        <v>0</v>
      </c>
      <c r="K141" s="23">
        <v>0.87</v>
      </c>
      <c r="L141" t="s">
        <v>670</v>
      </c>
    </row>
    <row r="142" spans="1:13" x14ac:dyDescent="0.3">
      <c r="A142" t="s">
        <v>321</v>
      </c>
      <c r="B142" t="s">
        <v>325</v>
      </c>
      <c r="C142" s="22">
        <v>2886</v>
      </c>
      <c r="D142" s="22">
        <v>2543</v>
      </c>
      <c r="E142" s="23">
        <v>0.89</v>
      </c>
      <c r="F142" s="22">
        <v>7778</v>
      </c>
      <c r="G142" s="22">
        <v>6889</v>
      </c>
      <c r="H142" s="23">
        <v>0.89</v>
      </c>
      <c r="I142" s="22">
        <v>10167</v>
      </c>
      <c r="J142" s="22">
        <v>9000</v>
      </c>
      <c r="K142" s="23">
        <v>0.89</v>
      </c>
      <c r="L142" t="s">
        <v>670</v>
      </c>
    </row>
    <row r="143" spans="1:13" x14ac:dyDescent="0.3">
      <c r="A143" t="s">
        <v>321</v>
      </c>
      <c r="B143" t="s">
        <v>326</v>
      </c>
      <c r="C143" s="22">
        <v>2294</v>
      </c>
      <c r="D143" s="22">
        <v>2118</v>
      </c>
      <c r="E143" s="23">
        <v>0.9</v>
      </c>
      <c r="F143" s="22">
        <v>8714</v>
      </c>
      <c r="G143" s="22">
        <v>7857</v>
      </c>
      <c r="H143" s="23">
        <v>0.9</v>
      </c>
      <c r="I143" s="22">
        <v>0</v>
      </c>
      <c r="J143" s="22">
        <v>0</v>
      </c>
      <c r="K143" s="23">
        <v>0.9</v>
      </c>
      <c r="L143" t="s">
        <v>670</v>
      </c>
    </row>
    <row r="144" spans="1:13" x14ac:dyDescent="0.3">
      <c r="A144" t="s">
        <v>327</v>
      </c>
      <c r="B144" t="s">
        <v>328</v>
      </c>
      <c r="C144" s="22">
        <v>3498</v>
      </c>
      <c r="D144" s="22">
        <v>2019</v>
      </c>
      <c r="E144" s="23">
        <v>0.57999999999999996</v>
      </c>
      <c r="F144" s="22">
        <v>40388</v>
      </c>
      <c r="G144" s="22">
        <v>23325</v>
      </c>
      <c r="H144" s="23">
        <v>0.57999999999999996</v>
      </c>
      <c r="I144" s="22">
        <v>34327</v>
      </c>
      <c r="J144" s="22">
        <v>19821</v>
      </c>
      <c r="K144" s="23">
        <v>0.57999999999999996</v>
      </c>
      <c r="L144" t="s">
        <v>670</v>
      </c>
      <c r="M144" t="s">
        <v>652</v>
      </c>
    </row>
    <row r="145" spans="1:13" x14ac:dyDescent="0.3">
      <c r="A145" t="s">
        <v>329</v>
      </c>
      <c r="B145" t="s">
        <v>330</v>
      </c>
      <c r="C145" s="22">
        <v>3358</v>
      </c>
      <c r="D145" s="22">
        <v>2877</v>
      </c>
      <c r="E145" s="23">
        <v>0.86</v>
      </c>
      <c r="F145" s="22">
        <v>8882</v>
      </c>
      <c r="G145" s="22">
        <v>7588</v>
      </c>
      <c r="H145" s="23">
        <v>0.86</v>
      </c>
      <c r="I145" s="22">
        <v>5364</v>
      </c>
      <c r="J145" s="22">
        <v>4545</v>
      </c>
      <c r="K145" s="23">
        <v>0.86</v>
      </c>
      <c r="L145" t="s">
        <v>670</v>
      </c>
      <c r="M145" t="s">
        <v>331</v>
      </c>
    </row>
    <row r="146" spans="1:13" x14ac:dyDescent="0.3">
      <c r="A146" t="s">
        <v>463</v>
      </c>
      <c r="B146" t="s">
        <v>464</v>
      </c>
      <c r="C146" s="22">
        <v>3771</v>
      </c>
      <c r="D146" s="22">
        <v>2642</v>
      </c>
      <c r="E146" s="23">
        <v>0.7</v>
      </c>
      <c r="F146" s="22">
        <v>12333</v>
      </c>
      <c r="G146" s="22">
        <v>8600</v>
      </c>
      <c r="H146" s="23">
        <v>0.7</v>
      </c>
      <c r="I146" s="22">
        <v>6000</v>
      </c>
      <c r="J146" s="22">
        <v>4167</v>
      </c>
      <c r="K146" s="23">
        <v>0.7</v>
      </c>
      <c r="L146" t="s">
        <v>670</v>
      </c>
    </row>
    <row r="147" spans="1:13" x14ac:dyDescent="0.3">
      <c r="A147" t="s">
        <v>332</v>
      </c>
      <c r="B147" t="s">
        <v>333</v>
      </c>
      <c r="C147" s="22">
        <v>4184</v>
      </c>
      <c r="D147" s="22">
        <v>3485</v>
      </c>
      <c r="E147" s="23">
        <v>0.83</v>
      </c>
      <c r="F147" s="22">
        <v>15778</v>
      </c>
      <c r="G147" s="22">
        <v>13111</v>
      </c>
      <c r="H147" s="23">
        <v>0.83</v>
      </c>
      <c r="I147" s="22">
        <v>20609</v>
      </c>
      <c r="J147" s="22">
        <v>17174</v>
      </c>
      <c r="K147" s="23">
        <v>0.83</v>
      </c>
      <c r="L147" t="s">
        <v>670</v>
      </c>
    </row>
    <row r="148" spans="1:13" x14ac:dyDescent="0.3">
      <c r="A148" t="s">
        <v>334</v>
      </c>
      <c r="B148" t="s">
        <v>335</v>
      </c>
      <c r="C148" s="22">
        <v>3000</v>
      </c>
      <c r="D148" s="22">
        <v>2837</v>
      </c>
      <c r="E148" s="23">
        <v>0.95</v>
      </c>
      <c r="F148" s="22">
        <v>15667</v>
      </c>
      <c r="G148" s="22">
        <v>14889</v>
      </c>
      <c r="H148" s="23">
        <v>0.95</v>
      </c>
      <c r="I148" s="22">
        <v>9111</v>
      </c>
      <c r="J148" s="22">
        <v>8667</v>
      </c>
      <c r="K148" s="23">
        <v>0.95</v>
      </c>
      <c r="L148" t="s">
        <v>670</v>
      </c>
    </row>
    <row r="149" spans="1:13" x14ac:dyDescent="0.3">
      <c r="A149" t="s">
        <v>336</v>
      </c>
      <c r="B149" t="s">
        <v>337</v>
      </c>
      <c r="C149" s="22">
        <v>3844</v>
      </c>
      <c r="D149" s="22">
        <v>3219</v>
      </c>
      <c r="E149" s="23">
        <v>0.84</v>
      </c>
      <c r="F149" s="22">
        <v>6684</v>
      </c>
      <c r="G149" s="22">
        <v>5632</v>
      </c>
      <c r="H149" s="23">
        <v>0.84</v>
      </c>
      <c r="I149" s="22">
        <v>6714</v>
      </c>
      <c r="J149" s="22">
        <v>5714</v>
      </c>
      <c r="K149" s="23">
        <v>0.84</v>
      </c>
      <c r="L149" t="s">
        <v>670</v>
      </c>
    </row>
    <row r="150" spans="1:13" x14ac:dyDescent="0.3">
      <c r="A150" t="s">
        <v>338</v>
      </c>
      <c r="B150" t="s">
        <v>339</v>
      </c>
      <c r="C150" s="22">
        <v>3783</v>
      </c>
      <c r="D150" s="22">
        <v>1899</v>
      </c>
      <c r="E150" s="23">
        <v>0.5</v>
      </c>
      <c r="F150" s="22">
        <v>6429</v>
      </c>
      <c r="G150" s="22">
        <v>3143</v>
      </c>
      <c r="H150" s="23">
        <v>0.5</v>
      </c>
      <c r="I150" s="22">
        <v>12957</v>
      </c>
      <c r="J150" s="22">
        <v>6478</v>
      </c>
      <c r="K150" s="23">
        <v>0.5</v>
      </c>
      <c r="L150" t="s">
        <v>670</v>
      </c>
    </row>
    <row r="151" spans="1:13" x14ac:dyDescent="0.3">
      <c r="A151" t="s">
        <v>340</v>
      </c>
      <c r="B151" t="s">
        <v>341</v>
      </c>
      <c r="C151" s="22">
        <v>4026</v>
      </c>
      <c r="D151" s="22">
        <v>3615</v>
      </c>
      <c r="E151" s="23">
        <v>0.9</v>
      </c>
      <c r="F151" s="22">
        <v>19000</v>
      </c>
      <c r="G151" s="22">
        <v>17000</v>
      </c>
      <c r="H151" s="23">
        <v>0.9</v>
      </c>
      <c r="I151" s="22">
        <v>9308</v>
      </c>
      <c r="J151" s="22">
        <v>8385</v>
      </c>
      <c r="K151" s="23">
        <v>0.9</v>
      </c>
      <c r="L151" t="s">
        <v>670</v>
      </c>
    </row>
    <row r="152" spans="1:13" x14ac:dyDescent="0.3">
      <c r="A152" t="s">
        <v>342</v>
      </c>
      <c r="B152" t="s">
        <v>189</v>
      </c>
      <c r="C152" s="22">
        <v>5562</v>
      </c>
      <c r="D152" s="22">
        <v>2067</v>
      </c>
      <c r="E152" s="23">
        <v>0.37</v>
      </c>
      <c r="F152" s="22">
        <v>55937</v>
      </c>
      <c r="G152" s="22">
        <v>20792</v>
      </c>
      <c r="H152" s="23">
        <v>0.37</v>
      </c>
      <c r="I152" s="22">
        <v>51278</v>
      </c>
      <c r="J152" s="22">
        <v>19063</v>
      </c>
      <c r="K152" s="23">
        <v>0.37</v>
      </c>
      <c r="L152" t="s">
        <v>670</v>
      </c>
    </row>
    <row r="153" spans="1:13" x14ac:dyDescent="0.3">
      <c r="A153" t="s">
        <v>344</v>
      </c>
      <c r="B153" t="s">
        <v>345</v>
      </c>
      <c r="C153" s="22">
        <v>7245</v>
      </c>
      <c r="D153" s="22">
        <v>1092</v>
      </c>
      <c r="E153" s="23">
        <v>0.15</v>
      </c>
      <c r="F153" s="22">
        <v>48387</v>
      </c>
      <c r="G153" s="22">
        <v>7258</v>
      </c>
      <c r="H153" s="23">
        <v>0.15</v>
      </c>
      <c r="I153" s="22">
        <v>14400</v>
      </c>
      <c r="J153" s="22">
        <v>2200</v>
      </c>
      <c r="K153" s="23">
        <v>0.15</v>
      </c>
      <c r="L153" t="s">
        <v>670</v>
      </c>
    </row>
    <row r="154" spans="1:13" x14ac:dyDescent="0.3">
      <c r="A154" t="s">
        <v>344</v>
      </c>
      <c r="B154" t="s">
        <v>346</v>
      </c>
      <c r="C154" s="22">
        <v>11065</v>
      </c>
      <c r="D154" s="22">
        <v>1661</v>
      </c>
      <c r="E154" s="23">
        <v>0.15</v>
      </c>
      <c r="F154" s="22">
        <v>50340</v>
      </c>
      <c r="G154" s="22">
        <v>7560</v>
      </c>
      <c r="H154" s="23">
        <v>0.15</v>
      </c>
      <c r="I154" s="22">
        <v>19500</v>
      </c>
      <c r="J154" s="22">
        <v>3000</v>
      </c>
      <c r="K154" s="23">
        <v>0.15</v>
      </c>
      <c r="L154" t="s">
        <v>670</v>
      </c>
    </row>
    <row r="155" spans="1:13" x14ac:dyDescent="0.3">
      <c r="A155" t="s">
        <v>344</v>
      </c>
      <c r="B155" t="s">
        <v>347</v>
      </c>
      <c r="C155" s="22">
        <v>8766</v>
      </c>
      <c r="D155" s="22">
        <v>1312</v>
      </c>
      <c r="E155" s="23">
        <v>0.15</v>
      </c>
      <c r="F155" s="22">
        <v>75880</v>
      </c>
      <c r="G155" s="22">
        <v>11380</v>
      </c>
      <c r="H155" s="23">
        <v>0.15</v>
      </c>
      <c r="I155" s="22">
        <v>74300</v>
      </c>
      <c r="J155" s="22">
        <v>11100</v>
      </c>
      <c r="K155" s="23">
        <v>0.15</v>
      </c>
      <c r="L155" t="s">
        <v>670</v>
      </c>
    </row>
    <row r="156" spans="1:13" x14ac:dyDescent="0.3">
      <c r="A156" t="s">
        <v>344</v>
      </c>
      <c r="B156" t="s">
        <v>348</v>
      </c>
      <c r="C156" s="22">
        <v>8829</v>
      </c>
      <c r="D156" s="22">
        <v>705</v>
      </c>
      <c r="E156" s="23">
        <v>0.08</v>
      </c>
      <c r="F156" s="22">
        <v>66262</v>
      </c>
      <c r="G156" s="22">
        <v>5308</v>
      </c>
      <c r="H156" s="23">
        <v>0.08</v>
      </c>
      <c r="I156" s="22">
        <v>20286</v>
      </c>
      <c r="J156" s="22">
        <v>1571</v>
      </c>
      <c r="K156" s="23">
        <v>0.08</v>
      </c>
      <c r="L156" t="s">
        <v>670</v>
      </c>
    </row>
    <row r="157" spans="1:13" x14ac:dyDescent="0.3">
      <c r="A157" t="s">
        <v>344</v>
      </c>
      <c r="B157" t="s">
        <v>349</v>
      </c>
      <c r="C157" s="22">
        <v>9464</v>
      </c>
      <c r="D157" s="22">
        <v>1420</v>
      </c>
      <c r="E157" s="23">
        <v>0.15</v>
      </c>
      <c r="F157" s="22">
        <v>48740</v>
      </c>
      <c r="G157" s="22">
        <v>7312</v>
      </c>
      <c r="H157" s="23">
        <v>0.15</v>
      </c>
      <c r="I157" s="22">
        <v>21250</v>
      </c>
      <c r="J157" s="22">
        <v>3250</v>
      </c>
      <c r="K157" s="23">
        <v>0.15</v>
      </c>
      <c r="L157" t="s">
        <v>670</v>
      </c>
    </row>
    <row r="158" spans="1:13" x14ac:dyDescent="0.3">
      <c r="A158" t="s">
        <v>344</v>
      </c>
      <c r="B158" t="s">
        <v>350</v>
      </c>
      <c r="C158" s="22">
        <v>7724</v>
      </c>
      <c r="D158" s="22">
        <v>1155</v>
      </c>
      <c r="E158" s="23">
        <v>0.15</v>
      </c>
      <c r="F158" s="22">
        <v>65956</v>
      </c>
      <c r="G158" s="22">
        <v>9889</v>
      </c>
      <c r="H158" s="23">
        <v>0.15</v>
      </c>
      <c r="I158" s="22">
        <v>32667</v>
      </c>
      <c r="J158" s="22">
        <v>5000</v>
      </c>
      <c r="K158" s="23">
        <v>0.15</v>
      </c>
      <c r="L158" t="s">
        <v>670</v>
      </c>
    </row>
    <row r="159" spans="1:13" x14ac:dyDescent="0.3">
      <c r="A159" t="s">
        <v>344</v>
      </c>
      <c r="B159" t="s">
        <v>351</v>
      </c>
      <c r="C159" s="22">
        <v>8364</v>
      </c>
      <c r="D159" s="22">
        <v>1257</v>
      </c>
      <c r="E159" s="23">
        <v>0.15</v>
      </c>
      <c r="F159" s="22">
        <v>64843</v>
      </c>
      <c r="G159" s="22">
        <v>9729</v>
      </c>
      <c r="H159" s="23">
        <v>0.15</v>
      </c>
      <c r="I159" s="22">
        <v>21857</v>
      </c>
      <c r="J159" s="22">
        <v>3286</v>
      </c>
      <c r="K159" s="23">
        <v>0.15</v>
      </c>
      <c r="L159" t="s">
        <v>670</v>
      </c>
    </row>
    <row r="160" spans="1:13" x14ac:dyDescent="0.3">
      <c r="A160" t="s">
        <v>352</v>
      </c>
      <c r="B160" t="s">
        <v>354</v>
      </c>
      <c r="C160" s="22">
        <v>4684</v>
      </c>
      <c r="D160" s="22">
        <v>2474</v>
      </c>
      <c r="E160" s="23">
        <v>0.53</v>
      </c>
      <c r="F160" s="22">
        <v>114750</v>
      </c>
      <c r="G160" s="22">
        <v>60750</v>
      </c>
      <c r="H160" s="23">
        <v>0.53</v>
      </c>
      <c r="I160" s="22">
        <v>22556</v>
      </c>
      <c r="J160" s="22">
        <v>12000</v>
      </c>
      <c r="K160" s="23">
        <v>0.53</v>
      </c>
      <c r="L160" t="s">
        <v>670</v>
      </c>
    </row>
    <row r="161" spans="1:13" x14ac:dyDescent="0.3">
      <c r="A161" t="s">
        <v>355</v>
      </c>
      <c r="B161" t="s">
        <v>356</v>
      </c>
      <c r="C161" s="22">
        <v>5599</v>
      </c>
      <c r="D161" s="22">
        <v>2527</v>
      </c>
      <c r="E161" s="23">
        <v>0.45</v>
      </c>
      <c r="F161" s="22">
        <v>28614</v>
      </c>
      <c r="G161" s="22">
        <v>12914</v>
      </c>
      <c r="H161" s="23">
        <v>0.45</v>
      </c>
      <c r="I161" s="22">
        <v>17750</v>
      </c>
      <c r="J161" s="22">
        <v>8010</v>
      </c>
      <c r="K161" s="23">
        <v>0.45</v>
      </c>
      <c r="L161" t="s">
        <v>670</v>
      </c>
      <c r="M161" t="s">
        <v>653</v>
      </c>
    </row>
    <row r="162" spans="1:13" x14ac:dyDescent="0.3">
      <c r="A162" t="s">
        <v>357</v>
      </c>
      <c r="B162" t="s">
        <v>358</v>
      </c>
      <c r="C162" s="22">
        <v>3873</v>
      </c>
      <c r="D162" s="22">
        <v>1595</v>
      </c>
      <c r="E162" s="23">
        <v>0.41</v>
      </c>
      <c r="F162" s="22">
        <v>11950</v>
      </c>
      <c r="G162" s="22">
        <v>4900</v>
      </c>
      <c r="H162" s="23">
        <v>0.41</v>
      </c>
      <c r="I162" s="22">
        <v>13273</v>
      </c>
      <c r="J162" s="22">
        <v>5455</v>
      </c>
      <c r="K162" s="23">
        <v>0.41</v>
      </c>
      <c r="L162" t="s">
        <v>670</v>
      </c>
    </row>
    <row r="163" spans="1:13" x14ac:dyDescent="0.3">
      <c r="A163" t="s">
        <v>359</v>
      </c>
      <c r="B163" t="s">
        <v>360</v>
      </c>
      <c r="C163" s="22">
        <v>3000</v>
      </c>
      <c r="D163" s="22">
        <v>2737</v>
      </c>
      <c r="E163" s="23">
        <v>0.91</v>
      </c>
      <c r="F163" s="22">
        <v>6273</v>
      </c>
      <c r="G163" s="22">
        <v>5636</v>
      </c>
      <c r="H163" s="23">
        <v>0.91</v>
      </c>
      <c r="I163" s="22">
        <v>5600</v>
      </c>
      <c r="J163" s="22">
        <v>5000</v>
      </c>
      <c r="K163" s="23">
        <v>0.91</v>
      </c>
      <c r="L163" t="s">
        <v>670</v>
      </c>
    </row>
    <row r="164" spans="1:13" x14ac:dyDescent="0.3">
      <c r="A164" t="s">
        <v>361</v>
      </c>
      <c r="B164" t="s">
        <v>362</v>
      </c>
      <c r="C164" s="22">
        <v>4969</v>
      </c>
      <c r="D164" s="22">
        <v>3031</v>
      </c>
      <c r="E164" s="23">
        <v>0.61</v>
      </c>
      <c r="F164" s="22">
        <v>25429</v>
      </c>
      <c r="G164" s="22">
        <v>15571</v>
      </c>
      <c r="H164" s="23">
        <v>0.61</v>
      </c>
      <c r="I164" s="22">
        <v>9793</v>
      </c>
      <c r="J164" s="22">
        <v>5966</v>
      </c>
      <c r="K164" s="23">
        <v>0.61</v>
      </c>
      <c r="L164" t="s">
        <v>670</v>
      </c>
    </row>
    <row r="165" spans="1:13" x14ac:dyDescent="0.3">
      <c r="A165" t="s">
        <v>363</v>
      </c>
      <c r="B165" t="s">
        <v>365</v>
      </c>
      <c r="C165" s="22">
        <v>14932</v>
      </c>
      <c r="D165" s="22">
        <v>1450</v>
      </c>
      <c r="E165" s="23">
        <v>0.1</v>
      </c>
      <c r="F165" s="22">
        <v>13124</v>
      </c>
      <c r="G165" s="22">
        <v>1500</v>
      </c>
      <c r="H165" s="23">
        <v>0.11</v>
      </c>
      <c r="I165" s="22">
        <v>576210</v>
      </c>
      <c r="J165" s="22">
        <v>62287</v>
      </c>
      <c r="K165" s="23">
        <v>0.11</v>
      </c>
      <c r="L165" t="s">
        <v>605</v>
      </c>
    </row>
    <row r="166" spans="1:13" x14ac:dyDescent="0.3">
      <c r="A166" t="s">
        <v>366</v>
      </c>
      <c r="B166" t="s">
        <v>367</v>
      </c>
      <c r="C166" s="22">
        <v>4229</v>
      </c>
      <c r="D166" s="22">
        <v>2114</v>
      </c>
      <c r="E166" s="23">
        <v>0.5</v>
      </c>
      <c r="F166" s="22">
        <v>8600</v>
      </c>
      <c r="G166" s="22">
        <v>4267</v>
      </c>
      <c r="H166" s="23">
        <v>0.5</v>
      </c>
      <c r="I166" s="22">
        <v>6786</v>
      </c>
      <c r="J166" s="22">
        <v>3357</v>
      </c>
      <c r="K166" s="23">
        <v>0.5</v>
      </c>
      <c r="L166" t="s">
        <v>670</v>
      </c>
    </row>
    <row r="167" spans="1:13" x14ac:dyDescent="0.3">
      <c r="A167" t="s">
        <v>370</v>
      </c>
      <c r="B167" t="s">
        <v>371</v>
      </c>
      <c r="C167" s="22">
        <v>3673</v>
      </c>
      <c r="D167" s="22">
        <v>2750</v>
      </c>
      <c r="E167" s="23">
        <v>0.75</v>
      </c>
      <c r="F167" s="22">
        <v>6150</v>
      </c>
      <c r="G167" s="22">
        <v>4600</v>
      </c>
      <c r="H167" s="23">
        <v>0.75</v>
      </c>
      <c r="I167" s="22">
        <v>18500</v>
      </c>
      <c r="J167" s="22">
        <v>13857</v>
      </c>
      <c r="K167" s="23">
        <v>0.75</v>
      </c>
      <c r="L167" t="s">
        <v>670</v>
      </c>
    </row>
    <row r="168" spans="1:13" x14ac:dyDescent="0.3">
      <c r="A168" t="s">
        <v>372</v>
      </c>
      <c r="B168" t="s">
        <v>373</v>
      </c>
      <c r="C168" s="22">
        <v>5961</v>
      </c>
      <c r="D168" s="22">
        <v>3874</v>
      </c>
      <c r="E168" s="23">
        <v>0.65</v>
      </c>
      <c r="F168" s="22">
        <v>25923</v>
      </c>
      <c r="G168" s="22">
        <v>16846</v>
      </c>
      <c r="H168" s="23">
        <v>0.65</v>
      </c>
      <c r="I168" s="22">
        <v>10444</v>
      </c>
      <c r="J168" s="22">
        <v>6778</v>
      </c>
      <c r="K168" s="23">
        <v>0.65</v>
      </c>
      <c r="L168" t="s">
        <v>670</v>
      </c>
    </row>
    <row r="169" spans="1:13" x14ac:dyDescent="0.3">
      <c r="A169" t="s">
        <v>376</v>
      </c>
      <c r="B169" t="s">
        <v>377</v>
      </c>
      <c r="C169" s="22">
        <v>2262</v>
      </c>
      <c r="D169" s="22">
        <v>1902</v>
      </c>
      <c r="E169" s="23">
        <v>0.84</v>
      </c>
      <c r="F169" s="22">
        <v>11600</v>
      </c>
      <c r="G169" s="22">
        <v>9750</v>
      </c>
      <c r="H169" s="23">
        <v>0.84</v>
      </c>
      <c r="I169" s="22">
        <v>5095</v>
      </c>
      <c r="J169" s="22">
        <v>4286</v>
      </c>
      <c r="K169" s="23">
        <v>0.84</v>
      </c>
      <c r="L169" t="s">
        <v>670</v>
      </c>
    </row>
    <row r="170" spans="1:13" x14ac:dyDescent="0.3">
      <c r="A170" t="s">
        <v>378</v>
      </c>
      <c r="B170" t="s">
        <v>379</v>
      </c>
      <c r="C170" s="22">
        <v>3927</v>
      </c>
      <c r="D170" s="22">
        <v>3878</v>
      </c>
      <c r="E170" s="23">
        <v>0.99</v>
      </c>
      <c r="F170" s="22">
        <v>9214</v>
      </c>
      <c r="G170" s="22">
        <v>9143</v>
      </c>
      <c r="H170" s="23">
        <v>0.99</v>
      </c>
      <c r="I170" s="22">
        <v>13000</v>
      </c>
      <c r="J170" s="22">
        <v>12857</v>
      </c>
      <c r="K170" s="23">
        <v>0.99</v>
      </c>
      <c r="L170" t="s">
        <v>670</v>
      </c>
    </row>
    <row r="171" spans="1:13" x14ac:dyDescent="0.3">
      <c r="A171" t="s">
        <v>380</v>
      </c>
      <c r="B171" t="s">
        <v>381</v>
      </c>
      <c r="C171" s="22">
        <v>5336</v>
      </c>
      <c r="D171" s="22">
        <v>2832</v>
      </c>
      <c r="E171" s="23">
        <v>0.53</v>
      </c>
      <c r="F171" s="22">
        <v>41061</v>
      </c>
      <c r="G171" s="22">
        <v>21758</v>
      </c>
      <c r="H171" s="23">
        <v>0.53</v>
      </c>
      <c r="I171" s="22">
        <v>32271</v>
      </c>
      <c r="J171" s="22">
        <v>17104</v>
      </c>
      <c r="K171" s="23">
        <v>0.53</v>
      </c>
      <c r="L171" t="s">
        <v>670</v>
      </c>
    </row>
    <row r="172" spans="1:13" x14ac:dyDescent="0.3">
      <c r="A172" t="s">
        <v>382</v>
      </c>
      <c r="B172" t="s">
        <v>383</v>
      </c>
      <c r="C172" s="22">
        <v>7527</v>
      </c>
      <c r="D172" s="22">
        <v>1534</v>
      </c>
      <c r="E172" s="23">
        <v>0.2</v>
      </c>
      <c r="F172" s="22">
        <v>16552</v>
      </c>
      <c r="G172" s="22">
        <v>3578</v>
      </c>
      <c r="H172" s="23">
        <v>0.22</v>
      </c>
      <c r="I172" s="22">
        <v>271576</v>
      </c>
      <c r="J172" s="22">
        <v>47296</v>
      </c>
      <c r="K172" s="23">
        <v>0.17</v>
      </c>
      <c r="L172" t="s">
        <v>605</v>
      </c>
      <c r="M172" t="s">
        <v>654</v>
      </c>
    </row>
    <row r="173" spans="1:13" x14ac:dyDescent="0.3">
      <c r="A173" t="s">
        <v>384</v>
      </c>
      <c r="B173" t="s">
        <v>386</v>
      </c>
      <c r="C173" s="22">
        <v>12363</v>
      </c>
      <c r="D173" s="22">
        <v>1323</v>
      </c>
      <c r="E173" s="23">
        <v>0.11</v>
      </c>
      <c r="F173" s="22">
        <v>36039</v>
      </c>
      <c r="G173" s="22">
        <v>3998</v>
      </c>
      <c r="H173" s="23">
        <v>0.11</v>
      </c>
      <c r="I173" s="22">
        <v>322666</v>
      </c>
      <c r="J173" s="22">
        <v>36476</v>
      </c>
      <c r="K173" s="23">
        <v>0.11</v>
      </c>
      <c r="L173" t="s">
        <v>605</v>
      </c>
    </row>
    <row r="174" spans="1:13" x14ac:dyDescent="0.3">
      <c r="A174" t="s">
        <v>395</v>
      </c>
      <c r="B174" t="s">
        <v>396</v>
      </c>
      <c r="C174" s="22">
        <v>2913</v>
      </c>
      <c r="D174" s="22">
        <v>2957</v>
      </c>
      <c r="E174" s="23">
        <v>1.02</v>
      </c>
      <c r="F174" s="22">
        <v>7667</v>
      </c>
      <c r="G174" s="22">
        <v>7889</v>
      </c>
      <c r="H174" s="23">
        <v>1.02</v>
      </c>
      <c r="I174" s="22">
        <v>5333</v>
      </c>
      <c r="J174" s="22">
        <v>5444</v>
      </c>
      <c r="K174" s="23">
        <v>1.02</v>
      </c>
      <c r="L174" t="s">
        <v>670</v>
      </c>
    </row>
    <row r="175" spans="1:13" x14ac:dyDescent="0.3">
      <c r="A175" t="s">
        <v>397</v>
      </c>
      <c r="B175" t="s">
        <v>398</v>
      </c>
      <c r="C175" s="22">
        <v>4014</v>
      </c>
      <c r="D175" s="22">
        <v>2754</v>
      </c>
      <c r="E175" s="23">
        <v>0.68</v>
      </c>
      <c r="F175" s="22">
        <v>9667</v>
      </c>
      <c r="G175" s="22">
        <v>6611</v>
      </c>
      <c r="H175" s="23">
        <v>0.68</v>
      </c>
      <c r="I175" s="22">
        <v>0</v>
      </c>
      <c r="J175" s="22">
        <v>0</v>
      </c>
      <c r="K175" s="23">
        <v>0.68</v>
      </c>
      <c r="L175" t="s">
        <v>670</v>
      </c>
    </row>
    <row r="176" spans="1:13" x14ac:dyDescent="0.3">
      <c r="A176" t="s">
        <v>399</v>
      </c>
      <c r="B176" t="s">
        <v>400</v>
      </c>
      <c r="C176" s="22">
        <v>2855</v>
      </c>
      <c r="D176" s="22">
        <v>2036</v>
      </c>
      <c r="E176" s="23">
        <v>0.71</v>
      </c>
      <c r="F176" s="22">
        <v>12700</v>
      </c>
      <c r="G176" s="22">
        <v>9067</v>
      </c>
      <c r="H176" s="23">
        <v>0.71</v>
      </c>
      <c r="I176" s="22">
        <v>18611</v>
      </c>
      <c r="J176" s="22">
        <v>13278</v>
      </c>
      <c r="K176" s="23">
        <v>0.71</v>
      </c>
      <c r="L176" t="s">
        <v>670</v>
      </c>
    </row>
    <row r="177" spans="1:12" x14ac:dyDescent="0.3">
      <c r="A177" t="s">
        <v>401</v>
      </c>
      <c r="B177" t="s">
        <v>402</v>
      </c>
      <c r="C177" s="22">
        <v>2155</v>
      </c>
      <c r="D177" s="22">
        <v>1914</v>
      </c>
      <c r="E177" s="23">
        <v>0.88</v>
      </c>
      <c r="F177" s="22">
        <v>6538</v>
      </c>
      <c r="G177" s="22">
        <v>5769</v>
      </c>
      <c r="H177" s="23">
        <v>0.88</v>
      </c>
      <c r="I177" s="22">
        <v>19000</v>
      </c>
      <c r="J177" s="22">
        <v>16800</v>
      </c>
      <c r="K177" s="23">
        <v>0.88</v>
      </c>
      <c r="L177" t="s">
        <v>670</v>
      </c>
    </row>
    <row r="178" spans="1:12" x14ac:dyDescent="0.3">
      <c r="A178" t="s">
        <v>403</v>
      </c>
      <c r="B178" t="s">
        <v>404</v>
      </c>
      <c r="C178" s="22">
        <v>2835</v>
      </c>
      <c r="D178" s="22">
        <v>3278</v>
      </c>
      <c r="E178" s="23">
        <v>1.1599999999999999</v>
      </c>
      <c r="F178" s="22">
        <v>7767</v>
      </c>
      <c r="G178" s="22">
        <v>8988</v>
      </c>
      <c r="H178" s="23">
        <v>1.1599999999999999</v>
      </c>
      <c r="I178" s="22">
        <v>23280</v>
      </c>
      <c r="J178" s="22">
        <v>26960</v>
      </c>
      <c r="K178" s="23">
        <v>1.1599999999999999</v>
      </c>
      <c r="L178" t="s">
        <v>670</v>
      </c>
    </row>
    <row r="179" spans="1:12" x14ac:dyDescent="0.3">
      <c r="A179" t="s">
        <v>405</v>
      </c>
      <c r="B179" t="s">
        <v>406</v>
      </c>
      <c r="C179" s="22">
        <v>4979</v>
      </c>
      <c r="D179" s="22">
        <v>2906</v>
      </c>
      <c r="E179" s="23">
        <v>0.57999999999999996</v>
      </c>
      <c r="F179" s="22">
        <v>11085</v>
      </c>
      <c r="G179" s="22">
        <v>6468</v>
      </c>
      <c r="H179" s="23">
        <v>0.57999999999999996</v>
      </c>
      <c r="I179" s="22">
        <v>15477</v>
      </c>
      <c r="J179" s="22">
        <v>9023</v>
      </c>
      <c r="K179" s="23">
        <v>0.57999999999999996</v>
      </c>
      <c r="L179" t="s">
        <v>670</v>
      </c>
    </row>
    <row r="180" spans="1:12" x14ac:dyDescent="0.3">
      <c r="A180" t="s">
        <v>407</v>
      </c>
      <c r="B180" t="s">
        <v>408</v>
      </c>
      <c r="C180" s="22">
        <v>2045</v>
      </c>
      <c r="D180" s="22">
        <v>1910</v>
      </c>
      <c r="E180" s="23">
        <v>0.93</v>
      </c>
      <c r="F180" s="22">
        <v>10188</v>
      </c>
      <c r="G180" s="22">
        <v>9563</v>
      </c>
      <c r="H180" s="23">
        <v>0.93</v>
      </c>
      <c r="I180" s="22">
        <v>7500</v>
      </c>
      <c r="J180" s="22">
        <v>7000</v>
      </c>
      <c r="K180" s="23">
        <v>0.93</v>
      </c>
      <c r="L180" t="s">
        <v>670</v>
      </c>
    </row>
    <row r="181" spans="1:12" x14ac:dyDescent="0.3">
      <c r="A181" t="s">
        <v>409</v>
      </c>
      <c r="B181" t="s">
        <v>410</v>
      </c>
      <c r="C181" s="22">
        <v>1883</v>
      </c>
      <c r="D181" s="22">
        <v>1383</v>
      </c>
      <c r="E181" s="23">
        <v>0.73</v>
      </c>
      <c r="F181" s="22">
        <v>3571</v>
      </c>
      <c r="G181" s="22">
        <v>2619</v>
      </c>
      <c r="H181" s="23">
        <v>0.73</v>
      </c>
      <c r="I181" s="22">
        <v>2214</v>
      </c>
      <c r="J181" s="22">
        <v>1571</v>
      </c>
      <c r="K181" s="23">
        <v>0.73</v>
      </c>
      <c r="L181" t="s">
        <v>670</v>
      </c>
    </row>
    <row r="182" spans="1:12" x14ac:dyDescent="0.3">
      <c r="A182" t="s">
        <v>411</v>
      </c>
      <c r="B182" t="s">
        <v>412</v>
      </c>
      <c r="C182" s="22">
        <v>3316</v>
      </c>
      <c r="D182" s="22">
        <v>2274</v>
      </c>
      <c r="E182" s="23">
        <v>0.69</v>
      </c>
      <c r="F182" s="22">
        <v>16778</v>
      </c>
      <c r="G182" s="22">
        <v>11444</v>
      </c>
      <c r="H182" s="23">
        <v>0.69</v>
      </c>
      <c r="I182" s="22">
        <v>8333</v>
      </c>
      <c r="J182" s="22">
        <v>5667</v>
      </c>
      <c r="K182" s="23">
        <v>0.69</v>
      </c>
      <c r="L182" t="s">
        <v>670</v>
      </c>
    </row>
    <row r="183" spans="1:12" x14ac:dyDescent="0.3">
      <c r="A183" t="s">
        <v>413</v>
      </c>
      <c r="B183" t="s">
        <v>414</v>
      </c>
      <c r="C183" s="22">
        <v>5305</v>
      </c>
      <c r="D183" s="22">
        <v>3453</v>
      </c>
      <c r="E183" s="23">
        <v>0.65</v>
      </c>
      <c r="F183" s="22">
        <v>18238</v>
      </c>
      <c r="G183" s="22">
        <v>11857</v>
      </c>
      <c r="H183" s="23">
        <v>0.65</v>
      </c>
      <c r="I183" s="22">
        <v>5692</v>
      </c>
      <c r="J183" s="22">
        <v>3692</v>
      </c>
      <c r="K183" s="23">
        <v>0.65</v>
      </c>
      <c r="L183" t="s">
        <v>670</v>
      </c>
    </row>
    <row r="184" spans="1:12" x14ac:dyDescent="0.3">
      <c r="A184" t="s">
        <v>415</v>
      </c>
      <c r="B184" t="s">
        <v>416</v>
      </c>
      <c r="C184" s="22">
        <v>3750</v>
      </c>
      <c r="D184" s="22">
        <v>3143</v>
      </c>
      <c r="E184" s="23">
        <v>0.84</v>
      </c>
      <c r="F184" s="22">
        <v>24000</v>
      </c>
      <c r="G184" s="22">
        <v>20250</v>
      </c>
      <c r="H184" s="23">
        <v>0.84</v>
      </c>
      <c r="I184" s="22">
        <v>6875</v>
      </c>
      <c r="J184" s="22">
        <v>5750</v>
      </c>
      <c r="K184" s="23">
        <v>0.84</v>
      </c>
      <c r="L184" t="s">
        <v>670</v>
      </c>
    </row>
    <row r="185" spans="1:12" x14ac:dyDescent="0.3">
      <c r="A185" t="s">
        <v>417</v>
      </c>
      <c r="B185" t="s">
        <v>418</v>
      </c>
      <c r="C185" s="22">
        <v>3929</v>
      </c>
      <c r="D185" s="22">
        <v>2357</v>
      </c>
      <c r="E185" s="23">
        <v>0.6</v>
      </c>
      <c r="F185" s="22">
        <v>8714</v>
      </c>
      <c r="G185" s="22">
        <v>5286</v>
      </c>
      <c r="H185" s="23">
        <v>0.6</v>
      </c>
      <c r="I185" s="22">
        <v>10000</v>
      </c>
      <c r="J185" s="22">
        <v>6000</v>
      </c>
      <c r="K185" s="23">
        <v>0.6</v>
      </c>
      <c r="L185" t="s">
        <v>670</v>
      </c>
    </row>
    <row r="186" spans="1:12" x14ac:dyDescent="0.3">
      <c r="A186" t="s">
        <v>419</v>
      </c>
      <c r="B186" t="s">
        <v>420</v>
      </c>
      <c r="C186" s="22">
        <v>5236</v>
      </c>
      <c r="D186" s="22">
        <v>2201</v>
      </c>
      <c r="E186" s="23">
        <v>0.42</v>
      </c>
      <c r="F186" s="22">
        <v>43889</v>
      </c>
      <c r="G186" s="22">
        <v>18422</v>
      </c>
      <c r="H186" s="23">
        <v>0.42</v>
      </c>
      <c r="I186" s="22">
        <v>22433</v>
      </c>
      <c r="J186" s="22">
        <v>9433</v>
      </c>
      <c r="K186" s="23">
        <v>0.42</v>
      </c>
      <c r="L186" t="s">
        <v>670</v>
      </c>
    </row>
    <row r="187" spans="1:12" x14ac:dyDescent="0.3">
      <c r="A187" t="s">
        <v>421</v>
      </c>
      <c r="B187" t="s">
        <v>466</v>
      </c>
      <c r="C187" s="22">
        <v>5739</v>
      </c>
      <c r="D187" s="22">
        <v>2724</v>
      </c>
      <c r="E187" s="23">
        <v>0.47</v>
      </c>
      <c r="F187" s="22">
        <v>216451</v>
      </c>
      <c r="G187" s="22">
        <v>102764</v>
      </c>
      <c r="H187" s="23">
        <v>0.47</v>
      </c>
      <c r="I187" s="22">
        <v>49080</v>
      </c>
      <c r="J187" s="22">
        <v>23307</v>
      </c>
      <c r="K187" s="23">
        <v>0.47</v>
      </c>
      <c r="L187" t="s">
        <v>670</v>
      </c>
    </row>
    <row r="188" spans="1:12" x14ac:dyDescent="0.3">
      <c r="A188" t="s">
        <v>467</v>
      </c>
      <c r="B188" t="s">
        <v>468</v>
      </c>
      <c r="C188" s="22">
        <v>4179</v>
      </c>
      <c r="D188" s="22">
        <v>3343</v>
      </c>
      <c r="E188" s="23">
        <v>0.8</v>
      </c>
      <c r="F188" s="22">
        <v>6647</v>
      </c>
      <c r="G188" s="22">
        <v>5294</v>
      </c>
      <c r="H188" s="23">
        <v>0.8</v>
      </c>
      <c r="I188" s="22">
        <v>7833</v>
      </c>
      <c r="J188" s="22">
        <v>6333</v>
      </c>
      <c r="K188" s="23">
        <v>0.8</v>
      </c>
      <c r="L188" t="s">
        <v>670</v>
      </c>
    </row>
    <row r="189" spans="1:12" x14ac:dyDescent="0.3">
      <c r="A189" t="s">
        <v>424</v>
      </c>
      <c r="B189" t="s">
        <v>425</v>
      </c>
      <c r="C189" s="22">
        <v>2352</v>
      </c>
      <c r="D189" s="22">
        <v>2110</v>
      </c>
      <c r="E189" s="23">
        <v>0.9</v>
      </c>
      <c r="F189" s="22">
        <v>26000</v>
      </c>
      <c r="G189" s="22">
        <v>23444</v>
      </c>
      <c r="H189" s="23">
        <v>0.9</v>
      </c>
      <c r="I189" s="22">
        <v>11250</v>
      </c>
      <c r="J189" s="22">
        <v>10125</v>
      </c>
      <c r="K189" s="23">
        <v>0.9</v>
      </c>
      <c r="L189" t="s">
        <v>670</v>
      </c>
    </row>
    <row r="190" spans="1:12" x14ac:dyDescent="0.3">
      <c r="A190" t="s">
        <v>426</v>
      </c>
      <c r="B190" t="s">
        <v>427</v>
      </c>
      <c r="C190" s="22">
        <v>3746</v>
      </c>
      <c r="D190" s="22">
        <v>2328</v>
      </c>
      <c r="E190" s="23">
        <v>0.62</v>
      </c>
      <c r="F190" s="22">
        <v>14455</v>
      </c>
      <c r="G190" s="22">
        <v>8955</v>
      </c>
      <c r="H190" s="23">
        <v>0.62</v>
      </c>
      <c r="I190" s="22">
        <v>9923</v>
      </c>
      <c r="J190" s="22">
        <v>6154</v>
      </c>
      <c r="K190" s="23">
        <v>0.62</v>
      </c>
      <c r="L190" t="s">
        <v>670</v>
      </c>
    </row>
    <row r="191" spans="1:12" x14ac:dyDescent="0.3">
      <c r="A191" t="s">
        <v>428</v>
      </c>
      <c r="B191" t="s">
        <v>429</v>
      </c>
      <c r="C191" s="22">
        <v>12233</v>
      </c>
      <c r="D191" s="22">
        <v>1299</v>
      </c>
      <c r="E191" s="23">
        <v>0.11</v>
      </c>
      <c r="F191" s="22">
        <v>25916</v>
      </c>
      <c r="G191" s="22">
        <v>2770</v>
      </c>
      <c r="H191" s="23">
        <v>0.11</v>
      </c>
      <c r="L191" t="s">
        <v>605</v>
      </c>
    </row>
    <row r="192" spans="1:12" x14ac:dyDescent="0.3">
      <c r="A192" t="s">
        <v>430</v>
      </c>
      <c r="B192" t="s">
        <v>431</v>
      </c>
      <c r="C192" s="22">
        <v>4914</v>
      </c>
      <c r="D192" s="22">
        <v>2558</v>
      </c>
      <c r="E192" s="23">
        <v>0.52</v>
      </c>
      <c r="F192" s="22">
        <v>32750</v>
      </c>
      <c r="G192" s="22">
        <v>17043</v>
      </c>
      <c r="H192" s="23">
        <v>0.52</v>
      </c>
      <c r="I192" s="22">
        <v>18780</v>
      </c>
      <c r="J192" s="22">
        <v>9780</v>
      </c>
      <c r="K192" s="23">
        <v>0.52</v>
      </c>
      <c r="L192" t="s">
        <v>670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6"/>
  </sheetPr>
  <dimension ref="A1:I192"/>
  <sheetViews>
    <sheetView workbookViewId="0">
      <pane xSplit="2" ySplit="2" topLeftCell="C3" activePane="bottomRight" state="frozen"/>
      <selection pane="topRight" activeCell="C1" sqref="C1"/>
      <selection pane="bottomLeft" activeCell="A3" sqref="A3"/>
      <selection pane="bottomRight"/>
    </sheetView>
  </sheetViews>
  <sheetFormatPr defaultRowHeight="14.4" x14ac:dyDescent="0.3"/>
  <cols>
    <col min="1" max="1" width="45.109375" customWidth="1"/>
    <col min="2" max="2" width="18.33203125" bestFit="1" customWidth="1"/>
    <col min="3" max="3" width="12.88671875" bestFit="1" customWidth="1"/>
    <col min="4" max="4" width="20" bestFit="1" customWidth="1"/>
    <col min="5" max="5" width="13.5546875" bestFit="1" customWidth="1"/>
    <col min="6" max="6" width="20.88671875" style="28" bestFit="1" customWidth="1"/>
    <col min="7" max="7" width="15.109375" bestFit="1" customWidth="1"/>
    <col min="8" max="8" width="7" bestFit="1" customWidth="1"/>
    <col min="9" max="9" width="144.88671875" bestFit="1" customWidth="1"/>
  </cols>
  <sheetData>
    <row r="1" spans="1:9" x14ac:dyDescent="0.3">
      <c r="A1" s="3" t="s">
        <v>689</v>
      </c>
    </row>
    <row r="2" spans="1:9" ht="43.2" x14ac:dyDescent="0.3">
      <c r="A2" s="2" t="s">
        <v>53</v>
      </c>
      <c r="B2" s="2" t="s">
        <v>55</v>
      </c>
      <c r="C2" s="13" t="s">
        <v>531</v>
      </c>
      <c r="D2" s="13" t="s">
        <v>532</v>
      </c>
      <c r="E2" s="13" t="s">
        <v>533</v>
      </c>
      <c r="F2" s="79" t="s">
        <v>534</v>
      </c>
      <c r="G2" s="2" t="s">
        <v>535</v>
      </c>
      <c r="H2" s="2" t="s">
        <v>59</v>
      </c>
      <c r="I2" s="2" t="s">
        <v>60</v>
      </c>
    </row>
    <row r="3" spans="1:9" x14ac:dyDescent="0.3">
      <c r="A3" t="s">
        <v>62</v>
      </c>
      <c r="B3" t="s">
        <v>63</v>
      </c>
      <c r="C3" s="23">
        <v>0.45</v>
      </c>
      <c r="D3" s="23">
        <v>0.31</v>
      </c>
      <c r="E3" s="23">
        <v>0.14000000000000001</v>
      </c>
      <c r="F3" s="28">
        <v>0.69</v>
      </c>
      <c r="G3" t="s">
        <v>687</v>
      </c>
      <c r="H3" t="s">
        <v>670</v>
      </c>
    </row>
    <row r="4" spans="1:9" x14ac:dyDescent="0.3">
      <c r="A4" t="s">
        <v>65</v>
      </c>
      <c r="B4" t="s">
        <v>66</v>
      </c>
      <c r="C4" s="23">
        <v>0.6</v>
      </c>
      <c r="D4" s="23">
        <v>0.37</v>
      </c>
      <c r="E4" s="23">
        <v>0.23</v>
      </c>
      <c r="F4" s="28">
        <v>0.62</v>
      </c>
      <c r="G4" t="s">
        <v>688</v>
      </c>
      <c r="H4" t="s">
        <v>670</v>
      </c>
    </row>
    <row r="5" spans="1:9" x14ac:dyDescent="0.3">
      <c r="A5" t="s">
        <v>67</v>
      </c>
      <c r="B5" t="s">
        <v>68</v>
      </c>
      <c r="C5" s="23">
        <v>0.63</v>
      </c>
      <c r="D5" s="23">
        <v>0.4</v>
      </c>
      <c r="E5" s="23">
        <v>0.23</v>
      </c>
      <c r="F5" s="28">
        <v>0.64</v>
      </c>
      <c r="G5" t="s">
        <v>688</v>
      </c>
      <c r="H5" t="s">
        <v>670</v>
      </c>
    </row>
    <row r="6" spans="1:9" x14ac:dyDescent="0.3">
      <c r="A6" t="s">
        <v>69</v>
      </c>
      <c r="B6" t="s">
        <v>70</v>
      </c>
      <c r="C6" s="23">
        <v>0.32</v>
      </c>
      <c r="D6" s="23">
        <v>0.18</v>
      </c>
      <c r="E6" s="23">
        <v>0.14000000000000001</v>
      </c>
      <c r="F6" s="28">
        <v>0.56000000000000005</v>
      </c>
      <c r="G6" t="s">
        <v>688</v>
      </c>
      <c r="H6" t="s">
        <v>670</v>
      </c>
    </row>
    <row r="7" spans="1:9" x14ac:dyDescent="0.3">
      <c r="A7" t="s">
        <v>71</v>
      </c>
      <c r="B7" t="s">
        <v>73</v>
      </c>
      <c r="C7" s="23">
        <v>0.13</v>
      </c>
      <c r="D7" s="23">
        <v>0</v>
      </c>
      <c r="E7" s="23">
        <v>0.13</v>
      </c>
      <c r="F7" s="28">
        <v>0</v>
      </c>
      <c r="G7" t="s">
        <v>687</v>
      </c>
      <c r="H7" t="s">
        <v>605</v>
      </c>
    </row>
    <row r="8" spans="1:9" x14ac:dyDescent="0.3">
      <c r="A8" t="s">
        <v>84</v>
      </c>
      <c r="B8" t="s">
        <v>85</v>
      </c>
      <c r="C8" s="23">
        <v>0.87</v>
      </c>
      <c r="D8" s="23">
        <v>0.64</v>
      </c>
      <c r="E8" s="23">
        <v>0.23</v>
      </c>
      <c r="F8" s="28">
        <v>0.74</v>
      </c>
      <c r="G8" t="s">
        <v>688</v>
      </c>
      <c r="H8" t="s">
        <v>670</v>
      </c>
      <c r="I8" t="s">
        <v>622</v>
      </c>
    </row>
    <row r="9" spans="1:9" x14ac:dyDescent="0.3">
      <c r="A9" t="s">
        <v>84</v>
      </c>
      <c r="B9" t="s">
        <v>87</v>
      </c>
      <c r="C9" s="23">
        <v>0.72</v>
      </c>
      <c r="D9" s="23">
        <v>0.5</v>
      </c>
      <c r="E9" s="23">
        <v>0.22</v>
      </c>
      <c r="F9" s="28">
        <v>0.7</v>
      </c>
      <c r="G9" t="s">
        <v>688</v>
      </c>
      <c r="H9" t="s">
        <v>670</v>
      </c>
      <c r="I9" t="s">
        <v>623</v>
      </c>
    </row>
    <row r="10" spans="1:9" x14ac:dyDescent="0.3">
      <c r="A10" t="s">
        <v>84</v>
      </c>
      <c r="B10" t="s">
        <v>91</v>
      </c>
      <c r="C10" s="23">
        <v>0.71</v>
      </c>
      <c r="D10" s="23">
        <v>0.49</v>
      </c>
      <c r="E10" s="23">
        <v>0.22</v>
      </c>
      <c r="F10" s="28">
        <v>0.69</v>
      </c>
      <c r="G10" t="s">
        <v>688</v>
      </c>
      <c r="H10" t="s">
        <v>670</v>
      </c>
      <c r="I10" t="s">
        <v>625</v>
      </c>
    </row>
    <row r="11" spans="1:9" x14ac:dyDescent="0.3">
      <c r="A11" t="s">
        <v>84</v>
      </c>
      <c r="B11" t="s">
        <v>92</v>
      </c>
      <c r="C11" s="23">
        <v>0.25</v>
      </c>
      <c r="D11" s="23">
        <v>7.0000000000000007E-2</v>
      </c>
      <c r="E11" s="23">
        <v>0.18</v>
      </c>
      <c r="F11" s="28">
        <v>0.26</v>
      </c>
      <c r="G11" t="s">
        <v>688</v>
      </c>
      <c r="H11" t="s">
        <v>670</v>
      </c>
      <c r="I11" t="s">
        <v>626</v>
      </c>
    </row>
    <row r="12" spans="1:9" x14ac:dyDescent="0.3">
      <c r="A12" t="s">
        <v>84</v>
      </c>
      <c r="B12" t="s">
        <v>90</v>
      </c>
      <c r="C12" s="23">
        <v>0.25</v>
      </c>
      <c r="D12" s="23">
        <v>7.0000000000000007E-2</v>
      </c>
      <c r="E12" s="23">
        <v>0.18</v>
      </c>
      <c r="F12" s="28">
        <v>0.27</v>
      </c>
      <c r="G12" t="s">
        <v>688</v>
      </c>
      <c r="H12" t="s">
        <v>670</v>
      </c>
      <c r="I12" t="s">
        <v>624</v>
      </c>
    </row>
    <row r="13" spans="1:9" x14ac:dyDescent="0.3">
      <c r="A13" t="s">
        <v>84</v>
      </c>
      <c r="B13" t="s">
        <v>685</v>
      </c>
      <c r="C13" s="23">
        <v>0.48</v>
      </c>
      <c r="D13" s="23">
        <v>0.28000000000000003</v>
      </c>
      <c r="E13" s="23">
        <v>0.2</v>
      </c>
      <c r="F13" s="28">
        <v>0.57999999999999996</v>
      </c>
      <c r="G13" t="s">
        <v>688</v>
      </c>
      <c r="H13" t="s">
        <v>670</v>
      </c>
      <c r="I13" t="s">
        <v>661</v>
      </c>
    </row>
    <row r="14" spans="1:9" x14ac:dyDescent="0.3">
      <c r="A14" t="s">
        <v>84</v>
      </c>
      <c r="B14" t="s">
        <v>94</v>
      </c>
      <c r="C14" s="23">
        <v>0.67</v>
      </c>
      <c r="D14" s="23">
        <v>0.45</v>
      </c>
      <c r="E14" s="23">
        <v>0.22</v>
      </c>
      <c r="F14" s="28">
        <v>0.68</v>
      </c>
      <c r="G14" t="s">
        <v>688</v>
      </c>
      <c r="H14" t="s">
        <v>670</v>
      </c>
      <c r="I14" t="s">
        <v>627</v>
      </c>
    </row>
    <row r="15" spans="1:9" x14ac:dyDescent="0.3">
      <c r="A15" t="s">
        <v>84</v>
      </c>
      <c r="B15" t="s">
        <v>98</v>
      </c>
      <c r="C15" s="23">
        <v>0.25</v>
      </c>
      <c r="D15" s="23">
        <v>7.0000000000000007E-2</v>
      </c>
      <c r="E15" s="23">
        <v>0.18</v>
      </c>
      <c r="F15" s="28">
        <v>0.27</v>
      </c>
      <c r="G15" t="s">
        <v>688</v>
      </c>
      <c r="H15" t="s">
        <v>670</v>
      </c>
      <c r="I15" t="s">
        <v>629</v>
      </c>
    </row>
    <row r="16" spans="1:9" x14ac:dyDescent="0.3">
      <c r="A16" t="s">
        <v>84</v>
      </c>
      <c r="B16" t="s">
        <v>100</v>
      </c>
      <c r="C16" s="23">
        <v>1.81</v>
      </c>
      <c r="D16" s="23">
        <v>0.74</v>
      </c>
      <c r="E16" s="23">
        <v>1.07</v>
      </c>
      <c r="F16" s="28">
        <v>0.41</v>
      </c>
      <c r="G16" t="s">
        <v>688</v>
      </c>
      <c r="H16" t="s">
        <v>670</v>
      </c>
    </row>
    <row r="17" spans="1:9" x14ac:dyDescent="0.3">
      <c r="A17" t="s">
        <v>84</v>
      </c>
      <c r="B17" t="s">
        <v>101</v>
      </c>
      <c r="C17" s="23">
        <v>0.25</v>
      </c>
      <c r="D17" s="23">
        <v>7.0000000000000007E-2</v>
      </c>
      <c r="E17" s="23">
        <v>0.18</v>
      </c>
      <c r="F17" s="28">
        <v>0.27</v>
      </c>
      <c r="G17" t="s">
        <v>688</v>
      </c>
      <c r="H17" t="s">
        <v>670</v>
      </c>
      <c r="I17" t="s">
        <v>626</v>
      </c>
    </row>
    <row r="18" spans="1:9" x14ac:dyDescent="0.3">
      <c r="A18" t="s">
        <v>84</v>
      </c>
      <c r="B18" t="s">
        <v>102</v>
      </c>
      <c r="C18" s="23">
        <v>0.25</v>
      </c>
      <c r="D18" s="23">
        <v>7.0000000000000007E-2</v>
      </c>
      <c r="E18" s="23">
        <v>0.18</v>
      </c>
      <c r="F18" s="28">
        <v>0.27</v>
      </c>
      <c r="G18" t="s">
        <v>688</v>
      </c>
      <c r="H18" t="s">
        <v>670</v>
      </c>
      <c r="I18" t="s">
        <v>626</v>
      </c>
    </row>
    <row r="19" spans="1:9" x14ac:dyDescent="0.3">
      <c r="A19" t="s">
        <v>84</v>
      </c>
      <c r="B19" t="s">
        <v>109</v>
      </c>
      <c r="C19" s="23">
        <v>0.25</v>
      </c>
      <c r="D19" s="23">
        <v>7.0000000000000007E-2</v>
      </c>
      <c r="E19" s="23">
        <v>0.18</v>
      </c>
      <c r="F19" s="28">
        <v>0.27</v>
      </c>
      <c r="G19" t="s">
        <v>688</v>
      </c>
      <c r="H19" t="s">
        <v>670</v>
      </c>
      <c r="I19" t="s">
        <v>626</v>
      </c>
    </row>
    <row r="20" spans="1:9" x14ac:dyDescent="0.3">
      <c r="A20" t="s">
        <v>84</v>
      </c>
      <c r="B20" t="s">
        <v>446</v>
      </c>
      <c r="C20" s="23">
        <v>0.71</v>
      </c>
      <c r="D20" s="23">
        <v>0.49</v>
      </c>
      <c r="E20" s="23">
        <v>0.22</v>
      </c>
      <c r="F20" s="28">
        <v>0.69</v>
      </c>
      <c r="G20" t="s">
        <v>688</v>
      </c>
      <c r="H20" t="s">
        <v>670</v>
      </c>
    </row>
    <row r="21" spans="1:9" x14ac:dyDescent="0.3">
      <c r="A21" t="s">
        <v>84</v>
      </c>
      <c r="B21" t="s">
        <v>104</v>
      </c>
      <c r="C21" s="23">
        <v>0.57999999999999996</v>
      </c>
      <c r="D21" s="23">
        <v>0.37</v>
      </c>
      <c r="E21" s="23">
        <v>0.21</v>
      </c>
      <c r="F21" s="28">
        <v>0.64</v>
      </c>
      <c r="G21" t="s">
        <v>688</v>
      </c>
      <c r="H21" t="s">
        <v>670</v>
      </c>
    </row>
    <row r="22" spans="1:9" x14ac:dyDescent="0.3">
      <c r="A22" t="s">
        <v>84</v>
      </c>
      <c r="B22" t="s">
        <v>630</v>
      </c>
      <c r="C22" s="23">
        <v>0.71</v>
      </c>
      <c r="D22" s="23">
        <v>0.49</v>
      </c>
      <c r="E22" s="23">
        <v>0.22</v>
      </c>
      <c r="F22" s="28">
        <v>0.69</v>
      </c>
      <c r="G22" t="s">
        <v>688</v>
      </c>
      <c r="H22" t="s">
        <v>670</v>
      </c>
      <c r="I22" t="s">
        <v>631</v>
      </c>
    </row>
    <row r="23" spans="1:9" x14ac:dyDescent="0.3">
      <c r="A23" t="s">
        <v>84</v>
      </c>
      <c r="B23" t="s">
        <v>106</v>
      </c>
      <c r="C23" s="23">
        <v>0.25</v>
      </c>
      <c r="D23" s="23">
        <v>7.0000000000000007E-2</v>
      </c>
      <c r="E23" s="23">
        <v>0.18</v>
      </c>
      <c r="F23" s="28">
        <v>0.28000000000000003</v>
      </c>
      <c r="G23" t="s">
        <v>688</v>
      </c>
      <c r="H23" t="s">
        <v>670</v>
      </c>
      <c r="I23" t="s">
        <v>629</v>
      </c>
    </row>
    <row r="24" spans="1:9" x14ac:dyDescent="0.3">
      <c r="A24" t="s">
        <v>84</v>
      </c>
      <c r="B24" t="s">
        <v>107</v>
      </c>
      <c r="C24" s="23">
        <v>0.71</v>
      </c>
      <c r="D24" s="23">
        <v>0.49</v>
      </c>
      <c r="E24" s="23">
        <v>0.22</v>
      </c>
      <c r="F24" s="28">
        <v>0.69</v>
      </c>
      <c r="G24" t="s">
        <v>688</v>
      </c>
      <c r="H24" t="s">
        <v>670</v>
      </c>
      <c r="I24" t="s">
        <v>632</v>
      </c>
    </row>
    <row r="25" spans="1:9" x14ac:dyDescent="0.3">
      <c r="A25" t="s">
        <v>84</v>
      </c>
      <c r="B25" t="s">
        <v>448</v>
      </c>
      <c r="C25" s="23">
        <v>0.49</v>
      </c>
      <c r="D25" s="23">
        <v>0.28000000000000003</v>
      </c>
      <c r="E25" s="23">
        <v>0.2</v>
      </c>
      <c r="F25" s="28">
        <v>0.57999999999999996</v>
      </c>
      <c r="G25" t="s">
        <v>688</v>
      </c>
      <c r="H25" t="s">
        <v>670</v>
      </c>
      <c r="I25" t="s">
        <v>661</v>
      </c>
    </row>
    <row r="26" spans="1:9" x14ac:dyDescent="0.3">
      <c r="A26" t="s">
        <v>84</v>
      </c>
      <c r="B26" t="s">
        <v>473</v>
      </c>
      <c r="C26" s="23">
        <v>0.25</v>
      </c>
      <c r="D26" s="23">
        <v>7.0000000000000007E-2</v>
      </c>
      <c r="E26" s="23">
        <v>0.18</v>
      </c>
      <c r="F26" s="28">
        <v>0.27</v>
      </c>
      <c r="G26" t="s">
        <v>688</v>
      </c>
      <c r="H26" t="s">
        <v>670</v>
      </c>
      <c r="I26" t="s">
        <v>628</v>
      </c>
    </row>
    <row r="27" spans="1:9" x14ac:dyDescent="0.3">
      <c r="A27" t="s">
        <v>84</v>
      </c>
      <c r="B27" t="s">
        <v>111</v>
      </c>
      <c r="C27" s="23">
        <v>0.48</v>
      </c>
      <c r="D27" s="23">
        <v>0.28000000000000003</v>
      </c>
      <c r="E27" s="23">
        <v>0.2</v>
      </c>
      <c r="F27" s="28">
        <v>0.57999999999999996</v>
      </c>
      <c r="G27" t="s">
        <v>688</v>
      </c>
      <c r="H27" t="s">
        <v>670</v>
      </c>
      <c r="I27" t="s">
        <v>633</v>
      </c>
    </row>
    <row r="28" spans="1:9" x14ac:dyDescent="0.3">
      <c r="A28" t="s">
        <v>84</v>
      </c>
      <c r="B28" t="s">
        <v>114</v>
      </c>
      <c r="C28" s="23">
        <v>0.59</v>
      </c>
      <c r="D28" s="23">
        <v>0.38</v>
      </c>
      <c r="E28" s="23">
        <v>0.21</v>
      </c>
      <c r="F28" s="28">
        <v>0.64</v>
      </c>
      <c r="G28" t="s">
        <v>688</v>
      </c>
      <c r="H28" t="s">
        <v>670</v>
      </c>
    </row>
    <row r="29" spans="1:9" x14ac:dyDescent="0.3">
      <c r="A29" t="s">
        <v>115</v>
      </c>
      <c r="B29" t="s">
        <v>116</v>
      </c>
      <c r="C29" s="23">
        <v>0.62</v>
      </c>
      <c r="D29" s="23">
        <v>0.41</v>
      </c>
      <c r="E29" s="23">
        <v>0.2</v>
      </c>
      <c r="F29" s="28">
        <v>0.67</v>
      </c>
      <c r="G29" t="s">
        <v>688</v>
      </c>
      <c r="H29" t="s">
        <v>670</v>
      </c>
    </row>
    <row r="30" spans="1:9" x14ac:dyDescent="0.3">
      <c r="A30" t="s">
        <v>115</v>
      </c>
      <c r="B30" t="s">
        <v>117</v>
      </c>
      <c r="C30" s="23">
        <v>0.66</v>
      </c>
      <c r="D30" s="23">
        <v>0.45</v>
      </c>
      <c r="E30" s="23">
        <v>0.21</v>
      </c>
      <c r="F30" s="28">
        <v>0.69</v>
      </c>
      <c r="G30" t="s">
        <v>688</v>
      </c>
      <c r="H30" t="s">
        <v>670</v>
      </c>
    </row>
    <row r="31" spans="1:9" x14ac:dyDescent="0.3">
      <c r="A31" t="s">
        <v>115</v>
      </c>
      <c r="B31" t="s">
        <v>118</v>
      </c>
      <c r="C31" s="23">
        <v>0.65</v>
      </c>
      <c r="D31" s="23">
        <v>0.44</v>
      </c>
      <c r="E31" s="23">
        <v>0.21</v>
      </c>
      <c r="F31" s="28">
        <v>0.68</v>
      </c>
      <c r="G31" t="s">
        <v>688</v>
      </c>
      <c r="H31" t="s">
        <v>670</v>
      </c>
    </row>
    <row r="32" spans="1:9" x14ac:dyDescent="0.3">
      <c r="A32" t="s">
        <v>115</v>
      </c>
      <c r="B32" t="s">
        <v>119</v>
      </c>
      <c r="C32" s="23">
        <v>0.57999999999999996</v>
      </c>
      <c r="D32" s="23">
        <v>0.38</v>
      </c>
      <c r="E32" s="23">
        <v>0.2</v>
      </c>
      <c r="F32" s="28">
        <v>0.65</v>
      </c>
      <c r="G32" t="s">
        <v>688</v>
      </c>
      <c r="H32" t="s">
        <v>670</v>
      </c>
    </row>
    <row r="33" spans="1:9" x14ac:dyDescent="0.3">
      <c r="A33" t="s">
        <v>115</v>
      </c>
      <c r="B33" t="s">
        <v>120</v>
      </c>
      <c r="C33" s="23">
        <v>0.53</v>
      </c>
      <c r="D33" s="23">
        <v>0.33</v>
      </c>
      <c r="E33" s="23">
        <v>0.2</v>
      </c>
      <c r="F33" s="28">
        <v>0.62</v>
      </c>
      <c r="G33" t="s">
        <v>688</v>
      </c>
      <c r="H33" t="s">
        <v>670</v>
      </c>
    </row>
    <row r="34" spans="1:9" x14ac:dyDescent="0.3">
      <c r="A34" t="s">
        <v>115</v>
      </c>
      <c r="B34" t="s">
        <v>122</v>
      </c>
      <c r="C34" s="23">
        <v>0.63</v>
      </c>
      <c r="D34" s="23">
        <v>0.43</v>
      </c>
      <c r="E34" s="23">
        <v>0.2</v>
      </c>
      <c r="F34" s="28">
        <v>0.68</v>
      </c>
      <c r="G34" t="s">
        <v>688</v>
      </c>
      <c r="H34" t="s">
        <v>670</v>
      </c>
    </row>
    <row r="35" spans="1:9" x14ac:dyDescent="0.3">
      <c r="A35" t="s">
        <v>115</v>
      </c>
      <c r="B35" t="s">
        <v>123</v>
      </c>
      <c r="C35" s="23">
        <v>0.7</v>
      </c>
      <c r="D35" s="23">
        <v>0.49</v>
      </c>
      <c r="E35" s="23">
        <v>0.21</v>
      </c>
      <c r="F35" s="28">
        <v>0.7</v>
      </c>
      <c r="G35" t="s">
        <v>688</v>
      </c>
      <c r="H35" t="s">
        <v>670</v>
      </c>
    </row>
    <row r="36" spans="1:9" x14ac:dyDescent="0.3">
      <c r="A36" t="s">
        <v>115</v>
      </c>
      <c r="B36" t="s">
        <v>124</v>
      </c>
      <c r="C36" s="23">
        <v>0.6</v>
      </c>
      <c r="D36" s="23">
        <v>0.4</v>
      </c>
      <c r="E36" s="23">
        <v>0.21</v>
      </c>
      <c r="F36" s="28">
        <v>0.66</v>
      </c>
      <c r="G36" t="s">
        <v>688</v>
      </c>
      <c r="H36" t="s">
        <v>670</v>
      </c>
    </row>
    <row r="37" spans="1:9" x14ac:dyDescent="0.3">
      <c r="A37" t="s">
        <v>115</v>
      </c>
      <c r="B37" t="s">
        <v>125</v>
      </c>
      <c r="C37" s="23">
        <v>0.56999999999999995</v>
      </c>
      <c r="D37" s="23">
        <v>0.37</v>
      </c>
      <c r="E37" s="23">
        <v>0.2</v>
      </c>
      <c r="F37" s="28">
        <v>0.65</v>
      </c>
      <c r="G37" t="s">
        <v>688</v>
      </c>
      <c r="H37" t="s">
        <v>670</v>
      </c>
    </row>
    <row r="38" spans="1:9" x14ac:dyDescent="0.3">
      <c r="A38" t="s">
        <v>115</v>
      </c>
      <c r="B38" t="s">
        <v>126</v>
      </c>
      <c r="C38" s="23">
        <v>0.54</v>
      </c>
      <c r="D38" s="23">
        <v>0.34</v>
      </c>
      <c r="E38" s="23">
        <v>0.2</v>
      </c>
      <c r="F38" s="28">
        <v>0.62</v>
      </c>
      <c r="G38" t="s">
        <v>688</v>
      </c>
      <c r="H38" t="s">
        <v>670</v>
      </c>
    </row>
    <row r="39" spans="1:9" x14ac:dyDescent="0.3">
      <c r="A39" t="s">
        <v>115</v>
      </c>
      <c r="B39" t="s">
        <v>127</v>
      </c>
      <c r="C39" s="23">
        <v>0.63</v>
      </c>
      <c r="D39" s="23">
        <v>0.42</v>
      </c>
      <c r="E39" s="23">
        <v>0.21</v>
      </c>
      <c r="F39" s="28">
        <v>0.67</v>
      </c>
      <c r="G39" t="s">
        <v>688</v>
      </c>
      <c r="H39" t="s">
        <v>670</v>
      </c>
    </row>
    <row r="40" spans="1:9" x14ac:dyDescent="0.3">
      <c r="A40" t="s">
        <v>115</v>
      </c>
      <c r="B40" t="s">
        <v>128</v>
      </c>
      <c r="C40" s="23">
        <v>0.63</v>
      </c>
      <c r="D40" s="23">
        <v>0.43</v>
      </c>
      <c r="E40" s="23">
        <v>0.2</v>
      </c>
      <c r="F40" s="28">
        <v>0.68</v>
      </c>
      <c r="G40" t="s">
        <v>688</v>
      </c>
      <c r="H40" t="s">
        <v>670</v>
      </c>
    </row>
    <row r="41" spans="1:9" x14ac:dyDescent="0.3">
      <c r="A41" t="s">
        <v>115</v>
      </c>
      <c r="B41" t="s">
        <v>129</v>
      </c>
      <c r="C41" s="23">
        <v>0.6</v>
      </c>
      <c r="D41" s="23">
        <v>0.39</v>
      </c>
      <c r="E41" s="23">
        <v>0.2</v>
      </c>
      <c r="F41" s="28">
        <v>0.66</v>
      </c>
      <c r="G41" t="s">
        <v>688</v>
      </c>
      <c r="H41" t="s">
        <v>670</v>
      </c>
    </row>
    <row r="42" spans="1:9" x14ac:dyDescent="0.3">
      <c r="A42" t="s">
        <v>115</v>
      </c>
      <c r="B42" t="s">
        <v>130</v>
      </c>
      <c r="C42" s="23">
        <v>0.56000000000000005</v>
      </c>
      <c r="D42" s="23">
        <v>0.36</v>
      </c>
      <c r="E42" s="23">
        <v>0.2</v>
      </c>
      <c r="F42" s="28">
        <v>0.65</v>
      </c>
      <c r="G42" t="s">
        <v>688</v>
      </c>
      <c r="H42" t="s">
        <v>670</v>
      </c>
    </row>
    <row r="43" spans="1:9" x14ac:dyDescent="0.3">
      <c r="A43" t="s">
        <v>115</v>
      </c>
      <c r="B43" t="s">
        <v>131</v>
      </c>
      <c r="C43" s="23">
        <v>0.6</v>
      </c>
      <c r="D43" s="23">
        <v>0.4</v>
      </c>
      <c r="E43" s="23">
        <v>0.2</v>
      </c>
      <c r="F43" s="28">
        <v>0.66</v>
      </c>
      <c r="G43" t="s">
        <v>688</v>
      </c>
      <c r="H43" t="s">
        <v>670</v>
      </c>
    </row>
    <row r="44" spans="1:9" x14ac:dyDescent="0.3">
      <c r="A44" t="s">
        <v>115</v>
      </c>
      <c r="B44" t="s">
        <v>450</v>
      </c>
      <c r="C44" s="23">
        <v>0.61</v>
      </c>
      <c r="D44" s="23">
        <v>0.41</v>
      </c>
      <c r="E44" s="23">
        <v>0.2</v>
      </c>
      <c r="F44" s="28">
        <v>0.68</v>
      </c>
      <c r="G44" t="s">
        <v>688</v>
      </c>
      <c r="H44" t="s">
        <v>670</v>
      </c>
      <c r="I44" t="s">
        <v>663</v>
      </c>
    </row>
    <row r="45" spans="1:9" x14ac:dyDescent="0.3">
      <c r="A45" t="s">
        <v>115</v>
      </c>
      <c r="B45" t="s">
        <v>132</v>
      </c>
      <c r="C45" s="23">
        <v>0.57999999999999996</v>
      </c>
      <c r="D45" s="23">
        <v>0.38</v>
      </c>
      <c r="E45" s="23">
        <v>0.2</v>
      </c>
      <c r="F45" s="28">
        <v>0.65</v>
      </c>
      <c r="G45" t="s">
        <v>688</v>
      </c>
      <c r="H45" t="s">
        <v>670</v>
      </c>
    </row>
    <row r="46" spans="1:9" x14ac:dyDescent="0.3">
      <c r="A46" t="s">
        <v>115</v>
      </c>
      <c r="B46" t="s">
        <v>133</v>
      </c>
      <c r="C46" s="23">
        <v>0.56999999999999995</v>
      </c>
      <c r="D46" s="23">
        <v>0.37</v>
      </c>
      <c r="E46" s="23">
        <v>0.2</v>
      </c>
      <c r="F46" s="28">
        <v>0.65</v>
      </c>
      <c r="G46" t="s">
        <v>688</v>
      </c>
      <c r="H46" t="s">
        <v>670</v>
      </c>
    </row>
    <row r="47" spans="1:9" x14ac:dyDescent="0.3">
      <c r="A47" t="s">
        <v>115</v>
      </c>
      <c r="B47" t="s">
        <v>134</v>
      </c>
      <c r="C47" s="23">
        <v>0.65</v>
      </c>
      <c r="D47" s="23">
        <v>0.44</v>
      </c>
      <c r="E47" s="23">
        <v>0.2</v>
      </c>
      <c r="F47" s="28">
        <v>0.68</v>
      </c>
      <c r="G47" t="s">
        <v>688</v>
      </c>
      <c r="H47" t="s">
        <v>670</v>
      </c>
    </row>
    <row r="48" spans="1:9" x14ac:dyDescent="0.3">
      <c r="A48" t="s">
        <v>115</v>
      </c>
      <c r="B48" t="s">
        <v>135</v>
      </c>
      <c r="C48" s="23">
        <v>0.65</v>
      </c>
      <c r="D48" s="23">
        <v>0.45</v>
      </c>
      <c r="E48" s="23">
        <v>0.2</v>
      </c>
      <c r="F48" s="28">
        <v>0.69</v>
      </c>
      <c r="G48" t="s">
        <v>688</v>
      </c>
      <c r="H48" t="s">
        <v>670</v>
      </c>
    </row>
    <row r="49" spans="1:9" x14ac:dyDescent="0.3">
      <c r="A49" t="s">
        <v>115</v>
      </c>
      <c r="B49" t="s">
        <v>136</v>
      </c>
      <c r="C49" s="23">
        <v>0.62</v>
      </c>
      <c r="D49" s="23">
        <v>0.41</v>
      </c>
      <c r="E49" s="23">
        <v>0.21</v>
      </c>
      <c r="F49" s="28">
        <v>0.66</v>
      </c>
      <c r="G49" t="s">
        <v>688</v>
      </c>
      <c r="H49" t="s">
        <v>670</v>
      </c>
    </row>
    <row r="50" spans="1:9" x14ac:dyDescent="0.3">
      <c r="A50" t="s">
        <v>115</v>
      </c>
      <c r="B50" t="s">
        <v>137</v>
      </c>
      <c r="C50" s="23">
        <v>0.6</v>
      </c>
      <c r="D50" s="23">
        <v>0.4</v>
      </c>
      <c r="E50" s="23">
        <v>0.2</v>
      </c>
      <c r="F50" s="28">
        <v>0.66</v>
      </c>
      <c r="G50" t="s">
        <v>688</v>
      </c>
      <c r="H50" t="s">
        <v>670</v>
      </c>
    </row>
    <row r="51" spans="1:9" x14ac:dyDescent="0.3">
      <c r="A51" t="s">
        <v>115</v>
      </c>
      <c r="B51" t="s">
        <v>451</v>
      </c>
      <c r="C51" s="23">
        <v>0.61</v>
      </c>
      <c r="D51" s="23">
        <v>0.41</v>
      </c>
      <c r="E51" s="23">
        <v>0.2</v>
      </c>
      <c r="F51" s="28">
        <v>0.68</v>
      </c>
      <c r="G51" t="s">
        <v>688</v>
      </c>
      <c r="H51" t="s">
        <v>670</v>
      </c>
      <c r="I51" t="s">
        <v>639</v>
      </c>
    </row>
    <row r="52" spans="1:9" x14ac:dyDescent="0.3">
      <c r="A52" t="s">
        <v>115</v>
      </c>
      <c r="B52" t="s">
        <v>138</v>
      </c>
      <c r="C52" s="23">
        <v>0.6</v>
      </c>
      <c r="D52" s="23">
        <v>0.39</v>
      </c>
      <c r="E52" s="23">
        <v>0.21</v>
      </c>
      <c r="F52" s="28">
        <v>0.65</v>
      </c>
      <c r="G52" t="s">
        <v>688</v>
      </c>
      <c r="H52" t="s">
        <v>670</v>
      </c>
    </row>
    <row r="53" spans="1:9" x14ac:dyDescent="0.3">
      <c r="A53" t="s">
        <v>115</v>
      </c>
      <c r="B53" t="s">
        <v>139</v>
      </c>
      <c r="C53" s="23">
        <v>0.56000000000000005</v>
      </c>
      <c r="D53" s="23">
        <v>0.36</v>
      </c>
      <c r="E53" s="23">
        <v>0.2</v>
      </c>
      <c r="F53" s="28">
        <v>0.64</v>
      </c>
      <c r="G53" t="s">
        <v>688</v>
      </c>
      <c r="H53" t="s">
        <v>670</v>
      </c>
    </row>
    <row r="54" spans="1:9" x14ac:dyDescent="0.3">
      <c r="A54" t="s">
        <v>115</v>
      </c>
      <c r="B54" t="s">
        <v>140</v>
      </c>
      <c r="C54" s="23">
        <v>0.61</v>
      </c>
      <c r="D54" s="23">
        <v>0.41</v>
      </c>
      <c r="E54" s="23">
        <v>0.2</v>
      </c>
      <c r="F54" s="28">
        <v>0.66</v>
      </c>
      <c r="G54" t="s">
        <v>688</v>
      </c>
      <c r="H54" t="s">
        <v>670</v>
      </c>
    </row>
    <row r="55" spans="1:9" x14ac:dyDescent="0.3">
      <c r="A55" t="s">
        <v>115</v>
      </c>
      <c r="B55" t="s">
        <v>141</v>
      </c>
      <c r="C55" s="23">
        <v>0.61</v>
      </c>
      <c r="D55" s="23">
        <v>0.4</v>
      </c>
      <c r="E55" s="23">
        <v>0.21</v>
      </c>
      <c r="F55" s="28">
        <v>0.66</v>
      </c>
      <c r="G55" t="s">
        <v>688</v>
      </c>
      <c r="H55" t="s">
        <v>670</v>
      </c>
    </row>
    <row r="56" spans="1:9" x14ac:dyDescent="0.3">
      <c r="A56" t="s">
        <v>115</v>
      </c>
      <c r="B56" t="s">
        <v>142</v>
      </c>
      <c r="C56" s="23">
        <v>0.64</v>
      </c>
      <c r="D56" s="23">
        <v>0.44</v>
      </c>
      <c r="E56" s="23">
        <v>0.2</v>
      </c>
      <c r="F56" s="28">
        <v>0.68</v>
      </c>
      <c r="G56" t="s">
        <v>688</v>
      </c>
      <c r="H56" t="s">
        <v>670</v>
      </c>
    </row>
    <row r="57" spans="1:9" x14ac:dyDescent="0.3">
      <c r="A57" t="s">
        <v>115</v>
      </c>
      <c r="B57" t="s">
        <v>143</v>
      </c>
      <c r="C57" s="23">
        <v>0.55000000000000004</v>
      </c>
      <c r="D57" s="23">
        <v>0.35</v>
      </c>
      <c r="E57" s="23">
        <v>0.2</v>
      </c>
      <c r="F57" s="28">
        <v>0.63</v>
      </c>
      <c r="G57" t="s">
        <v>688</v>
      </c>
      <c r="H57" t="s">
        <v>670</v>
      </c>
      <c r="I57" t="s">
        <v>634</v>
      </c>
    </row>
    <row r="58" spans="1:9" x14ac:dyDescent="0.3">
      <c r="A58" t="s">
        <v>115</v>
      </c>
      <c r="B58" t="s">
        <v>144</v>
      </c>
      <c r="C58" s="23">
        <v>0.87</v>
      </c>
      <c r="D58" s="23">
        <v>0.66</v>
      </c>
      <c r="E58" s="23">
        <v>0.21</v>
      </c>
      <c r="F58" s="28">
        <v>0.76</v>
      </c>
      <c r="G58" t="s">
        <v>688</v>
      </c>
      <c r="H58" t="s">
        <v>670</v>
      </c>
    </row>
    <row r="59" spans="1:9" x14ac:dyDescent="0.3">
      <c r="A59" t="s">
        <v>115</v>
      </c>
      <c r="B59" t="s">
        <v>145</v>
      </c>
      <c r="C59" s="23">
        <v>0.65</v>
      </c>
      <c r="D59" s="23">
        <v>0.45</v>
      </c>
      <c r="E59" s="23">
        <v>0.2</v>
      </c>
      <c r="F59" s="28">
        <v>0.68</v>
      </c>
      <c r="G59" t="s">
        <v>688</v>
      </c>
      <c r="H59" t="s">
        <v>670</v>
      </c>
    </row>
    <row r="60" spans="1:9" x14ac:dyDescent="0.3">
      <c r="A60" t="s">
        <v>115</v>
      </c>
      <c r="B60" t="s">
        <v>146</v>
      </c>
      <c r="C60" s="23">
        <v>0.61</v>
      </c>
      <c r="D60" s="23">
        <v>0.4</v>
      </c>
      <c r="E60" s="23">
        <v>0.2</v>
      </c>
      <c r="F60" s="28">
        <v>0.66</v>
      </c>
      <c r="G60" t="s">
        <v>688</v>
      </c>
      <c r="H60" t="s">
        <v>670</v>
      </c>
    </row>
    <row r="61" spans="1:9" x14ac:dyDescent="0.3">
      <c r="A61" t="s">
        <v>115</v>
      </c>
      <c r="B61" t="s">
        <v>147</v>
      </c>
      <c r="C61" s="23">
        <v>0.56999999999999995</v>
      </c>
      <c r="D61" s="23">
        <v>0.37</v>
      </c>
      <c r="E61" s="23">
        <v>0.2</v>
      </c>
      <c r="F61" s="28">
        <v>0.65</v>
      </c>
      <c r="G61" t="s">
        <v>688</v>
      </c>
      <c r="H61" t="s">
        <v>670</v>
      </c>
      <c r="I61" t="s">
        <v>635</v>
      </c>
    </row>
    <row r="62" spans="1:9" x14ac:dyDescent="0.3">
      <c r="A62" t="s">
        <v>115</v>
      </c>
      <c r="B62" t="s">
        <v>148</v>
      </c>
      <c r="C62" s="23">
        <v>0.62</v>
      </c>
      <c r="D62" s="23">
        <v>0.42</v>
      </c>
      <c r="E62" s="23">
        <v>0.21</v>
      </c>
      <c r="F62" s="28">
        <v>0.67</v>
      </c>
      <c r="G62" t="s">
        <v>688</v>
      </c>
      <c r="H62" t="s">
        <v>670</v>
      </c>
    </row>
    <row r="63" spans="1:9" x14ac:dyDescent="0.3">
      <c r="A63" t="s">
        <v>115</v>
      </c>
      <c r="B63" t="s">
        <v>149</v>
      </c>
      <c r="C63" s="23">
        <v>0.59</v>
      </c>
      <c r="D63" s="23">
        <v>0.38</v>
      </c>
      <c r="E63" s="23">
        <v>0.2</v>
      </c>
      <c r="F63" s="28">
        <v>0.66</v>
      </c>
      <c r="G63" t="s">
        <v>688</v>
      </c>
      <c r="H63" t="s">
        <v>670</v>
      </c>
    </row>
    <row r="64" spans="1:9" x14ac:dyDescent="0.3">
      <c r="A64" t="s">
        <v>115</v>
      </c>
      <c r="B64" t="s">
        <v>452</v>
      </c>
      <c r="C64" s="23">
        <v>0.59</v>
      </c>
      <c r="D64" s="23">
        <v>0.39</v>
      </c>
      <c r="E64" s="23">
        <v>0.2</v>
      </c>
      <c r="F64" s="28">
        <v>0.66</v>
      </c>
      <c r="G64" t="s">
        <v>688</v>
      </c>
      <c r="H64" t="s">
        <v>670</v>
      </c>
      <c r="I64" t="s">
        <v>664</v>
      </c>
    </row>
    <row r="65" spans="1:9" x14ac:dyDescent="0.3">
      <c r="A65" t="s">
        <v>115</v>
      </c>
      <c r="B65" t="s">
        <v>150</v>
      </c>
      <c r="C65" s="23">
        <v>0.52</v>
      </c>
      <c r="D65" s="23">
        <v>0.32</v>
      </c>
      <c r="E65" s="23">
        <v>0.2</v>
      </c>
      <c r="F65" s="28">
        <v>0.62</v>
      </c>
      <c r="G65" t="s">
        <v>688</v>
      </c>
      <c r="H65" t="s">
        <v>670</v>
      </c>
    </row>
    <row r="66" spans="1:9" x14ac:dyDescent="0.3">
      <c r="A66" t="s">
        <v>115</v>
      </c>
      <c r="B66" t="s">
        <v>151</v>
      </c>
      <c r="C66" s="23">
        <v>0.61</v>
      </c>
      <c r="D66" s="23">
        <v>0.4</v>
      </c>
      <c r="E66" s="23">
        <v>0.2</v>
      </c>
      <c r="F66" s="28">
        <v>0.66</v>
      </c>
      <c r="G66" t="s">
        <v>688</v>
      </c>
      <c r="H66" t="s">
        <v>670</v>
      </c>
    </row>
    <row r="67" spans="1:9" x14ac:dyDescent="0.3">
      <c r="A67" t="s">
        <v>115</v>
      </c>
      <c r="B67" t="s">
        <v>152</v>
      </c>
      <c r="C67" s="23">
        <v>0.59</v>
      </c>
      <c r="D67" s="23">
        <v>0.39</v>
      </c>
      <c r="E67" s="23">
        <v>0.2</v>
      </c>
      <c r="F67" s="28">
        <v>0.65</v>
      </c>
      <c r="G67" t="s">
        <v>688</v>
      </c>
      <c r="H67" t="s">
        <v>670</v>
      </c>
    </row>
    <row r="68" spans="1:9" x14ac:dyDescent="0.3">
      <c r="A68" t="s">
        <v>115</v>
      </c>
      <c r="B68" t="s">
        <v>153</v>
      </c>
      <c r="C68" s="23">
        <v>0.6</v>
      </c>
      <c r="D68" s="23">
        <v>0.4</v>
      </c>
      <c r="E68" s="23">
        <v>0.2</v>
      </c>
      <c r="F68" s="28">
        <v>0.67</v>
      </c>
      <c r="G68" t="s">
        <v>688</v>
      </c>
      <c r="H68" t="s">
        <v>670</v>
      </c>
    </row>
    <row r="69" spans="1:9" x14ac:dyDescent="0.3">
      <c r="A69" t="s">
        <v>115</v>
      </c>
      <c r="B69" t="s">
        <v>154</v>
      </c>
      <c r="C69" s="23">
        <v>0.54</v>
      </c>
      <c r="D69" s="23">
        <v>0.34</v>
      </c>
      <c r="E69" s="23">
        <v>0.2</v>
      </c>
      <c r="F69" s="28">
        <v>0.64</v>
      </c>
      <c r="G69" t="s">
        <v>688</v>
      </c>
      <c r="H69" t="s">
        <v>670</v>
      </c>
    </row>
    <row r="70" spans="1:9" x14ac:dyDescent="0.3">
      <c r="A70" t="s">
        <v>115</v>
      </c>
      <c r="B70" t="s">
        <v>155</v>
      </c>
      <c r="C70" s="23">
        <v>0.64</v>
      </c>
      <c r="D70" s="23">
        <v>0.43</v>
      </c>
      <c r="E70" s="23">
        <v>0.21</v>
      </c>
      <c r="F70" s="28">
        <v>0.68</v>
      </c>
      <c r="G70" t="s">
        <v>688</v>
      </c>
      <c r="H70" t="s">
        <v>670</v>
      </c>
    </row>
    <row r="71" spans="1:9" x14ac:dyDescent="0.3">
      <c r="A71" t="s">
        <v>115</v>
      </c>
      <c r="B71" t="s">
        <v>156</v>
      </c>
      <c r="C71" s="23">
        <v>0.62</v>
      </c>
      <c r="D71" s="23">
        <v>0.41</v>
      </c>
      <c r="E71" s="23">
        <v>0.2</v>
      </c>
      <c r="F71" s="28">
        <v>0.67</v>
      </c>
      <c r="G71" t="s">
        <v>688</v>
      </c>
      <c r="H71" t="s">
        <v>670</v>
      </c>
    </row>
    <row r="72" spans="1:9" x14ac:dyDescent="0.3">
      <c r="A72" t="s">
        <v>115</v>
      </c>
      <c r="B72" t="s">
        <v>157</v>
      </c>
      <c r="C72" s="23">
        <v>0.66</v>
      </c>
      <c r="D72" s="23">
        <v>0.45</v>
      </c>
      <c r="E72" s="23">
        <v>0.21</v>
      </c>
      <c r="F72" s="28">
        <v>0.69</v>
      </c>
      <c r="G72" t="s">
        <v>688</v>
      </c>
      <c r="H72" t="s">
        <v>670</v>
      </c>
    </row>
    <row r="73" spans="1:9" x14ac:dyDescent="0.3">
      <c r="A73" t="s">
        <v>115</v>
      </c>
      <c r="B73" t="s">
        <v>158</v>
      </c>
      <c r="C73" s="23">
        <v>0.56000000000000005</v>
      </c>
      <c r="D73" s="23">
        <v>0.37</v>
      </c>
      <c r="E73" s="23">
        <v>0.2</v>
      </c>
      <c r="F73" s="28">
        <v>0.65</v>
      </c>
      <c r="G73" t="s">
        <v>688</v>
      </c>
      <c r="H73" t="s">
        <v>670</v>
      </c>
    </row>
    <row r="74" spans="1:9" x14ac:dyDescent="0.3">
      <c r="A74" t="s">
        <v>115</v>
      </c>
      <c r="B74" t="s">
        <v>159</v>
      </c>
      <c r="C74" s="23">
        <v>0.6</v>
      </c>
      <c r="D74" s="23">
        <v>0.4</v>
      </c>
      <c r="E74" s="23">
        <v>0.2</v>
      </c>
      <c r="F74" s="28">
        <v>0.66</v>
      </c>
      <c r="G74" t="s">
        <v>688</v>
      </c>
      <c r="H74" t="s">
        <v>670</v>
      </c>
    </row>
    <row r="75" spans="1:9" x14ac:dyDescent="0.3">
      <c r="A75" t="s">
        <v>115</v>
      </c>
      <c r="B75" t="s">
        <v>160</v>
      </c>
      <c r="C75" s="23">
        <v>0.72</v>
      </c>
      <c r="D75" s="23">
        <v>0.51</v>
      </c>
      <c r="E75" s="23">
        <v>0.21</v>
      </c>
      <c r="F75" s="28">
        <v>0.71</v>
      </c>
      <c r="G75" t="s">
        <v>688</v>
      </c>
      <c r="H75" t="s">
        <v>670</v>
      </c>
      <c r="I75" t="s">
        <v>636</v>
      </c>
    </row>
    <row r="76" spans="1:9" x14ac:dyDescent="0.3">
      <c r="A76" t="s">
        <v>115</v>
      </c>
      <c r="B76" t="s">
        <v>161</v>
      </c>
      <c r="C76" s="23">
        <v>0.59</v>
      </c>
      <c r="D76" s="23">
        <v>0.4</v>
      </c>
      <c r="E76" s="23">
        <v>0.2</v>
      </c>
      <c r="F76" s="28">
        <v>0.67</v>
      </c>
      <c r="G76" t="s">
        <v>688</v>
      </c>
      <c r="H76" t="s">
        <v>670</v>
      </c>
    </row>
    <row r="77" spans="1:9" x14ac:dyDescent="0.3">
      <c r="A77" t="s">
        <v>115</v>
      </c>
      <c r="B77" t="s">
        <v>162</v>
      </c>
      <c r="C77" s="23">
        <v>0.63</v>
      </c>
      <c r="D77" s="23">
        <v>0.43</v>
      </c>
      <c r="E77" s="23">
        <v>0.2</v>
      </c>
      <c r="F77" s="28">
        <v>0.68</v>
      </c>
      <c r="G77" t="s">
        <v>688</v>
      </c>
      <c r="H77" t="s">
        <v>670</v>
      </c>
    </row>
    <row r="78" spans="1:9" x14ac:dyDescent="0.3">
      <c r="A78" t="s">
        <v>115</v>
      </c>
      <c r="B78" t="s">
        <v>163</v>
      </c>
      <c r="C78" s="23">
        <v>0.62</v>
      </c>
      <c r="D78" s="23">
        <v>0.42</v>
      </c>
      <c r="E78" s="23">
        <v>0.2</v>
      </c>
      <c r="F78" s="28">
        <v>0.68</v>
      </c>
      <c r="G78" t="s">
        <v>688</v>
      </c>
      <c r="H78" t="s">
        <v>670</v>
      </c>
    </row>
    <row r="79" spans="1:9" x14ac:dyDescent="0.3">
      <c r="A79" t="s">
        <v>115</v>
      </c>
      <c r="B79" t="s">
        <v>164</v>
      </c>
      <c r="C79" s="23">
        <v>0.55000000000000004</v>
      </c>
      <c r="D79" s="23">
        <v>0.35</v>
      </c>
      <c r="E79" s="23">
        <v>0.2</v>
      </c>
      <c r="F79" s="28">
        <v>0.63</v>
      </c>
      <c r="G79" t="s">
        <v>688</v>
      </c>
      <c r="H79" t="s">
        <v>670</v>
      </c>
      <c r="I79" t="s">
        <v>637</v>
      </c>
    </row>
    <row r="80" spans="1:9" x14ac:dyDescent="0.3">
      <c r="A80" t="s">
        <v>115</v>
      </c>
      <c r="B80" t="s">
        <v>165</v>
      </c>
      <c r="C80" s="23">
        <v>0.55000000000000004</v>
      </c>
      <c r="D80" s="23">
        <v>0.35</v>
      </c>
      <c r="E80" s="23">
        <v>0.2</v>
      </c>
      <c r="F80" s="28">
        <v>0.63</v>
      </c>
      <c r="G80" t="s">
        <v>688</v>
      </c>
      <c r="H80" t="s">
        <v>670</v>
      </c>
      <c r="I80" t="s">
        <v>638</v>
      </c>
    </row>
    <row r="81" spans="1:9" x14ac:dyDescent="0.3">
      <c r="A81" t="s">
        <v>115</v>
      </c>
      <c r="B81" t="s">
        <v>167</v>
      </c>
      <c r="C81" s="23">
        <v>0.69</v>
      </c>
      <c r="D81" s="23">
        <v>0.48</v>
      </c>
      <c r="E81" s="23">
        <v>0.21</v>
      </c>
      <c r="F81" s="28">
        <v>0.7</v>
      </c>
      <c r="G81" t="s">
        <v>688</v>
      </c>
      <c r="H81" t="s">
        <v>670</v>
      </c>
    </row>
    <row r="82" spans="1:9" x14ac:dyDescent="0.3">
      <c r="A82" t="s">
        <v>169</v>
      </c>
      <c r="B82" t="s">
        <v>170</v>
      </c>
      <c r="C82" s="23">
        <v>0.71</v>
      </c>
      <c r="D82" s="23">
        <v>0.46</v>
      </c>
      <c r="E82" s="23">
        <v>0.25</v>
      </c>
      <c r="F82" s="28">
        <v>0.65</v>
      </c>
      <c r="G82" t="s">
        <v>688</v>
      </c>
      <c r="H82" t="s">
        <v>670</v>
      </c>
    </row>
    <row r="83" spans="1:9" x14ac:dyDescent="0.3">
      <c r="A83" t="s">
        <v>171</v>
      </c>
      <c r="B83" t="s">
        <v>173</v>
      </c>
      <c r="C83" s="23">
        <v>0.13</v>
      </c>
      <c r="D83" s="23">
        <v>0</v>
      </c>
      <c r="E83" s="23">
        <v>0.13</v>
      </c>
      <c r="F83" s="28">
        <v>0</v>
      </c>
      <c r="G83" t="s">
        <v>687</v>
      </c>
      <c r="H83" t="s">
        <v>605</v>
      </c>
      <c r="I83" t="s">
        <v>640</v>
      </c>
    </row>
    <row r="84" spans="1:9" x14ac:dyDescent="0.3">
      <c r="A84" t="s">
        <v>177</v>
      </c>
      <c r="B84" t="s">
        <v>178</v>
      </c>
      <c r="C84" s="23">
        <v>0.76</v>
      </c>
      <c r="D84" s="23">
        <v>0.49</v>
      </c>
      <c r="E84" s="23">
        <v>0.27</v>
      </c>
      <c r="F84" s="28">
        <v>0.64</v>
      </c>
      <c r="G84" t="s">
        <v>688</v>
      </c>
      <c r="H84" t="s">
        <v>670</v>
      </c>
    </row>
    <row r="85" spans="1:9" x14ac:dyDescent="0.3">
      <c r="A85" t="s">
        <v>179</v>
      </c>
      <c r="B85" t="s">
        <v>180</v>
      </c>
      <c r="C85" s="23">
        <v>0.67</v>
      </c>
      <c r="D85" s="23">
        <v>0.35</v>
      </c>
      <c r="E85" s="23">
        <v>0.32</v>
      </c>
      <c r="F85" s="28">
        <v>0.52</v>
      </c>
      <c r="G85" t="s">
        <v>687</v>
      </c>
      <c r="H85" t="s">
        <v>670</v>
      </c>
    </row>
    <row r="86" spans="1:9" x14ac:dyDescent="0.3">
      <c r="A86" t="s">
        <v>181</v>
      </c>
      <c r="B86" t="s">
        <v>182</v>
      </c>
      <c r="C86" s="23">
        <v>0.74</v>
      </c>
      <c r="D86" s="23">
        <v>0.56999999999999995</v>
      </c>
      <c r="E86" s="23">
        <v>0.16</v>
      </c>
      <c r="F86" s="28">
        <v>0.78</v>
      </c>
      <c r="G86" t="s">
        <v>688</v>
      </c>
      <c r="H86" t="s">
        <v>670</v>
      </c>
    </row>
    <row r="87" spans="1:9" x14ac:dyDescent="0.3">
      <c r="A87" t="s">
        <v>183</v>
      </c>
      <c r="B87" t="s">
        <v>184</v>
      </c>
      <c r="C87" s="23">
        <v>0.8</v>
      </c>
      <c r="D87" s="23">
        <v>0.36</v>
      </c>
      <c r="E87" s="23">
        <v>0.44</v>
      </c>
      <c r="F87" s="28">
        <v>0.44</v>
      </c>
      <c r="G87" t="s">
        <v>688</v>
      </c>
      <c r="H87" t="s">
        <v>670</v>
      </c>
    </row>
    <row r="88" spans="1:9" x14ac:dyDescent="0.3">
      <c r="A88" t="s">
        <v>191</v>
      </c>
      <c r="B88" t="s">
        <v>192</v>
      </c>
      <c r="C88" s="23">
        <v>0.12</v>
      </c>
      <c r="D88" s="23">
        <v>0</v>
      </c>
      <c r="E88" s="23">
        <v>0.12</v>
      </c>
      <c r="F88" s="28">
        <v>0</v>
      </c>
      <c r="G88" t="s">
        <v>687</v>
      </c>
      <c r="H88" t="s">
        <v>605</v>
      </c>
    </row>
    <row r="89" spans="1:9" x14ac:dyDescent="0.3">
      <c r="A89" t="s">
        <v>193</v>
      </c>
      <c r="B89" t="s">
        <v>194</v>
      </c>
      <c r="C89" s="23">
        <v>0.9</v>
      </c>
      <c r="D89" s="23">
        <v>0.56999999999999995</v>
      </c>
      <c r="E89" s="23">
        <v>0.33</v>
      </c>
      <c r="F89" s="28">
        <v>0.63</v>
      </c>
      <c r="G89" t="s">
        <v>688</v>
      </c>
      <c r="H89" t="s">
        <v>670</v>
      </c>
    </row>
    <row r="90" spans="1:9" x14ac:dyDescent="0.3">
      <c r="A90" t="s">
        <v>195</v>
      </c>
      <c r="B90" t="s">
        <v>196</v>
      </c>
      <c r="C90" s="23">
        <v>0.56000000000000005</v>
      </c>
      <c r="D90" s="23">
        <v>0.4</v>
      </c>
      <c r="E90" s="23">
        <v>0.16</v>
      </c>
      <c r="F90" s="28">
        <v>0.72</v>
      </c>
      <c r="G90" t="s">
        <v>688</v>
      </c>
      <c r="H90" t="s">
        <v>670</v>
      </c>
      <c r="I90" t="s">
        <v>641</v>
      </c>
    </row>
    <row r="91" spans="1:9" x14ac:dyDescent="0.3">
      <c r="A91" t="s">
        <v>200</v>
      </c>
      <c r="B91" t="s">
        <v>201</v>
      </c>
      <c r="C91" s="23">
        <v>0.47</v>
      </c>
      <c r="D91" s="23">
        <v>0.26</v>
      </c>
      <c r="E91" s="23">
        <v>0.21</v>
      </c>
      <c r="F91" s="28">
        <v>0.54</v>
      </c>
      <c r="G91" t="s">
        <v>688</v>
      </c>
      <c r="H91" t="s">
        <v>670</v>
      </c>
    </row>
    <row r="92" spans="1:9" x14ac:dyDescent="0.3">
      <c r="A92" t="s">
        <v>202</v>
      </c>
      <c r="B92" t="s">
        <v>203</v>
      </c>
      <c r="C92" s="23">
        <v>0.95</v>
      </c>
      <c r="D92" s="23">
        <v>0.56999999999999995</v>
      </c>
      <c r="E92" s="23">
        <v>0.38</v>
      </c>
      <c r="F92" s="28">
        <v>0.6</v>
      </c>
      <c r="G92" t="s">
        <v>688</v>
      </c>
      <c r="H92" t="s">
        <v>670</v>
      </c>
    </row>
    <row r="93" spans="1:9" x14ac:dyDescent="0.3">
      <c r="A93" t="s">
        <v>204</v>
      </c>
      <c r="B93" t="s">
        <v>205</v>
      </c>
      <c r="C93" s="23">
        <v>0.63</v>
      </c>
      <c r="D93" s="23">
        <v>0.46</v>
      </c>
      <c r="E93" s="23">
        <v>0.17</v>
      </c>
      <c r="F93" s="28">
        <v>0.72</v>
      </c>
      <c r="G93" t="s">
        <v>688</v>
      </c>
      <c r="H93" t="s">
        <v>670</v>
      </c>
    </row>
    <row r="94" spans="1:9" x14ac:dyDescent="0.3">
      <c r="A94" t="s">
        <v>206</v>
      </c>
      <c r="B94" t="s">
        <v>207</v>
      </c>
      <c r="C94" s="23">
        <v>0.55000000000000004</v>
      </c>
      <c r="D94" s="23">
        <v>0.34</v>
      </c>
      <c r="E94" s="23">
        <v>0.21</v>
      </c>
      <c r="F94" s="28">
        <v>0.62</v>
      </c>
      <c r="G94" t="s">
        <v>688</v>
      </c>
      <c r="H94" t="s">
        <v>670</v>
      </c>
    </row>
    <row r="95" spans="1:9" x14ac:dyDescent="0.3">
      <c r="A95" t="s">
        <v>208</v>
      </c>
      <c r="B95" t="s">
        <v>209</v>
      </c>
      <c r="C95" s="23">
        <v>0.74</v>
      </c>
      <c r="D95" s="23">
        <v>0.39</v>
      </c>
      <c r="E95" s="23">
        <v>0.34</v>
      </c>
      <c r="F95" s="28">
        <v>0.53</v>
      </c>
      <c r="G95" t="s">
        <v>688</v>
      </c>
      <c r="H95" t="s">
        <v>670</v>
      </c>
    </row>
    <row r="96" spans="1:9" x14ac:dyDescent="0.3">
      <c r="A96" t="s">
        <v>210</v>
      </c>
      <c r="B96" t="s">
        <v>211</v>
      </c>
      <c r="C96" s="23">
        <v>0.86</v>
      </c>
      <c r="D96" s="23">
        <v>0.56000000000000005</v>
      </c>
      <c r="E96" s="23">
        <v>0.3</v>
      </c>
      <c r="F96" s="28">
        <v>0.65</v>
      </c>
      <c r="G96" t="s">
        <v>688</v>
      </c>
      <c r="H96" t="s">
        <v>670</v>
      </c>
    </row>
    <row r="97" spans="1:9" x14ac:dyDescent="0.3">
      <c r="A97" t="s">
        <v>212</v>
      </c>
      <c r="B97" t="s">
        <v>213</v>
      </c>
      <c r="C97" s="23">
        <v>0.7</v>
      </c>
      <c r="D97" s="23">
        <v>0.39</v>
      </c>
      <c r="E97" s="23">
        <v>0.3</v>
      </c>
      <c r="F97" s="28">
        <v>0.56999999999999995</v>
      </c>
      <c r="G97" t="s">
        <v>688</v>
      </c>
      <c r="H97" t="s">
        <v>670</v>
      </c>
    </row>
    <row r="98" spans="1:9" x14ac:dyDescent="0.3">
      <c r="A98" t="s">
        <v>214</v>
      </c>
      <c r="B98" t="s">
        <v>173</v>
      </c>
      <c r="C98" s="23">
        <v>0.15</v>
      </c>
      <c r="D98" s="23">
        <v>0</v>
      </c>
      <c r="E98" s="23">
        <v>0.15</v>
      </c>
      <c r="F98" s="28">
        <v>0</v>
      </c>
      <c r="G98" t="s">
        <v>687</v>
      </c>
      <c r="H98" t="s">
        <v>605</v>
      </c>
      <c r="I98" t="s">
        <v>640</v>
      </c>
    </row>
    <row r="99" spans="1:9" x14ac:dyDescent="0.3">
      <c r="A99" t="s">
        <v>218</v>
      </c>
      <c r="B99" t="s">
        <v>219</v>
      </c>
      <c r="C99" s="23">
        <v>0.79</v>
      </c>
      <c r="D99" s="23">
        <v>0.52</v>
      </c>
      <c r="E99" s="23">
        <v>0.26</v>
      </c>
      <c r="F99" s="28">
        <v>0.67</v>
      </c>
      <c r="G99" t="s">
        <v>688</v>
      </c>
      <c r="H99" t="s">
        <v>670</v>
      </c>
    </row>
    <row r="100" spans="1:9" x14ac:dyDescent="0.3">
      <c r="A100" t="s">
        <v>222</v>
      </c>
      <c r="B100" t="s">
        <v>225</v>
      </c>
      <c r="C100" s="23">
        <v>0.28000000000000003</v>
      </c>
      <c r="D100" s="23">
        <v>0</v>
      </c>
      <c r="E100" s="23">
        <v>0.28000000000000003</v>
      </c>
      <c r="F100" s="28">
        <v>0</v>
      </c>
      <c r="G100" t="s">
        <v>687</v>
      </c>
      <c r="H100" t="s">
        <v>605</v>
      </c>
      <c r="I100" t="s">
        <v>643</v>
      </c>
    </row>
    <row r="101" spans="1:9" x14ac:dyDescent="0.3">
      <c r="A101" t="s">
        <v>227</v>
      </c>
      <c r="B101" t="s">
        <v>644</v>
      </c>
      <c r="C101" s="23">
        <v>0.41</v>
      </c>
      <c r="D101" s="23">
        <v>0.15</v>
      </c>
      <c r="E101" s="23">
        <v>0.27</v>
      </c>
      <c r="F101" s="28">
        <v>0.35</v>
      </c>
      <c r="G101" t="s">
        <v>688</v>
      </c>
      <c r="H101" t="s">
        <v>670</v>
      </c>
    </row>
    <row r="102" spans="1:9" x14ac:dyDescent="0.3">
      <c r="A102" t="s">
        <v>454</v>
      </c>
      <c r="B102" t="s">
        <v>455</v>
      </c>
      <c r="C102" s="23">
        <v>0.6</v>
      </c>
      <c r="D102" s="23">
        <v>0.46</v>
      </c>
      <c r="E102" s="23">
        <v>0.14000000000000001</v>
      </c>
      <c r="F102" s="28">
        <v>0.77</v>
      </c>
      <c r="G102" t="s">
        <v>688</v>
      </c>
      <c r="H102" t="s">
        <v>670</v>
      </c>
    </row>
    <row r="103" spans="1:9" x14ac:dyDescent="0.3">
      <c r="A103" t="s">
        <v>232</v>
      </c>
      <c r="B103" t="s">
        <v>233</v>
      </c>
      <c r="C103" s="23">
        <v>0.86</v>
      </c>
      <c r="D103" s="23">
        <v>0.53</v>
      </c>
      <c r="E103" s="23">
        <v>0.33</v>
      </c>
      <c r="F103" s="28">
        <v>0.61</v>
      </c>
      <c r="G103" t="s">
        <v>688</v>
      </c>
      <c r="H103" t="s">
        <v>670</v>
      </c>
    </row>
    <row r="104" spans="1:9" x14ac:dyDescent="0.3">
      <c r="A104" t="s">
        <v>234</v>
      </c>
      <c r="B104" t="s">
        <v>235</v>
      </c>
      <c r="C104" s="23">
        <v>0.79</v>
      </c>
      <c r="D104" s="23">
        <v>0.36</v>
      </c>
      <c r="E104" s="23">
        <v>0.43</v>
      </c>
      <c r="F104" s="28">
        <v>0.46</v>
      </c>
      <c r="G104" t="s">
        <v>688</v>
      </c>
      <c r="H104" t="s">
        <v>670</v>
      </c>
    </row>
    <row r="105" spans="1:9" x14ac:dyDescent="0.3">
      <c r="A105" t="s">
        <v>238</v>
      </c>
      <c r="B105" t="s">
        <v>239</v>
      </c>
      <c r="C105" s="23">
        <v>0.42</v>
      </c>
      <c r="D105" s="23">
        <v>0.28000000000000003</v>
      </c>
      <c r="E105" s="23">
        <v>0.14000000000000001</v>
      </c>
      <c r="F105" s="28">
        <v>0.66</v>
      </c>
      <c r="G105" t="s">
        <v>688</v>
      </c>
      <c r="H105" t="s">
        <v>670</v>
      </c>
    </row>
    <row r="106" spans="1:9" x14ac:dyDescent="0.3">
      <c r="A106" t="s">
        <v>242</v>
      </c>
      <c r="B106" t="s">
        <v>243</v>
      </c>
      <c r="C106" s="23">
        <v>0.67</v>
      </c>
      <c r="D106" s="23">
        <v>0.32</v>
      </c>
      <c r="E106" s="23">
        <v>0.35</v>
      </c>
      <c r="F106" s="28">
        <v>0.48</v>
      </c>
      <c r="G106" t="s">
        <v>688</v>
      </c>
      <c r="H106" t="s">
        <v>670</v>
      </c>
    </row>
    <row r="107" spans="1:9" x14ac:dyDescent="0.3">
      <c r="A107" t="s">
        <v>244</v>
      </c>
      <c r="B107" t="s">
        <v>245</v>
      </c>
      <c r="C107" s="23">
        <v>0.72</v>
      </c>
      <c r="D107" s="23">
        <v>0.52</v>
      </c>
      <c r="E107" s="23">
        <v>0.2</v>
      </c>
      <c r="F107" s="28">
        <v>0.72</v>
      </c>
      <c r="G107" t="s">
        <v>688</v>
      </c>
      <c r="H107" t="s">
        <v>670</v>
      </c>
    </row>
    <row r="108" spans="1:9" x14ac:dyDescent="0.3">
      <c r="A108" t="s">
        <v>246</v>
      </c>
      <c r="B108" t="s">
        <v>247</v>
      </c>
      <c r="C108" s="23">
        <v>0.73</v>
      </c>
      <c r="D108" s="23">
        <v>0.47</v>
      </c>
      <c r="E108" s="23">
        <v>0.25</v>
      </c>
      <c r="F108" s="28">
        <v>0.65</v>
      </c>
      <c r="G108" t="s">
        <v>688</v>
      </c>
      <c r="H108" t="s">
        <v>670</v>
      </c>
    </row>
    <row r="109" spans="1:9" x14ac:dyDescent="0.3">
      <c r="A109" t="s">
        <v>248</v>
      </c>
      <c r="B109" t="s">
        <v>83</v>
      </c>
      <c r="C109" s="23">
        <v>0.23</v>
      </c>
      <c r="D109" s="23">
        <v>0</v>
      </c>
      <c r="E109" s="23">
        <v>0.23</v>
      </c>
      <c r="F109" s="28">
        <v>0</v>
      </c>
      <c r="G109" t="s">
        <v>687</v>
      </c>
      <c r="H109" t="s">
        <v>605</v>
      </c>
      <c r="I109" t="s">
        <v>621</v>
      </c>
    </row>
    <row r="110" spans="1:9" x14ac:dyDescent="0.3">
      <c r="A110" t="s">
        <v>254</v>
      </c>
      <c r="B110" t="s">
        <v>255</v>
      </c>
      <c r="C110" s="23">
        <v>0.6</v>
      </c>
      <c r="D110" s="23">
        <v>0.33</v>
      </c>
      <c r="E110" s="23">
        <v>0.27</v>
      </c>
      <c r="F110" s="28">
        <v>0.55000000000000004</v>
      </c>
      <c r="G110" t="s">
        <v>688</v>
      </c>
      <c r="H110" t="s">
        <v>670</v>
      </c>
    </row>
    <row r="111" spans="1:9" x14ac:dyDescent="0.3">
      <c r="A111" t="s">
        <v>256</v>
      </c>
      <c r="B111" t="s">
        <v>258</v>
      </c>
      <c r="C111" s="23">
        <v>0.47</v>
      </c>
      <c r="D111" s="23">
        <v>0.17</v>
      </c>
      <c r="E111" s="23">
        <v>0.3</v>
      </c>
      <c r="F111" s="28">
        <v>0.36</v>
      </c>
      <c r="G111" t="s">
        <v>688</v>
      </c>
      <c r="H111" t="s">
        <v>670</v>
      </c>
    </row>
    <row r="112" spans="1:9" x14ac:dyDescent="0.3">
      <c r="A112" t="s">
        <v>259</v>
      </c>
      <c r="B112" t="s">
        <v>260</v>
      </c>
      <c r="C112" s="23">
        <v>0.67</v>
      </c>
      <c r="D112" s="23">
        <v>0.49</v>
      </c>
      <c r="E112" s="23">
        <v>0.19</v>
      </c>
      <c r="F112" s="28">
        <v>0.72</v>
      </c>
      <c r="G112" t="s">
        <v>688</v>
      </c>
      <c r="H112" t="s">
        <v>670</v>
      </c>
    </row>
    <row r="113" spans="1:9" x14ac:dyDescent="0.3">
      <c r="A113" t="s">
        <v>261</v>
      </c>
      <c r="B113" t="s">
        <v>648</v>
      </c>
      <c r="C113" s="23">
        <v>0.21</v>
      </c>
      <c r="D113" s="23">
        <v>0</v>
      </c>
      <c r="E113" s="23">
        <v>0.21</v>
      </c>
      <c r="F113" s="28">
        <v>0</v>
      </c>
      <c r="G113" t="s">
        <v>687</v>
      </c>
      <c r="H113" t="s">
        <v>605</v>
      </c>
    </row>
    <row r="114" spans="1:9" x14ac:dyDescent="0.3">
      <c r="A114" t="s">
        <v>266</v>
      </c>
      <c r="B114" t="s">
        <v>267</v>
      </c>
      <c r="C114" s="23">
        <v>0.71</v>
      </c>
      <c r="D114" s="23">
        <v>0.56999999999999995</v>
      </c>
      <c r="E114" s="23">
        <v>0.14000000000000001</v>
      </c>
      <c r="F114" s="28">
        <v>0.8</v>
      </c>
      <c r="G114" t="s">
        <v>688</v>
      </c>
      <c r="H114" t="s">
        <v>670</v>
      </c>
    </row>
    <row r="115" spans="1:9" x14ac:dyDescent="0.3">
      <c r="A115" t="s">
        <v>268</v>
      </c>
      <c r="B115" t="s">
        <v>269</v>
      </c>
      <c r="C115" s="23">
        <v>0.81</v>
      </c>
      <c r="D115" s="23">
        <v>0.55000000000000004</v>
      </c>
      <c r="E115" s="23">
        <v>0.26</v>
      </c>
      <c r="F115" s="28">
        <v>0.68</v>
      </c>
      <c r="G115" t="s">
        <v>688</v>
      </c>
      <c r="H115" t="s">
        <v>670</v>
      </c>
    </row>
    <row r="116" spans="1:9" x14ac:dyDescent="0.3">
      <c r="A116" t="s">
        <v>270</v>
      </c>
      <c r="B116" t="s">
        <v>271</v>
      </c>
      <c r="C116" s="23">
        <v>0.59</v>
      </c>
      <c r="D116" s="23">
        <v>0.19</v>
      </c>
      <c r="E116" s="23">
        <v>0.41</v>
      </c>
      <c r="F116" s="28">
        <v>0.31</v>
      </c>
      <c r="G116" t="s">
        <v>688</v>
      </c>
      <c r="H116" t="s">
        <v>670</v>
      </c>
    </row>
    <row r="117" spans="1:9" x14ac:dyDescent="0.3">
      <c r="A117" t="s">
        <v>273</v>
      </c>
      <c r="B117" t="s">
        <v>275</v>
      </c>
      <c r="C117" s="23">
        <v>0.65</v>
      </c>
      <c r="D117" s="23">
        <v>0.43</v>
      </c>
      <c r="E117" s="23">
        <v>0.22</v>
      </c>
      <c r="F117" s="28">
        <v>0.66</v>
      </c>
      <c r="G117" t="s">
        <v>688</v>
      </c>
      <c r="H117" t="s">
        <v>670</v>
      </c>
    </row>
    <row r="118" spans="1:9" x14ac:dyDescent="0.3">
      <c r="A118" t="s">
        <v>273</v>
      </c>
      <c r="B118" t="s">
        <v>276</v>
      </c>
      <c r="C118" s="23">
        <v>0.65</v>
      </c>
      <c r="D118" s="23">
        <v>0.43</v>
      </c>
      <c r="E118" s="23">
        <v>0.22</v>
      </c>
      <c r="F118" s="28">
        <v>0.66</v>
      </c>
      <c r="G118" t="s">
        <v>688</v>
      </c>
      <c r="H118" t="s">
        <v>670</v>
      </c>
      <c r="I118" t="s">
        <v>666</v>
      </c>
    </row>
    <row r="119" spans="1:9" x14ac:dyDescent="0.3">
      <c r="A119" t="s">
        <v>273</v>
      </c>
      <c r="B119" t="s">
        <v>278</v>
      </c>
      <c r="C119" s="23">
        <v>0.65</v>
      </c>
      <c r="D119" s="23">
        <v>0.43</v>
      </c>
      <c r="E119" s="23">
        <v>0.22</v>
      </c>
      <c r="F119" s="28">
        <v>0.66</v>
      </c>
      <c r="G119" t="s">
        <v>688</v>
      </c>
      <c r="H119" t="s">
        <v>670</v>
      </c>
    </row>
    <row r="120" spans="1:9" x14ac:dyDescent="0.3">
      <c r="A120" t="s">
        <v>273</v>
      </c>
      <c r="B120" t="s">
        <v>279</v>
      </c>
      <c r="C120" s="23">
        <v>0.65</v>
      </c>
      <c r="D120" s="23">
        <v>0.43</v>
      </c>
      <c r="E120" s="23">
        <v>0.22</v>
      </c>
      <c r="F120" s="28">
        <v>0.66</v>
      </c>
      <c r="G120" t="s">
        <v>688</v>
      </c>
      <c r="H120" t="s">
        <v>670</v>
      </c>
    </row>
    <row r="121" spans="1:9" x14ac:dyDescent="0.3">
      <c r="A121" t="s">
        <v>273</v>
      </c>
      <c r="B121" t="s">
        <v>456</v>
      </c>
      <c r="C121" s="23">
        <v>0.65</v>
      </c>
      <c r="D121" s="23">
        <v>0.43</v>
      </c>
      <c r="E121" s="23">
        <v>0.22</v>
      </c>
      <c r="F121" s="28">
        <v>0.66</v>
      </c>
      <c r="G121" t="s">
        <v>688</v>
      </c>
      <c r="H121" t="s">
        <v>670</v>
      </c>
      <c r="I121" t="s">
        <v>667</v>
      </c>
    </row>
    <row r="122" spans="1:9" x14ac:dyDescent="0.3">
      <c r="A122" t="s">
        <v>280</v>
      </c>
      <c r="B122" t="s">
        <v>281</v>
      </c>
      <c r="C122" s="23">
        <v>0.7</v>
      </c>
      <c r="D122" s="23">
        <v>0.44</v>
      </c>
      <c r="E122" s="23">
        <v>0.26</v>
      </c>
      <c r="F122" s="28">
        <v>0.63</v>
      </c>
      <c r="G122" t="s">
        <v>688</v>
      </c>
      <c r="H122" t="s">
        <v>670</v>
      </c>
    </row>
    <row r="123" spans="1:9" x14ac:dyDescent="0.3">
      <c r="A123" t="s">
        <v>282</v>
      </c>
      <c r="B123" t="s">
        <v>284</v>
      </c>
      <c r="C123" s="23">
        <v>0.1</v>
      </c>
      <c r="D123" s="23">
        <v>0</v>
      </c>
      <c r="E123" s="23">
        <v>0.1</v>
      </c>
      <c r="F123" s="28">
        <v>0</v>
      </c>
      <c r="G123" t="s">
        <v>687</v>
      </c>
      <c r="H123" t="s">
        <v>605</v>
      </c>
    </row>
    <row r="124" spans="1:9" x14ac:dyDescent="0.3">
      <c r="A124" t="s">
        <v>288</v>
      </c>
      <c r="B124" t="s">
        <v>289</v>
      </c>
      <c r="C124" s="23">
        <v>0.3</v>
      </c>
      <c r="D124" s="23">
        <v>0.08</v>
      </c>
      <c r="E124" s="23">
        <v>0.22</v>
      </c>
      <c r="F124" s="28">
        <v>0.27</v>
      </c>
      <c r="G124" t="s">
        <v>688</v>
      </c>
      <c r="H124" t="s">
        <v>670</v>
      </c>
    </row>
    <row r="125" spans="1:9" x14ac:dyDescent="0.3">
      <c r="A125" t="s">
        <v>457</v>
      </c>
      <c r="B125" t="s">
        <v>458</v>
      </c>
      <c r="C125" s="23">
        <v>0.43</v>
      </c>
      <c r="D125" s="23">
        <v>0.23</v>
      </c>
      <c r="E125" s="23">
        <v>0.2</v>
      </c>
      <c r="F125" s="28">
        <v>0.54</v>
      </c>
      <c r="G125" t="s">
        <v>688</v>
      </c>
      <c r="H125" t="s">
        <v>670</v>
      </c>
    </row>
    <row r="126" spans="1:9" x14ac:dyDescent="0.3">
      <c r="A126" t="s">
        <v>290</v>
      </c>
      <c r="B126" t="s">
        <v>291</v>
      </c>
      <c r="C126" s="23">
        <v>0.72</v>
      </c>
      <c r="D126" s="23">
        <v>0.51</v>
      </c>
      <c r="E126" s="23">
        <v>0.21</v>
      </c>
      <c r="F126" s="28">
        <v>0.71</v>
      </c>
      <c r="G126" t="s">
        <v>688</v>
      </c>
      <c r="H126" t="s">
        <v>670</v>
      </c>
      <c r="I126" t="s">
        <v>649</v>
      </c>
    </row>
    <row r="127" spans="1:9" x14ac:dyDescent="0.3">
      <c r="A127" t="s">
        <v>292</v>
      </c>
      <c r="B127" t="s">
        <v>8</v>
      </c>
      <c r="C127" s="23">
        <v>0.18</v>
      </c>
      <c r="D127" s="23">
        <v>0</v>
      </c>
      <c r="E127" s="23">
        <v>0.18</v>
      </c>
      <c r="F127" s="28">
        <v>0</v>
      </c>
      <c r="G127" t="s">
        <v>687</v>
      </c>
      <c r="H127" t="s">
        <v>605</v>
      </c>
      <c r="I127" t="s">
        <v>651</v>
      </c>
    </row>
    <row r="128" spans="1:9" x14ac:dyDescent="0.3">
      <c r="A128" t="s">
        <v>297</v>
      </c>
      <c r="B128" t="s">
        <v>298</v>
      </c>
      <c r="C128" s="23">
        <v>0.9</v>
      </c>
      <c r="D128" s="23">
        <v>0.56999999999999995</v>
      </c>
      <c r="E128" s="23">
        <v>0.33</v>
      </c>
      <c r="F128" s="28">
        <v>0.64</v>
      </c>
      <c r="G128" t="s">
        <v>688</v>
      </c>
      <c r="H128" t="s">
        <v>670</v>
      </c>
    </row>
    <row r="129" spans="1:9" x14ac:dyDescent="0.3">
      <c r="A129" t="s">
        <v>299</v>
      </c>
      <c r="B129" t="s">
        <v>300</v>
      </c>
      <c r="C129" s="23">
        <v>0.42</v>
      </c>
      <c r="D129" s="23">
        <v>0.25</v>
      </c>
      <c r="E129" s="23">
        <v>0.17</v>
      </c>
      <c r="F129" s="28">
        <v>0.6</v>
      </c>
      <c r="G129" t="s">
        <v>688</v>
      </c>
      <c r="H129" t="s">
        <v>670</v>
      </c>
    </row>
    <row r="130" spans="1:9" x14ac:dyDescent="0.3">
      <c r="A130" t="s">
        <v>301</v>
      </c>
      <c r="B130" t="s">
        <v>302</v>
      </c>
      <c r="C130" s="23">
        <v>0.95</v>
      </c>
      <c r="D130" s="23">
        <v>0.41</v>
      </c>
      <c r="E130" s="23">
        <v>0.54</v>
      </c>
      <c r="F130" s="28">
        <v>0.43</v>
      </c>
      <c r="G130" t="s">
        <v>688</v>
      </c>
      <c r="H130" t="s">
        <v>670</v>
      </c>
    </row>
    <row r="131" spans="1:9" x14ac:dyDescent="0.3">
      <c r="A131" t="s">
        <v>303</v>
      </c>
      <c r="B131" t="s">
        <v>304</v>
      </c>
      <c r="C131" s="23">
        <v>0.52</v>
      </c>
      <c r="D131" s="23">
        <v>0.33</v>
      </c>
      <c r="E131" s="23">
        <v>0.19</v>
      </c>
      <c r="F131" s="28">
        <v>0.62</v>
      </c>
      <c r="G131" t="s">
        <v>688</v>
      </c>
      <c r="H131" t="s">
        <v>670</v>
      </c>
    </row>
    <row r="132" spans="1:9" x14ac:dyDescent="0.3">
      <c r="A132" t="s">
        <v>305</v>
      </c>
      <c r="B132" t="s">
        <v>306</v>
      </c>
      <c r="C132" s="23">
        <v>0.61</v>
      </c>
      <c r="D132" s="23">
        <v>0.41</v>
      </c>
      <c r="E132" s="23">
        <v>0.2</v>
      </c>
      <c r="F132" s="28">
        <v>0.68</v>
      </c>
      <c r="G132" t="s">
        <v>688</v>
      </c>
      <c r="H132" t="s">
        <v>670</v>
      </c>
    </row>
    <row r="133" spans="1:9" x14ac:dyDescent="0.3">
      <c r="A133" t="s">
        <v>307</v>
      </c>
      <c r="B133" t="s">
        <v>308</v>
      </c>
      <c r="C133" s="23">
        <v>0.44</v>
      </c>
      <c r="D133" s="23">
        <v>0.06</v>
      </c>
      <c r="E133" s="23">
        <v>0.38</v>
      </c>
      <c r="F133" s="28">
        <v>0.14000000000000001</v>
      </c>
      <c r="G133" t="s">
        <v>688</v>
      </c>
      <c r="H133" t="s">
        <v>670</v>
      </c>
    </row>
    <row r="134" spans="1:9" x14ac:dyDescent="0.3">
      <c r="A134" t="s">
        <v>310</v>
      </c>
      <c r="B134" t="s">
        <v>311</v>
      </c>
      <c r="C134" s="23">
        <v>0.7</v>
      </c>
      <c r="D134" s="23">
        <v>0.51</v>
      </c>
      <c r="E134" s="23">
        <v>0.19</v>
      </c>
      <c r="F134" s="28">
        <v>0.72</v>
      </c>
      <c r="G134" t="s">
        <v>688</v>
      </c>
      <c r="H134" t="s">
        <v>670</v>
      </c>
    </row>
    <row r="135" spans="1:9" x14ac:dyDescent="0.3">
      <c r="A135" t="s">
        <v>459</v>
      </c>
      <c r="B135" t="s">
        <v>460</v>
      </c>
      <c r="C135" s="23">
        <v>1.77</v>
      </c>
      <c r="D135" s="23">
        <v>0.82</v>
      </c>
      <c r="E135" s="23">
        <v>0.96</v>
      </c>
      <c r="F135" s="28">
        <v>0.46</v>
      </c>
      <c r="G135" t="s">
        <v>688</v>
      </c>
      <c r="H135" t="s">
        <v>670</v>
      </c>
    </row>
    <row r="136" spans="1:9" x14ac:dyDescent="0.3">
      <c r="A136" t="s">
        <v>312</v>
      </c>
      <c r="B136" t="s">
        <v>313</v>
      </c>
      <c r="C136" s="23">
        <v>0.55000000000000004</v>
      </c>
      <c r="D136" s="23">
        <v>0.28000000000000003</v>
      </c>
      <c r="E136" s="23">
        <v>0.27</v>
      </c>
      <c r="F136" s="28">
        <v>0.51</v>
      </c>
      <c r="G136" t="s">
        <v>688</v>
      </c>
      <c r="H136" t="s">
        <v>670</v>
      </c>
    </row>
    <row r="137" spans="1:9" x14ac:dyDescent="0.3">
      <c r="A137" t="s">
        <v>461</v>
      </c>
      <c r="B137" t="s">
        <v>668</v>
      </c>
      <c r="C137" s="23">
        <v>0.15</v>
      </c>
      <c r="D137" s="23">
        <v>0</v>
      </c>
      <c r="E137" s="23">
        <v>0.15</v>
      </c>
      <c r="F137" s="28">
        <v>0</v>
      </c>
      <c r="G137" t="s">
        <v>687</v>
      </c>
      <c r="H137" t="s">
        <v>605</v>
      </c>
    </row>
    <row r="138" spans="1:9" x14ac:dyDescent="0.3">
      <c r="A138" t="s">
        <v>314</v>
      </c>
      <c r="B138" t="s">
        <v>315</v>
      </c>
      <c r="C138" s="23">
        <v>0.75</v>
      </c>
      <c r="D138" s="23">
        <v>0.42</v>
      </c>
      <c r="E138" s="23">
        <v>0.32</v>
      </c>
      <c r="F138" s="28">
        <v>0.56999999999999995</v>
      </c>
      <c r="G138" t="s">
        <v>688</v>
      </c>
      <c r="H138" t="s">
        <v>670</v>
      </c>
    </row>
    <row r="139" spans="1:9" x14ac:dyDescent="0.3">
      <c r="A139" t="s">
        <v>321</v>
      </c>
      <c r="B139" t="s">
        <v>322</v>
      </c>
      <c r="C139" s="23">
        <v>0.9</v>
      </c>
      <c r="D139" s="23">
        <v>0.67</v>
      </c>
      <c r="E139" s="23">
        <v>0.22</v>
      </c>
      <c r="F139" s="28">
        <v>0.75</v>
      </c>
      <c r="G139" t="s">
        <v>688</v>
      </c>
      <c r="H139" t="s">
        <v>670</v>
      </c>
    </row>
    <row r="140" spans="1:9" x14ac:dyDescent="0.3">
      <c r="A140" t="s">
        <v>321</v>
      </c>
      <c r="B140" t="s">
        <v>323</v>
      </c>
      <c r="C140" s="23">
        <v>0.88</v>
      </c>
      <c r="D140" s="23">
        <v>0.66</v>
      </c>
      <c r="E140" s="23">
        <v>0.22</v>
      </c>
      <c r="F140" s="28">
        <v>0.75</v>
      </c>
      <c r="G140" t="s">
        <v>688</v>
      </c>
      <c r="H140" t="s">
        <v>670</v>
      </c>
    </row>
    <row r="141" spans="1:9" x14ac:dyDescent="0.3">
      <c r="A141" t="s">
        <v>321</v>
      </c>
      <c r="B141" t="s">
        <v>324</v>
      </c>
      <c r="C141" s="23">
        <v>0.87</v>
      </c>
      <c r="D141" s="23">
        <v>0.65</v>
      </c>
      <c r="E141" s="23">
        <v>0.22</v>
      </c>
      <c r="F141" s="28">
        <v>0.75</v>
      </c>
      <c r="G141" t="s">
        <v>688</v>
      </c>
      <c r="H141" t="s">
        <v>670</v>
      </c>
    </row>
    <row r="142" spans="1:9" x14ac:dyDescent="0.3">
      <c r="A142" t="s">
        <v>321</v>
      </c>
      <c r="B142" t="s">
        <v>325</v>
      </c>
      <c r="C142" s="23">
        <v>0.89</v>
      </c>
      <c r="D142" s="23">
        <v>0.67</v>
      </c>
      <c r="E142" s="23">
        <v>0.22</v>
      </c>
      <c r="F142" s="28">
        <v>0.75</v>
      </c>
      <c r="G142" t="s">
        <v>688</v>
      </c>
      <c r="H142" t="s">
        <v>670</v>
      </c>
    </row>
    <row r="143" spans="1:9" x14ac:dyDescent="0.3">
      <c r="A143" t="s">
        <v>321</v>
      </c>
      <c r="B143" t="s">
        <v>326</v>
      </c>
      <c r="C143" s="23">
        <v>0.9</v>
      </c>
      <c r="D143" s="23">
        <v>0.68</v>
      </c>
      <c r="E143" s="23">
        <v>0.22</v>
      </c>
      <c r="F143" s="28">
        <v>0.75</v>
      </c>
      <c r="G143" t="s">
        <v>688</v>
      </c>
      <c r="H143" t="s">
        <v>670</v>
      </c>
    </row>
    <row r="144" spans="1:9" x14ac:dyDescent="0.3">
      <c r="A144" t="s">
        <v>327</v>
      </c>
      <c r="B144" t="s">
        <v>328</v>
      </c>
      <c r="C144" s="23">
        <v>0.57999999999999996</v>
      </c>
      <c r="D144" s="23">
        <v>0.39</v>
      </c>
      <c r="E144" s="23">
        <v>0.19</v>
      </c>
      <c r="F144" s="28">
        <v>0.67</v>
      </c>
      <c r="G144" t="s">
        <v>688</v>
      </c>
      <c r="H144" t="s">
        <v>670</v>
      </c>
      <c r="I144" t="s">
        <v>652</v>
      </c>
    </row>
    <row r="145" spans="1:9" x14ac:dyDescent="0.3">
      <c r="A145" t="s">
        <v>329</v>
      </c>
      <c r="B145" t="s">
        <v>330</v>
      </c>
      <c r="C145" s="23">
        <v>0.86</v>
      </c>
      <c r="D145" s="23">
        <v>0.59</v>
      </c>
      <c r="E145" s="23">
        <v>0.26</v>
      </c>
      <c r="F145" s="28">
        <v>0.7</v>
      </c>
      <c r="G145" t="s">
        <v>688</v>
      </c>
      <c r="H145" t="s">
        <v>670</v>
      </c>
      <c r="I145" t="s">
        <v>331</v>
      </c>
    </row>
    <row r="146" spans="1:9" x14ac:dyDescent="0.3">
      <c r="A146" t="s">
        <v>463</v>
      </c>
      <c r="B146" t="s">
        <v>464</v>
      </c>
      <c r="C146" s="23">
        <v>0.7</v>
      </c>
      <c r="D146" s="23">
        <v>0.39</v>
      </c>
      <c r="E146" s="23">
        <v>0.31</v>
      </c>
      <c r="F146" s="28">
        <v>0.56000000000000005</v>
      </c>
      <c r="G146" t="s">
        <v>688</v>
      </c>
      <c r="H146" t="s">
        <v>670</v>
      </c>
    </row>
    <row r="147" spans="1:9" x14ac:dyDescent="0.3">
      <c r="A147" t="s">
        <v>332</v>
      </c>
      <c r="B147" t="s">
        <v>333</v>
      </c>
      <c r="C147" s="23">
        <v>0.83</v>
      </c>
      <c r="D147" s="23">
        <v>0.49</v>
      </c>
      <c r="E147" s="23">
        <v>0.34</v>
      </c>
      <c r="F147" s="28">
        <v>0.59</v>
      </c>
      <c r="G147" t="s">
        <v>688</v>
      </c>
      <c r="H147" t="s">
        <v>670</v>
      </c>
    </row>
    <row r="148" spans="1:9" x14ac:dyDescent="0.3">
      <c r="A148" t="s">
        <v>334</v>
      </c>
      <c r="B148" t="s">
        <v>335</v>
      </c>
      <c r="C148" s="23">
        <v>0.95</v>
      </c>
      <c r="D148" s="23">
        <v>0.33</v>
      </c>
      <c r="E148" s="23">
        <v>0.62</v>
      </c>
      <c r="F148" s="28">
        <v>0.35</v>
      </c>
      <c r="G148" t="s">
        <v>688</v>
      </c>
      <c r="H148" t="s">
        <v>670</v>
      </c>
    </row>
    <row r="149" spans="1:9" x14ac:dyDescent="0.3">
      <c r="A149" t="s">
        <v>336</v>
      </c>
      <c r="B149" t="s">
        <v>337</v>
      </c>
      <c r="C149" s="23">
        <v>0.84</v>
      </c>
      <c r="D149" s="23">
        <v>0.52</v>
      </c>
      <c r="E149" s="23">
        <v>0.32</v>
      </c>
      <c r="F149" s="28">
        <v>0.62</v>
      </c>
      <c r="G149" t="s">
        <v>688</v>
      </c>
      <c r="H149" t="s">
        <v>670</v>
      </c>
    </row>
    <row r="150" spans="1:9" x14ac:dyDescent="0.3">
      <c r="A150" t="s">
        <v>338</v>
      </c>
      <c r="B150" t="s">
        <v>339</v>
      </c>
      <c r="C150" s="23">
        <v>0.5</v>
      </c>
      <c r="D150" s="23">
        <v>0.36</v>
      </c>
      <c r="E150" s="23">
        <v>0.14000000000000001</v>
      </c>
      <c r="F150" s="28">
        <v>0.72</v>
      </c>
      <c r="G150" t="s">
        <v>688</v>
      </c>
      <c r="H150" t="s">
        <v>670</v>
      </c>
    </row>
    <row r="151" spans="1:9" x14ac:dyDescent="0.3">
      <c r="A151" t="s">
        <v>340</v>
      </c>
      <c r="B151" t="s">
        <v>341</v>
      </c>
      <c r="C151" s="23">
        <v>0.9</v>
      </c>
      <c r="D151" s="23">
        <v>0.65</v>
      </c>
      <c r="E151" s="23">
        <v>0.25</v>
      </c>
      <c r="F151" s="28">
        <v>0.73</v>
      </c>
      <c r="G151" t="s">
        <v>688</v>
      </c>
      <c r="H151" t="s">
        <v>670</v>
      </c>
    </row>
    <row r="152" spans="1:9" x14ac:dyDescent="0.3">
      <c r="A152" t="s">
        <v>342</v>
      </c>
      <c r="B152" t="s">
        <v>189</v>
      </c>
      <c r="C152" s="23">
        <v>0.37</v>
      </c>
      <c r="D152" s="23">
        <v>0.17</v>
      </c>
      <c r="E152" s="23">
        <v>0.2</v>
      </c>
      <c r="F152" s="28">
        <v>0.46</v>
      </c>
      <c r="G152" t="s">
        <v>688</v>
      </c>
      <c r="H152" t="s">
        <v>670</v>
      </c>
    </row>
    <row r="153" spans="1:9" x14ac:dyDescent="0.3">
      <c r="A153" t="s">
        <v>344</v>
      </c>
      <c r="B153" t="s">
        <v>345</v>
      </c>
      <c r="C153" s="23">
        <v>0.15</v>
      </c>
      <c r="D153" s="23">
        <v>0.01</v>
      </c>
      <c r="E153" s="23">
        <v>0.14000000000000001</v>
      </c>
      <c r="F153" s="28">
        <v>7.0000000000000007E-2</v>
      </c>
      <c r="G153" t="s">
        <v>688</v>
      </c>
      <c r="H153" t="s">
        <v>670</v>
      </c>
    </row>
    <row r="154" spans="1:9" x14ac:dyDescent="0.3">
      <c r="A154" t="s">
        <v>344</v>
      </c>
      <c r="B154" t="s">
        <v>346</v>
      </c>
      <c r="C154" s="23">
        <v>0.15</v>
      </c>
      <c r="D154" s="23">
        <v>0.01</v>
      </c>
      <c r="E154" s="23">
        <v>0.14000000000000001</v>
      </c>
      <c r="F154" s="28">
        <v>7.0000000000000007E-2</v>
      </c>
      <c r="G154" t="s">
        <v>688</v>
      </c>
      <c r="H154" t="s">
        <v>670</v>
      </c>
    </row>
    <row r="155" spans="1:9" x14ac:dyDescent="0.3">
      <c r="A155" t="s">
        <v>344</v>
      </c>
      <c r="B155" t="s">
        <v>347</v>
      </c>
      <c r="C155" s="23">
        <v>0.15</v>
      </c>
      <c r="D155" s="23">
        <v>0.01</v>
      </c>
      <c r="E155" s="23">
        <v>0.14000000000000001</v>
      </c>
      <c r="F155" s="28">
        <v>7.0000000000000007E-2</v>
      </c>
      <c r="G155" t="s">
        <v>688</v>
      </c>
      <c r="H155" t="s">
        <v>670</v>
      </c>
    </row>
    <row r="156" spans="1:9" x14ac:dyDescent="0.3">
      <c r="A156" t="s">
        <v>344</v>
      </c>
      <c r="B156" t="s">
        <v>348</v>
      </c>
      <c r="C156" s="23">
        <v>0.08</v>
      </c>
      <c r="D156" s="23">
        <v>0</v>
      </c>
      <c r="E156" s="23">
        <v>0.08</v>
      </c>
      <c r="F156" s="28">
        <v>0</v>
      </c>
      <c r="G156" t="s">
        <v>688</v>
      </c>
      <c r="H156" t="s">
        <v>670</v>
      </c>
    </row>
    <row r="157" spans="1:9" x14ac:dyDescent="0.3">
      <c r="A157" t="s">
        <v>344</v>
      </c>
      <c r="B157" t="s">
        <v>349</v>
      </c>
      <c r="C157" s="23">
        <v>0.15</v>
      </c>
      <c r="D157" s="23">
        <v>0.01</v>
      </c>
      <c r="E157" s="23">
        <v>0.14000000000000001</v>
      </c>
      <c r="F157" s="28">
        <v>7.0000000000000007E-2</v>
      </c>
      <c r="G157" t="s">
        <v>688</v>
      </c>
      <c r="H157" t="s">
        <v>670</v>
      </c>
    </row>
    <row r="158" spans="1:9" x14ac:dyDescent="0.3">
      <c r="A158" t="s">
        <v>344</v>
      </c>
      <c r="B158" t="s">
        <v>350</v>
      </c>
      <c r="C158" s="23">
        <v>0.15</v>
      </c>
      <c r="D158" s="23">
        <v>0.01</v>
      </c>
      <c r="E158" s="23">
        <v>0.14000000000000001</v>
      </c>
      <c r="F158" s="28">
        <v>7.0000000000000007E-2</v>
      </c>
      <c r="G158" t="s">
        <v>688</v>
      </c>
      <c r="H158" t="s">
        <v>670</v>
      </c>
    </row>
    <row r="159" spans="1:9" x14ac:dyDescent="0.3">
      <c r="A159" t="s">
        <v>344</v>
      </c>
      <c r="B159" t="s">
        <v>351</v>
      </c>
      <c r="C159" s="23">
        <v>0.15</v>
      </c>
      <c r="D159" s="23">
        <v>0.01</v>
      </c>
      <c r="E159" s="23">
        <v>0.14000000000000001</v>
      </c>
      <c r="F159" s="28">
        <v>7.0000000000000007E-2</v>
      </c>
      <c r="G159" t="s">
        <v>688</v>
      </c>
      <c r="H159" t="s">
        <v>670</v>
      </c>
    </row>
    <row r="160" spans="1:9" x14ac:dyDescent="0.3">
      <c r="A160" t="s">
        <v>352</v>
      </c>
      <c r="B160" t="s">
        <v>354</v>
      </c>
      <c r="C160" s="23">
        <v>0.53</v>
      </c>
      <c r="D160" s="23">
        <v>0.33</v>
      </c>
      <c r="E160" s="23">
        <v>0.2</v>
      </c>
      <c r="F160" s="28">
        <v>0.63</v>
      </c>
      <c r="G160" t="s">
        <v>688</v>
      </c>
      <c r="H160" t="s">
        <v>670</v>
      </c>
    </row>
    <row r="161" spans="1:9" x14ac:dyDescent="0.3">
      <c r="A161" t="s">
        <v>355</v>
      </c>
      <c r="B161" t="s">
        <v>356</v>
      </c>
      <c r="C161" s="23">
        <v>0.45</v>
      </c>
      <c r="D161" s="23">
        <v>0.28000000000000003</v>
      </c>
      <c r="E161" s="23">
        <v>0.17</v>
      </c>
      <c r="F161" s="28">
        <v>0.62</v>
      </c>
      <c r="G161" t="s">
        <v>688</v>
      </c>
      <c r="H161" t="s">
        <v>670</v>
      </c>
      <c r="I161" t="s">
        <v>653</v>
      </c>
    </row>
    <row r="162" spans="1:9" x14ac:dyDescent="0.3">
      <c r="A162" t="s">
        <v>357</v>
      </c>
      <c r="B162" t="s">
        <v>358</v>
      </c>
      <c r="C162" s="23">
        <v>0.41</v>
      </c>
      <c r="D162" s="23">
        <v>0.24</v>
      </c>
      <c r="E162" s="23">
        <v>0.17</v>
      </c>
      <c r="F162" s="28">
        <v>0.57999999999999996</v>
      </c>
      <c r="G162" t="s">
        <v>688</v>
      </c>
      <c r="H162" t="s">
        <v>670</v>
      </c>
    </row>
    <row r="163" spans="1:9" x14ac:dyDescent="0.3">
      <c r="A163" t="s">
        <v>359</v>
      </c>
      <c r="B163" t="s">
        <v>360</v>
      </c>
      <c r="C163" s="23">
        <v>0.91</v>
      </c>
      <c r="D163" s="23">
        <v>0.56999999999999995</v>
      </c>
      <c r="E163" s="23">
        <v>0.34</v>
      </c>
      <c r="F163" s="28">
        <v>0.63</v>
      </c>
      <c r="G163" t="s">
        <v>688</v>
      </c>
      <c r="H163" t="s">
        <v>670</v>
      </c>
    </row>
    <row r="164" spans="1:9" x14ac:dyDescent="0.3">
      <c r="A164" t="s">
        <v>361</v>
      </c>
      <c r="B164" t="s">
        <v>362</v>
      </c>
      <c r="C164" s="23">
        <v>0.61</v>
      </c>
      <c r="D164" s="23">
        <v>0.41</v>
      </c>
      <c r="E164" s="23">
        <v>0.2</v>
      </c>
      <c r="F164" s="28">
        <v>0.67</v>
      </c>
      <c r="G164" t="s">
        <v>688</v>
      </c>
      <c r="H164" t="s">
        <v>670</v>
      </c>
    </row>
    <row r="165" spans="1:9" x14ac:dyDescent="0.3">
      <c r="A165" t="s">
        <v>363</v>
      </c>
      <c r="B165" t="s">
        <v>365</v>
      </c>
      <c r="C165" s="23">
        <v>0.1</v>
      </c>
      <c r="D165" s="23">
        <v>0</v>
      </c>
      <c r="E165" s="23">
        <v>0.1</v>
      </c>
      <c r="F165" s="28">
        <v>0</v>
      </c>
      <c r="G165" t="s">
        <v>687</v>
      </c>
      <c r="H165" t="s">
        <v>605</v>
      </c>
    </row>
    <row r="166" spans="1:9" x14ac:dyDescent="0.3">
      <c r="A166" t="s">
        <v>366</v>
      </c>
      <c r="B166" t="s">
        <v>367</v>
      </c>
      <c r="C166" s="23">
        <v>0.5</v>
      </c>
      <c r="D166" s="23">
        <v>0.35</v>
      </c>
      <c r="E166" s="23">
        <v>0.15</v>
      </c>
      <c r="F166" s="28">
        <v>0.7</v>
      </c>
      <c r="G166" t="s">
        <v>688</v>
      </c>
      <c r="H166" t="s">
        <v>670</v>
      </c>
    </row>
    <row r="167" spans="1:9" x14ac:dyDescent="0.3">
      <c r="A167" t="s">
        <v>370</v>
      </c>
      <c r="B167" t="s">
        <v>371</v>
      </c>
      <c r="C167" s="23">
        <v>0.75</v>
      </c>
      <c r="D167" s="23">
        <v>0.33</v>
      </c>
      <c r="E167" s="23">
        <v>0.42</v>
      </c>
      <c r="F167" s="28">
        <v>0.44</v>
      </c>
      <c r="G167" t="s">
        <v>688</v>
      </c>
      <c r="H167" t="s">
        <v>670</v>
      </c>
    </row>
    <row r="168" spans="1:9" x14ac:dyDescent="0.3">
      <c r="A168" t="s">
        <v>372</v>
      </c>
      <c r="B168" t="s">
        <v>373</v>
      </c>
      <c r="C168" s="23">
        <v>0.65</v>
      </c>
      <c r="D168" s="23">
        <v>0.35</v>
      </c>
      <c r="E168" s="23">
        <v>0.3</v>
      </c>
      <c r="F168" s="28">
        <v>0.53</v>
      </c>
      <c r="G168" t="s">
        <v>688</v>
      </c>
      <c r="H168" t="s">
        <v>670</v>
      </c>
    </row>
    <row r="169" spans="1:9" x14ac:dyDescent="0.3">
      <c r="A169" t="s">
        <v>376</v>
      </c>
      <c r="B169" t="s">
        <v>377</v>
      </c>
      <c r="C169" s="23">
        <v>0.84</v>
      </c>
      <c r="D169" s="23">
        <v>0.42</v>
      </c>
      <c r="E169" s="23">
        <v>0.42</v>
      </c>
      <c r="F169" s="28">
        <v>0.5</v>
      </c>
      <c r="G169" t="s">
        <v>688</v>
      </c>
      <c r="H169" t="s">
        <v>670</v>
      </c>
    </row>
    <row r="170" spans="1:9" x14ac:dyDescent="0.3">
      <c r="A170" t="s">
        <v>378</v>
      </c>
      <c r="B170" t="s">
        <v>379</v>
      </c>
      <c r="C170" s="23">
        <v>0.99</v>
      </c>
      <c r="D170" s="23">
        <v>0.66</v>
      </c>
      <c r="E170" s="23">
        <v>0.33</v>
      </c>
      <c r="F170" s="28">
        <v>0.67</v>
      </c>
      <c r="G170" t="s">
        <v>688</v>
      </c>
      <c r="H170" t="s">
        <v>670</v>
      </c>
    </row>
    <row r="171" spans="1:9" x14ac:dyDescent="0.3">
      <c r="A171" t="s">
        <v>380</v>
      </c>
      <c r="B171" t="s">
        <v>381</v>
      </c>
      <c r="C171" s="23">
        <v>0.53</v>
      </c>
      <c r="D171" s="23">
        <v>0.36</v>
      </c>
      <c r="E171" s="23">
        <v>0.17</v>
      </c>
      <c r="F171" s="28">
        <v>0.68</v>
      </c>
      <c r="G171" t="s">
        <v>688</v>
      </c>
      <c r="H171" t="s">
        <v>670</v>
      </c>
    </row>
    <row r="172" spans="1:9" x14ac:dyDescent="0.3">
      <c r="A172" t="s">
        <v>382</v>
      </c>
      <c r="B172" t="s">
        <v>383</v>
      </c>
      <c r="C172" s="23">
        <v>0.2</v>
      </c>
      <c r="D172" s="23">
        <v>0</v>
      </c>
      <c r="E172" s="23">
        <v>0.2</v>
      </c>
      <c r="F172" s="28">
        <v>0</v>
      </c>
      <c r="G172" t="s">
        <v>687</v>
      </c>
      <c r="H172" t="s">
        <v>605</v>
      </c>
      <c r="I172" t="s">
        <v>654</v>
      </c>
    </row>
    <row r="173" spans="1:9" x14ac:dyDescent="0.3">
      <c r="A173" t="s">
        <v>384</v>
      </c>
      <c r="B173" t="s">
        <v>386</v>
      </c>
      <c r="C173" s="23">
        <v>0.11</v>
      </c>
      <c r="D173" s="23">
        <v>0</v>
      </c>
      <c r="E173" s="23">
        <v>0.11</v>
      </c>
      <c r="F173" s="28">
        <v>0</v>
      </c>
      <c r="G173" t="s">
        <v>687</v>
      </c>
      <c r="H173" t="s">
        <v>605</v>
      </c>
    </row>
    <row r="174" spans="1:9" x14ac:dyDescent="0.3">
      <c r="A174" t="s">
        <v>395</v>
      </c>
      <c r="B174" t="s">
        <v>396</v>
      </c>
      <c r="C174" s="23">
        <v>1.02</v>
      </c>
      <c r="D174" s="23">
        <v>0.6</v>
      </c>
      <c r="E174" s="23">
        <v>0.42</v>
      </c>
      <c r="F174" s="28">
        <v>0.59</v>
      </c>
      <c r="G174" t="s">
        <v>688</v>
      </c>
      <c r="H174" t="s">
        <v>670</v>
      </c>
    </row>
    <row r="175" spans="1:9" x14ac:dyDescent="0.3">
      <c r="A175" t="s">
        <v>397</v>
      </c>
      <c r="B175" t="s">
        <v>398</v>
      </c>
      <c r="C175" s="23">
        <v>0.68</v>
      </c>
      <c r="D175" s="23">
        <v>0.48</v>
      </c>
      <c r="E175" s="23">
        <v>0.2</v>
      </c>
      <c r="F175" s="28">
        <v>0.71</v>
      </c>
      <c r="G175" t="s">
        <v>688</v>
      </c>
      <c r="H175" t="s">
        <v>670</v>
      </c>
    </row>
    <row r="176" spans="1:9" x14ac:dyDescent="0.3">
      <c r="A176" t="s">
        <v>399</v>
      </c>
      <c r="B176" t="s">
        <v>400</v>
      </c>
      <c r="C176" s="23">
        <v>0.71</v>
      </c>
      <c r="D176" s="23">
        <v>0.45</v>
      </c>
      <c r="E176" s="23">
        <v>0.27</v>
      </c>
      <c r="F176" s="28">
        <v>0.63</v>
      </c>
      <c r="G176" t="s">
        <v>688</v>
      </c>
      <c r="H176" t="s">
        <v>670</v>
      </c>
    </row>
    <row r="177" spans="1:8" x14ac:dyDescent="0.3">
      <c r="A177" t="s">
        <v>401</v>
      </c>
      <c r="B177" t="s">
        <v>402</v>
      </c>
      <c r="C177" s="23">
        <v>0.88</v>
      </c>
      <c r="D177" s="23">
        <v>0.54</v>
      </c>
      <c r="E177" s="23">
        <v>0.35</v>
      </c>
      <c r="F177" s="28">
        <v>0.61</v>
      </c>
      <c r="G177" t="s">
        <v>688</v>
      </c>
      <c r="H177" t="s">
        <v>670</v>
      </c>
    </row>
    <row r="178" spans="1:8" x14ac:dyDescent="0.3">
      <c r="A178" t="s">
        <v>403</v>
      </c>
      <c r="B178" t="s">
        <v>404</v>
      </c>
      <c r="C178" s="23">
        <v>1.1599999999999999</v>
      </c>
      <c r="D178" s="23">
        <v>0.75</v>
      </c>
      <c r="E178" s="23">
        <v>0.4</v>
      </c>
      <c r="F178" s="28">
        <v>0.65</v>
      </c>
      <c r="G178" t="s">
        <v>688</v>
      </c>
      <c r="H178" t="s">
        <v>670</v>
      </c>
    </row>
    <row r="179" spans="1:8" x14ac:dyDescent="0.3">
      <c r="A179" t="s">
        <v>405</v>
      </c>
      <c r="B179" t="s">
        <v>406</v>
      </c>
      <c r="C179" s="23">
        <v>0.57999999999999996</v>
      </c>
      <c r="D179" s="23">
        <v>0.39</v>
      </c>
      <c r="E179" s="23">
        <v>0.19</v>
      </c>
      <c r="F179" s="28">
        <v>0.67</v>
      </c>
      <c r="G179" t="s">
        <v>688</v>
      </c>
      <c r="H179" t="s">
        <v>670</v>
      </c>
    </row>
    <row r="180" spans="1:8" x14ac:dyDescent="0.3">
      <c r="A180" t="s">
        <v>407</v>
      </c>
      <c r="B180" t="s">
        <v>408</v>
      </c>
      <c r="C180" s="23">
        <v>0.93</v>
      </c>
      <c r="D180" s="23">
        <v>0.62</v>
      </c>
      <c r="E180" s="23">
        <v>0.32</v>
      </c>
      <c r="F180" s="28">
        <v>0.66</v>
      </c>
      <c r="G180" t="s">
        <v>688</v>
      </c>
      <c r="H180" t="s">
        <v>670</v>
      </c>
    </row>
    <row r="181" spans="1:8" x14ac:dyDescent="0.3">
      <c r="A181" t="s">
        <v>409</v>
      </c>
      <c r="B181" t="s">
        <v>410</v>
      </c>
      <c r="C181" s="23">
        <v>0.73</v>
      </c>
      <c r="D181" s="23">
        <v>0.45</v>
      </c>
      <c r="E181" s="23">
        <v>0.28000000000000003</v>
      </c>
      <c r="F181" s="28">
        <v>0.62</v>
      </c>
      <c r="G181" t="s">
        <v>688</v>
      </c>
      <c r="H181" t="s">
        <v>670</v>
      </c>
    </row>
    <row r="182" spans="1:8" x14ac:dyDescent="0.3">
      <c r="A182" t="s">
        <v>411</v>
      </c>
      <c r="B182" t="s">
        <v>412</v>
      </c>
      <c r="C182" s="23">
        <v>0.69</v>
      </c>
      <c r="D182" s="23">
        <v>0.43</v>
      </c>
      <c r="E182" s="23">
        <v>0.25</v>
      </c>
      <c r="F182" s="28">
        <v>0.63</v>
      </c>
      <c r="G182" t="s">
        <v>688</v>
      </c>
      <c r="H182" t="s">
        <v>670</v>
      </c>
    </row>
    <row r="183" spans="1:8" x14ac:dyDescent="0.3">
      <c r="A183" t="s">
        <v>413</v>
      </c>
      <c r="B183" t="s">
        <v>414</v>
      </c>
      <c r="C183" s="23">
        <v>0.65</v>
      </c>
      <c r="D183" s="23">
        <v>0.46</v>
      </c>
      <c r="E183" s="23">
        <v>0.19</v>
      </c>
      <c r="F183" s="28">
        <v>0.71</v>
      </c>
      <c r="G183" t="s">
        <v>688</v>
      </c>
      <c r="H183" t="s">
        <v>670</v>
      </c>
    </row>
    <row r="184" spans="1:8" x14ac:dyDescent="0.3">
      <c r="A184" t="s">
        <v>415</v>
      </c>
      <c r="B184" t="s">
        <v>416</v>
      </c>
      <c r="C184" s="23">
        <v>0.84</v>
      </c>
      <c r="D184" s="23">
        <v>0.44</v>
      </c>
      <c r="E184" s="23">
        <v>0.4</v>
      </c>
      <c r="F184" s="28">
        <v>0.52</v>
      </c>
      <c r="G184" t="s">
        <v>688</v>
      </c>
      <c r="H184" t="s">
        <v>670</v>
      </c>
    </row>
    <row r="185" spans="1:8" x14ac:dyDescent="0.3">
      <c r="A185" t="s">
        <v>417</v>
      </c>
      <c r="B185" t="s">
        <v>418</v>
      </c>
      <c r="C185" s="23">
        <v>0.6</v>
      </c>
      <c r="D185" s="23">
        <v>0.46</v>
      </c>
      <c r="E185" s="23">
        <v>0.14000000000000001</v>
      </c>
      <c r="F185" s="28">
        <v>0.77</v>
      </c>
      <c r="G185" t="s">
        <v>688</v>
      </c>
      <c r="H185" t="s">
        <v>670</v>
      </c>
    </row>
    <row r="186" spans="1:8" x14ac:dyDescent="0.3">
      <c r="A186" t="s">
        <v>419</v>
      </c>
      <c r="B186" t="s">
        <v>420</v>
      </c>
      <c r="C186" s="23">
        <v>0.42</v>
      </c>
      <c r="D186" s="23">
        <v>0.21</v>
      </c>
      <c r="E186" s="23">
        <v>0.21</v>
      </c>
      <c r="F186" s="28">
        <v>0.5</v>
      </c>
      <c r="G186" t="s">
        <v>688</v>
      </c>
      <c r="H186" t="s">
        <v>670</v>
      </c>
    </row>
    <row r="187" spans="1:8" x14ac:dyDescent="0.3">
      <c r="A187" t="s">
        <v>421</v>
      </c>
      <c r="B187" t="s">
        <v>466</v>
      </c>
      <c r="C187" s="23">
        <v>0.47</v>
      </c>
      <c r="D187" s="23">
        <v>0.23</v>
      </c>
      <c r="E187" s="23">
        <v>0.25</v>
      </c>
      <c r="F187" s="28">
        <v>0.48</v>
      </c>
      <c r="G187" t="s">
        <v>688</v>
      </c>
      <c r="H187" t="s">
        <v>670</v>
      </c>
    </row>
    <row r="188" spans="1:8" x14ac:dyDescent="0.3">
      <c r="A188" t="s">
        <v>467</v>
      </c>
      <c r="B188" t="s">
        <v>468</v>
      </c>
      <c r="C188" s="23">
        <v>0.8</v>
      </c>
      <c r="D188" s="23">
        <v>0.6</v>
      </c>
      <c r="E188" s="23">
        <v>0.2</v>
      </c>
      <c r="F188" s="28">
        <v>0.76</v>
      </c>
      <c r="G188" t="s">
        <v>688</v>
      </c>
      <c r="H188" t="s">
        <v>670</v>
      </c>
    </row>
    <row r="189" spans="1:8" x14ac:dyDescent="0.3">
      <c r="A189" t="s">
        <v>424</v>
      </c>
      <c r="B189" t="s">
        <v>425</v>
      </c>
      <c r="C189" s="23">
        <v>0.9</v>
      </c>
      <c r="D189" s="23">
        <v>0.52</v>
      </c>
      <c r="E189" s="23">
        <v>0.38</v>
      </c>
      <c r="F189" s="28">
        <v>0.57999999999999996</v>
      </c>
      <c r="G189" t="s">
        <v>688</v>
      </c>
      <c r="H189" t="s">
        <v>670</v>
      </c>
    </row>
    <row r="190" spans="1:8" x14ac:dyDescent="0.3">
      <c r="A190" t="s">
        <v>426</v>
      </c>
      <c r="B190" t="s">
        <v>427</v>
      </c>
      <c r="C190" s="23">
        <v>0.62</v>
      </c>
      <c r="D190" s="23">
        <v>0.32</v>
      </c>
      <c r="E190" s="23">
        <v>0.3</v>
      </c>
      <c r="F190" s="28">
        <v>0.51</v>
      </c>
      <c r="G190" t="s">
        <v>688</v>
      </c>
      <c r="H190" t="s">
        <v>670</v>
      </c>
    </row>
    <row r="191" spans="1:8" x14ac:dyDescent="0.3">
      <c r="A191" t="s">
        <v>428</v>
      </c>
      <c r="B191" t="s">
        <v>429</v>
      </c>
      <c r="C191">
        <v>0.11</v>
      </c>
      <c r="D191">
        <v>0</v>
      </c>
      <c r="E191">
        <v>0.11</v>
      </c>
      <c r="F191" s="28">
        <v>0</v>
      </c>
      <c r="G191" t="s">
        <v>687</v>
      </c>
      <c r="H191" t="s">
        <v>605</v>
      </c>
    </row>
    <row r="192" spans="1:8" x14ac:dyDescent="0.3">
      <c r="A192" t="s">
        <v>430</v>
      </c>
      <c r="B192" t="s">
        <v>431</v>
      </c>
      <c r="C192">
        <v>0.52</v>
      </c>
      <c r="D192">
        <v>0.33</v>
      </c>
      <c r="E192">
        <v>0.19</v>
      </c>
      <c r="F192" s="28">
        <v>0.63</v>
      </c>
      <c r="G192" t="s">
        <v>688</v>
      </c>
      <c r="H192" t="s">
        <v>670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82"/>
  <sheetViews>
    <sheetView showGridLines="0" zoomScaleNormal="100" workbookViewId="0">
      <pane ySplit="3" topLeftCell="A4" activePane="bottomLeft" state="frozen"/>
      <selection pane="bottomLeft"/>
    </sheetView>
  </sheetViews>
  <sheetFormatPr defaultColWidth="9.109375" defaultRowHeight="14.4" x14ac:dyDescent="0.3"/>
  <cols>
    <col min="1" max="1" width="12" customWidth="1"/>
    <col min="2" max="2" width="12.33203125" customWidth="1"/>
    <col min="3" max="9" width="10" customWidth="1"/>
    <col min="10" max="10" width="10" style="64"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x14ac:dyDescent="0.3">
      <c r="A1" s="122" t="s">
        <v>748</v>
      </c>
      <c r="B1" s="122"/>
      <c r="C1" s="122"/>
      <c r="D1" s="122"/>
      <c r="E1" s="122"/>
      <c r="F1" s="122"/>
      <c r="G1" s="122"/>
      <c r="H1" s="122"/>
      <c r="I1" s="122"/>
      <c r="J1" s="122"/>
    </row>
    <row r="2" spans="1:19" ht="30" customHeight="1" x14ac:dyDescent="0.3">
      <c r="A2" s="221" t="s">
        <v>543</v>
      </c>
      <c r="B2" s="221" t="s">
        <v>432</v>
      </c>
      <c r="C2" s="222" t="s">
        <v>32</v>
      </c>
      <c r="D2" s="223"/>
      <c r="E2" s="224" t="s">
        <v>544</v>
      </c>
      <c r="F2" s="225"/>
      <c r="G2" s="224" t="s">
        <v>41</v>
      </c>
      <c r="H2" s="225"/>
      <c r="I2" s="226" t="s">
        <v>58</v>
      </c>
      <c r="J2" s="226"/>
    </row>
    <row r="3" spans="1:19" ht="43.2" x14ac:dyDescent="0.3">
      <c r="A3" s="221"/>
      <c r="B3" s="221"/>
      <c r="C3" s="123" t="s">
        <v>545</v>
      </c>
      <c r="D3" s="124" t="s">
        <v>546</v>
      </c>
      <c r="E3" s="123" t="s">
        <v>545</v>
      </c>
      <c r="F3" s="124" t="s">
        <v>546</v>
      </c>
      <c r="G3" s="123" t="s">
        <v>545</v>
      </c>
      <c r="H3" s="124" t="s">
        <v>546</v>
      </c>
      <c r="I3" s="125" t="s">
        <v>545</v>
      </c>
      <c r="J3" s="126" t="s">
        <v>546</v>
      </c>
      <c r="K3" s="37"/>
      <c r="M3" s="38"/>
      <c r="N3" s="22"/>
      <c r="O3" s="22"/>
      <c r="P3" s="22"/>
      <c r="Q3" s="22"/>
      <c r="R3" s="22"/>
      <c r="S3" s="22"/>
    </row>
    <row r="4" spans="1:19" x14ac:dyDescent="0.3">
      <c r="A4" s="127">
        <v>1963</v>
      </c>
      <c r="B4" s="128">
        <v>202243</v>
      </c>
      <c r="C4" s="128">
        <v>72575</v>
      </c>
      <c r="D4" s="129">
        <v>0.35885049173518985</v>
      </c>
      <c r="E4" s="128">
        <v>47368</v>
      </c>
      <c r="F4" s="129">
        <v>0.23421329786445019</v>
      </c>
      <c r="G4" s="128">
        <v>82300</v>
      </c>
      <c r="H4" s="129">
        <v>0.40693621040035999</v>
      </c>
      <c r="I4" s="130"/>
      <c r="J4" s="131"/>
      <c r="M4" s="38"/>
      <c r="N4" s="22"/>
      <c r="O4" s="22"/>
      <c r="P4" s="22"/>
      <c r="Q4" s="22"/>
      <c r="R4" s="22"/>
      <c r="S4" s="22"/>
    </row>
    <row r="5" spans="1:19" x14ac:dyDescent="0.3">
      <c r="A5" s="127">
        <v>1964</v>
      </c>
      <c r="B5" s="128">
        <v>218582</v>
      </c>
      <c r="C5" s="128">
        <v>86800</v>
      </c>
      <c r="D5" s="129">
        <v>0.39710497662204575</v>
      </c>
      <c r="E5" s="128">
        <v>49482</v>
      </c>
      <c r="F5" s="129">
        <v>0.22637728632732795</v>
      </c>
      <c r="G5" s="128">
        <v>82300</v>
      </c>
      <c r="H5" s="129">
        <v>0.3765177370506263</v>
      </c>
      <c r="I5" s="130"/>
      <c r="J5" s="131"/>
      <c r="M5" s="38"/>
      <c r="N5" s="22"/>
      <c r="O5" s="22"/>
      <c r="P5" s="22"/>
      <c r="Q5" s="22"/>
      <c r="R5" s="22"/>
      <c r="S5" s="22"/>
    </row>
    <row r="6" spans="1:19" x14ac:dyDescent="0.3">
      <c r="A6" s="127">
        <v>1965</v>
      </c>
      <c r="B6" s="128">
        <v>242812</v>
      </c>
      <c r="C6" s="128">
        <v>101150</v>
      </c>
      <c r="D6" s="129">
        <v>0.41657743439368727</v>
      </c>
      <c r="E6" s="128">
        <v>59437</v>
      </c>
      <c r="F6" s="129">
        <v>0.24478608964960547</v>
      </c>
      <c r="G6" s="128">
        <v>82225</v>
      </c>
      <c r="H6" s="129">
        <v>0.33863647595670726</v>
      </c>
      <c r="I6" s="130"/>
      <c r="J6" s="131"/>
      <c r="M6" s="38"/>
      <c r="N6" s="22"/>
      <c r="O6" s="22"/>
      <c r="P6" s="22"/>
      <c r="Q6" s="22"/>
      <c r="R6" s="22"/>
      <c r="S6" s="22"/>
    </row>
    <row r="7" spans="1:19" x14ac:dyDescent="0.3">
      <c r="A7" s="127">
        <v>1966</v>
      </c>
      <c r="B7" s="128">
        <v>254148</v>
      </c>
      <c r="C7" s="128">
        <v>102650</v>
      </c>
      <c r="D7" s="129">
        <v>0.40389851582542458</v>
      </c>
      <c r="E7" s="128">
        <v>69273</v>
      </c>
      <c r="F7" s="129">
        <v>0.2725695264176779</v>
      </c>
      <c r="G7" s="128">
        <v>82225</v>
      </c>
      <c r="H7" s="129">
        <v>0.32353195775689758</v>
      </c>
      <c r="I7" s="130"/>
      <c r="J7" s="131"/>
      <c r="M7" s="38"/>
      <c r="N7" s="22"/>
      <c r="O7" s="22"/>
      <c r="P7" s="22"/>
      <c r="Q7" s="22"/>
      <c r="R7" s="22"/>
      <c r="S7" s="22"/>
    </row>
    <row r="8" spans="1:19" x14ac:dyDescent="0.3">
      <c r="A8" s="127">
        <v>1967</v>
      </c>
      <c r="B8" s="128">
        <v>260273</v>
      </c>
      <c r="C8" s="128">
        <v>102650</v>
      </c>
      <c r="D8" s="129">
        <v>0.39439357904969014</v>
      </c>
      <c r="E8" s="128">
        <v>81023</v>
      </c>
      <c r="F8" s="129">
        <v>0.3113000580160063</v>
      </c>
      <c r="G8" s="128">
        <v>76600</v>
      </c>
      <c r="H8" s="129">
        <v>0.29430636293430362</v>
      </c>
      <c r="I8" s="130"/>
      <c r="J8" s="131"/>
      <c r="M8" s="38"/>
      <c r="N8" s="22"/>
      <c r="O8" s="22"/>
      <c r="P8" s="22"/>
      <c r="Q8" s="22"/>
      <c r="R8" s="22"/>
      <c r="S8" s="22"/>
    </row>
    <row r="9" spans="1:19" x14ac:dyDescent="0.3">
      <c r="A9" s="127">
        <v>1968</v>
      </c>
      <c r="B9" s="128">
        <v>339688</v>
      </c>
      <c r="C9" s="128">
        <v>171450</v>
      </c>
      <c r="D9" s="129">
        <v>0.50472786792586133</v>
      </c>
      <c r="E9" s="128">
        <v>89538</v>
      </c>
      <c r="F9" s="129">
        <v>0.26358894043946207</v>
      </c>
      <c r="G9" s="128">
        <v>78700</v>
      </c>
      <c r="H9" s="129">
        <v>0.23168319163467652</v>
      </c>
      <c r="I9" s="130"/>
      <c r="J9" s="131"/>
      <c r="M9" s="38"/>
      <c r="N9" s="22"/>
      <c r="O9" s="22"/>
      <c r="P9" s="22"/>
      <c r="Q9" s="22"/>
      <c r="R9" s="22"/>
      <c r="S9" s="22"/>
    </row>
    <row r="10" spans="1:19" x14ac:dyDescent="0.3">
      <c r="A10" s="127">
        <v>1969</v>
      </c>
      <c r="B10" s="128">
        <v>347013</v>
      </c>
      <c r="C10" s="128">
        <v>171450</v>
      </c>
      <c r="D10" s="129">
        <v>0.49407370905412767</v>
      </c>
      <c r="E10" s="128">
        <v>98963</v>
      </c>
      <c r="F10" s="129">
        <v>0.2851852812430658</v>
      </c>
      <c r="G10" s="128">
        <v>76600</v>
      </c>
      <c r="H10" s="129">
        <v>0.22074100970280652</v>
      </c>
      <c r="I10" s="130"/>
      <c r="J10" s="131"/>
      <c r="M10" s="38"/>
      <c r="N10" s="22"/>
      <c r="O10" s="22"/>
      <c r="P10" s="22"/>
      <c r="Q10" s="22"/>
      <c r="R10" s="22"/>
      <c r="S10" s="22"/>
    </row>
    <row r="11" spans="1:19" x14ac:dyDescent="0.3">
      <c r="A11" s="127">
        <v>1970</v>
      </c>
      <c r="B11" s="128">
        <v>406596</v>
      </c>
      <c r="C11" s="128">
        <v>206740</v>
      </c>
      <c r="D11" s="129">
        <v>0.50846540546390029</v>
      </c>
      <c r="E11" s="128">
        <v>123256</v>
      </c>
      <c r="F11" s="129">
        <v>0.30314120158584934</v>
      </c>
      <c r="G11" s="128">
        <v>76600</v>
      </c>
      <c r="H11" s="129">
        <v>0.18839339295025037</v>
      </c>
      <c r="I11" s="130"/>
      <c r="J11" s="131"/>
      <c r="M11" s="38"/>
      <c r="N11" s="22"/>
      <c r="O11" s="22"/>
      <c r="P11" s="22"/>
      <c r="Q11" s="22"/>
      <c r="R11" s="22"/>
      <c r="S11" s="22"/>
    </row>
    <row r="12" spans="1:19" x14ac:dyDescent="0.3">
      <c r="A12" s="127">
        <v>1971</v>
      </c>
      <c r="B12" s="128">
        <v>472955</v>
      </c>
      <c r="C12" s="128">
        <v>257053</v>
      </c>
      <c r="D12" s="129">
        <v>0.54350413887156279</v>
      </c>
      <c r="E12" s="128">
        <v>140627</v>
      </c>
      <c r="F12" s="129">
        <v>0.29733695594718312</v>
      </c>
      <c r="G12" s="128">
        <v>75275</v>
      </c>
      <c r="H12" s="129">
        <v>0.15915890518125403</v>
      </c>
      <c r="I12" s="130"/>
      <c r="J12" s="131"/>
      <c r="M12" s="38"/>
      <c r="N12" s="22"/>
      <c r="O12" s="22"/>
      <c r="P12" s="22"/>
      <c r="Q12" s="22"/>
      <c r="R12" s="22"/>
      <c r="S12" s="22"/>
    </row>
    <row r="13" spans="1:19" x14ac:dyDescent="0.3">
      <c r="A13" s="127">
        <v>1972</v>
      </c>
      <c r="B13" s="128">
        <v>533639</v>
      </c>
      <c r="C13" s="128">
        <v>314389</v>
      </c>
      <c r="D13" s="129">
        <v>0.58914172314991975</v>
      </c>
      <c r="E13" s="128">
        <v>144975</v>
      </c>
      <c r="F13" s="129">
        <v>0.27167242274271558</v>
      </c>
      <c r="G13" s="128">
        <v>74275</v>
      </c>
      <c r="H13" s="129">
        <v>0.13918585410736473</v>
      </c>
      <c r="I13" s="130"/>
      <c r="J13" s="131"/>
      <c r="M13" s="38"/>
      <c r="N13" s="22"/>
      <c r="O13" s="22"/>
      <c r="P13" s="22"/>
      <c r="Q13" s="22"/>
      <c r="R13" s="22"/>
      <c r="S13" s="22"/>
    </row>
    <row r="14" spans="1:19" x14ac:dyDescent="0.3">
      <c r="A14" s="127">
        <v>1973</v>
      </c>
      <c r="B14" s="128">
        <v>650050</v>
      </c>
      <c r="C14" s="128">
        <v>381350</v>
      </c>
      <c r="D14" s="129">
        <v>0.58664718098607804</v>
      </c>
      <c r="E14" s="128">
        <v>147700</v>
      </c>
      <c r="F14" s="129">
        <v>0.22721329128528575</v>
      </c>
      <c r="G14" s="128">
        <v>121000</v>
      </c>
      <c r="H14" s="129">
        <v>0.18613952772863626</v>
      </c>
      <c r="I14" s="130"/>
      <c r="J14" s="131"/>
    </row>
    <row r="15" spans="1:19" x14ac:dyDescent="0.3">
      <c r="A15" s="127">
        <v>1974</v>
      </c>
      <c r="B15" s="128">
        <v>723638</v>
      </c>
      <c r="C15" s="128">
        <v>453324</v>
      </c>
      <c r="D15" s="129">
        <v>0.62645134722057161</v>
      </c>
      <c r="E15" s="128">
        <v>148054</v>
      </c>
      <c r="F15" s="129">
        <v>0.20459677352488398</v>
      </c>
      <c r="G15" s="128">
        <v>122260</v>
      </c>
      <c r="H15" s="129">
        <v>0.16895187925454441</v>
      </c>
      <c r="I15" s="130"/>
      <c r="J15" s="131"/>
    </row>
    <row r="16" spans="1:19" x14ac:dyDescent="0.3">
      <c r="A16" s="127">
        <v>1975</v>
      </c>
      <c r="B16" s="128">
        <v>763498</v>
      </c>
      <c r="C16" s="128">
        <v>464257</v>
      </c>
      <c r="D16" s="129">
        <v>0.6080657709646915</v>
      </c>
      <c r="E16" s="128">
        <v>176706</v>
      </c>
      <c r="F16" s="129">
        <v>0.23144264948958609</v>
      </c>
      <c r="G16" s="128">
        <v>122535</v>
      </c>
      <c r="H16" s="129">
        <v>0.16049157954572246</v>
      </c>
      <c r="I16" s="130"/>
      <c r="J16" s="131"/>
    </row>
    <row r="17" spans="1:11" x14ac:dyDescent="0.3">
      <c r="A17" s="127">
        <v>1976</v>
      </c>
      <c r="B17" s="128">
        <v>971799</v>
      </c>
      <c r="C17" s="128">
        <v>643454</v>
      </c>
      <c r="D17" s="129">
        <v>0.66212663318237619</v>
      </c>
      <c r="E17" s="128">
        <v>205110</v>
      </c>
      <c r="F17" s="129">
        <v>0.21106216408948764</v>
      </c>
      <c r="G17" s="128">
        <v>123235</v>
      </c>
      <c r="H17" s="129">
        <v>0.12681120272813617</v>
      </c>
      <c r="I17" s="130"/>
      <c r="J17" s="131"/>
    </row>
    <row r="18" spans="1:11" x14ac:dyDescent="0.3">
      <c r="A18" s="127">
        <v>1977</v>
      </c>
      <c r="B18" s="128">
        <v>1038270</v>
      </c>
      <c r="C18" s="128">
        <v>692074</v>
      </c>
      <c r="D18" s="129">
        <v>0.66656457376212352</v>
      </c>
      <c r="E18" s="128">
        <v>223736</v>
      </c>
      <c r="F18" s="129">
        <v>0.21548922727228947</v>
      </c>
      <c r="G18" s="128">
        <v>122460</v>
      </c>
      <c r="H18" s="129">
        <v>0.11794619896558699</v>
      </c>
      <c r="I18" s="130"/>
      <c r="J18" s="131"/>
    </row>
    <row r="19" spans="1:11" x14ac:dyDescent="0.3">
      <c r="A19" s="127">
        <v>1978</v>
      </c>
      <c r="B19" s="128">
        <v>1132590</v>
      </c>
      <c r="C19" s="128">
        <v>788614</v>
      </c>
      <c r="D19" s="129">
        <v>0.69629256836101328</v>
      </c>
      <c r="E19" s="128">
        <v>221516</v>
      </c>
      <c r="F19" s="129">
        <v>0.19558357393231443</v>
      </c>
      <c r="G19" s="128">
        <v>122460</v>
      </c>
      <c r="H19" s="129">
        <v>0.10812385770667232</v>
      </c>
      <c r="I19" s="130"/>
      <c r="J19" s="131"/>
    </row>
    <row r="20" spans="1:11" x14ac:dyDescent="0.3">
      <c r="A20" s="127">
        <v>1979</v>
      </c>
      <c r="B20" s="128">
        <v>1257835</v>
      </c>
      <c r="C20" s="128">
        <v>900914</v>
      </c>
      <c r="D20" s="129">
        <v>0.71624179642003916</v>
      </c>
      <c r="E20" s="128">
        <v>233611</v>
      </c>
      <c r="F20" s="129">
        <v>0.18572467772005072</v>
      </c>
      <c r="G20" s="128">
        <v>123310</v>
      </c>
      <c r="H20" s="129">
        <v>9.8033525859910084E-2</v>
      </c>
      <c r="I20" s="130"/>
      <c r="J20" s="131"/>
    </row>
    <row r="21" spans="1:11" x14ac:dyDescent="0.3">
      <c r="A21" s="127">
        <v>1980</v>
      </c>
      <c r="B21" s="128">
        <v>1285237</v>
      </c>
      <c r="C21" s="128">
        <v>924174</v>
      </c>
      <c r="D21" s="129">
        <v>0.71906893436774699</v>
      </c>
      <c r="E21" s="128">
        <v>237703</v>
      </c>
      <c r="F21" s="129">
        <v>0.18494876820384101</v>
      </c>
      <c r="G21" s="128">
        <v>123360</v>
      </c>
      <c r="H21" s="129">
        <v>9.5982297428412036E-2</v>
      </c>
      <c r="I21" s="130"/>
      <c r="J21" s="131"/>
    </row>
    <row r="22" spans="1:11" x14ac:dyDescent="0.3">
      <c r="A22" s="127">
        <v>1981</v>
      </c>
      <c r="B22" s="128">
        <v>1383809</v>
      </c>
      <c r="C22" s="128">
        <v>1008374</v>
      </c>
      <c r="D22" s="129">
        <v>0.72869449468821201</v>
      </c>
      <c r="E22" s="128">
        <v>251745</v>
      </c>
      <c r="F22" s="129">
        <v>0.18192178255814206</v>
      </c>
      <c r="G22" s="128">
        <v>123690</v>
      </c>
      <c r="H22" s="129">
        <v>8.9383722753645908E-2</v>
      </c>
      <c r="I22" s="130"/>
      <c r="J22" s="131"/>
    </row>
    <row r="23" spans="1:11" x14ac:dyDescent="0.3">
      <c r="A23" s="127">
        <v>1982</v>
      </c>
      <c r="B23" s="128">
        <v>1418344</v>
      </c>
      <c r="C23" s="128">
        <v>1008274</v>
      </c>
      <c r="D23" s="129">
        <v>0.71088114025934468</v>
      </c>
      <c r="E23" s="128">
        <v>255790</v>
      </c>
      <c r="F23" s="129">
        <v>0.18034411962119204</v>
      </c>
      <c r="G23" s="128">
        <v>154280</v>
      </c>
      <c r="H23" s="129">
        <v>0.10877474011946327</v>
      </c>
      <c r="I23" s="130"/>
      <c r="J23" s="131"/>
    </row>
    <row r="24" spans="1:11" x14ac:dyDescent="0.3">
      <c r="A24" s="127">
        <v>1983</v>
      </c>
      <c r="B24" s="128">
        <v>1452037</v>
      </c>
      <c r="C24" s="128">
        <v>1028574</v>
      </c>
      <c r="D24" s="129">
        <v>0.70836624686561023</v>
      </c>
      <c r="E24" s="128">
        <v>269683</v>
      </c>
      <c r="F24" s="129">
        <v>0.18572736094190437</v>
      </c>
      <c r="G24" s="128">
        <v>153780</v>
      </c>
      <c r="H24" s="129">
        <v>0.10590639219248546</v>
      </c>
      <c r="I24" s="130"/>
      <c r="J24" s="131"/>
    </row>
    <row r="25" spans="1:11" x14ac:dyDescent="0.3">
      <c r="A25" s="127">
        <v>1984</v>
      </c>
      <c r="B25" s="128">
        <v>1605485</v>
      </c>
      <c r="C25" s="128">
        <v>1105654</v>
      </c>
      <c r="D25" s="129">
        <v>0.68867289323786895</v>
      </c>
      <c r="E25" s="128">
        <v>276841</v>
      </c>
      <c r="F25" s="129">
        <v>0.17243449798658972</v>
      </c>
      <c r="G25" s="128">
        <v>222990</v>
      </c>
      <c r="H25" s="129">
        <v>0.13889260877554135</v>
      </c>
      <c r="I25" s="130"/>
      <c r="J25" s="131"/>
    </row>
    <row r="26" spans="1:11" x14ac:dyDescent="0.3">
      <c r="A26" s="127">
        <v>1985</v>
      </c>
      <c r="B26" s="128">
        <v>1601714</v>
      </c>
      <c r="C26" s="128">
        <v>1078100</v>
      </c>
      <c r="D26" s="129">
        <v>0.67309145078334831</v>
      </c>
      <c r="E26" s="128">
        <v>299614</v>
      </c>
      <c r="F26" s="129">
        <v>0.18705836372785653</v>
      </c>
      <c r="G26" s="128">
        <v>224000</v>
      </c>
      <c r="H26" s="129">
        <v>0.13985018548879513</v>
      </c>
      <c r="I26" s="130"/>
      <c r="J26" s="131"/>
    </row>
    <row r="27" spans="1:11" x14ac:dyDescent="0.3">
      <c r="A27" s="127">
        <v>1986</v>
      </c>
      <c r="B27" s="128">
        <v>1669200</v>
      </c>
      <c r="C27" s="128">
        <v>1126100</v>
      </c>
      <c r="D27" s="129">
        <v>0.67463455547567697</v>
      </c>
      <c r="E27" s="128">
        <v>317500</v>
      </c>
      <c r="F27" s="129">
        <v>0.19021087946321591</v>
      </c>
      <c r="G27" s="128">
        <v>225600</v>
      </c>
      <c r="H27" s="129">
        <v>0.13515456506110712</v>
      </c>
      <c r="I27" s="130"/>
      <c r="J27" s="131"/>
    </row>
    <row r="28" spans="1:11" x14ac:dyDescent="0.3">
      <c r="A28" s="127">
        <v>1987</v>
      </c>
      <c r="B28" s="128">
        <v>1655373</v>
      </c>
      <c r="C28" s="128">
        <v>1111600</v>
      </c>
      <c r="D28" s="129">
        <v>0.67151028801363799</v>
      </c>
      <c r="E28" s="128">
        <v>316148</v>
      </c>
      <c r="F28" s="129">
        <v>0.19098293858846313</v>
      </c>
      <c r="G28" s="128">
        <v>227625</v>
      </c>
      <c r="H28" s="129">
        <v>0.13750677339789885</v>
      </c>
      <c r="I28" s="130"/>
      <c r="J28" s="131"/>
    </row>
    <row r="29" spans="1:11" x14ac:dyDescent="0.3">
      <c r="A29" s="127">
        <v>1988</v>
      </c>
      <c r="B29" s="128">
        <v>1603684</v>
      </c>
      <c r="C29" s="128">
        <v>1049400</v>
      </c>
      <c r="D29" s="129">
        <v>0.65436831695022213</v>
      </c>
      <c r="E29" s="128">
        <v>325924</v>
      </c>
      <c r="F29" s="129">
        <v>0.20323455244299998</v>
      </c>
      <c r="G29" s="128">
        <v>228360</v>
      </c>
      <c r="H29" s="129">
        <v>0.14239713060677789</v>
      </c>
      <c r="I29" s="130"/>
      <c r="J29" s="131"/>
      <c r="K29" s="30"/>
    </row>
    <row r="30" spans="1:11" x14ac:dyDescent="0.3">
      <c r="A30" s="127">
        <v>1989</v>
      </c>
      <c r="B30" s="128">
        <v>1610966</v>
      </c>
      <c r="C30" s="128">
        <v>1038700</v>
      </c>
      <c r="D30" s="129">
        <v>0.64476841845203436</v>
      </c>
      <c r="E30" s="128">
        <v>311301</v>
      </c>
      <c r="F30" s="129">
        <v>0.19323871515599958</v>
      </c>
      <c r="G30" s="128">
        <v>260965</v>
      </c>
      <c r="H30" s="129">
        <v>0.16199286639196606</v>
      </c>
      <c r="I30" s="130"/>
      <c r="J30" s="131"/>
      <c r="K30" s="30"/>
    </row>
    <row r="31" spans="1:11" x14ac:dyDescent="0.3">
      <c r="A31" s="127">
        <v>1990</v>
      </c>
      <c r="B31" s="128">
        <v>1604767</v>
      </c>
      <c r="C31" s="128">
        <v>1036100</v>
      </c>
      <c r="D31" s="129">
        <v>0.64563889960349385</v>
      </c>
      <c r="E31" s="128">
        <v>312760</v>
      </c>
      <c r="F31" s="129">
        <v>0.19489433668563724</v>
      </c>
      <c r="G31" s="128">
        <v>255907</v>
      </c>
      <c r="H31" s="129">
        <v>0.15946676371086893</v>
      </c>
      <c r="I31" s="130"/>
      <c r="J31" s="131"/>
      <c r="K31" s="30"/>
    </row>
    <row r="32" spans="1:11" x14ac:dyDescent="0.3">
      <c r="A32" s="127">
        <v>1991</v>
      </c>
      <c r="B32" s="128">
        <v>1733158</v>
      </c>
      <c r="C32" s="128">
        <v>1042700</v>
      </c>
      <c r="D32" s="129">
        <v>0.60161854833777417</v>
      </c>
      <c r="E32" s="128">
        <v>324851</v>
      </c>
      <c r="F32" s="129">
        <v>0.18743299803018537</v>
      </c>
      <c r="G32" s="128">
        <v>365607</v>
      </c>
      <c r="H32" s="129">
        <v>0.21094845363204048</v>
      </c>
      <c r="I32" s="130"/>
      <c r="J32" s="131"/>
      <c r="K32" s="30"/>
    </row>
    <row r="33" spans="1:12" x14ac:dyDescent="0.3">
      <c r="A33" s="127">
        <v>1992</v>
      </c>
      <c r="B33" s="128">
        <v>1739890</v>
      </c>
      <c r="C33" s="128">
        <v>1045500</v>
      </c>
      <c r="D33" s="129">
        <v>0.6009000569001488</v>
      </c>
      <c r="E33" s="128">
        <v>328758</v>
      </c>
      <c r="F33" s="129">
        <v>0.18895332463546546</v>
      </c>
      <c r="G33" s="128">
        <v>365632</v>
      </c>
      <c r="H33" s="129">
        <v>0.21014661846438568</v>
      </c>
      <c r="I33" s="130"/>
      <c r="J33" s="131"/>
      <c r="K33" s="30"/>
    </row>
    <row r="34" spans="1:12" x14ac:dyDescent="0.3">
      <c r="A34" s="127">
        <v>1993</v>
      </c>
      <c r="B34" s="128">
        <v>1741487</v>
      </c>
      <c r="C34" s="128">
        <v>1040700</v>
      </c>
      <c r="D34" s="129">
        <v>0.5975927468881479</v>
      </c>
      <c r="E34" s="128">
        <v>336430</v>
      </c>
      <c r="F34" s="129">
        <v>0.19318547884652598</v>
      </c>
      <c r="G34" s="128">
        <v>364357</v>
      </c>
      <c r="H34" s="129">
        <v>0.20922177426532612</v>
      </c>
      <c r="I34" s="128"/>
      <c r="J34" s="131"/>
      <c r="K34" s="30"/>
    </row>
    <row r="35" spans="1:12" x14ac:dyDescent="0.3">
      <c r="A35" s="127">
        <v>1994</v>
      </c>
      <c r="B35" s="128">
        <v>1771065</v>
      </c>
      <c r="C35" s="128">
        <v>1060200</v>
      </c>
      <c r="D35" s="129">
        <v>0.59862286251492747</v>
      </c>
      <c r="E35" s="128">
        <v>345383</v>
      </c>
      <c r="F35" s="129">
        <v>0.19501429930578493</v>
      </c>
      <c r="G35" s="128">
        <v>365482</v>
      </c>
      <c r="H35" s="129">
        <v>0.20636283817928761</v>
      </c>
      <c r="I35" s="128"/>
      <c r="J35" s="131"/>
      <c r="K35" s="30"/>
    </row>
    <row r="36" spans="1:12" x14ac:dyDescent="0.3">
      <c r="A36" s="127">
        <v>1995</v>
      </c>
      <c r="B36" s="128">
        <v>1777575</v>
      </c>
      <c r="C36" s="128">
        <v>1060200</v>
      </c>
      <c r="D36" s="129">
        <v>0.59643053035736893</v>
      </c>
      <c r="E36" s="128">
        <v>347393</v>
      </c>
      <c r="F36" s="129">
        <v>0.19543085383176517</v>
      </c>
      <c r="G36" s="128">
        <v>369982</v>
      </c>
      <c r="H36" s="129">
        <v>0.20813861581086593</v>
      </c>
      <c r="I36" s="128"/>
      <c r="J36" s="131"/>
      <c r="K36" s="30"/>
    </row>
    <row r="37" spans="1:12" x14ac:dyDescent="0.3">
      <c r="A37" s="127">
        <v>1996</v>
      </c>
      <c r="B37" s="128">
        <v>2078835</v>
      </c>
      <c r="C37" s="128">
        <v>1295925</v>
      </c>
      <c r="D37" s="129">
        <v>0.62339002373925778</v>
      </c>
      <c r="E37" s="128">
        <v>418449</v>
      </c>
      <c r="F37" s="129">
        <v>0.20129014568255779</v>
      </c>
      <c r="G37" s="128">
        <v>364461</v>
      </c>
      <c r="H37" s="129">
        <v>0.17531983057818443</v>
      </c>
      <c r="I37" s="128"/>
      <c r="J37" s="131"/>
      <c r="K37" s="30"/>
    </row>
    <row r="38" spans="1:12" x14ac:dyDescent="0.3">
      <c r="A38" s="127">
        <v>1997</v>
      </c>
      <c r="B38" s="128">
        <v>1960531</v>
      </c>
      <c r="C38" s="128">
        <v>1247850</v>
      </c>
      <c r="D38" s="129">
        <v>0.63648572759114752</v>
      </c>
      <c r="E38" s="128">
        <v>335392</v>
      </c>
      <c r="F38" s="129">
        <v>0.17107202079436643</v>
      </c>
      <c r="G38" s="128">
        <v>377094</v>
      </c>
      <c r="H38" s="129">
        <v>0.19234278876488053</v>
      </c>
      <c r="I38" s="128">
        <v>195</v>
      </c>
      <c r="J38" s="131">
        <v>9.9462849605540534E-5</v>
      </c>
    </row>
    <row r="39" spans="1:12" x14ac:dyDescent="0.3">
      <c r="A39" s="127">
        <v>1998</v>
      </c>
      <c r="B39" s="128">
        <v>2125108</v>
      </c>
      <c r="C39" s="128">
        <v>1292925</v>
      </c>
      <c r="D39" s="129">
        <v>0.60840437286010873</v>
      </c>
      <c r="E39" s="128">
        <v>458173</v>
      </c>
      <c r="F39" s="129">
        <v>0.21559986598328179</v>
      </c>
      <c r="G39" s="128">
        <v>373685</v>
      </c>
      <c r="H39" s="129">
        <v>0.1758428277527542</v>
      </c>
      <c r="I39" s="128">
        <v>325</v>
      </c>
      <c r="J39" s="131">
        <v>1.5293340385523935E-4</v>
      </c>
    </row>
    <row r="40" spans="1:12" x14ac:dyDescent="0.3">
      <c r="A40" s="127">
        <v>1999</v>
      </c>
      <c r="B40" s="128">
        <v>2157493</v>
      </c>
      <c r="C40" s="128">
        <v>1295725</v>
      </c>
      <c r="D40" s="129">
        <v>0.60056973533633717</v>
      </c>
      <c r="E40" s="128">
        <v>472903</v>
      </c>
      <c r="F40" s="129">
        <v>0.21919097767640497</v>
      </c>
      <c r="G40" s="128">
        <v>388085</v>
      </c>
      <c r="H40" s="129">
        <v>0.17987775626618488</v>
      </c>
      <c r="I40" s="128">
        <v>780</v>
      </c>
      <c r="J40" s="131">
        <v>3.6153072107302317E-4</v>
      </c>
    </row>
    <row r="41" spans="1:12" x14ac:dyDescent="0.3">
      <c r="A41" s="127">
        <v>2000</v>
      </c>
      <c r="B41" s="128">
        <v>2195227</v>
      </c>
      <c r="C41" s="128">
        <v>1300925</v>
      </c>
      <c r="D41" s="129">
        <v>0.59261525117903524</v>
      </c>
      <c r="E41" s="128">
        <v>493437</v>
      </c>
      <c r="F41" s="129">
        <v>0.22477720982841409</v>
      </c>
      <c r="G41" s="128">
        <v>400085</v>
      </c>
      <c r="H41" s="129">
        <v>0.18225222266307767</v>
      </c>
      <c r="I41" s="128">
        <v>780</v>
      </c>
      <c r="J41" s="131">
        <v>3.5531632947298844E-4</v>
      </c>
    </row>
    <row r="42" spans="1:12" x14ac:dyDescent="0.3">
      <c r="A42" s="127">
        <v>2001</v>
      </c>
      <c r="B42" s="128">
        <v>2259108</v>
      </c>
      <c r="C42" s="128">
        <v>1339150</v>
      </c>
      <c r="D42" s="129">
        <v>0.59277821157731281</v>
      </c>
      <c r="E42" s="128">
        <v>475736</v>
      </c>
      <c r="F42" s="129">
        <v>0.21058577102112869</v>
      </c>
      <c r="G42" s="128">
        <v>443442</v>
      </c>
      <c r="H42" s="129">
        <v>0.19629074838387542</v>
      </c>
      <c r="I42" s="128">
        <v>780</v>
      </c>
      <c r="J42" s="131">
        <v>3.4526901768308556E-4</v>
      </c>
    </row>
    <row r="43" spans="1:12" x14ac:dyDescent="0.3">
      <c r="A43" s="127">
        <v>2002</v>
      </c>
      <c r="B43" s="128">
        <v>2078380</v>
      </c>
      <c r="C43" s="128">
        <v>1360100</v>
      </c>
      <c r="D43" s="129">
        <v>0.65440391073817106</v>
      </c>
      <c r="E43" s="132">
        <v>317300</v>
      </c>
      <c r="F43" s="129">
        <v>0.15266698101405904</v>
      </c>
      <c r="G43" s="132">
        <v>400100</v>
      </c>
      <c r="H43" s="129">
        <v>0.19250570155601959</v>
      </c>
      <c r="I43" s="132">
        <v>880</v>
      </c>
      <c r="J43" s="131">
        <v>4.2340669175030551E-4</v>
      </c>
      <c r="K43" s="83"/>
    </row>
    <row r="44" spans="1:12" x14ac:dyDescent="0.3">
      <c r="A44" s="127">
        <v>2003</v>
      </c>
      <c r="B44" s="128">
        <v>1971740</v>
      </c>
      <c r="C44" s="128">
        <v>1246900</v>
      </c>
      <c r="D44" s="129">
        <v>0.63238560865022775</v>
      </c>
      <c r="E44" s="132">
        <v>323600.00000000006</v>
      </c>
      <c r="F44" s="129">
        <v>0.16411900149106884</v>
      </c>
      <c r="G44" s="132">
        <v>400100</v>
      </c>
      <c r="H44" s="129">
        <v>0.20291722032316634</v>
      </c>
      <c r="I44" s="132">
        <v>1140</v>
      </c>
      <c r="J44" s="131">
        <v>5.7816953553713982E-4</v>
      </c>
      <c r="K44" s="83"/>
    </row>
    <row r="45" spans="1:12" x14ac:dyDescent="0.3">
      <c r="A45" s="127">
        <v>2004</v>
      </c>
      <c r="B45" s="128">
        <v>1971740</v>
      </c>
      <c r="C45" s="128">
        <v>1246900</v>
      </c>
      <c r="D45" s="129">
        <v>0.63238560865022775</v>
      </c>
      <c r="E45" s="132">
        <v>323600.00000000006</v>
      </c>
      <c r="F45" s="129">
        <v>0.16411900149106884</v>
      </c>
      <c r="G45" s="132">
        <v>400100</v>
      </c>
      <c r="H45" s="129">
        <v>0.20291722032316634</v>
      </c>
      <c r="I45" s="132">
        <v>1140</v>
      </c>
      <c r="J45" s="131">
        <v>5.7816953553713982E-4</v>
      </c>
      <c r="K45" s="83"/>
    </row>
    <row r="46" spans="1:12" x14ac:dyDescent="0.3">
      <c r="A46" s="127">
        <v>2005</v>
      </c>
      <c r="B46" s="128">
        <v>1890470</v>
      </c>
      <c r="C46" s="128">
        <v>1176200</v>
      </c>
      <c r="D46" s="129">
        <v>0.62217332197813247</v>
      </c>
      <c r="E46" s="132">
        <v>317900</v>
      </c>
      <c r="F46" s="129">
        <v>0.1681592408237105</v>
      </c>
      <c r="G46" s="132">
        <v>395100</v>
      </c>
      <c r="H46" s="129">
        <v>0.2089956465852407</v>
      </c>
      <c r="I46" s="132">
        <v>1270</v>
      </c>
      <c r="J46" s="131">
        <v>6.7179061291636471E-4</v>
      </c>
      <c r="K46" s="83"/>
    </row>
    <row r="47" spans="1:12" x14ac:dyDescent="0.3">
      <c r="A47" s="127">
        <v>2006</v>
      </c>
      <c r="B47" s="128">
        <v>1910455</v>
      </c>
      <c r="C47" s="128">
        <v>1186300</v>
      </c>
      <c r="D47" s="129">
        <v>0.62095155342575459</v>
      </c>
      <c r="E47" s="132">
        <v>325500</v>
      </c>
      <c r="F47" s="129">
        <v>0.17037826067612166</v>
      </c>
      <c r="G47" s="132">
        <v>396300</v>
      </c>
      <c r="H47" s="129">
        <v>0.20743749525636562</v>
      </c>
      <c r="I47" s="133">
        <v>2355</v>
      </c>
      <c r="J47" s="131">
        <v>1.2326906417581152E-3</v>
      </c>
      <c r="K47" s="83"/>
      <c r="L47" s="101"/>
    </row>
    <row r="48" spans="1:12" x14ac:dyDescent="0.3">
      <c r="A48" s="127">
        <v>2007</v>
      </c>
      <c r="B48" s="128">
        <v>2028954.9999999998</v>
      </c>
      <c r="C48" s="128">
        <v>1294799.9999999998</v>
      </c>
      <c r="D48" s="129">
        <v>0.63816102377825035</v>
      </c>
      <c r="E48" s="132">
        <v>335500.00000000006</v>
      </c>
      <c r="F48" s="129">
        <v>0.16535605767501008</v>
      </c>
      <c r="G48" s="132">
        <v>396300</v>
      </c>
      <c r="H48" s="129">
        <v>0.19532222252341724</v>
      </c>
      <c r="I48" s="133">
        <v>2355</v>
      </c>
      <c r="J48" s="131">
        <v>1.1606960233223509E-3</v>
      </c>
      <c r="K48" s="83"/>
      <c r="L48" s="101"/>
    </row>
    <row r="49" spans="1:14" x14ac:dyDescent="0.3">
      <c r="A49" s="127">
        <v>2008</v>
      </c>
      <c r="B49" s="128">
        <v>2056729.9999999998</v>
      </c>
      <c r="C49" s="128">
        <v>1294799.9999999998</v>
      </c>
      <c r="D49" s="129">
        <v>0.62954301245180455</v>
      </c>
      <c r="E49" s="132">
        <v>359300.00000000006</v>
      </c>
      <c r="F49" s="129">
        <v>0.17469478249454234</v>
      </c>
      <c r="G49" s="132">
        <v>399300</v>
      </c>
      <c r="H49" s="129">
        <v>0.19414313011430767</v>
      </c>
      <c r="I49" s="133">
        <v>3330</v>
      </c>
      <c r="J49" s="131">
        <v>1.6190749393454661E-3</v>
      </c>
      <c r="K49" s="83"/>
      <c r="L49" s="77">
        <f t="shared" ref="L49:L52" si="0">(I49-I48)/I48</f>
        <v>0.4140127388535032</v>
      </c>
    </row>
    <row r="50" spans="1:14" x14ac:dyDescent="0.3">
      <c r="A50" s="127">
        <v>2009</v>
      </c>
      <c r="B50" s="128">
        <v>2178327</v>
      </c>
      <c r="C50" s="128">
        <v>1294800</v>
      </c>
      <c r="D50" s="129">
        <v>0.59440111608587687</v>
      </c>
      <c r="E50" s="132">
        <v>434464</v>
      </c>
      <c r="F50" s="129">
        <v>0.19944847582571396</v>
      </c>
      <c r="G50" s="132">
        <v>441179</v>
      </c>
      <c r="H50" s="129">
        <v>0.20253111676988808</v>
      </c>
      <c r="I50" s="133">
        <v>7884</v>
      </c>
      <c r="J50" s="131">
        <v>3.6192913185210487E-3</v>
      </c>
      <c r="K50" s="101"/>
      <c r="L50" s="77">
        <f t="shared" si="0"/>
        <v>1.3675675675675676</v>
      </c>
    </row>
    <row r="51" spans="1:14" x14ac:dyDescent="0.3">
      <c r="A51" s="127">
        <v>2010</v>
      </c>
      <c r="B51" s="128">
        <v>2202399.6</v>
      </c>
      <c r="C51" s="128">
        <v>1295200</v>
      </c>
      <c r="D51" s="129">
        <v>0.58808583147218152</v>
      </c>
      <c r="E51" s="132">
        <v>453564</v>
      </c>
      <c r="F51" s="129">
        <v>0.20594082926640558</v>
      </c>
      <c r="G51" s="132">
        <v>441929</v>
      </c>
      <c r="H51" s="129">
        <v>0.20065795507772521</v>
      </c>
      <c r="I51" s="133">
        <v>11706.6</v>
      </c>
      <c r="J51" s="131">
        <v>5.3153841836876469E-3</v>
      </c>
      <c r="K51" s="101"/>
      <c r="L51" s="77">
        <f t="shared" si="0"/>
        <v>0.48485540334855409</v>
      </c>
    </row>
    <row r="52" spans="1:14" s="71" customFormat="1" x14ac:dyDescent="0.3">
      <c r="A52" s="134">
        <v>2011</v>
      </c>
      <c r="B52" s="135">
        <v>2197043.5</v>
      </c>
      <c r="C52" s="135">
        <v>1295200</v>
      </c>
      <c r="D52" s="136">
        <v>0.58951950655505914</v>
      </c>
      <c r="E52" s="137">
        <v>449838.5</v>
      </c>
      <c r="F52" s="136">
        <v>0.2047471977682736</v>
      </c>
      <c r="G52" s="137">
        <v>432159</v>
      </c>
      <c r="H52" s="136">
        <f>G52/B52</f>
        <v>0.19670024740065456</v>
      </c>
      <c r="I52" s="138">
        <v>13846</v>
      </c>
      <c r="J52" s="139">
        <v>6.3021055340961611E-3</v>
      </c>
      <c r="K52" s="76"/>
      <c r="L52" s="77">
        <f t="shared" si="0"/>
        <v>0.18275161020279154</v>
      </c>
      <c r="N52"/>
    </row>
    <row r="53" spans="1:14" s="71" customFormat="1" x14ac:dyDescent="0.3">
      <c r="A53" s="134">
        <v>2012</v>
      </c>
      <c r="B53" s="135">
        <v>2257353</v>
      </c>
      <c r="C53" s="135">
        <v>1295200</v>
      </c>
      <c r="D53" s="136">
        <v>0.57376936615584717</v>
      </c>
      <c r="E53" s="137">
        <v>458294</v>
      </c>
      <c r="F53" s="136">
        <v>0.2030227438951728</v>
      </c>
      <c r="G53" s="137">
        <v>438035</v>
      </c>
      <c r="H53" s="136">
        <v>0.19404807311926844</v>
      </c>
      <c r="I53" s="138">
        <v>65824</v>
      </c>
      <c r="J53" s="139">
        <v>2.9159816829711614E-2</v>
      </c>
      <c r="K53" s="76"/>
      <c r="L53" s="77"/>
      <c r="N53"/>
    </row>
    <row r="54" spans="1:14" ht="15" thickBot="1" x14ac:dyDescent="0.35">
      <c r="A54" s="140">
        <v>2013</v>
      </c>
      <c r="B54" s="141">
        <v>2525211</v>
      </c>
      <c r="C54" s="141">
        <v>1539100</v>
      </c>
      <c r="D54" s="142">
        <v>0.60949362251312855</v>
      </c>
      <c r="E54" s="143">
        <v>448794</v>
      </c>
      <c r="F54" s="142">
        <v>0.1777253465155981</v>
      </c>
      <c r="G54" s="143">
        <v>438843</v>
      </c>
      <c r="H54" s="142">
        <v>0.17378468571537189</v>
      </c>
      <c r="I54" s="144">
        <v>68264</v>
      </c>
      <c r="J54" s="145">
        <v>2.7032988530463396E-2</v>
      </c>
      <c r="K54" s="62">
        <v>50005</v>
      </c>
      <c r="L54" s="77">
        <f>(I54-I52)/I52</f>
        <v>3.9302325581395348</v>
      </c>
    </row>
    <row r="55" spans="1:14" x14ac:dyDescent="0.3">
      <c r="A55" s="69" t="s">
        <v>538</v>
      </c>
      <c r="B55" s="78"/>
      <c r="C55" s="78"/>
      <c r="D55" s="78"/>
      <c r="E55" s="29"/>
      <c r="F55" s="78"/>
      <c r="G55" s="29"/>
      <c r="H55" s="78"/>
      <c r="I55" s="69"/>
      <c r="J55" s="68"/>
    </row>
    <row r="56" spans="1:14" x14ac:dyDescent="0.3">
      <c r="A56" s="69" t="s">
        <v>611</v>
      </c>
      <c r="B56" s="78"/>
      <c r="C56" s="78"/>
      <c r="D56" s="78"/>
      <c r="E56" s="29"/>
      <c r="F56" s="78"/>
      <c r="G56" s="29"/>
      <c r="H56" s="78"/>
      <c r="I56" s="69"/>
      <c r="J56" s="68"/>
    </row>
    <row r="57" spans="1:14" x14ac:dyDescent="0.3">
      <c r="A57" s="33" t="s">
        <v>539</v>
      </c>
      <c r="B57" s="78"/>
      <c r="C57" s="78"/>
      <c r="D57" s="78"/>
      <c r="E57" s="29"/>
      <c r="F57" s="78"/>
      <c r="G57" s="29"/>
      <c r="H57" s="78"/>
      <c r="I57" s="69"/>
      <c r="J57" s="68"/>
    </row>
    <row r="58" spans="1:14" x14ac:dyDescent="0.3">
      <c r="A58" s="69" t="s">
        <v>540</v>
      </c>
      <c r="B58" s="78"/>
      <c r="C58" s="78"/>
      <c r="D58" s="78"/>
      <c r="E58" s="29"/>
      <c r="F58" s="78"/>
      <c r="G58" s="29"/>
      <c r="H58" s="78"/>
      <c r="I58" s="69"/>
      <c r="J58" s="68"/>
    </row>
    <row r="59" spans="1:14" ht="15" customHeight="1" x14ac:dyDescent="0.3">
      <c r="A59" s="218" t="s">
        <v>541</v>
      </c>
      <c r="B59" s="218"/>
      <c r="C59" s="218"/>
      <c r="D59" s="218"/>
      <c r="E59" s="218"/>
      <c r="F59" s="218"/>
      <c r="G59" s="218"/>
      <c r="H59" s="218"/>
      <c r="I59" s="218"/>
      <c r="J59" s="218"/>
      <c r="K59" s="218"/>
      <c r="L59" s="218"/>
      <c r="M59" s="218"/>
    </row>
    <row r="60" spans="1:14" x14ac:dyDescent="0.3">
      <c r="A60" s="219" t="s">
        <v>612</v>
      </c>
      <c r="B60" s="219"/>
      <c r="C60" s="219"/>
      <c r="D60" s="219"/>
      <c r="E60" s="219"/>
      <c r="F60" s="219"/>
      <c r="G60" s="219"/>
      <c r="H60" s="219"/>
      <c r="I60" s="219"/>
      <c r="J60" s="219"/>
      <c r="K60" s="219"/>
      <c r="L60" s="219"/>
      <c r="M60" s="219"/>
    </row>
    <row r="61" spans="1:14" ht="146.25" customHeight="1" x14ac:dyDescent="0.3">
      <c r="A61" s="220" t="s">
        <v>542</v>
      </c>
      <c r="B61" s="220"/>
      <c r="C61" s="220"/>
      <c r="D61" s="220"/>
      <c r="E61" s="220"/>
      <c r="F61" s="220"/>
      <c r="G61" s="220"/>
      <c r="H61" s="220"/>
      <c r="I61" s="220"/>
      <c r="J61" s="220"/>
      <c r="K61" s="220"/>
      <c r="L61" s="220"/>
      <c r="M61" s="220"/>
    </row>
    <row r="62" spans="1:14" x14ac:dyDescent="0.3">
      <c r="A62" s="91">
        <v>2013</v>
      </c>
      <c r="B62" s="62"/>
      <c r="C62" s="91"/>
      <c r="D62" s="91"/>
      <c r="E62" s="81"/>
      <c r="F62" s="91"/>
      <c r="G62" s="81"/>
      <c r="H62" s="91"/>
      <c r="I62" s="75">
        <f>I54+K62</f>
        <v>69164</v>
      </c>
      <c r="J62" s="67"/>
      <c r="K62" s="62">
        <v>900</v>
      </c>
      <c r="L62" s="77">
        <f>(I62-I54)/I54</f>
        <v>1.3184108754248212E-2</v>
      </c>
    </row>
    <row r="63" spans="1:14" x14ac:dyDescent="0.3">
      <c r="I63" s="101"/>
      <c r="J63" s="66"/>
      <c r="K63" s="101"/>
      <c r="L63" s="101"/>
    </row>
    <row r="65" spans="1:10" ht="15.6" x14ac:dyDescent="0.3">
      <c r="B65" s="74"/>
      <c r="J65" s="65"/>
    </row>
    <row r="71" spans="1:10" x14ac:dyDescent="0.3">
      <c r="A71" s="38"/>
    </row>
    <row r="72" spans="1:10" x14ac:dyDescent="0.3">
      <c r="A72" s="38"/>
    </row>
    <row r="73" spans="1:10" x14ac:dyDescent="0.3">
      <c r="A73" s="38"/>
    </row>
    <row r="74" spans="1:10" x14ac:dyDescent="0.3">
      <c r="A74" s="38"/>
    </row>
    <row r="75" spans="1:10" x14ac:dyDescent="0.3">
      <c r="A75" s="38"/>
    </row>
    <row r="76" spans="1:10" x14ac:dyDescent="0.3">
      <c r="A76" s="38"/>
    </row>
    <row r="77" spans="1:10" x14ac:dyDescent="0.3">
      <c r="A77" s="38"/>
    </row>
    <row r="78" spans="1:10" x14ac:dyDescent="0.3">
      <c r="A78" s="38"/>
    </row>
    <row r="79" spans="1:10" x14ac:dyDescent="0.3">
      <c r="A79" s="38"/>
    </row>
    <row r="80" spans="1:10" x14ac:dyDescent="0.3">
      <c r="A80" s="38"/>
    </row>
    <row r="81" spans="1:1" x14ac:dyDescent="0.3">
      <c r="A81" s="38"/>
    </row>
    <row r="82" spans="1:1" x14ac:dyDescent="0.3">
      <c r="A82" s="38"/>
    </row>
  </sheetData>
  <mergeCells count="9">
    <mergeCell ref="A59:M59"/>
    <mergeCell ref="A60:M60"/>
    <mergeCell ref="A61:M61"/>
    <mergeCell ref="A2:A3"/>
    <mergeCell ref="B2:B3"/>
    <mergeCell ref="C2:D2"/>
    <mergeCell ref="E2:F2"/>
    <mergeCell ref="G2:H2"/>
    <mergeCell ref="I2:J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79"/>
  <sheetViews>
    <sheetView showGridLines="0" workbookViewId="0">
      <pane ySplit="3" topLeftCell="A4" activePane="bottomLeft" state="frozen"/>
      <selection pane="bottomLeft"/>
    </sheetView>
  </sheetViews>
  <sheetFormatPr defaultColWidth="9.109375" defaultRowHeight="14.4" x14ac:dyDescent="0.3"/>
  <cols>
    <col min="1" max="3" width="12" customWidth="1"/>
    <col min="4" max="13" width="11.109375" customWidth="1"/>
  </cols>
  <sheetData>
    <row r="1" spans="1:16" x14ac:dyDescent="0.3">
      <c r="A1" s="122" t="s">
        <v>749</v>
      </c>
      <c r="B1" s="122"/>
      <c r="C1" s="122"/>
      <c r="D1" s="122"/>
      <c r="E1" s="122"/>
      <c r="F1" s="122"/>
      <c r="G1" s="122"/>
      <c r="H1" s="122"/>
      <c r="I1" s="122"/>
      <c r="J1" s="122"/>
      <c r="K1" s="122"/>
      <c r="L1" s="122"/>
      <c r="M1" s="122"/>
    </row>
    <row r="2" spans="1:16" x14ac:dyDescent="0.3">
      <c r="A2" s="221" t="s">
        <v>543</v>
      </c>
      <c r="B2" s="221" t="s">
        <v>60</v>
      </c>
      <c r="C2" s="228" t="s">
        <v>432</v>
      </c>
      <c r="D2" s="224" t="s">
        <v>38</v>
      </c>
      <c r="E2" s="225"/>
      <c r="F2" s="224" t="s">
        <v>39</v>
      </c>
      <c r="G2" s="225"/>
      <c r="H2" s="224" t="s">
        <v>40</v>
      </c>
      <c r="I2" s="225"/>
      <c r="J2" s="224" t="s">
        <v>41</v>
      </c>
      <c r="K2" s="225"/>
      <c r="L2" s="222" t="s">
        <v>35</v>
      </c>
      <c r="M2" s="227"/>
    </row>
    <row r="3" spans="1:16" ht="43.2" x14ac:dyDescent="0.3">
      <c r="A3" s="221"/>
      <c r="B3" s="221"/>
      <c r="C3" s="228"/>
      <c r="D3" s="123" t="s">
        <v>433</v>
      </c>
      <c r="E3" s="124" t="s">
        <v>546</v>
      </c>
      <c r="F3" s="123" t="s">
        <v>433</v>
      </c>
      <c r="G3" s="124" t="s">
        <v>546</v>
      </c>
      <c r="H3" s="123" t="s">
        <v>433</v>
      </c>
      <c r="I3" s="146" t="s">
        <v>546</v>
      </c>
      <c r="J3" s="123" t="s">
        <v>433</v>
      </c>
      <c r="K3" s="124" t="s">
        <v>546</v>
      </c>
      <c r="L3" s="123" t="s">
        <v>433</v>
      </c>
      <c r="M3" s="146" t="s">
        <v>546</v>
      </c>
      <c r="N3" s="73"/>
      <c r="O3" s="73"/>
      <c r="P3" s="73"/>
    </row>
    <row r="4" spans="1:16" x14ac:dyDescent="0.3">
      <c r="A4" s="150">
        <v>1963</v>
      </c>
      <c r="B4" s="150" t="s">
        <v>556</v>
      </c>
      <c r="C4" s="151"/>
      <c r="D4" s="152"/>
      <c r="E4" s="153"/>
      <c r="F4" s="152"/>
      <c r="G4" s="153"/>
      <c r="H4" s="152"/>
      <c r="I4" s="153"/>
      <c r="J4" s="152">
        <v>325</v>
      </c>
      <c r="K4" s="153"/>
      <c r="L4" s="150"/>
      <c r="M4" s="150"/>
      <c r="N4" s="73"/>
      <c r="O4" s="73"/>
      <c r="P4" s="73"/>
    </row>
    <row r="5" spans="1:16" x14ac:dyDescent="0.3">
      <c r="A5" s="150">
        <v>1964</v>
      </c>
      <c r="B5" s="150" t="s">
        <v>556</v>
      </c>
      <c r="C5" s="151"/>
      <c r="D5" s="152"/>
      <c r="E5" s="153"/>
      <c r="F5" s="152"/>
      <c r="G5" s="153"/>
      <c r="H5" s="152"/>
      <c r="I5" s="153"/>
      <c r="J5" s="152">
        <v>321</v>
      </c>
      <c r="K5" s="153"/>
      <c r="L5" s="150"/>
      <c r="M5" s="150"/>
      <c r="N5" s="73"/>
      <c r="O5" s="73"/>
      <c r="P5" s="73"/>
    </row>
    <row r="6" spans="1:16" x14ac:dyDescent="0.3">
      <c r="A6" s="150">
        <v>1965</v>
      </c>
      <c r="B6" s="150" t="s">
        <v>556</v>
      </c>
      <c r="C6" s="151"/>
      <c r="D6" s="152"/>
      <c r="E6" s="153"/>
      <c r="F6" s="152"/>
      <c r="G6" s="153"/>
      <c r="H6" s="152"/>
      <c r="I6" s="153"/>
      <c r="J6" s="152">
        <v>350</v>
      </c>
      <c r="K6" s="153"/>
      <c r="L6" s="150"/>
      <c r="M6" s="150"/>
      <c r="N6" s="73"/>
      <c r="O6" s="73"/>
      <c r="P6" s="73"/>
    </row>
    <row r="7" spans="1:16" x14ac:dyDescent="0.3">
      <c r="A7" s="150">
        <v>1966</v>
      </c>
      <c r="B7" s="150" t="s">
        <v>556</v>
      </c>
      <c r="C7" s="151"/>
      <c r="D7" s="152"/>
      <c r="E7" s="153"/>
      <c r="F7" s="152"/>
      <c r="G7" s="153"/>
      <c r="H7" s="152"/>
      <c r="I7" s="153"/>
      <c r="J7" s="152">
        <v>316</v>
      </c>
      <c r="K7" s="153"/>
      <c r="L7" s="150"/>
      <c r="M7" s="150"/>
      <c r="N7" s="73"/>
      <c r="O7" s="73"/>
      <c r="P7" s="73"/>
    </row>
    <row r="8" spans="1:16" x14ac:dyDescent="0.3">
      <c r="A8" s="150">
        <v>1967</v>
      </c>
      <c r="B8" s="150" t="s">
        <v>556</v>
      </c>
      <c r="C8" s="151"/>
      <c r="D8" s="152"/>
      <c r="E8" s="153"/>
      <c r="F8" s="152"/>
      <c r="G8" s="153"/>
      <c r="H8" s="152"/>
      <c r="I8" s="153"/>
      <c r="J8" s="152">
        <v>363</v>
      </c>
      <c r="K8" s="153"/>
      <c r="L8" s="150"/>
      <c r="M8" s="150"/>
      <c r="N8" s="73"/>
      <c r="O8" s="73"/>
      <c r="P8" s="73"/>
    </row>
    <row r="9" spans="1:16" x14ac:dyDescent="0.3">
      <c r="A9" s="150">
        <v>1968</v>
      </c>
      <c r="B9" s="150" t="s">
        <v>556</v>
      </c>
      <c r="C9" s="151"/>
      <c r="D9" s="152"/>
      <c r="E9" s="153"/>
      <c r="F9" s="152"/>
      <c r="G9" s="153"/>
      <c r="H9" s="152"/>
      <c r="I9" s="153"/>
      <c r="J9" s="152">
        <v>363</v>
      </c>
      <c r="K9" s="153"/>
      <c r="L9" s="150"/>
      <c r="M9" s="150"/>
      <c r="N9" s="73"/>
      <c r="O9" s="73"/>
      <c r="P9" s="73"/>
    </row>
    <row r="10" spans="1:16" x14ac:dyDescent="0.3">
      <c r="A10" s="150">
        <v>1969</v>
      </c>
      <c r="B10" s="150" t="s">
        <v>556</v>
      </c>
      <c r="C10" s="151"/>
      <c r="D10" s="152"/>
      <c r="E10" s="153"/>
      <c r="F10" s="152"/>
      <c r="G10" s="153"/>
      <c r="H10" s="152"/>
      <c r="I10" s="153"/>
      <c r="J10" s="152">
        <v>340</v>
      </c>
      <c r="K10" s="153"/>
      <c r="L10" s="150"/>
      <c r="M10" s="150"/>
      <c r="N10" s="73"/>
      <c r="O10" s="73"/>
      <c r="P10" s="73"/>
    </row>
    <row r="11" spans="1:16" x14ac:dyDescent="0.3">
      <c r="A11" s="150">
        <v>1970</v>
      </c>
      <c r="B11" s="150" t="s">
        <v>556</v>
      </c>
      <c r="C11" s="151"/>
      <c r="D11" s="152"/>
      <c r="E11" s="153"/>
      <c r="F11" s="152"/>
      <c r="G11" s="153"/>
      <c r="H11" s="152"/>
      <c r="I11" s="153"/>
      <c r="J11" s="152">
        <v>362</v>
      </c>
      <c r="K11" s="153"/>
      <c r="L11" s="150"/>
      <c r="M11" s="150"/>
      <c r="N11" s="73"/>
      <c r="O11" s="73"/>
      <c r="P11" s="73"/>
    </row>
    <row r="12" spans="1:16" x14ac:dyDescent="0.3">
      <c r="A12" s="150">
        <v>1971</v>
      </c>
      <c r="B12" s="150" t="s">
        <v>556</v>
      </c>
      <c r="C12" s="151">
        <v>1071</v>
      </c>
      <c r="D12" s="152">
        <v>195</v>
      </c>
      <c r="E12" s="153">
        <v>0.18207282913165265</v>
      </c>
      <c r="F12" s="152">
        <v>614</v>
      </c>
      <c r="G12" s="153">
        <v>0.5732959850606909</v>
      </c>
      <c r="H12" s="152">
        <v>262</v>
      </c>
      <c r="I12" s="153">
        <v>0.24463118580765639</v>
      </c>
      <c r="J12" s="152"/>
      <c r="K12" s="153"/>
      <c r="L12" s="150"/>
      <c r="M12" s="150"/>
      <c r="N12" s="73"/>
      <c r="O12" s="73"/>
      <c r="P12" s="73"/>
    </row>
    <row r="13" spans="1:16" x14ac:dyDescent="0.3">
      <c r="A13" s="150">
        <v>1972</v>
      </c>
      <c r="B13" s="150" t="s">
        <v>557</v>
      </c>
      <c r="C13" s="151">
        <v>1207</v>
      </c>
      <c r="D13" s="152">
        <v>193</v>
      </c>
      <c r="E13" s="153">
        <v>0.15990057995028997</v>
      </c>
      <c r="F13" s="152">
        <v>748</v>
      </c>
      <c r="G13" s="153">
        <v>0.61971830985915488</v>
      </c>
      <c r="H13" s="152">
        <v>266</v>
      </c>
      <c r="I13" s="153">
        <v>0.22038111019055509</v>
      </c>
      <c r="J13" s="152"/>
      <c r="K13" s="153"/>
      <c r="L13" s="150"/>
      <c r="M13" s="150"/>
      <c r="N13" s="73"/>
      <c r="O13" s="86"/>
      <c r="P13" s="73"/>
    </row>
    <row r="14" spans="1:16" x14ac:dyDescent="0.3">
      <c r="A14" s="150">
        <v>1973</v>
      </c>
      <c r="B14" s="150" t="s">
        <v>557</v>
      </c>
      <c r="C14" s="151">
        <v>1406</v>
      </c>
      <c r="D14" s="152">
        <v>189</v>
      </c>
      <c r="E14" s="153">
        <v>0.13442389758179232</v>
      </c>
      <c r="F14" s="152">
        <v>950</v>
      </c>
      <c r="G14" s="153">
        <v>0.67567567567567566</v>
      </c>
      <c r="H14" s="152">
        <v>267</v>
      </c>
      <c r="I14" s="153">
        <v>0.18990042674253202</v>
      </c>
      <c r="J14" s="152"/>
      <c r="K14" s="153"/>
      <c r="L14" s="150"/>
      <c r="M14" s="150"/>
      <c r="N14" s="73"/>
      <c r="O14" s="86"/>
      <c r="P14" s="73"/>
    </row>
    <row r="15" spans="1:16" x14ac:dyDescent="0.3">
      <c r="A15" s="150">
        <v>1974</v>
      </c>
      <c r="B15" s="150" t="s">
        <v>558</v>
      </c>
      <c r="C15" s="151">
        <v>1868</v>
      </c>
      <c r="D15" s="152">
        <v>203</v>
      </c>
      <c r="E15" s="153">
        <v>0.10867237687366167</v>
      </c>
      <c r="F15" s="152">
        <v>1047</v>
      </c>
      <c r="G15" s="153">
        <v>0.56049250535331907</v>
      </c>
      <c r="H15" s="152">
        <v>299</v>
      </c>
      <c r="I15" s="153">
        <v>0.16006423982869378</v>
      </c>
      <c r="J15" s="152">
        <v>319</v>
      </c>
      <c r="K15" s="153">
        <v>0.17077087794432549</v>
      </c>
      <c r="L15" s="150"/>
      <c r="M15" s="150"/>
      <c r="N15" s="73"/>
      <c r="O15" s="86"/>
      <c r="P15" s="73"/>
    </row>
    <row r="16" spans="1:16" x14ac:dyDescent="0.3">
      <c r="A16" s="150">
        <v>1975</v>
      </c>
      <c r="B16" s="150" t="s">
        <v>558</v>
      </c>
      <c r="C16" s="151">
        <v>2262</v>
      </c>
      <c r="D16" s="152">
        <v>277</v>
      </c>
      <c r="E16" s="153">
        <v>0.12245800176834659</v>
      </c>
      <c r="F16" s="152">
        <v>1311</v>
      </c>
      <c r="G16" s="153">
        <v>0.57957559681697612</v>
      </c>
      <c r="H16" s="152">
        <v>323</v>
      </c>
      <c r="I16" s="153">
        <v>0.14279398762157383</v>
      </c>
      <c r="J16" s="152">
        <v>351</v>
      </c>
      <c r="K16" s="153">
        <v>0.15517241379310345</v>
      </c>
      <c r="L16" s="150"/>
      <c r="M16" s="150"/>
      <c r="N16" s="73"/>
      <c r="O16" s="86"/>
      <c r="P16" s="73"/>
    </row>
    <row r="17" spans="1:16" x14ac:dyDescent="0.3">
      <c r="A17" s="150">
        <v>1976</v>
      </c>
      <c r="B17" s="150" t="s">
        <v>558</v>
      </c>
      <c r="C17" s="151">
        <v>2502</v>
      </c>
      <c r="D17" s="152">
        <v>351</v>
      </c>
      <c r="E17" s="153">
        <v>0.14028776978417265</v>
      </c>
      <c r="F17" s="152">
        <v>1468</v>
      </c>
      <c r="G17" s="153">
        <v>0.58673061550759398</v>
      </c>
      <c r="H17" s="152">
        <v>314</v>
      </c>
      <c r="I17" s="153">
        <v>0.12549960031974419</v>
      </c>
      <c r="J17" s="152">
        <v>369</v>
      </c>
      <c r="K17" s="153">
        <v>0.14748201438848921</v>
      </c>
      <c r="L17" s="150"/>
      <c r="M17" s="150"/>
      <c r="N17" s="73"/>
      <c r="O17" s="86"/>
      <c r="P17" s="73"/>
    </row>
    <row r="18" spans="1:16" x14ac:dyDescent="0.3">
      <c r="A18" s="150">
        <v>1977</v>
      </c>
      <c r="B18" s="150" t="s">
        <v>558</v>
      </c>
      <c r="C18" s="151">
        <v>2710</v>
      </c>
      <c r="D18" s="152">
        <v>378</v>
      </c>
      <c r="E18" s="153">
        <v>0.13948339483394834</v>
      </c>
      <c r="F18" s="152">
        <v>1537</v>
      </c>
      <c r="G18" s="153">
        <v>0.56715867158671585</v>
      </c>
      <c r="H18" s="152">
        <v>297</v>
      </c>
      <c r="I18" s="153">
        <v>0.10959409594095941</v>
      </c>
      <c r="J18" s="152">
        <v>498</v>
      </c>
      <c r="K18" s="153">
        <v>0.18376383763837639</v>
      </c>
      <c r="L18" s="150"/>
      <c r="M18" s="150"/>
      <c r="N18" s="73"/>
      <c r="O18" s="86"/>
      <c r="P18" s="73"/>
    </row>
    <row r="19" spans="1:16" x14ac:dyDescent="0.3">
      <c r="A19" s="150">
        <v>1978</v>
      </c>
      <c r="B19" s="150" t="s">
        <v>558</v>
      </c>
      <c r="C19" s="151">
        <v>2864</v>
      </c>
      <c r="D19" s="152">
        <v>388</v>
      </c>
      <c r="E19" s="153">
        <v>0.13547486033519554</v>
      </c>
      <c r="F19" s="152">
        <v>1690</v>
      </c>
      <c r="G19" s="153">
        <v>0.59008379888268159</v>
      </c>
      <c r="H19" s="152">
        <v>323</v>
      </c>
      <c r="I19" s="153">
        <v>0.11277932960893855</v>
      </c>
      <c r="J19" s="152">
        <v>463</v>
      </c>
      <c r="K19" s="153">
        <v>0.16166201117318435</v>
      </c>
      <c r="L19" s="150"/>
      <c r="M19" s="150"/>
      <c r="N19" s="73"/>
      <c r="O19" s="86"/>
      <c r="P19" s="73"/>
    </row>
    <row r="20" spans="1:16" x14ac:dyDescent="0.3">
      <c r="A20" s="150">
        <v>1979</v>
      </c>
      <c r="B20" s="150" t="s">
        <v>558</v>
      </c>
      <c r="C20" s="151">
        <v>2968</v>
      </c>
      <c r="D20" s="152">
        <v>383</v>
      </c>
      <c r="E20" s="153">
        <v>0.12904312668463611</v>
      </c>
      <c r="F20" s="152">
        <v>1827</v>
      </c>
      <c r="G20" s="153">
        <v>0.61556603773584906</v>
      </c>
      <c r="H20" s="152">
        <v>308</v>
      </c>
      <c r="I20" s="153">
        <v>0.10377358490566038</v>
      </c>
      <c r="J20" s="152">
        <v>450</v>
      </c>
      <c r="K20" s="153">
        <v>0.15161725067385445</v>
      </c>
      <c r="L20" s="150"/>
      <c r="M20" s="150"/>
      <c r="N20" s="73"/>
      <c r="O20" s="86"/>
      <c r="P20" s="73"/>
    </row>
    <row r="21" spans="1:16" x14ac:dyDescent="0.3">
      <c r="A21" s="150">
        <v>1980</v>
      </c>
      <c r="B21" s="150" t="s">
        <v>558</v>
      </c>
      <c r="C21" s="151">
        <v>3034</v>
      </c>
      <c r="D21" s="152">
        <v>368</v>
      </c>
      <c r="E21" s="153">
        <v>0.12129202373104812</v>
      </c>
      <c r="F21" s="152">
        <v>1844</v>
      </c>
      <c r="G21" s="153">
        <v>0.6077785102175346</v>
      </c>
      <c r="H21" s="152">
        <v>290</v>
      </c>
      <c r="I21" s="153">
        <v>9.55833882663151E-2</v>
      </c>
      <c r="J21" s="152">
        <v>532</v>
      </c>
      <c r="K21" s="153">
        <v>0.17534607778510217</v>
      </c>
      <c r="L21" s="150"/>
      <c r="M21" s="150"/>
      <c r="N21" s="73"/>
      <c r="O21" s="86"/>
      <c r="P21" s="73"/>
    </row>
    <row r="22" spans="1:16" x14ac:dyDescent="0.3">
      <c r="A22" s="150">
        <v>1981</v>
      </c>
      <c r="B22" s="150" t="s">
        <v>558</v>
      </c>
      <c r="C22" s="151">
        <v>3154</v>
      </c>
      <c r="D22" s="152">
        <v>338</v>
      </c>
      <c r="E22" s="153">
        <v>0.10716550412175016</v>
      </c>
      <c r="F22" s="152">
        <v>1897</v>
      </c>
      <c r="G22" s="153">
        <v>0.60145846544071024</v>
      </c>
      <c r="H22" s="152">
        <v>338</v>
      </c>
      <c r="I22" s="153">
        <v>0.10716550412175016</v>
      </c>
      <c r="J22" s="152">
        <v>581</v>
      </c>
      <c r="K22" s="153">
        <v>0.18421052631578946</v>
      </c>
      <c r="L22" s="150"/>
      <c r="M22" s="150"/>
      <c r="N22" s="73"/>
      <c r="O22" s="86"/>
      <c r="P22" s="73"/>
    </row>
    <row r="23" spans="1:16" x14ac:dyDescent="0.3">
      <c r="A23" s="150">
        <v>1982</v>
      </c>
      <c r="B23" s="150" t="s">
        <v>558</v>
      </c>
      <c r="C23" s="151">
        <v>3607</v>
      </c>
      <c r="D23" s="152">
        <v>466</v>
      </c>
      <c r="E23" s="153">
        <v>0.12919323537565844</v>
      </c>
      <c r="F23" s="152">
        <v>2211</v>
      </c>
      <c r="G23" s="153">
        <v>0.61297477127807043</v>
      </c>
      <c r="H23" s="152">
        <v>354</v>
      </c>
      <c r="I23" s="153">
        <v>9.8142500693096754E-2</v>
      </c>
      <c r="J23" s="152">
        <v>576</v>
      </c>
      <c r="K23" s="153">
        <v>0.15968949265317439</v>
      </c>
      <c r="L23" s="150"/>
      <c r="M23" s="150"/>
      <c r="N23" s="73"/>
      <c r="O23" s="86"/>
      <c r="P23" s="73"/>
    </row>
    <row r="24" spans="1:16" x14ac:dyDescent="0.3">
      <c r="A24" s="150">
        <v>1983</v>
      </c>
      <c r="B24" s="150" t="s">
        <v>558</v>
      </c>
      <c r="C24" s="151">
        <v>3781</v>
      </c>
      <c r="D24" s="152">
        <v>526</v>
      </c>
      <c r="E24" s="153">
        <v>0.13911663581063211</v>
      </c>
      <c r="F24" s="152">
        <v>2338</v>
      </c>
      <c r="G24" s="153">
        <v>0.61835493255752449</v>
      </c>
      <c r="H24" s="152">
        <v>331</v>
      </c>
      <c r="I24" s="154">
        <v>8.754297804813542E-2</v>
      </c>
      <c r="J24" s="152">
        <v>586</v>
      </c>
      <c r="K24" s="153">
        <v>0.15498545358370802</v>
      </c>
      <c r="L24" s="150"/>
      <c r="M24" s="150"/>
      <c r="N24" s="73"/>
      <c r="O24" s="86"/>
      <c r="P24" s="73"/>
    </row>
    <row r="25" spans="1:16" x14ac:dyDescent="0.3">
      <c r="A25" s="150">
        <v>1984</v>
      </c>
      <c r="B25" s="150" t="s">
        <v>558</v>
      </c>
      <c r="C25" s="151">
        <v>4057</v>
      </c>
      <c r="D25" s="152">
        <v>541</v>
      </c>
      <c r="E25" s="153">
        <v>0.13334976583682523</v>
      </c>
      <c r="F25" s="152">
        <v>2512</v>
      </c>
      <c r="G25" s="153">
        <v>0.61917673157505548</v>
      </c>
      <c r="H25" s="152">
        <v>308</v>
      </c>
      <c r="I25" s="154">
        <v>7.5918166132610307E-2</v>
      </c>
      <c r="J25" s="152">
        <v>696</v>
      </c>
      <c r="K25" s="153">
        <v>0.17155533645550899</v>
      </c>
      <c r="L25" s="150"/>
      <c r="M25" s="150"/>
      <c r="N25" s="73"/>
      <c r="O25" s="86"/>
      <c r="P25" s="73"/>
    </row>
    <row r="26" spans="1:16" x14ac:dyDescent="0.3">
      <c r="A26" s="150">
        <v>1985</v>
      </c>
      <c r="B26" s="150" t="s">
        <v>559</v>
      </c>
      <c r="C26" s="151">
        <v>4234</v>
      </c>
      <c r="D26" s="152">
        <v>538</v>
      </c>
      <c r="E26" s="153">
        <v>0.12706660368445913</v>
      </c>
      <c r="F26" s="152">
        <v>2631</v>
      </c>
      <c r="G26" s="153">
        <v>0.62139820500708554</v>
      </c>
      <c r="H26" s="152">
        <v>290</v>
      </c>
      <c r="I26" s="154">
        <v>6.8493150684931503E-2</v>
      </c>
      <c r="J26" s="152">
        <v>775</v>
      </c>
      <c r="K26" s="153">
        <v>0.18304204062352386</v>
      </c>
      <c r="L26" s="150"/>
      <c r="M26" s="150"/>
      <c r="N26" s="73"/>
      <c r="O26" s="86"/>
      <c r="P26" s="73"/>
    </row>
    <row r="27" spans="1:16" x14ac:dyDescent="0.3">
      <c r="A27" s="150">
        <v>1986</v>
      </c>
      <c r="B27" s="150" t="s">
        <v>558</v>
      </c>
      <c r="C27" s="151">
        <v>4411</v>
      </c>
      <c r="D27" s="152">
        <v>535</v>
      </c>
      <c r="E27" s="153">
        <v>0.12128768986624348</v>
      </c>
      <c r="F27" s="152">
        <v>2749</v>
      </c>
      <c r="G27" s="153">
        <v>0.62321469054636136</v>
      </c>
      <c r="H27" s="152">
        <v>272</v>
      </c>
      <c r="I27" s="154">
        <v>6.1664021763772385E-2</v>
      </c>
      <c r="J27" s="152">
        <v>854</v>
      </c>
      <c r="K27" s="153">
        <v>0.19360689186125596</v>
      </c>
      <c r="L27" s="150"/>
      <c r="M27" s="150"/>
      <c r="N27" s="73"/>
      <c r="O27" s="86"/>
      <c r="P27" s="73"/>
    </row>
    <row r="28" spans="1:16" x14ac:dyDescent="0.3">
      <c r="A28" s="150">
        <v>1987</v>
      </c>
      <c r="B28" s="150" t="s">
        <v>558</v>
      </c>
      <c r="C28" s="151">
        <v>4424</v>
      </c>
      <c r="D28" s="152">
        <v>459</v>
      </c>
      <c r="E28" s="153">
        <v>0.10375226039783002</v>
      </c>
      <c r="F28" s="152">
        <v>2790</v>
      </c>
      <c r="G28" s="153">
        <v>0.63065099457504525</v>
      </c>
      <c r="H28" s="152">
        <v>276</v>
      </c>
      <c r="I28" s="154">
        <v>6.2386980108499093E-2</v>
      </c>
      <c r="J28" s="152">
        <v>898</v>
      </c>
      <c r="K28" s="153">
        <v>0.20298372513562388</v>
      </c>
      <c r="L28" s="150"/>
      <c r="M28" s="150"/>
      <c r="N28" s="73"/>
      <c r="O28" s="86"/>
      <c r="P28" s="73"/>
    </row>
    <row r="29" spans="1:16" x14ac:dyDescent="0.3">
      <c r="A29" s="150">
        <v>1988</v>
      </c>
      <c r="B29" s="150" t="s">
        <v>558</v>
      </c>
      <c r="C29" s="151">
        <v>4502</v>
      </c>
      <c r="D29" s="152">
        <v>451</v>
      </c>
      <c r="E29" s="153">
        <v>0.10017769880053309</v>
      </c>
      <c r="F29" s="152">
        <v>2767</v>
      </c>
      <c r="G29" s="153">
        <v>0.6146157263438472</v>
      </c>
      <c r="H29" s="152">
        <v>295</v>
      </c>
      <c r="I29" s="154">
        <v>6.5526432696579304E-2</v>
      </c>
      <c r="J29" s="152">
        <v>989</v>
      </c>
      <c r="K29" s="153">
        <v>0.21968014215904041</v>
      </c>
      <c r="L29" s="150"/>
      <c r="M29" s="150"/>
      <c r="N29" s="73"/>
      <c r="O29" s="86"/>
      <c r="P29" s="73"/>
    </row>
    <row r="30" spans="1:16" x14ac:dyDescent="0.3">
      <c r="A30" s="150">
        <v>1989</v>
      </c>
      <c r="B30" s="150" t="s">
        <v>558</v>
      </c>
      <c r="C30" s="151">
        <v>4604</v>
      </c>
      <c r="D30" s="152">
        <v>486</v>
      </c>
      <c r="E30" s="153">
        <v>0.10556038227628149</v>
      </c>
      <c r="F30" s="152">
        <v>2875</v>
      </c>
      <c r="G30" s="153">
        <v>0.62445699391833187</v>
      </c>
      <c r="H30" s="152">
        <v>307</v>
      </c>
      <c r="I30" s="154">
        <v>6.668114682884449E-2</v>
      </c>
      <c r="J30" s="152">
        <v>935</v>
      </c>
      <c r="K30" s="153">
        <v>0.2030842745438749</v>
      </c>
      <c r="L30" s="150"/>
      <c r="M30" s="150"/>
      <c r="N30" s="73"/>
      <c r="O30" s="86"/>
      <c r="P30" s="73"/>
    </row>
    <row r="31" spans="1:16" x14ac:dyDescent="0.3">
      <c r="A31" s="150">
        <v>1990</v>
      </c>
      <c r="B31" s="150" t="s">
        <v>558</v>
      </c>
      <c r="C31" s="151">
        <v>4675</v>
      </c>
      <c r="D31" s="155">
        <v>449</v>
      </c>
      <c r="E31" s="153">
        <v>9.6042780748663098E-2</v>
      </c>
      <c r="F31" s="155">
        <v>2886</v>
      </c>
      <c r="G31" s="153">
        <v>0.61732620320855613</v>
      </c>
      <c r="H31" s="155">
        <v>316</v>
      </c>
      <c r="I31" s="154">
        <v>6.7593582887700537E-2</v>
      </c>
      <c r="J31" s="155">
        <v>1024</v>
      </c>
      <c r="K31" s="153">
        <v>0.2190374331550802</v>
      </c>
      <c r="L31" s="150"/>
      <c r="M31" s="150"/>
      <c r="N31" s="73"/>
      <c r="O31" s="86"/>
      <c r="P31" s="73"/>
    </row>
    <row r="32" spans="1:16" x14ac:dyDescent="0.3">
      <c r="A32" s="150">
        <v>1991</v>
      </c>
      <c r="B32" s="150" t="s">
        <v>558</v>
      </c>
      <c r="C32" s="151">
        <v>4621</v>
      </c>
      <c r="D32" s="152">
        <v>547</v>
      </c>
      <c r="E32" s="153">
        <v>0.11837264661328717</v>
      </c>
      <c r="F32" s="152">
        <v>2666</v>
      </c>
      <c r="G32" s="153">
        <v>0.57693140012984201</v>
      </c>
      <c r="H32" s="152">
        <v>323</v>
      </c>
      <c r="I32" s="154">
        <v>6.9898290413330441E-2</v>
      </c>
      <c r="J32" s="152">
        <v>1085</v>
      </c>
      <c r="K32" s="153">
        <v>0.23479766284354037</v>
      </c>
      <c r="L32" s="150"/>
      <c r="M32" s="150"/>
      <c r="N32" s="73"/>
      <c r="O32" s="86"/>
      <c r="P32" s="73"/>
    </row>
    <row r="33" spans="1:16" x14ac:dyDescent="0.3">
      <c r="A33" s="150">
        <v>1992</v>
      </c>
      <c r="B33" s="150" t="s">
        <v>558</v>
      </c>
      <c r="C33" s="151">
        <v>4737</v>
      </c>
      <c r="D33" s="152">
        <v>530</v>
      </c>
      <c r="E33" s="153">
        <v>0.1118851593835761</v>
      </c>
      <c r="F33" s="152">
        <v>2569</v>
      </c>
      <c r="G33" s="153">
        <v>0.54232636689888114</v>
      </c>
      <c r="H33" s="152">
        <v>302</v>
      </c>
      <c r="I33" s="154">
        <v>6.3753430441207515E-2</v>
      </c>
      <c r="J33" s="152">
        <v>1337</v>
      </c>
      <c r="K33" s="153">
        <v>0.28224614735064385</v>
      </c>
      <c r="L33" s="150"/>
      <c r="M33" s="150"/>
      <c r="N33" s="73"/>
      <c r="O33" s="86"/>
      <c r="P33" s="73"/>
    </row>
    <row r="34" spans="1:16" x14ac:dyDescent="0.3">
      <c r="A34" s="150">
        <v>1993</v>
      </c>
      <c r="B34" s="150" t="s">
        <v>558</v>
      </c>
      <c r="C34" s="151">
        <v>4733</v>
      </c>
      <c r="D34" s="152">
        <v>575</v>
      </c>
      <c r="E34" s="153">
        <v>0.12148742869216142</v>
      </c>
      <c r="F34" s="152">
        <v>2476</v>
      </c>
      <c r="G34" s="153">
        <v>0.52313543207268121</v>
      </c>
      <c r="H34" s="152">
        <v>322</v>
      </c>
      <c r="I34" s="154">
        <v>6.8032960067610393E-2</v>
      </c>
      <c r="J34" s="152">
        <v>1359</v>
      </c>
      <c r="K34" s="153">
        <v>0.28713289668286501</v>
      </c>
      <c r="L34" s="150"/>
      <c r="M34" s="150"/>
      <c r="N34" s="73"/>
      <c r="O34" s="86"/>
      <c r="P34" s="73"/>
    </row>
    <row r="35" spans="1:16" x14ac:dyDescent="0.3">
      <c r="A35" s="150">
        <v>1994</v>
      </c>
      <c r="B35" s="150" t="s">
        <v>558</v>
      </c>
      <c r="C35" s="151">
        <v>4924</v>
      </c>
      <c r="D35" s="155">
        <v>593</v>
      </c>
      <c r="E35" s="153">
        <v>0.12043054427294882</v>
      </c>
      <c r="F35" s="155">
        <v>2654</v>
      </c>
      <c r="G35" s="153">
        <v>0.53899268887083673</v>
      </c>
      <c r="H35" s="155">
        <v>294</v>
      </c>
      <c r="I35" s="154">
        <v>5.9707554833468728E-2</v>
      </c>
      <c r="J35" s="155">
        <v>1384</v>
      </c>
      <c r="K35" s="153">
        <v>0.28107229894394803</v>
      </c>
      <c r="L35" s="150"/>
      <c r="M35" s="150"/>
      <c r="N35" s="73"/>
      <c r="O35" s="86"/>
      <c r="P35" s="73"/>
    </row>
    <row r="36" spans="1:16" x14ac:dyDescent="0.3">
      <c r="A36" s="150">
        <v>1995</v>
      </c>
      <c r="B36" s="150" t="s">
        <v>558</v>
      </c>
      <c r="C36" s="151">
        <v>5019</v>
      </c>
      <c r="D36" s="155">
        <v>591</v>
      </c>
      <c r="E36" s="153">
        <v>0.1177525403466826</v>
      </c>
      <c r="F36" s="155">
        <v>2660</v>
      </c>
      <c r="G36" s="153">
        <v>0.52998605299860535</v>
      </c>
      <c r="H36" s="155">
        <v>309</v>
      </c>
      <c r="I36" s="154">
        <v>6.1566049013747758E-2</v>
      </c>
      <c r="J36" s="155">
        <v>1459</v>
      </c>
      <c r="K36" s="153">
        <v>0.29069535764096432</v>
      </c>
      <c r="L36" s="150"/>
      <c r="M36" s="150"/>
      <c r="N36" s="73"/>
      <c r="O36" s="86"/>
      <c r="P36" s="73"/>
    </row>
    <row r="37" spans="1:16" x14ac:dyDescent="0.3">
      <c r="A37" s="150">
        <v>1996</v>
      </c>
      <c r="B37" s="150" t="s">
        <v>560</v>
      </c>
      <c r="C37" s="151">
        <v>4982</v>
      </c>
      <c r="D37" s="151">
        <v>643</v>
      </c>
      <c r="E37" s="153">
        <v>0.12906463267763951</v>
      </c>
      <c r="F37" s="151">
        <v>2844</v>
      </c>
      <c r="G37" s="153">
        <v>0.57085507828181459</v>
      </c>
      <c r="H37" s="151">
        <v>229</v>
      </c>
      <c r="I37" s="154">
        <v>4.5965475712565235E-2</v>
      </c>
      <c r="J37" s="151">
        <v>1266</v>
      </c>
      <c r="K37" s="153">
        <v>0.25411481332798075</v>
      </c>
      <c r="L37" s="151"/>
      <c r="M37" s="153"/>
      <c r="N37" s="73"/>
      <c r="O37" s="86"/>
      <c r="P37" s="73"/>
    </row>
    <row r="38" spans="1:16" x14ac:dyDescent="0.3">
      <c r="A38" s="150">
        <v>1997</v>
      </c>
      <c r="B38" s="150" t="s">
        <v>560</v>
      </c>
      <c r="C38" s="151">
        <v>5107.8389999999999</v>
      </c>
      <c r="D38" s="151">
        <v>740.721</v>
      </c>
      <c r="E38" s="153">
        <v>0.14501651285406608</v>
      </c>
      <c r="F38" s="151">
        <v>3031</v>
      </c>
      <c r="G38" s="153">
        <v>0.59340163227541043</v>
      </c>
      <c r="H38" s="151">
        <v>237.16499999999999</v>
      </c>
      <c r="I38" s="154">
        <v>4.6431573117320261E-2</v>
      </c>
      <c r="J38" s="151">
        <v>1098.953</v>
      </c>
      <c r="K38" s="153">
        <v>0.21515028175320325</v>
      </c>
      <c r="L38" s="151"/>
      <c r="M38" s="153"/>
      <c r="N38" s="73"/>
      <c r="O38" s="86"/>
      <c r="P38" s="73"/>
    </row>
    <row r="39" spans="1:16" x14ac:dyDescent="0.3">
      <c r="A39" s="150">
        <v>1998</v>
      </c>
      <c r="B39" s="150" t="s">
        <v>560</v>
      </c>
      <c r="C39" s="151">
        <v>4590.299</v>
      </c>
      <c r="D39" s="151">
        <v>756.91399999999999</v>
      </c>
      <c r="E39" s="153">
        <v>0.1648942694146939</v>
      </c>
      <c r="F39" s="151">
        <v>2549</v>
      </c>
      <c r="G39" s="153">
        <v>0.55530151739570777</v>
      </c>
      <c r="H39" s="151">
        <v>171.053</v>
      </c>
      <c r="I39" s="154">
        <v>3.7264021363314241E-2</v>
      </c>
      <c r="J39" s="151">
        <v>1113.3320000000001</v>
      </c>
      <c r="K39" s="153">
        <v>0.24254019182628411</v>
      </c>
      <c r="L39" s="151"/>
      <c r="M39" s="153"/>
      <c r="N39" s="73"/>
      <c r="O39" s="86"/>
      <c r="P39" s="73"/>
    </row>
    <row r="40" spans="1:16" x14ac:dyDescent="0.3">
      <c r="A40" s="150">
        <v>1999</v>
      </c>
      <c r="B40" s="150" t="s">
        <v>560</v>
      </c>
      <c r="C40" s="151">
        <v>4608.835</v>
      </c>
      <c r="D40" s="151">
        <v>798.03899999999999</v>
      </c>
      <c r="E40" s="153">
        <v>0.17315417019702375</v>
      </c>
      <c r="F40" s="151">
        <v>2838</v>
      </c>
      <c r="G40" s="153">
        <v>0.61577383438547917</v>
      </c>
      <c r="H40" s="151">
        <v>156.18799999999999</v>
      </c>
      <c r="I40" s="154">
        <v>3.3888824399224533E-2</v>
      </c>
      <c r="J40" s="151">
        <v>816.60799999999995</v>
      </c>
      <c r="K40" s="153">
        <v>0.1771831710182725</v>
      </c>
      <c r="L40" s="151"/>
      <c r="M40" s="153"/>
      <c r="N40" s="73"/>
      <c r="O40" s="86"/>
      <c r="P40" s="73"/>
    </row>
    <row r="41" spans="1:16" x14ac:dyDescent="0.3">
      <c r="A41" s="150">
        <v>2000</v>
      </c>
      <c r="B41" s="150" t="s">
        <v>560</v>
      </c>
      <c r="C41" s="151">
        <v>4937.7330000000002</v>
      </c>
      <c r="D41" s="151">
        <v>557.01300000000003</v>
      </c>
      <c r="E41" s="153">
        <v>0.11280743612503957</v>
      </c>
      <c r="F41" s="151">
        <v>3194</v>
      </c>
      <c r="G41" s="153">
        <v>0.64685555091779967</v>
      </c>
      <c r="H41" s="151">
        <v>184.90100000000001</v>
      </c>
      <c r="I41" s="154">
        <v>3.7446536700141544E-2</v>
      </c>
      <c r="J41" s="151">
        <v>1001.819</v>
      </c>
      <c r="K41" s="153">
        <v>0.20289047625701914</v>
      </c>
      <c r="L41" s="151"/>
      <c r="M41" s="153"/>
      <c r="N41" s="73"/>
      <c r="O41" s="86"/>
      <c r="P41" s="73"/>
    </row>
    <row r="42" spans="1:16" x14ac:dyDescent="0.3">
      <c r="A42" s="150">
        <v>2001</v>
      </c>
      <c r="B42" s="150" t="s">
        <v>560</v>
      </c>
      <c r="C42" s="151">
        <v>5416.8149999999996</v>
      </c>
      <c r="D42" s="151">
        <v>848</v>
      </c>
      <c r="E42" s="153">
        <v>0.15654955910438145</v>
      </c>
      <c r="F42" s="151">
        <v>3027.8069999999998</v>
      </c>
      <c r="G42" s="153">
        <v>0.55896444681976398</v>
      </c>
      <c r="H42" s="151">
        <v>194.00800000000001</v>
      </c>
      <c r="I42" s="154">
        <v>3.581588073434297E-2</v>
      </c>
      <c r="J42" s="151">
        <v>1346</v>
      </c>
      <c r="K42" s="153">
        <v>0.24848550301237907</v>
      </c>
      <c r="L42" s="150">
        <v>1</v>
      </c>
      <c r="M42" s="156">
        <v>1.8461032913252531E-4</v>
      </c>
      <c r="N42" s="73"/>
      <c r="O42" s="86"/>
      <c r="P42" s="73"/>
    </row>
    <row r="43" spans="1:16" x14ac:dyDescent="0.3">
      <c r="A43" s="157">
        <v>2002</v>
      </c>
      <c r="B43" s="150" t="s">
        <v>561</v>
      </c>
      <c r="C43" s="151">
        <v>5472.4999280000002</v>
      </c>
      <c r="D43" s="158">
        <v>875.1529300000002</v>
      </c>
      <c r="E43" s="153">
        <v>0.15991830817982977</v>
      </c>
      <c r="F43" s="158">
        <v>2952.995997</v>
      </c>
      <c r="G43" s="153">
        <v>0.53960640216567579</v>
      </c>
      <c r="H43" s="158">
        <v>205</v>
      </c>
      <c r="I43" s="154">
        <v>3.7460027902626224E-2</v>
      </c>
      <c r="J43" s="158">
        <v>1439.3510010000002</v>
      </c>
      <c r="K43" s="153">
        <v>0.26301526175186823</v>
      </c>
      <c r="L43" s="159"/>
      <c r="M43" s="156"/>
      <c r="N43" s="73"/>
      <c r="O43" s="86"/>
      <c r="P43" s="73"/>
    </row>
    <row r="44" spans="1:16" x14ac:dyDescent="0.3">
      <c r="A44" s="157">
        <v>2003</v>
      </c>
      <c r="B44" s="150" t="s">
        <v>561</v>
      </c>
      <c r="C44" s="151">
        <v>5673.5354899999993</v>
      </c>
      <c r="D44" s="158">
        <v>775</v>
      </c>
      <c r="E44" s="153">
        <v>0.13659912789229772</v>
      </c>
      <c r="F44" s="158">
        <v>3148</v>
      </c>
      <c r="G44" s="153">
        <v>0.55485684465155261</v>
      </c>
      <c r="H44" s="158">
        <v>168</v>
      </c>
      <c r="I44" s="154">
        <v>2.9611165788265833E-2</v>
      </c>
      <c r="J44" s="158">
        <v>1582.5354899999995</v>
      </c>
      <c r="K44" s="153">
        <v>0.27893286166788389</v>
      </c>
      <c r="L44" s="159"/>
      <c r="M44" s="156"/>
      <c r="N44" s="73"/>
      <c r="O44" s="86"/>
      <c r="P44" s="73"/>
    </row>
    <row r="45" spans="1:16" x14ac:dyDescent="0.3">
      <c r="A45" s="157">
        <v>2004</v>
      </c>
      <c r="B45" s="150" t="s">
        <v>561</v>
      </c>
      <c r="C45" s="151">
        <v>5866.4970089999997</v>
      </c>
      <c r="D45" s="158">
        <v>682</v>
      </c>
      <c r="E45" s="153">
        <v>0.116253361921726</v>
      </c>
      <c r="F45" s="158">
        <v>3475.4769999999999</v>
      </c>
      <c r="G45" s="153">
        <v>0.5924279846504904</v>
      </c>
      <c r="H45" s="158">
        <v>211</v>
      </c>
      <c r="I45" s="154">
        <v>3.5966949216252472E-2</v>
      </c>
      <c r="J45" s="158">
        <v>1498.0200089999998</v>
      </c>
      <c r="K45" s="153">
        <v>0.25535170421153108</v>
      </c>
      <c r="L45" s="159"/>
      <c r="M45" s="156"/>
      <c r="N45" s="73"/>
      <c r="O45" s="86"/>
      <c r="P45" s="73"/>
    </row>
    <row r="46" spans="1:16" x14ac:dyDescent="0.3">
      <c r="A46" s="157">
        <v>2005</v>
      </c>
      <c r="B46" s="150" t="s">
        <v>561</v>
      </c>
      <c r="C46" s="151">
        <v>5945.8280039999991</v>
      </c>
      <c r="D46" s="158">
        <v>685.55899799999986</v>
      </c>
      <c r="E46" s="153">
        <v>0.11530084582648482</v>
      </c>
      <c r="F46" s="158">
        <v>3576.7380009999997</v>
      </c>
      <c r="G46" s="153">
        <v>0.60155423241200101</v>
      </c>
      <c r="H46" s="158">
        <v>219</v>
      </c>
      <c r="I46" s="154">
        <v>3.6832548780871201E-2</v>
      </c>
      <c r="J46" s="158">
        <v>1463.9420049999999</v>
      </c>
      <c r="K46" s="153">
        <v>0.24621331192478943</v>
      </c>
      <c r="L46" s="159">
        <v>0.58899999999999997</v>
      </c>
      <c r="M46" s="156">
        <v>9.9061055853575961E-5</v>
      </c>
      <c r="N46" s="73"/>
      <c r="O46" s="86"/>
      <c r="P46" s="73"/>
    </row>
    <row r="47" spans="1:16" x14ac:dyDescent="0.3">
      <c r="A47" s="157">
        <v>2006</v>
      </c>
      <c r="B47" s="150" t="s">
        <v>561</v>
      </c>
      <c r="C47" s="151">
        <v>6068.5680090000005</v>
      </c>
      <c r="D47" s="158">
        <v>694.25200099999995</v>
      </c>
      <c r="E47" s="153">
        <v>0.11440128873407833</v>
      </c>
      <c r="F47" s="158">
        <v>3939.9210010000002</v>
      </c>
      <c r="G47" s="153">
        <v>0.64923405244151389</v>
      </c>
      <c r="H47" s="158">
        <v>210</v>
      </c>
      <c r="I47" s="154">
        <v>3.4604539273278168E-2</v>
      </c>
      <c r="J47" s="158">
        <v>1223.607006</v>
      </c>
      <c r="K47" s="153">
        <v>0.20163026997231101</v>
      </c>
      <c r="L47" s="159">
        <v>0.78800099999999995</v>
      </c>
      <c r="M47" s="156">
        <v>1.2984957881848793E-4</v>
      </c>
      <c r="N47" s="73"/>
      <c r="O47" s="86"/>
      <c r="P47" s="73"/>
    </row>
    <row r="48" spans="1:16" x14ac:dyDescent="0.3">
      <c r="A48" s="157">
        <v>2007</v>
      </c>
      <c r="B48" s="150" t="s">
        <v>561</v>
      </c>
      <c r="C48" s="151">
        <v>6146.5480449999995</v>
      </c>
      <c r="D48" s="158">
        <v>853</v>
      </c>
      <c r="E48" s="153">
        <v>0.13877708166519342</v>
      </c>
      <c r="F48" s="158">
        <v>3788.3250459999995</v>
      </c>
      <c r="G48" s="153">
        <v>0.61633375648656463</v>
      </c>
      <c r="H48" s="158">
        <v>214</v>
      </c>
      <c r="I48" s="154">
        <v>3.4816290124679246E-2</v>
      </c>
      <c r="J48" s="158">
        <v>1291.2229990000001</v>
      </c>
      <c r="K48" s="153">
        <v>0.2100728717235627</v>
      </c>
      <c r="L48" s="159"/>
      <c r="M48" s="156">
        <v>0</v>
      </c>
      <c r="N48" s="73"/>
      <c r="O48" s="86"/>
      <c r="P48" s="73"/>
    </row>
    <row r="49" spans="1:18" x14ac:dyDescent="0.3">
      <c r="A49" s="157">
        <v>2008</v>
      </c>
      <c r="B49" s="150" t="s">
        <v>561</v>
      </c>
      <c r="C49" s="151">
        <v>6261.7872560000005</v>
      </c>
      <c r="D49" s="158">
        <v>927.68143299999997</v>
      </c>
      <c r="E49" s="153">
        <v>0.14814962487125416</v>
      </c>
      <c r="F49" s="158">
        <v>3942.2368229999997</v>
      </c>
      <c r="G49" s="153">
        <v>0.62957054620828523</v>
      </c>
      <c r="H49" s="158">
        <v>220</v>
      </c>
      <c r="I49" s="154">
        <v>3.5133739139603881E-2</v>
      </c>
      <c r="J49" s="158">
        <v>1171.8009999999999</v>
      </c>
      <c r="K49" s="153">
        <v>0.18713523026148621</v>
      </c>
      <c r="L49" s="159">
        <v>2.25</v>
      </c>
      <c r="M49" s="156">
        <v>1.0859519370423019E-5</v>
      </c>
      <c r="N49" s="73"/>
      <c r="O49" s="86"/>
      <c r="P49" s="73"/>
    </row>
    <row r="50" spans="1:18" x14ac:dyDescent="0.3">
      <c r="A50" s="157">
        <v>2009</v>
      </c>
      <c r="B50" s="150">
        <v>3</v>
      </c>
      <c r="C50" s="151">
        <v>6166.7620000000006</v>
      </c>
      <c r="D50" s="158">
        <v>1183</v>
      </c>
      <c r="E50" s="153">
        <v>0.19183487217440853</v>
      </c>
      <c r="F50" s="158">
        <v>3518.5540000000001</v>
      </c>
      <c r="G50" s="153">
        <v>0.57056750365913256</v>
      </c>
      <c r="H50" s="158">
        <v>422</v>
      </c>
      <c r="I50" s="154">
        <v>6.8431374520372276E-2</v>
      </c>
      <c r="J50" s="158">
        <v>1309</v>
      </c>
      <c r="K50" s="153">
        <v>0.21226698873736327</v>
      </c>
      <c r="L50" s="159">
        <v>9.1519999999999992</v>
      </c>
      <c r="M50" s="156">
        <v>1.4840851649536657E-3</v>
      </c>
      <c r="N50" s="73"/>
      <c r="O50" s="86"/>
    </row>
    <row r="51" spans="1:18" x14ac:dyDescent="0.3">
      <c r="A51" s="157">
        <v>2010</v>
      </c>
      <c r="B51" s="150">
        <v>3</v>
      </c>
      <c r="C51" s="151">
        <v>6485.4920000000002</v>
      </c>
      <c r="D51" s="158">
        <v>952.94899999999996</v>
      </c>
      <c r="E51" s="153">
        <v>0.14693549849417745</v>
      </c>
      <c r="F51" s="158">
        <v>3689.6849999999999</v>
      </c>
      <c r="G51" s="153">
        <v>0.56891366144619404</v>
      </c>
      <c r="H51" s="158">
        <v>393.673</v>
      </c>
      <c r="I51" s="154">
        <v>6.0700560574278709E-2</v>
      </c>
      <c r="J51" s="158">
        <v>1428.837</v>
      </c>
      <c r="K51" s="153">
        <v>0.22031281512643913</v>
      </c>
      <c r="L51" s="159">
        <v>20.347999999999999</v>
      </c>
      <c r="M51" s="156">
        <v>3.1374643589106269E-3</v>
      </c>
      <c r="N51" s="73"/>
      <c r="O51" s="86"/>
      <c r="Q51" s="63"/>
    </row>
    <row r="52" spans="1:18" x14ac:dyDescent="0.3">
      <c r="A52" s="160">
        <v>2011</v>
      </c>
      <c r="B52" s="161">
        <v>3</v>
      </c>
      <c r="C52" s="162">
        <v>6552.2502376550001</v>
      </c>
      <c r="D52" s="163">
        <v>1020.281531655</v>
      </c>
      <c r="E52" s="164">
        <v>0.15571467734726671</v>
      </c>
      <c r="F52" s="163">
        <v>3783.2466550000004</v>
      </c>
      <c r="G52" s="164">
        <v>0.57739654588558498</v>
      </c>
      <c r="H52" s="163">
        <v>387.16</v>
      </c>
      <c r="I52" s="165">
        <v>5.9088097364633253E-2</v>
      </c>
      <c r="J52" s="163">
        <v>1340.3677859999998</v>
      </c>
      <c r="K52" s="164">
        <v>0.20456602501184495</v>
      </c>
      <c r="L52" s="166">
        <v>21.194264999999998</v>
      </c>
      <c r="M52" s="167">
        <v>3.2346543906701069E-3</v>
      </c>
      <c r="N52" s="73"/>
      <c r="O52" s="86"/>
      <c r="Q52" s="63"/>
    </row>
    <row r="53" spans="1:18" x14ac:dyDescent="0.3">
      <c r="A53" s="160">
        <v>2012</v>
      </c>
      <c r="B53" s="161">
        <v>3</v>
      </c>
      <c r="C53" s="162">
        <v>6679.165</v>
      </c>
      <c r="D53" s="163">
        <v>1063.1780000000001</v>
      </c>
      <c r="E53" s="164">
        <v>0.15917828051859778</v>
      </c>
      <c r="F53" s="163">
        <v>3495.1010000000001</v>
      </c>
      <c r="G53" s="164">
        <v>0.52328412309023664</v>
      </c>
      <c r="H53" s="163">
        <v>416.71499999999997</v>
      </c>
      <c r="I53" s="165">
        <v>6.2390283815417044E-2</v>
      </c>
      <c r="J53" s="163">
        <v>1646.309</v>
      </c>
      <c r="K53" s="164">
        <v>0.24648425364547813</v>
      </c>
      <c r="L53" s="166">
        <v>57.862000000000002</v>
      </c>
      <c r="M53" s="167">
        <v>8.6630589302704765E-3</v>
      </c>
      <c r="N53" s="73"/>
      <c r="O53" s="86"/>
      <c r="Q53" s="63"/>
    </row>
    <row r="54" spans="1:18" ht="15" thickBot="1" x14ac:dyDescent="0.35">
      <c r="A54" s="168">
        <v>2013</v>
      </c>
      <c r="B54" s="169">
        <v>3</v>
      </c>
      <c r="C54" s="170">
        <v>6207.201</v>
      </c>
      <c r="D54" s="171">
        <v>843.46500000000003</v>
      </c>
      <c r="E54" s="172">
        <v>0.1358849181780967</v>
      </c>
      <c r="F54" s="171">
        <v>3284.9360000000001</v>
      </c>
      <c r="G54" s="172">
        <v>0.52921373095538549</v>
      </c>
      <c r="H54" s="171">
        <v>378.90699999999998</v>
      </c>
      <c r="I54" s="173">
        <v>6.1043133612074106E-2</v>
      </c>
      <c r="J54" s="171">
        <v>1545.4949999999999</v>
      </c>
      <c r="K54" s="172">
        <v>0.24898420399146087</v>
      </c>
      <c r="L54" s="174">
        <v>154.38900000000001</v>
      </c>
      <c r="M54" s="173">
        <v>2.4872563334101795E-2</v>
      </c>
      <c r="N54" s="30"/>
      <c r="Q54" s="63"/>
    </row>
    <row r="55" spans="1:18" x14ac:dyDescent="0.3">
      <c r="A55" s="36" t="s">
        <v>547</v>
      </c>
      <c r="Q55" s="32"/>
      <c r="R55" s="32"/>
    </row>
    <row r="56" spans="1:18" x14ac:dyDescent="0.3">
      <c r="A56" s="36" t="s">
        <v>548</v>
      </c>
      <c r="Q56" s="87"/>
      <c r="R56" s="92"/>
    </row>
    <row r="57" spans="1:18" x14ac:dyDescent="0.3">
      <c r="A57" s="36" t="s">
        <v>549</v>
      </c>
      <c r="Q57" s="87"/>
      <c r="R57" s="92"/>
    </row>
    <row r="58" spans="1:18" x14ac:dyDescent="0.3">
      <c r="A58" s="36" t="s">
        <v>550</v>
      </c>
      <c r="Q58" s="87"/>
      <c r="R58" s="92"/>
    </row>
    <row r="59" spans="1:18" x14ac:dyDescent="0.3">
      <c r="A59" s="36" t="s">
        <v>551</v>
      </c>
      <c r="Q59" s="87"/>
      <c r="R59" s="92"/>
    </row>
    <row r="60" spans="1:18" x14ac:dyDescent="0.3">
      <c r="A60" s="31" t="s">
        <v>552</v>
      </c>
      <c r="Q60" s="87"/>
      <c r="R60" s="92"/>
    </row>
    <row r="61" spans="1:18" x14ac:dyDescent="0.3">
      <c r="A61" s="36" t="s">
        <v>553</v>
      </c>
      <c r="Q61" s="87"/>
      <c r="R61" s="92"/>
    </row>
    <row r="62" spans="1:18" x14ac:dyDescent="0.3">
      <c r="A62" s="31" t="s">
        <v>554</v>
      </c>
      <c r="Q62" s="87"/>
      <c r="R62" s="92"/>
    </row>
    <row r="63" spans="1:18" x14ac:dyDescent="0.3">
      <c r="A63" s="31" t="s">
        <v>555</v>
      </c>
    </row>
    <row r="64" spans="1:18" x14ac:dyDescent="0.3">
      <c r="A64" s="31" t="s">
        <v>615</v>
      </c>
      <c r="B64" s="73"/>
      <c r="C64" s="90"/>
      <c r="D64" s="90"/>
      <c r="E64" s="73"/>
      <c r="F64" s="90"/>
      <c r="G64" s="73"/>
      <c r="I64" s="73"/>
      <c r="J64" s="90"/>
      <c r="K64" s="73"/>
      <c r="L64" s="90"/>
      <c r="M64" s="73"/>
    </row>
    <row r="65" spans="2:21" x14ac:dyDescent="0.3">
      <c r="B65" s="71"/>
      <c r="C65" s="71"/>
      <c r="D65" s="71"/>
      <c r="E65" s="71"/>
      <c r="F65" s="71"/>
      <c r="G65" s="71"/>
      <c r="H65" s="71"/>
      <c r="I65" s="71"/>
      <c r="J65" s="71"/>
      <c r="L65" s="30"/>
      <c r="M65" s="30"/>
      <c r="N65" s="30"/>
      <c r="Q65" s="63"/>
    </row>
    <row r="66" spans="2:21" ht="15.6" x14ac:dyDescent="0.3">
      <c r="B66" s="72"/>
      <c r="D66" s="71"/>
      <c r="F66" s="71"/>
      <c r="H66" s="71"/>
      <c r="J66" s="71"/>
      <c r="L66" s="84"/>
      <c r="N66" s="30"/>
    </row>
    <row r="67" spans="2:21" x14ac:dyDescent="0.3">
      <c r="E67" s="71"/>
      <c r="F67" s="71"/>
      <c r="G67" s="71"/>
      <c r="H67" s="71"/>
      <c r="I67" s="71"/>
      <c r="J67" s="71"/>
      <c r="K67" s="71"/>
      <c r="L67" s="30"/>
      <c r="M67" s="30"/>
      <c r="N67" s="30"/>
    </row>
    <row r="68" spans="2:21" x14ac:dyDescent="0.3">
      <c r="I68" s="71"/>
      <c r="J68" s="71"/>
      <c r="K68" s="71"/>
      <c r="L68" s="96"/>
      <c r="M68" s="96"/>
      <c r="N68" s="96"/>
      <c r="T68" s="25" t="s">
        <v>562</v>
      </c>
      <c r="U68" s="25"/>
    </row>
    <row r="69" spans="2:21" x14ac:dyDescent="0.3">
      <c r="G69" s="30"/>
      <c r="H69" s="30"/>
      <c r="I69" s="30"/>
      <c r="J69" s="30"/>
      <c r="K69" s="30"/>
      <c r="L69" s="30"/>
      <c r="M69" s="30"/>
      <c r="N69" s="30"/>
      <c r="O69" s="30"/>
      <c r="P69" s="30"/>
      <c r="T69" s="25" t="s">
        <v>543</v>
      </c>
      <c r="U69" s="25" t="s">
        <v>563</v>
      </c>
    </row>
    <row r="70" spans="2:21" x14ac:dyDescent="0.3">
      <c r="G70" s="30"/>
      <c r="H70" s="30"/>
      <c r="I70" s="30"/>
      <c r="J70" s="30"/>
      <c r="K70" s="30"/>
      <c r="L70" s="30"/>
      <c r="M70" s="30"/>
      <c r="N70" s="30"/>
      <c r="O70" s="30"/>
      <c r="P70" s="30"/>
      <c r="T70" s="62">
        <f>A49</f>
        <v>2008</v>
      </c>
      <c r="U70" s="88">
        <f>L49*1000</f>
        <v>2250</v>
      </c>
    </row>
    <row r="71" spans="2:21" x14ac:dyDescent="0.3">
      <c r="D71" s="30"/>
      <c r="F71" s="30"/>
      <c r="H71" s="30"/>
      <c r="J71" s="30"/>
      <c r="K71" s="73"/>
      <c r="L71" s="90"/>
      <c r="M71" s="73"/>
      <c r="O71" s="96"/>
      <c r="P71" s="96"/>
      <c r="T71" s="62">
        <f>A50</f>
        <v>2009</v>
      </c>
      <c r="U71" s="88">
        <f>L50*1000</f>
        <v>9152</v>
      </c>
    </row>
    <row r="72" spans="2:21" x14ac:dyDescent="0.3">
      <c r="D72" s="30"/>
      <c r="F72" s="30"/>
      <c r="H72" s="30"/>
      <c r="J72" s="30"/>
      <c r="K72" s="73"/>
      <c r="L72" s="90"/>
      <c r="M72" s="73"/>
      <c r="O72" s="73"/>
      <c r="T72" s="62">
        <f>A51</f>
        <v>2010</v>
      </c>
      <c r="U72" s="88">
        <f>L51*1000</f>
        <v>20348</v>
      </c>
    </row>
    <row r="73" spans="2:21" x14ac:dyDescent="0.3">
      <c r="D73" s="30"/>
      <c r="E73" s="30"/>
      <c r="F73" s="30"/>
      <c r="G73" s="30"/>
      <c r="H73" s="30"/>
      <c r="I73" s="30"/>
      <c r="J73" s="30"/>
      <c r="K73" s="30"/>
      <c r="L73" s="30"/>
      <c r="M73" s="30"/>
      <c r="N73" s="30"/>
      <c r="O73" s="73"/>
      <c r="T73" s="62">
        <f>A52</f>
        <v>2011</v>
      </c>
      <c r="U73" s="88">
        <f>L52*1000</f>
        <v>21194.264999999999</v>
      </c>
    </row>
    <row r="74" spans="2:21" x14ac:dyDescent="0.3">
      <c r="D74" s="30"/>
      <c r="E74" s="30"/>
      <c r="F74" s="30"/>
      <c r="G74" s="30"/>
      <c r="H74" s="30"/>
      <c r="I74" s="30"/>
      <c r="J74" s="30"/>
      <c r="K74" s="30"/>
      <c r="L74" s="30"/>
      <c r="M74" s="30"/>
      <c r="N74" s="30"/>
      <c r="O74" s="73"/>
    </row>
    <row r="75" spans="2:21" x14ac:dyDescent="0.3">
      <c r="D75" s="96"/>
      <c r="E75" s="96"/>
      <c r="F75" s="96"/>
      <c r="G75" s="96"/>
      <c r="H75" s="96"/>
      <c r="I75" s="96"/>
      <c r="J75" s="96"/>
      <c r="K75" s="96"/>
      <c r="L75" s="96"/>
      <c r="M75" s="96"/>
      <c r="N75" s="96"/>
    </row>
    <row r="76" spans="2:21" x14ac:dyDescent="0.3">
      <c r="D76" s="30"/>
      <c r="E76" s="30"/>
      <c r="F76" s="30"/>
      <c r="G76" s="30"/>
      <c r="H76" s="30"/>
      <c r="I76" s="30"/>
      <c r="J76" s="30"/>
      <c r="K76" s="30"/>
      <c r="L76" s="30"/>
      <c r="M76" s="30"/>
      <c r="N76" s="30"/>
    </row>
    <row r="77" spans="2:21" x14ac:dyDescent="0.3">
      <c r="D77" s="30"/>
      <c r="E77" s="30"/>
      <c r="F77" s="30"/>
      <c r="G77" s="30"/>
      <c r="H77" s="30"/>
      <c r="I77" s="30"/>
      <c r="J77" s="30"/>
      <c r="K77" s="73"/>
      <c r="L77" s="90"/>
      <c r="M77" s="73"/>
    </row>
    <row r="78" spans="2:21" x14ac:dyDescent="0.3">
      <c r="D78" s="30"/>
      <c r="E78" s="30"/>
      <c r="F78" s="30"/>
      <c r="G78" s="30"/>
      <c r="H78" s="30"/>
      <c r="I78" s="30"/>
      <c r="J78" s="30"/>
      <c r="K78" s="73"/>
      <c r="L78" s="90"/>
      <c r="M78" s="73"/>
    </row>
    <row r="79" spans="2:21" x14ac:dyDescent="0.3">
      <c r="D79" s="30"/>
      <c r="F79" s="30"/>
      <c r="H79" s="30"/>
      <c r="J79" s="30"/>
      <c r="K79" s="73"/>
      <c r="L79" s="90"/>
      <c r="M79" s="73"/>
    </row>
  </sheetData>
  <mergeCells count="8">
    <mergeCell ref="H2:I2"/>
    <mergeCell ref="J2:K2"/>
    <mergeCell ref="L2:M2"/>
    <mergeCell ref="A2:A3"/>
    <mergeCell ref="B2:B3"/>
    <mergeCell ref="C2:C3"/>
    <mergeCell ref="D2:E2"/>
    <mergeCell ref="F2:G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1"/>
  <sheetViews>
    <sheetView showGridLines="0" workbookViewId="0">
      <pane ySplit="3" topLeftCell="A4" activePane="bottomLeft" state="frozen"/>
      <selection pane="bottomLeft"/>
    </sheetView>
  </sheetViews>
  <sheetFormatPr defaultColWidth="9.109375" defaultRowHeight="14.4" x14ac:dyDescent="0.3"/>
  <cols>
    <col min="1" max="3" width="12" customWidth="1"/>
    <col min="4" max="18" width="10.44140625" customWidth="1"/>
  </cols>
  <sheetData>
    <row r="1" spans="1:19" x14ac:dyDescent="0.3">
      <c r="A1" s="122" t="s">
        <v>750</v>
      </c>
      <c r="B1" s="122"/>
      <c r="C1" s="122"/>
      <c r="D1" s="122"/>
      <c r="E1" s="122"/>
      <c r="F1" s="122"/>
      <c r="G1" s="122"/>
      <c r="H1" s="122"/>
      <c r="I1" s="122"/>
      <c r="J1" s="122"/>
      <c r="K1" s="122"/>
      <c r="L1" s="122"/>
      <c r="M1" s="122"/>
      <c r="N1" s="122"/>
      <c r="O1" s="122"/>
      <c r="P1" s="122"/>
      <c r="Q1" s="122"/>
      <c r="R1" s="122"/>
      <c r="S1" s="73"/>
    </row>
    <row r="2" spans="1:19" s="62" customFormat="1" x14ac:dyDescent="0.3">
      <c r="A2" s="221" t="s">
        <v>543</v>
      </c>
      <c r="B2" s="221" t="s">
        <v>60</v>
      </c>
      <c r="C2" s="233" t="s">
        <v>573</v>
      </c>
      <c r="D2" s="230" t="s">
        <v>432</v>
      </c>
      <c r="E2" s="231"/>
      <c r="F2" s="231"/>
      <c r="G2" s="232"/>
      <c r="H2" s="230" t="s">
        <v>49</v>
      </c>
      <c r="I2" s="231"/>
      <c r="J2" s="231"/>
      <c r="K2" s="232"/>
      <c r="L2" s="230" t="s">
        <v>572</v>
      </c>
      <c r="M2" s="231"/>
      <c r="N2" s="231"/>
      <c r="O2" s="232"/>
      <c r="P2" s="231" t="s">
        <v>51</v>
      </c>
      <c r="Q2" s="231"/>
      <c r="R2" s="231"/>
      <c r="S2" s="91"/>
    </row>
    <row r="3" spans="1:19" s="62" customFormat="1" ht="45" customHeight="1" x14ac:dyDescent="0.3">
      <c r="A3" s="221"/>
      <c r="B3" s="221"/>
      <c r="C3" s="233"/>
      <c r="D3" s="123" t="s">
        <v>574</v>
      </c>
      <c r="E3" s="125" t="s">
        <v>575</v>
      </c>
      <c r="F3" s="175" t="s">
        <v>576</v>
      </c>
      <c r="G3" s="176" t="s">
        <v>577</v>
      </c>
      <c r="H3" s="123" t="s">
        <v>574</v>
      </c>
      <c r="I3" s="125" t="s">
        <v>575</v>
      </c>
      <c r="J3" s="175" t="s">
        <v>576</v>
      </c>
      <c r="K3" s="176" t="s">
        <v>577</v>
      </c>
      <c r="L3" s="123" t="s">
        <v>574</v>
      </c>
      <c r="M3" s="125" t="s">
        <v>575</v>
      </c>
      <c r="N3" s="175" t="s">
        <v>576</v>
      </c>
      <c r="O3" s="176" t="s">
        <v>577</v>
      </c>
      <c r="P3" s="125" t="s">
        <v>574</v>
      </c>
      <c r="Q3" s="175" t="s">
        <v>576</v>
      </c>
      <c r="R3" s="125" t="s">
        <v>577</v>
      </c>
      <c r="S3" s="61"/>
    </row>
    <row r="4" spans="1:19" x14ac:dyDescent="0.3">
      <c r="A4" s="127">
        <v>1963</v>
      </c>
      <c r="B4" s="127">
        <v>1</v>
      </c>
      <c r="C4" s="177">
        <v>249900</v>
      </c>
      <c r="D4" s="178">
        <v>516000</v>
      </c>
      <c r="E4" s="178">
        <v>2064.8259303721488</v>
      </c>
      <c r="F4" s="179">
        <v>18065</v>
      </c>
      <c r="G4" s="178">
        <v>54174</v>
      </c>
      <c r="H4" s="178">
        <v>233000</v>
      </c>
      <c r="I4" s="178">
        <v>932.37294917967188</v>
      </c>
      <c r="J4" s="180">
        <v>8553</v>
      </c>
      <c r="K4" s="178">
        <v>46239</v>
      </c>
      <c r="L4" s="178">
        <v>256000</v>
      </c>
      <c r="M4" s="178">
        <v>1024.4097639055622</v>
      </c>
      <c r="N4" s="180">
        <v>8603</v>
      </c>
      <c r="O4" s="178">
        <v>7472</v>
      </c>
      <c r="P4" s="178">
        <v>27000</v>
      </c>
      <c r="Q4" s="180">
        <v>907</v>
      </c>
      <c r="R4" s="178"/>
      <c r="S4" s="73"/>
    </row>
    <row r="5" spans="1:19" x14ac:dyDescent="0.3">
      <c r="A5" s="127">
        <v>1964</v>
      </c>
      <c r="B5" s="127">
        <v>1</v>
      </c>
      <c r="C5" s="177">
        <v>253200</v>
      </c>
      <c r="D5" s="178">
        <v>562000</v>
      </c>
      <c r="E5" s="178">
        <v>2219.5892575039493</v>
      </c>
      <c r="F5" s="179">
        <v>18792</v>
      </c>
      <c r="G5" s="178">
        <v>57738</v>
      </c>
      <c r="H5" s="178">
        <v>253000</v>
      </c>
      <c r="I5" s="178">
        <v>999.21011058451813</v>
      </c>
      <c r="J5" s="180">
        <v>8762</v>
      </c>
      <c r="K5" s="178">
        <v>49358</v>
      </c>
      <c r="L5" s="178">
        <v>284000</v>
      </c>
      <c r="M5" s="178">
        <v>1121.6429699842022</v>
      </c>
      <c r="N5" s="180">
        <v>9105</v>
      </c>
      <c r="O5" s="178">
        <v>7943</v>
      </c>
      <c r="P5" s="178">
        <v>25000</v>
      </c>
      <c r="Q5" s="180">
        <v>925</v>
      </c>
      <c r="R5" s="178"/>
      <c r="S5" s="73"/>
    </row>
    <row r="6" spans="1:19" x14ac:dyDescent="0.3">
      <c r="A6" s="127">
        <v>1965</v>
      </c>
      <c r="B6" s="127">
        <v>1</v>
      </c>
      <c r="C6" s="177">
        <v>265200</v>
      </c>
      <c r="D6" s="178">
        <v>616000</v>
      </c>
      <c r="E6" s="178">
        <v>2322.7752639517344</v>
      </c>
      <c r="F6" s="179">
        <v>20851</v>
      </c>
      <c r="G6" s="178">
        <v>59986</v>
      </c>
      <c r="H6" s="178">
        <v>277000</v>
      </c>
      <c r="I6" s="178">
        <v>1044.4947209653092</v>
      </c>
      <c r="J6" s="180">
        <v>9789</v>
      </c>
      <c r="K6" s="178">
        <v>51456</v>
      </c>
      <c r="L6" s="178">
        <v>312000</v>
      </c>
      <c r="M6" s="178">
        <v>1176.4705882352941</v>
      </c>
      <c r="N6" s="180">
        <v>10060</v>
      </c>
      <c r="O6" s="178">
        <v>8100</v>
      </c>
      <c r="P6" s="178">
        <v>27000</v>
      </c>
      <c r="Q6" s="180">
        <v>1002</v>
      </c>
      <c r="R6" s="178"/>
      <c r="S6" s="73"/>
    </row>
    <row r="7" spans="1:19" x14ac:dyDescent="0.3">
      <c r="A7" s="127">
        <v>1966</v>
      </c>
      <c r="B7" s="127">
        <v>1</v>
      </c>
      <c r="C7" s="177">
        <v>271500</v>
      </c>
      <c r="D7" s="178">
        <v>694000</v>
      </c>
      <c r="E7" s="178">
        <v>2556.1694290976061</v>
      </c>
      <c r="F7" s="179">
        <v>22818</v>
      </c>
      <c r="G7" s="178">
        <v>60554</v>
      </c>
      <c r="H7" s="178">
        <v>303000</v>
      </c>
      <c r="I7" s="178">
        <v>1116.0220994475137</v>
      </c>
      <c r="J7" s="180">
        <v>10548</v>
      </c>
      <c r="K7" s="178">
        <v>52019</v>
      </c>
      <c r="L7" s="178">
        <v>357000</v>
      </c>
      <c r="M7" s="178">
        <v>1314.9171270718232</v>
      </c>
      <c r="N7" s="180">
        <v>11049</v>
      </c>
      <c r="O7" s="178">
        <v>8110</v>
      </c>
      <c r="P7" s="178">
        <v>34000</v>
      </c>
      <c r="Q7" s="180">
        <v>1221</v>
      </c>
      <c r="R7" s="178"/>
      <c r="S7" s="73"/>
    </row>
    <row r="8" spans="1:19" x14ac:dyDescent="0.3">
      <c r="A8" s="127">
        <v>1967</v>
      </c>
      <c r="B8" s="127">
        <v>1</v>
      </c>
      <c r="C8" s="177">
        <v>277900</v>
      </c>
      <c r="D8" s="178">
        <v>786000</v>
      </c>
      <c r="E8" s="178">
        <v>2828.3555235696294</v>
      </c>
      <c r="F8" s="179">
        <v>25163</v>
      </c>
      <c r="G8" s="178">
        <v>62917</v>
      </c>
      <c r="H8" s="178">
        <v>348000</v>
      </c>
      <c r="I8" s="178">
        <v>1252.2490104354083</v>
      </c>
      <c r="J8" s="180">
        <v>11738</v>
      </c>
      <c r="K8" s="178">
        <v>53797</v>
      </c>
      <c r="L8" s="178">
        <v>391000</v>
      </c>
      <c r="M8" s="178">
        <v>1406.9809283915076</v>
      </c>
      <c r="N8" s="180">
        <v>11965</v>
      </c>
      <c r="O8" s="178">
        <v>8706</v>
      </c>
      <c r="P8" s="178">
        <v>47000</v>
      </c>
      <c r="Q8" s="180">
        <v>1460</v>
      </c>
      <c r="R8" s="178"/>
      <c r="S8" s="73"/>
    </row>
    <row r="9" spans="1:19" x14ac:dyDescent="0.3">
      <c r="A9" s="127">
        <v>1968</v>
      </c>
      <c r="B9" s="127">
        <v>1</v>
      </c>
      <c r="C9" s="177">
        <v>284900</v>
      </c>
      <c r="D9" s="178">
        <v>841000</v>
      </c>
      <c r="E9" s="178">
        <v>2951.9129519129519</v>
      </c>
      <c r="F9" s="179">
        <v>26461</v>
      </c>
      <c r="G9" s="178">
        <v>65412</v>
      </c>
      <c r="H9" s="178">
        <v>366000</v>
      </c>
      <c r="I9" s="178">
        <v>1284.6612846612848</v>
      </c>
      <c r="J9" s="180">
        <v>12285</v>
      </c>
      <c r="K9" s="178">
        <v>55902</v>
      </c>
      <c r="L9" s="178">
        <v>411000</v>
      </c>
      <c r="M9" s="178">
        <v>1442.6114426114425</v>
      </c>
      <c r="N9" s="180">
        <v>12381</v>
      </c>
      <c r="O9" s="178">
        <v>9058</v>
      </c>
      <c r="P9" s="178">
        <v>64000</v>
      </c>
      <c r="Q9" s="180">
        <v>1795</v>
      </c>
      <c r="R9" s="178"/>
      <c r="S9" s="73"/>
    </row>
    <row r="10" spans="1:19" x14ac:dyDescent="0.3">
      <c r="A10" s="127">
        <v>1969</v>
      </c>
      <c r="B10" s="127">
        <v>1</v>
      </c>
      <c r="C10" s="177">
        <v>294600</v>
      </c>
      <c r="D10" s="178">
        <v>956000</v>
      </c>
      <c r="E10" s="178">
        <v>3245.0780719619825</v>
      </c>
      <c r="F10" s="179">
        <v>28239</v>
      </c>
      <c r="G10" s="178">
        <v>69938</v>
      </c>
      <c r="H10" s="178">
        <v>417000</v>
      </c>
      <c r="I10" s="178">
        <v>1415.478615071283</v>
      </c>
      <c r="J10" s="180">
        <v>13048</v>
      </c>
      <c r="K10" s="178">
        <v>59967</v>
      </c>
      <c r="L10" s="178">
        <v>470000</v>
      </c>
      <c r="M10" s="178">
        <v>1595.3835709436523</v>
      </c>
      <c r="N10" s="180">
        <v>13244</v>
      </c>
      <c r="O10" s="178">
        <v>9517</v>
      </c>
      <c r="P10" s="178">
        <v>69000</v>
      </c>
      <c r="Q10" s="180">
        <v>1947</v>
      </c>
      <c r="R10" s="178"/>
      <c r="S10" s="73"/>
    </row>
    <row r="11" spans="1:19" x14ac:dyDescent="0.3">
      <c r="A11" s="127">
        <v>1970</v>
      </c>
      <c r="B11" s="127">
        <v>1</v>
      </c>
      <c r="C11" s="177">
        <v>308500</v>
      </c>
      <c r="D11" s="178">
        <v>1054000</v>
      </c>
      <c r="E11" s="178">
        <v>3416.5316045380873</v>
      </c>
      <c r="F11" s="179">
        <v>30655</v>
      </c>
      <c r="G11" s="178">
        <v>74323</v>
      </c>
      <c r="H11" s="178">
        <v>465000</v>
      </c>
      <c r="I11" s="178">
        <v>1507.2933549432739</v>
      </c>
      <c r="J11" s="180">
        <v>14015</v>
      </c>
      <c r="K11" s="178">
        <v>63996</v>
      </c>
      <c r="L11" s="178">
        <v>513000</v>
      </c>
      <c r="M11" s="178">
        <v>1662.8849270664505</v>
      </c>
      <c r="N11" s="180">
        <v>14591</v>
      </c>
      <c r="O11" s="178">
        <v>9879</v>
      </c>
      <c r="P11" s="178">
        <v>76000</v>
      </c>
      <c r="Q11" s="180">
        <v>2049</v>
      </c>
      <c r="R11" s="178"/>
      <c r="S11" s="73"/>
    </row>
    <row r="12" spans="1:19" x14ac:dyDescent="0.3">
      <c r="A12" s="127">
        <v>1971</v>
      </c>
      <c r="B12" s="127"/>
      <c r="C12" s="177">
        <v>319600</v>
      </c>
      <c r="D12" s="181"/>
      <c r="E12" s="182">
        <v>3765.5316045380873</v>
      </c>
      <c r="F12" s="183"/>
      <c r="G12" s="182"/>
      <c r="H12" s="182"/>
      <c r="I12" s="182">
        <v>1680.2933549432739</v>
      </c>
      <c r="J12" s="184"/>
      <c r="K12" s="178"/>
      <c r="L12" s="178"/>
      <c r="M12" s="178" t="s">
        <v>578</v>
      </c>
      <c r="N12" s="180"/>
      <c r="O12" s="178"/>
      <c r="P12" s="178"/>
      <c r="Q12" s="180"/>
      <c r="R12" s="178"/>
      <c r="S12" s="73"/>
    </row>
    <row r="13" spans="1:19" x14ac:dyDescent="0.3">
      <c r="A13" s="127">
        <v>1972</v>
      </c>
      <c r="B13" s="127"/>
      <c r="C13" s="177">
        <v>329800</v>
      </c>
      <c r="D13" s="181"/>
      <c r="E13" s="182">
        <v>4114.5316045380878</v>
      </c>
      <c r="F13" s="183"/>
      <c r="G13" s="182"/>
      <c r="H13" s="182"/>
      <c r="I13" s="182">
        <v>1853.2933549432739</v>
      </c>
      <c r="J13" s="184"/>
      <c r="K13" s="178"/>
      <c r="L13" s="178"/>
      <c r="M13" s="178" t="s">
        <v>578</v>
      </c>
      <c r="N13" s="180"/>
      <c r="O13" s="178"/>
      <c r="P13" s="178"/>
      <c r="Q13" s="180"/>
      <c r="R13" s="178"/>
      <c r="S13" s="73"/>
    </row>
    <row r="14" spans="1:19" x14ac:dyDescent="0.3">
      <c r="A14" s="127">
        <v>1973</v>
      </c>
      <c r="B14" s="127"/>
      <c r="C14" s="177">
        <v>336400</v>
      </c>
      <c r="D14" s="181"/>
      <c r="E14" s="182">
        <v>4463.5316045380878</v>
      </c>
      <c r="F14" s="183"/>
      <c r="G14" s="182"/>
      <c r="H14" s="182"/>
      <c r="I14" s="182">
        <v>2026.2933549432739</v>
      </c>
      <c r="J14" s="184"/>
      <c r="K14" s="178"/>
      <c r="L14" s="178"/>
      <c r="M14" s="178" t="s">
        <v>578</v>
      </c>
      <c r="N14" s="180"/>
      <c r="O14" s="178"/>
      <c r="P14" s="178"/>
      <c r="Q14" s="180"/>
      <c r="R14" s="178"/>
      <c r="S14" s="73"/>
    </row>
    <row r="15" spans="1:19" x14ac:dyDescent="0.3">
      <c r="A15" s="127">
        <v>1974</v>
      </c>
      <c r="B15" s="127"/>
      <c r="C15" s="177">
        <v>348100</v>
      </c>
      <c r="D15" s="181"/>
      <c r="E15" s="182">
        <v>4812.5316045380878</v>
      </c>
      <c r="F15" s="183"/>
      <c r="G15" s="182"/>
      <c r="H15" s="182"/>
      <c r="I15" s="182">
        <v>2199.2933549432737</v>
      </c>
      <c r="J15" s="184"/>
      <c r="K15" s="178"/>
      <c r="L15" s="178"/>
      <c r="M15" s="178" t="s">
        <v>578</v>
      </c>
      <c r="N15" s="180"/>
      <c r="O15" s="178"/>
      <c r="P15" s="178"/>
      <c r="Q15" s="180"/>
      <c r="R15" s="178"/>
      <c r="S15" s="73"/>
    </row>
    <row r="16" spans="1:19" x14ac:dyDescent="0.3">
      <c r="A16" s="127">
        <v>1975</v>
      </c>
      <c r="B16" s="127">
        <v>1</v>
      </c>
      <c r="C16" s="177">
        <v>384100</v>
      </c>
      <c r="D16" s="178">
        <v>1982586</v>
      </c>
      <c r="E16" s="178">
        <v>5161.6401978651393</v>
      </c>
      <c r="F16" s="179">
        <v>62676</v>
      </c>
      <c r="G16" s="178">
        <v>103523</v>
      </c>
      <c r="H16" s="178">
        <v>910638</v>
      </c>
      <c r="I16" s="178">
        <v>2370.8357198646186</v>
      </c>
      <c r="J16" s="180">
        <v>30789</v>
      </c>
      <c r="K16" s="178">
        <v>89724</v>
      </c>
      <c r="L16" s="178"/>
      <c r="M16" s="178" t="s">
        <v>578</v>
      </c>
      <c r="N16" s="180"/>
      <c r="O16" s="178"/>
      <c r="P16" s="178"/>
      <c r="Q16" s="180"/>
      <c r="R16" s="178"/>
      <c r="S16" s="73"/>
    </row>
    <row r="17" spans="1:19" x14ac:dyDescent="0.3">
      <c r="A17" s="127">
        <v>1976</v>
      </c>
      <c r="B17" s="127">
        <v>1</v>
      </c>
      <c r="C17" s="177">
        <v>409800</v>
      </c>
      <c r="D17" s="178">
        <v>2250884</v>
      </c>
      <c r="E17" s="178">
        <v>5492.6403123474865</v>
      </c>
      <c r="F17" s="179">
        <v>85810</v>
      </c>
      <c r="G17" s="178">
        <v>114995</v>
      </c>
      <c r="H17" s="178">
        <v>1008683</v>
      </c>
      <c r="I17" s="178">
        <v>2461.4031234748659</v>
      </c>
      <c r="J17" s="180">
        <v>38854</v>
      </c>
      <c r="K17" s="178">
        <v>98520</v>
      </c>
      <c r="L17" s="178"/>
      <c r="M17" s="178" t="s">
        <v>578</v>
      </c>
      <c r="N17" s="180"/>
      <c r="O17" s="178"/>
      <c r="P17" s="178"/>
      <c r="Q17" s="180"/>
      <c r="R17" s="178"/>
      <c r="S17" s="73"/>
    </row>
    <row r="18" spans="1:19" x14ac:dyDescent="0.3">
      <c r="A18" s="127">
        <v>1977</v>
      </c>
      <c r="B18" s="127"/>
      <c r="C18" s="177">
        <v>418000</v>
      </c>
      <c r="D18" s="182"/>
      <c r="E18" s="182">
        <v>5802.6403123474865</v>
      </c>
      <c r="F18" s="179"/>
      <c r="G18" s="178"/>
      <c r="H18" s="182"/>
      <c r="I18" s="182">
        <v>2607.4031234748659</v>
      </c>
      <c r="J18" s="180"/>
      <c r="K18" s="178"/>
      <c r="L18" s="178"/>
      <c r="M18" s="178" t="s">
        <v>578</v>
      </c>
      <c r="N18" s="180"/>
      <c r="O18" s="178"/>
      <c r="P18" s="178"/>
      <c r="Q18" s="180"/>
      <c r="R18" s="178"/>
      <c r="S18" s="73"/>
    </row>
    <row r="19" spans="1:19" x14ac:dyDescent="0.3">
      <c r="A19" s="127">
        <v>1978</v>
      </c>
      <c r="B19" s="127"/>
      <c r="C19" s="177">
        <v>411600</v>
      </c>
      <c r="D19" s="182"/>
      <c r="E19" s="182">
        <v>6112.6403123474865</v>
      </c>
      <c r="F19" s="179"/>
      <c r="G19" s="178"/>
      <c r="H19" s="182"/>
      <c r="I19" s="182">
        <v>2753.4031234748659</v>
      </c>
      <c r="J19" s="180"/>
      <c r="K19" s="178"/>
      <c r="L19" s="178"/>
      <c r="M19" s="178" t="s">
        <v>578</v>
      </c>
      <c r="N19" s="180"/>
      <c r="O19" s="178"/>
      <c r="P19" s="178"/>
      <c r="Q19" s="180"/>
      <c r="R19" s="178"/>
      <c r="S19" s="73"/>
    </row>
    <row r="20" spans="1:19" x14ac:dyDescent="0.3">
      <c r="A20" s="127">
        <v>1979</v>
      </c>
      <c r="B20" s="127"/>
      <c r="C20" s="177">
        <v>413700</v>
      </c>
      <c r="D20" s="182"/>
      <c r="E20" s="182">
        <v>6422.6403123474865</v>
      </c>
      <c r="F20" s="179"/>
      <c r="G20" s="178"/>
      <c r="H20" s="182"/>
      <c r="I20" s="182">
        <v>2899.4031234748659</v>
      </c>
      <c r="J20" s="180"/>
      <c r="K20" s="178"/>
      <c r="L20" s="178"/>
      <c r="M20" s="178" t="s">
        <v>578</v>
      </c>
      <c r="N20" s="180"/>
      <c r="O20" s="178"/>
      <c r="P20" s="178"/>
      <c r="Q20" s="180"/>
      <c r="R20" s="178"/>
      <c r="S20" s="73"/>
    </row>
    <row r="21" spans="1:19" x14ac:dyDescent="0.3">
      <c r="A21" s="127">
        <v>1980</v>
      </c>
      <c r="B21" s="127">
        <v>1</v>
      </c>
      <c r="C21" s="177">
        <v>419800</v>
      </c>
      <c r="D21" s="178">
        <v>2825885</v>
      </c>
      <c r="E21" s="178">
        <v>6731.5030967127204</v>
      </c>
      <c r="F21" s="179">
        <v>145643</v>
      </c>
      <c r="G21" s="178">
        <v>144558</v>
      </c>
      <c r="H21" s="178">
        <v>1277257</v>
      </c>
      <c r="I21" s="178">
        <v>3042.5369223439734</v>
      </c>
      <c r="J21" s="180">
        <v>65561</v>
      </c>
      <c r="K21" s="178">
        <v>123894</v>
      </c>
      <c r="L21" s="178">
        <v>1444117</v>
      </c>
      <c r="M21" s="178">
        <v>3440.0119104335399</v>
      </c>
      <c r="N21" s="180">
        <v>71556</v>
      </c>
      <c r="O21" s="178">
        <v>18679</v>
      </c>
      <c r="P21" s="178"/>
      <c r="Q21" s="180"/>
      <c r="R21" s="178"/>
      <c r="S21" s="73"/>
    </row>
    <row r="22" spans="1:19" x14ac:dyDescent="0.3">
      <c r="A22" s="127">
        <v>1981</v>
      </c>
      <c r="B22" s="127">
        <v>1</v>
      </c>
      <c r="C22" s="177">
        <v>434300</v>
      </c>
      <c r="D22" s="178">
        <v>2912588</v>
      </c>
      <c r="E22" s="178">
        <v>6706.3965001151282</v>
      </c>
      <c r="F22" s="179">
        <v>179361</v>
      </c>
      <c r="G22" s="178">
        <v>151815</v>
      </c>
      <c r="H22" s="178">
        <v>1290616</v>
      </c>
      <c r="I22" s="178">
        <v>2971.7154040985492</v>
      </c>
      <c r="J22" s="180">
        <v>76704</v>
      </c>
      <c r="K22" s="178">
        <v>129795</v>
      </c>
      <c r="L22" s="178">
        <v>1501272</v>
      </c>
      <c r="M22" s="178">
        <v>3456.7626064932074</v>
      </c>
      <c r="N22" s="180">
        <v>89867</v>
      </c>
      <c r="O22" s="178">
        <v>19320</v>
      </c>
      <c r="P22" s="178"/>
      <c r="Q22" s="180"/>
      <c r="R22" s="178"/>
      <c r="S22" s="73"/>
    </row>
    <row r="23" spans="1:19" x14ac:dyDescent="0.3">
      <c r="A23" s="127">
        <v>1982</v>
      </c>
      <c r="B23" s="127">
        <v>1</v>
      </c>
      <c r="C23" s="177">
        <v>464300</v>
      </c>
      <c r="D23" s="178">
        <v>3243776</v>
      </c>
      <c r="E23" s="178">
        <v>6986.3794960155074</v>
      </c>
      <c r="F23" s="179">
        <v>220130</v>
      </c>
      <c r="G23" s="178">
        <v>164087</v>
      </c>
      <c r="H23" s="178">
        <v>1460183</v>
      </c>
      <c r="I23" s="178">
        <v>3144.9127719147104</v>
      </c>
      <c r="J23" s="180">
        <v>100168</v>
      </c>
      <c r="K23" s="178">
        <v>140769</v>
      </c>
      <c r="L23" s="178">
        <v>1694845</v>
      </c>
      <c r="M23" s="178">
        <v>3650.3230669825543</v>
      </c>
      <c r="N23" s="180">
        <v>112052</v>
      </c>
      <c r="O23" s="178">
        <v>20996</v>
      </c>
      <c r="P23" s="178"/>
      <c r="Q23" s="180"/>
      <c r="R23" s="178"/>
      <c r="S23" s="73"/>
    </row>
    <row r="24" spans="1:19" x14ac:dyDescent="0.3">
      <c r="A24" s="127">
        <v>1983</v>
      </c>
      <c r="B24" s="127">
        <v>1</v>
      </c>
      <c r="C24" s="177">
        <v>499100</v>
      </c>
      <c r="D24" s="178">
        <v>3404361</v>
      </c>
      <c r="E24" s="178">
        <v>6820.9997996393504</v>
      </c>
      <c r="F24" s="179">
        <v>263916</v>
      </c>
      <c r="G24" s="178">
        <v>179286</v>
      </c>
      <c r="H24" s="178">
        <v>1516594</v>
      </c>
      <c r="I24" s="178">
        <v>3038.6575836505708</v>
      </c>
      <c r="J24" s="180">
        <v>121690</v>
      </c>
      <c r="K24" s="178">
        <v>154639</v>
      </c>
      <c r="L24" s="178">
        <v>1757507</v>
      </c>
      <c r="M24" s="178">
        <v>3521.3524343818872</v>
      </c>
      <c r="N24" s="180">
        <v>126179</v>
      </c>
      <c r="O24" s="178">
        <v>21778</v>
      </c>
      <c r="P24" s="178"/>
      <c r="Q24" s="180"/>
      <c r="R24" s="178"/>
      <c r="S24" s="73"/>
    </row>
    <row r="25" spans="1:19" x14ac:dyDescent="0.3">
      <c r="A25" s="127">
        <v>1984</v>
      </c>
      <c r="B25" s="127">
        <v>1</v>
      </c>
      <c r="C25" s="177">
        <v>524000</v>
      </c>
      <c r="D25" s="178">
        <v>3638000</v>
      </c>
      <c r="E25" s="178">
        <v>6942.7480916030536</v>
      </c>
      <c r="F25" s="179">
        <v>299075</v>
      </c>
      <c r="G25" s="178">
        <v>198765</v>
      </c>
      <c r="H25" s="178">
        <v>1588764</v>
      </c>
      <c r="I25" s="178">
        <v>3031.9923664122139</v>
      </c>
      <c r="J25" s="180">
        <v>134421</v>
      </c>
      <c r="K25" s="178">
        <v>170470</v>
      </c>
      <c r="L25" s="178">
        <v>1901883</v>
      </c>
      <c r="M25" s="178">
        <v>3629.5477099236641</v>
      </c>
      <c r="N25" s="180">
        <v>147733</v>
      </c>
      <c r="O25" s="178">
        <v>24678</v>
      </c>
      <c r="P25" s="178"/>
      <c r="Q25" s="180"/>
      <c r="R25" s="178"/>
      <c r="S25" s="73"/>
    </row>
    <row r="26" spans="1:19" x14ac:dyDescent="0.3">
      <c r="A26" s="127">
        <v>1985</v>
      </c>
      <c r="B26" s="127">
        <v>1</v>
      </c>
      <c r="C26" s="177">
        <v>543900</v>
      </c>
      <c r="D26" s="178">
        <v>3804018</v>
      </c>
      <c r="E26" s="178">
        <v>6993.965802537231</v>
      </c>
      <c r="F26" s="179">
        <v>312853.8</v>
      </c>
      <c r="G26" s="178">
        <v>201037</v>
      </c>
      <c r="H26" s="178">
        <v>1659526</v>
      </c>
      <c r="I26" s="178">
        <v>3051.1601397315685</v>
      </c>
      <c r="J26" s="180">
        <v>142454.29999999999</v>
      </c>
      <c r="K26" s="178">
        <v>171889</v>
      </c>
      <c r="L26" s="178">
        <v>2144492</v>
      </c>
      <c r="M26" s="178">
        <v>3942.8056628056629</v>
      </c>
      <c r="N26" s="180">
        <v>170399.5</v>
      </c>
      <c r="O26" s="178">
        <v>29148</v>
      </c>
      <c r="P26" s="178"/>
      <c r="Q26" s="180"/>
      <c r="R26" s="178"/>
      <c r="S26" s="73"/>
    </row>
    <row r="27" spans="1:19" x14ac:dyDescent="0.3">
      <c r="A27" s="127">
        <v>1986</v>
      </c>
      <c r="B27" s="127">
        <v>1</v>
      </c>
      <c r="C27" s="177">
        <v>550700</v>
      </c>
      <c r="D27" s="178">
        <v>4041658</v>
      </c>
      <c r="E27" s="178">
        <v>7339.1283820591971</v>
      </c>
      <c r="F27" s="179">
        <v>351620</v>
      </c>
      <c r="G27" s="178">
        <v>490615</v>
      </c>
      <c r="H27" s="178">
        <v>1610969</v>
      </c>
      <c r="I27" s="178">
        <v>2925.311421826766</v>
      </c>
      <c r="J27" s="180">
        <v>148852</v>
      </c>
      <c r="K27" s="178">
        <v>190401</v>
      </c>
      <c r="L27" s="178">
        <v>2169522</v>
      </c>
      <c r="M27" s="178">
        <v>3939.5714545124388</v>
      </c>
      <c r="N27" s="180">
        <v>172254</v>
      </c>
      <c r="O27" s="178">
        <v>29822</v>
      </c>
      <c r="P27" s="178">
        <v>261167</v>
      </c>
      <c r="Q27" s="180">
        <v>30514</v>
      </c>
      <c r="R27" s="178">
        <v>4071</v>
      </c>
      <c r="S27" s="73"/>
    </row>
    <row r="28" spans="1:19" x14ac:dyDescent="0.3">
      <c r="A28" s="127">
        <v>1987</v>
      </c>
      <c r="B28" s="127">
        <v>1</v>
      </c>
      <c r="C28" s="177">
        <v>541300</v>
      </c>
      <c r="D28" s="178">
        <v>3932791</v>
      </c>
      <c r="E28" s="178">
        <v>7265.4553851838164</v>
      </c>
      <c r="F28" s="179">
        <v>356165</v>
      </c>
      <c r="G28" s="178">
        <v>226616</v>
      </c>
      <c r="H28" s="178">
        <v>1542405</v>
      </c>
      <c r="I28" s="178">
        <v>2849.4457786809535</v>
      </c>
      <c r="J28" s="180">
        <v>150996</v>
      </c>
      <c r="K28" s="178">
        <v>192404</v>
      </c>
      <c r="L28" s="178">
        <v>2198897</v>
      </c>
      <c r="M28" s="178">
        <v>4062.2519859597264</v>
      </c>
      <c r="N28" s="180">
        <v>179972</v>
      </c>
      <c r="O28" s="178">
        <v>30496</v>
      </c>
      <c r="P28" s="178">
        <v>191489</v>
      </c>
      <c r="Q28" s="180">
        <v>25197</v>
      </c>
      <c r="R28" s="178">
        <v>3716</v>
      </c>
      <c r="S28" s="73"/>
    </row>
    <row r="29" spans="1:19" x14ac:dyDescent="0.3">
      <c r="A29" s="127">
        <v>1988</v>
      </c>
      <c r="B29" s="127">
        <v>1</v>
      </c>
      <c r="C29" s="177">
        <v>535000</v>
      </c>
      <c r="D29" s="178">
        <v>4019398</v>
      </c>
      <c r="E29" s="178">
        <v>7512.8934579439256</v>
      </c>
      <c r="F29" s="179">
        <v>366322</v>
      </c>
      <c r="G29" s="178">
        <v>227020</v>
      </c>
      <c r="H29" s="178">
        <v>1578933</v>
      </c>
      <c r="I29" s="178">
        <v>2951.2766355140188</v>
      </c>
      <c r="J29" s="180">
        <v>154076</v>
      </c>
      <c r="K29" s="178">
        <v>191698</v>
      </c>
      <c r="L29" s="178">
        <v>2207325</v>
      </c>
      <c r="M29" s="178">
        <v>4125.8411214953267</v>
      </c>
      <c r="N29" s="180">
        <v>180297</v>
      </c>
      <c r="O29" s="178">
        <v>30855</v>
      </c>
      <c r="P29" s="178">
        <v>233140</v>
      </c>
      <c r="Q29" s="180">
        <v>31949</v>
      </c>
      <c r="R29" s="178">
        <v>4467</v>
      </c>
      <c r="S29" s="73"/>
    </row>
    <row r="30" spans="1:19" x14ac:dyDescent="0.3">
      <c r="A30" s="127">
        <v>1989</v>
      </c>
      <c r="B30" s="127">
        <v>1</v>
      </c>
      <c r="C30" s="177">
        <v>538900</v>
      </c>
      <c r="D30" s="178">
        <v>4144099</v>
      </c>
      <c r="E30" s="178">
        <v>7689.922063462609</v>
      </c>
      <c r="F30" s="179">
        <v>381926</v>
      </c>
      <c r="G30" s="178">
        <v>228552</v>
      </c>
      <c r="H30" s="178">
        <v>1636796</v>
      </c>
      <c r="I30" s="178">
        <v>3037.2907775097419</v>
      </c>
      <c r="J30" s="180">
        <v>159560</v>
      </c>
      <c r="K30" s="178">
        <v>193042</v>
      </c>
      <c r="L30" s="178">
        <v>2237907</v>
      </c>
      <c r="M30" s="178">
        <v>4152.7314900723695</v>
      </c>
      <c r="N30" s="180">
        <v>188288</v>
      </c>
      <c r="O30" s="178">
        <v>31117</v>
      </c>
      <c r="P30" s="178">
        <v>269396</v>
      </c>
      <c r="Q30" s="180">
        <v>34078</v>
      </c>
      <c r="R30" s="178">
        <v>4393</v>
      </c>
      <c r="S30" s="73"/>
    </row>
    <row r="31" spans="1:19" x14ac:dyDescent="0.3">
      <c r="A31" s="127">
        <v>1990</v>
      </c>
      <c r="B31" s="127">
        <v>1</v>
      </c>
      <c r="C31" s="177">
        <v>553171</v>
      </c>
      <c r="D31" s="178">
        <v>4235451</v>
      </c>
      <c r="E31" s="178">
        <v>7656.6757837992227</v>
      </c>
      <c r="F31" s="179">
        <v>402043</v>
      </c>
      <c r="G31" s="178">
        <v>229897</v>
      </c>
      <c r="H31" s="178">
        <v>1646617</v>
      </c>
      <c r="I31" s="178">
        <v>2976.6871365274028</v>
      </c>
      <c r="J31" s="180">
        <v>166009</v>
      </c>
      <c r="K31" s="178">
        <v>193443</v>
      </c>
      <c r="L31" s="178">
        <v>2307933</v>
      </c>
      <c r="M31" s="178">
        <v>4172.1872621666716</v>
      </c>
      <c r="N31" s="180">
        <v>201350</v>
      </c>
      <c r="O31" s="178">
        <v>31817</v>
      </c>
      <c r="P31" s="178">
        <v>280901</v>
      </c>
      <c r="Q31" s="180">
        <v>34784</v>
      </c>
      <c r="R31" s="178">
        <v>4637</v>
      </c>
      <c r="S31" s="73"/>
    </row>
    <row r="32" spans="1:19" x14ac:dyDescent="0.3">
      <c r="A32" s="127">
        <v>1991</v>
      </c>
      <c r="B32" s="127">
        <v>1</v>
      </c>
      <c r="C32" s="177">
        <v>569054</v>
      </c>
      <c r="D32" s="178">
        <v>4252707</v>
      </c>
      <c r="E32" s="178">
        <v>7473.2925170546205</v>
      </c>
      <c r="F32" s="179">
        <v>418382</v>
      </c>
      <c r="G32" s="178">
        <v>233394</v>
      </c>
      <c r="H32" s="178">
        <v>1613758</v>
      </c>
      <c r="I32" s="178">
        <v>2835.8609200532815</v>
      </c>
      <c r="J32" s="180">
        <v>170879</v>
      </c>
      <c r="K32" s="178">
        <v>195941</v>
      </c>
      <c r="L32" s="178">
        <v>2425317</v>
      </c>
      <c r="M32" s="178">
        <v>4262.0155556414684</v>
      </c>
      <c r="N32" s="180">
        <v>221318</v>
      </c>
      <c r="O32" s="178">
        <v>32708</v>
      </c>
      <c r="P32" s="178">
        <v>213632</v>
      </c>
      <c r="Q32" s="180">
        <v>26185</v>
      </c>
      <c r="R32" s="178">
        <v>4745</v>
      </c>
      <c r="S32" s="73"/>
    </row>
    <row r="33" spans="1:19" x14ac:dyDescent="0.3">
      <c r="A33" s="127">
        <v>1992</v>
      </c>
      <c r="B33" s="127">
        <v>1</v>
      </c>
      <c r="C33" s="177">
        <v>586722</v>
      </c>
      <c r="D33" s="178">
        <v>4326067</v>
      </c>
      <c r="E33" s="178">
        <v>7373.2824063184953</v>
      </c>
      <c r="F33" s="179">
        <v>432219</v>
      </c>
      <c r="G33" s="178">
        <v>237518</v>
      </c>
      <c r="H33" s="178">
        <v>1640914</v>
      </c>
      <c r="I33" s="178">
        <v>2796.7487157461287</v>
      </c>
      <c r="J33" s="180">
        <v>177586</v>
      </c>
      <c r="K33" s="178">
        <v>199250</v>
      </c>
      <c r="L33" s="178">
        <v>2467751</v>
      </c>
      <c r="M33" s="178">
        <v>4205.9970480056991</v>
      </c>
      <c r="N33" s="180">
        <v>226936</v>
      </c>
      <c r="O33" s="178">
        <v>33477</v>
      </c>
      <c r="P33" s="178">
        <v>217402</v>
      </c>
      <c r="Q33" s="180">
        <v>27697</v>
      </c>
      <c r="R33" s="178">
        <v>4791</v>
      </c>
      <c r="S33" s="73"/>
    </row>
    <row r="34" spans="1:19" x14ac:dyDescent="0.3">
      <c r="A34" s="127">
        <v>1993</v>
      </c>
      <c r="B34" s="127">
        <v>1</v>
      </c>
      <c r="C34" s="177">
        <v>596906</v>
      </c>
      <c r="D34" s="178">
        <v>4368172</v>
      </c>
      <c r="E34" s="178">
        <v>7318.0232733462217</v>
      </c>
      <c r="F34" s="179">
        <v>441048</v>
      </c>
      <c r="G34" s="178">
        <v>241929</v>
      </c>
      <c r="H34" s="178">
        <v>1628395</v>
      </c>
      <c r="I34" s="178">
        <v>2728.0593594301281</v>
      </c>
      <c r="J34" s="180">
        <v>180749</v>
      </c>
      <c r="K34" s="178">
        <v>203218</v>
      </c>
      <c r="L34" s="178">
        <v>2538044</v>
      </c>
      <c r="M34" s="178">
        <v>4251.9994773046346</v>
      </c>
      <c r="N34" s="180">
        <v>238638</v>
      </c>
      <c r="O34" s="178">
        <v>34598</v>
      </c>
      <c r="P34" s="178">
        <v>201734</v>
      </c>
      <c r="Q34" s="180">
        <v>21660</v>
      </c>
      <c r="R34" s="178">
        <v>4113</v>
      </c>
      <c r="S34" s="73"/>
    </row>
    <row r="35" spans="1:19" x14ac:dyDescent="0.3">
      <c r="A35" s="127">
        <v>1994</v>
      </c>
      <c r="B35" s="127">
        <v>1</v>
      </c>
      <c r="C35" s="177">
        <v>600622</v>
      </c>
      <c r="D35" s="178">
        <v>4550653</v>
      </c>
      <c r="E35" s="178">
        <v>7576.5672919073895</v>
      </c>
      <c r="F35" s="179">
        <v>465995</v>
      </c>
      <c r="G35" s="178">
        <v>245246</v>
      </c>
      <c r="H35" s="178">
        <v>1689011</v>
      </c>
      <c r="I35" s="178">
        <v>2812.1031197658426</v>
      </c>
      <c r="J35" s="180">
        <v>191397</v>
      </c>
      <c r="K35" s="178">
        <v>206279</v>
      </c>
      <c r="L35" s="178">
        <v>2635784</v>
      </c>
      <c r="M35" s="178">
        <v>4388.4240004528638</v>
      </c>
      <c r="N35" s="180">
        <v>248265</v>
      </c>
      <c r="O35" s="178">
        <v>34962</v>
      </c>
      <c r="P35" s="178">
        <v>225858</v>
      </c>
      <c r="Q35" s="180">
        <v>26333</v>
      </c>
      <c r="R35" s="178">
        <v>4005</v>
      </c>
      <c r="S35" s="73"/>
    </row>
    <row r="36" spans="1:19" x14ac:dyDescent="0.3">
      <c r="A36" s="127">
        <v>1995</v>
      </c>
      <c r="B36" s="127">
        <v>1</v>
      </c>
      <c r="C36" s="177">
        <v>601581</v>
      </c>
      <c r="D36" s="178">
        <v>4637935</v>
      </c>
      <c r="E36" s="178">
        <v>7709.5769314522895</v>
      </c>
      <c r="F36" s="179">
        <v>472891</v>
      </c>
      <c r="G36" s="178">
        <v>250815</v>
      </c>
      <c r="H36" s="178">
        <v>1711770</v>
      </c>
      <c r="I36" s="178">
        <v>2845.452233365083</v>
      </c>
      <c r="J36" s="180">
        <v>193033</v>
      </c>
      <c r="K36" s="178">
        <v>210870</v>
      </c>
      <c r="L36" s="178">
        <v>2702302</v>
      </c>
      <c r="M36" s="178">
        <v>4492.0002460184078</v>
      </c>
      <c r="N36" s="180">
        <v>249684</v>
      </c>
      <c r="O36" s="178">
        <v>34968</v>
      </c>
      <c r="P36" s="178">
        <v>223863</v>
      </c>
      <c r="Q36" s="180">
        <v>30174</v>
      </c>
      <c r="R36" s="178">
        <v>4977</v>
      </c>
      <c r="S36" s="73"/>
    </row>
    <row r="37" spans="1:19" x14ac:dyDescent="0.3">
      <c r="A37" s="127">
        <v>1996</v>
      </c>
      <c r="B37" s="127" t="s">
        <v>558</v>
      </c>
      <c r="C37" s="177">
        <v>605212</v>
      </c>
      <c r="D37" s="178">
        <v>4779562</v>
      </c>
      <c r="E37" s="178">
        <v>7897.3351486751753</v>
      </c>
      <c r="F37" s="179">
        <v>489489</v>
      </c>
      <c r="G37" s="178">
        <v>256103</v>
      </c>
      <c r="H37" s="178">
        <v>1766184</v>
      </c>
      <c r="I37" s="178">
        <v>2918.2897893630661</v>
      </c>
      <c r="J37" s="180">
        <v>200660</v>
      </c>
      <c r="K37" s="178">
        <v>215712</v>
      </c>
      <c r="L37" s="178">
        <v>2834072</v>
      </c>
      <c r="M37" s="178">
        <v>4682.7756224265213</v>
      </c>
      <c r="N37" s="180">
        <v>264912</v>
      </c>
      <c r="O37" s="178">
        <v>36194</v>
      </c>
      <c r="P37" s="178">
        <v>179306</v>
      </c>
      <c r="Q37" s="180">
        <v>23917</v>
      </c>
      <c r="R37" s="178">
        <v>4197</v>
      </c>
      <c r="S37" s="73"/>
    </row>
    <row r="38" spans="1:19" x14ac:dyDescent="0.3">
      <c r="A38" s="127">
        <v>1997</v>
      </c>
      <c r="B38" s="127" t="s">
        <v>558</v>
      </c>
      <c r="C38" s="177">
        <v>609655</v>
      </c>
      <c r="D38" s="178">
        <v>4840529</v>
      </c>
      <c r="E38" s="178">
        <v>7939.7839761832511</v>
      </c>
      <c r="F38" s="179">
        <v>487620</v>
      </c>
      <c r="G38" s="178">
        <v>254991</v>
      </c>
      <c r="H38" s="178">
        <v>1725834</v>
      </c>
      <c r="I38" s="178">
        <v>2830.837112793301</v>
      </c>
      <c r="J38" s="180">
        <v>197457</v>
      </c>
      <c r="K38" s="178">
        <v>215076</v>
      </c>
      <c r="L38" s="178">
        <v>2936355</v>
      </c>
      <c r="M38" s="178">
        <v>4816.4207625624331</v>
      </c>
      <c r="N38" s="180">
        <v>263860</v>
      </c>
      <c r="O38" s="178">
        <v>35008</v>
      </c>
      <c r="P38" s="178">
        <v>178340</v>
      </c>
      <c r="Q38" s="180">
        <v>26303</v>
      </c>
      <c r="R38" s="178">
        <v>4907</v>
      </c>
      <c r="S38" s="73"/>
    </row>
    <row r="39" spans="1:19" x14ac:dyDescent="0.3">
      <c r="A39" s="127">
        <v>1998</v>
      </c>
      <c r="B39" s="127" t="s">
        <v>558</v>
      </c>
      <c r="C39" s="177">
        <v>617082</v>
      </c>
      <c r="D39" s="178">
        <v>5094584</v>
      </c>
      <c r="E39" s="178">
        <v>8255.9270891064716</v>
      </c>
      <c r="F39" s="179">
        <v>508097</v>
      </c>
      <c r="G39" s="178">
        <v>265185</v>
      </c>
      <c r="H39" s="178">
        <v>1767992</v>
      </c>
      <c r="I39" s="178">
        <v>2865.0843810060901</v>
      </c>
      <c r="J39" s="180">
        <v>203284</v>
      </c>
      <c r="K39" s="178">
        <v>222927</v>
      </c>
      <c r="L39" s="178">
        <v>3124911</v>
      </c>
      <c r="M39" s="178">
        <v>5064.012562349898</v>
      </c>
      <c r="N39" s="180">
        <v>277217</v>
      </c>
      <c r="O39" s="178">
        <v>36935</v>
      </c>
      <c r="P39" s="178">
        <v>201681</v>
      </c>
      <c r="Q39" s="180">
        <v>27596</v>
      </c>
      <c r="R39" s="178">
        <v>5323</v>
      </c>
      <c r="S39" s="73"/>
    </row>
    <row r="40" spans="1:19" x14ac:dyDescent="0.3">
      <c r="A40" s="127">
        <v>1999</v>
      </c>
      <c r="B40" s="127" t="s">
        <v>558</v>
      </c>
      <c r="C40" s="177">
        <v>622000</v>
      </c>
      <c r="D40" s="178">
        <v>5292615</v>
      </c>
      <c r="E40" s="178">
        <v>8509.0273311897108</v>
      </c>
      <c r="F40" s="179">
        <v>517414</v>
      </c>
      <c r="G40" s="178">
        <v>269831</v>
      </c>
      <c r="H40" s="178">
        <v>1865743</v>
      </c>
      <c r="I40" s="178">
        <v>2999.586816720257</v>
      </c>
      <c r="J40" s="180">
        <v>208179</v>
      </c>
      <c r="K40" s="178">
        <v>227247</v>
      </c>
      <c r="L40" s="178">
        <v>3229036</v>
      </c>
      <c r="M40" s="178">
        <v>5191.3762057877811</v>
      </c>
      <c r="N40" s="180">
        <v>281217</v>
      </c>
      <c r="O40" s="178">
        <v>37009</v>
      </c>
      <c r="P40" s="178">
        <v>197836</v>
      </c>
      <c r="Q40" s="180">
        <v>28018</v>
      </c>
      <c r="R40" s="178">
        <v>5575</v>
      </c>
      <c r="S40" s="73"/>
    </row>
    <row r="41" spans="1:19" x14ac:dyDescent="0.3">
      <c r="A41" s="127">
        <v>2000</v>
      </c>
      <c r="B41" s="127" t="s">
        <v>558</v>
      </c>
      <c r="C41" s="177">
        <v>628346</v>
      </c>
      <c r="D41" s="178">
        <v>5309970</v>
      </c>
      <c r="E41" s="178">
        <v>8450.7102774585983</v>
      </c>
      <c r="F41" s="179">
        <v>535246</v>
      </c>
      <c r="G41" s="178">
        <v>273530</v>
      </c>
      <c r="H41" s="178">
        <v>1854968</v>
      </c>
      <c r="I41" s="178">
        <v>2952.1442008065619</v>
      </c>
      <c r="J41" s="180">
        <v>212474</v>
      </c>
      <c r="K41" s="178">
        <v>230534</v>
      </c>
      <c r="L41" s="178">
        <v>3273104</v>
      </c>
      <c r="M41" s="178">
        <v>5209.0790742679992</v>
      </c>
      <c r="N41" s="180">
        <v>296990</v>
      </c>
      <c r="O41" s="178">
        <v>38928</v>
      </c>
      <c r="P41" s="178">
        <v>181898</v>
      </c>
      <c r="Q41" s="180">
        <v>25782</v>
      </c>
      <c r="R41" s="178">
        <v>4068</v>
      </c>
      <c r="S41" s="73"/>
    </row>
    <row r="42" spans="1:19" x14ac:dyDescent="0.3">
      <c r="A42" s="127">
        <v>2001</v>
      </c>
      <c r="B42" s="127">
        <v>1</v>
      </c>
      <c r="C42" s="177">
        <v>632716</v>
      </c>
      <c r="D42" s="177">
        <v>5419835.608</v>
      </c>
      <c r="E42" s="177">
        <v>8565.9847514524681</v>
      </c>
      <c r="F42" s="185">
        <v>639625.00299999991</v>
      </c>
      <c r="G42" s="177">
        <v>272161.09999999998</v>
      </c>
      <c r="H42" s="177">
        <v>1885745.4720000001</v>
      </c>
      <c r="I42" s="177">
        <v>2980.3979542164257</v>
      </c>
      <c r="J42" s="185">
        <v>221223.15</v>
      </c>
      <c r="K42" s="177">
        <v>237110.1</v>
      </c>
      <c r="L42" s="177">
        <v>3282876.2390000001</v>
      </c>
      <c r="M42" s="177">
        <v>5188.546265623123</v>
      </c>
      <c r="N42" s="185">
        <v>298096.52</v>
      </c>
      <c r="O42" s="177">
        <v>37371.699999999997</v>
      </c>
      <c r="P42" s="177">
        <v>191183.35800000001</v>
      </c>
      <c r="Q42" s="185">
        <v>27431.933000000001</v>
      </c>
      <c r="R42" s="177">
        <v>5256.3</v>
      </c>
      <c r="S42" s="73"/>
    </row>
    <row r="43" spans="1:19" x14ac:dyDescent="0.3">
      <c r="A43" s="127">
        <v>2002</v>
      </c>
      <c r="B43" s="177" t="s">
        <v>566</v>
      </c>
      <c r="C43" s="177">
        <v>641729</v>
      </c>
      <c r="D43" s="186">
        <v>5465489</v>
      </c>
      <c r="E43" s="186">
        <v>8516.8178467857924</v>
      </c>
      <c r="F43" s="187">
        <v>571871</v>
      </c>
      <c r="G43" s="186">
        <v>284821</v>
      </c>
      <c r="H43" s="186">
        <v>1932217</v>
      </c>
      <c r="I43" s="186">
        <v>3010.9547799772176</v>
      </c>
      <c r="J43" s="187">
        <v>232769</v>
      </c>
      <c r="K43" s="186">
        <v>239822</v>
      </c>
      <c r="L43" s="186">
        <v>3326091</v>
      </c>
      <c r="M43" s="186">
        <v>5183.0149486777127</v>
      </c>
      <c r="N43" s="187">
        <v>310014</v>
      </c>
      <c r="O43" s="186">
        <v>39523</v>
      </c>
      <c r="P43" s="186">
        <v>207181</v>
      </c>
      <c r="Q43" s="187">
        <v>29088</v>
      </c>
      <c r="R43" s="186">
        <v>5476</v>
      </c>
      <c r="S43" s="73"/>
    </row>
    <row r="44" spans="1:19" x14ac:dyDescent="0.3">
      <c r="A44" s="127">
        <v>2003</v>
      </c>
      <c r="B44" s="177" t="s">
        <v>566</v>
      </c>
      <c r="C44" s="177">
        <v>649466</v>
      </c>
      <c r="D44" s="186">
        <v>5563682</v>
      </c>
      <c r="E44" s="186">
        <v>8566.5485183212058</v>
      </c>
      <c r="F44" s="187">
        <v>584243</v>
      </c>
      <c r="G44" s="186">
        <v>290842</v>
      </c>
      <c r="H44" s="186">
        <v>1987009</v>
      </c>
      <c r="I44" s="186">
        <v>3059.4503792346327</v>
      </c>
      <c r="J44" s="187">
        <v>238065</v>
      </c>
      <c r="K44" s="186">
        <v>246921</v>
      </c>
      <c r="L44" s="186">
        <v>3576673</v>
      </c>
      <c r="M44" s="186">
        <v>5507.0981390865727</v>
      </c>
      <c r="N44" s="187">
        <v>346178</v>
      </c>
      <c r="O44" s="186">
        <v>43921</v>
      </c>
      <c r="P44" s="186"/>
      <c r="Q44" s="187"/>
      <c r="R44" s="186"/>
      <c r="S44" s="73"/>
    </row>
    <row r="45" spans="1:19" x14ac:dyDescent="0.3">
      <c r="A45" s="127">
        <v>2004</v>
      </c>
      <c r="B45" s="177" t="s">
        <v>566</v>
      </c>
      <c r="C45" s="177">
        <v>659653</v>
      </c>
      <c r="D45" s="186">
        <v>5788484</v>
      </c>
      <c r="E45" s="186">
        <v>8775.0438488114214</v>
      </c>
      <c r="F45" s="187">
        <v>636008</v>
      </c>
      <c r="G45" s="186">
        <v>296358</v>
      </c>
      <c r="H45" s="186">
        <v>2061905</v>
      </c>
      <c r="I45" s="186">
        <v>3125.7418673150883</v>
      </c>
      <c r="J45" s="187">
        <v>256461</v>
      </c>
      <c r="K45" s="186">
        <v>251198</v>
      </c>
      <c r="L45" s="186">
        <v>3726579</v>
      </c>
      <c r="M45" s="186">
        <v>5649.3019814963318</v>
      </c>
      <c r="N45" s="187">
        <v>379547</v>
      </c>
      <c r="O45" s="186">
        <v>45160</v>
      </c>
      <c r="P45" s="186"/>
      <c r="Q45" s="187"/>
      <c r="R45" s="186"/>
      <c r="S45" s="73"/>
    </row>
    <row r="46" spans="1:19" x14ac:dyDescent="0.3">
      <c r="A46" s="127">
        <v>2005</v>
      </c>
      <c r="B46" s="177" t="s">
        <v>566</v>
      </c>
      <c r="C46" s="177">
        <v>667146</v>
      </c>
      <c r="D46" s="186">
        <v>5912571</v>
      </c>
      <c r="E46" s="186">
        <v>8862.484373735284</v>
      </c>
      <c r="F46" s="187">
        <v>693022</v>
      </c>
      <c r="G46" s="186">
        <v>302674</v>
      </c>
      <c r="H46" s="186">
        <v>2061652</v>
      </c>
      <c r="I46" s="186">
        <v>3090.2561058598867</v>
      </c>
      <c r="J46" s="187">
        <v>274152</v>
      </c>
      <c r="K46" s="186">
        <v>256717</v>
      </c>
      <c r="L46" s="186">
        <v>3850919</v>
      </c>
      <c r="M46" s="186">
        <v>5772.2282678753973</v>
      </c>
      <c r="N46" s="187">
        <v>418870</v>
      </c>
      <c r="O46" s="186">
        <v>45957</v>
      </c>
      <c r="P46" s="186"/>
      <c r="Q46" s="187"/>
      <c r="R46" s="186"/>
      <c r="S46" s="73"/>
    </row>
    <row r="47" spans="1:19" x14ac:dyDescent="0.3">
      <c r="A47" s="127">
        <v>2006</v>
      </c>
      <c r="B47" s="177" t="s">
        <v>566</v>
      </c>
      <c r="C47" s="177">
        <v>674583</v>
      </c>
      <c r="D47" s="186">
        <v>6182291</v>
      </c>
      <c r="E47" s="186">
        <v>9164.6113228468548</v>
      </c>
      <c r="F47" s="187">
        <v>794064</v>
      </c>
      <c r="G47" s="186">
        <v>308575</v>
      </c>
      <c r="H47" s="186">
        <v>2120254</v>
      </c>
      <c r="I47" s="186">
        <v>3143.0587488863489</v>
      </c>
      <c r="J47" s="187">
        <v>314378</v>
      </c>
      <c r="K47" s="186">
        <v>261502</v>
      </c>
      <c r="L47" s="186">
        <v>4062037</v>
      </c>
      <c r="M47" s="186">
        <v>6021.5525739605064</v>
      </c>
      <c r="N47" s="187">
        <v>479686</v>
      </c>
      <c r="O47" s="186">
        <v>47073</v>
      </c>
      <c r="P47" s="186"/>
      <c r="Q47" s="187"/>
      <c r="R47" s="186"/>
      <c r="S47" s="73"/>
    </row>
    <row r="48" spans="1:19" x14ac:dyDescent="0.3">
      <c r="A48" s="127">
        <v>2007</v>
      </c>
      <c r="B48" s="177" t="s">
        <v>566</v>
      </c>
      <c r="C48" s="177">
        <v>680169</v>
      </c>
      <c r="D48" s="186">
        <v>6326610</v>
      </c>
      <c r="E48" s="186">
        <v>9301.5265323765125</v>
      </c>
      <c r="F48" s="187">
        <v>840471</v>
      </c>
      <c r="G48" s="186">
        <v>312845</v>
      </c>
      <c r="H48" s="186">
        <v>2114456</v>
      </c>
      <c r="I48" s="186">
        <v>3108.7215089191068</v>
      </c>
      <c r="J48" s="187">
        <v>320973</v>
      </c>
      <c r="K48" s="186">
        <v>265449</v>
      </c>
      <c r="L48" s="186">
        <v>4212154</v>
      </c>
      <c r="M48" s="186">
        <v>6192.8050234574057</v>
      </c>
      <c r="N48" s="187">
        <v>519498</v>
      </c>
      <c r="O48" s="186">
        <v>47396</v>
      </c>
      <c r="P48" s="186"/>
      <c r="Q48" s="187"/>
      <c r="R48" s="186"/>
      <c r="S48" s="73"/>
    </row>
    <row r="49" spans="1:19" x14ac:dyDescent="0.3">
      <c r="A49" s="127">
        <v>2008</v>
      </c>
      <c r="B49" s="177" t="s">
        <v>566</v>
      </c>
      <c r="C49" s="177">
        <v>686818</v>
      </c>
      <c r="D49" s="186">
        <v>6324855</v>
      </c>
      <c r="E49" s="186">
        <v>9208.924343858198</v>
      </c>
      <c r="F49" s="187">
        <v>931674.39999999991</v>
      </c>
      <c r="G49" s="186">
        <v>317020</v>
      </c>
      <c r="H49" s="186">
        <v>2129297</v>
      </c>
      <c r="I49" s="186">
        <v>3100.2347055551836</v>
      </c>
      <c r="J49" s="187">
        <v>352363.50000000006</v>
      </c>
      <c r="K49" s="186">
        <v>268638</v>
      </c>
      <c r="L49" s="186">
        <v>4195558</v>
      </c>
      <c r="M49" s="186">
        <v>6108.6896383030144</v>
      </c>
      <c r="N49" s="187">
        <v>579310.9</v>
      </c>
      <c r="O49" s="186">
        <v>48382</v>
      </c>
      <c r="P49" s="186"/>
      <c r="Q49" s="187"/>
      <c r="R49" s="186"/>
      <c r="S49" s="73"/>
    </row>
    <row r="50" spans="1:19" x14ac:dyDescent="0.3">
      <c r="A50" s="127">
        <v>2009</v>
      </c>
      <c r="B50" s="177">
        <v>3</v>
      </c>
      <c r="C50" s="177">
        <v>697828</v>
      </c>
      <c r="D50" s="186">
        <v>6287118.5960000018</v>
      </c>
      <c r="E50" s="186">
        <v>9009.5533512556121</v>
      </c>
      <c r="F50" s="187">
        <v>964742.9837857997</v>
      </c>
      <c r="G50" s="186">
        <v>321849.28116883122</v>
      </c>
      <c r="H50" s="186">
        <v>2123746.4499999997</v>
      </c>
      <c r="I50" s="186">
        <v>3043.3666318920991</v>
      </c>
      <c r="J50" s="187">
        <v>366328.59942450002</v>
      </c>
      <c r="K50" s="186">
        <v>271509.69336219336</v>
      </c>
      <c r="L50" s="186">
        <v>4050063.6309999982</v>
      </c>
      <c r="M50" s="186">
        <v>5803.8135916013662</v>
      </c>
      <c r="N50" s="187">
        <v>550973.69085829996</v>
      </c>
      <c r="O50" s="186">
        <v>46736.398629148607</v>
      </c>
      <c r="P50" s="186">
        <v>113308.51499999998</v>
      </c>
      <c r="Q50" s="187">
        <v>47440.693502999973</v>
      </c>
      <c r="R50" s="186">
        <v>3592.1816017316005</v>
      </c>
      <c r="S50" s="73"/>
    </row>
    <row r="51" spans="1:19" x14ac:dyDescent="0.3">
      <c r="A51" s="127">
        <v>2010</v>
      </c>
      <c r="B51" s="177">
        <v>3</v>
      </c>
      <c r="C51" s="177">
        <v>714046</v>
      </c>
      <c r="D51" s="186">
        <v>6192915</v>
      </c>
      <c r="E51" s="186">
        <v>8672.9916559997528</v>
      </c>
      <c r="F51" s="187">
        <v>924112.8235733998</v>
      </c>
      <c r="G51" s="186">
        <v>324034.95075757575</v>
      </c>
      <c r="H51" s="186">
        <v>2096447</v>
      </c>
      <c r="I51" s="186">
        <v>2936.0111253336618</v>
      </c>
      <c r="J51" s="187">
        <v>342382</v>
      </c>
      <c r="K51" s="186">
        <v>273316</v>
      </c>
      <c r="L51" s="186">
        <v>2722607</v>
      </c>
      <c r="M51" s="186">
        <v>3812.9294191130543</v>
      </c>
      <c r="N51" s="187">
        <v>367542</v>
      </c>
      <c r="O51" s="186">
        <v>46150</v>
      </c>
      <c r="P51" s="186">
        <v>1373861</v>
      </c>
      <c r="Q51" s="187">
        <v>216626.41525749996</v>
      </c>
      <c r="R51" s="186">
        <v>4447.9242424242429</v>
      </c>
      <c r="S51" s="73"/>
    </row>
    <row r="52" spans="1:19" x14ac:dyDescent="0.3">
      <c r="A52" s="134">
        <v>2011</v>
      </c>
      <c r="B52" s="188">
        <v>3</v>
      </c>
      <c r="C52" s="188">
        <v>723136</v>
      </c>
      <c r="D52" s="189">
        <v>6265694.0550545007</v>
      </c>
      <c r="E52" s="189">
        <v>8664.6136481305039</v>
      </c>
      <c r="F52" s="190">
        <v>1022202.6014984425</v>
      </c>
      <c r="G52" s="189">
        <v>325299.79477414</v>
      </c>
      <c r="H52" s="189">
        <v>2138377.9916480002</v>
      </c>
      <c r="I52" s="189">
        <v>2957.0896645278344</v>
      </c>
      <c r="J52" s="190">
        <v>379620.94076715526</v>
      </c>
      <c r="K52" s="189">
        <v>274894.01247000002</v>
      </c>
      <c r="L52" s="189">
        <v>2751363.3368310002</v>
      </c>
      <c r="M52" s="189">
        <v>3804.7660977063792</v>
      </c>
      <c r="N52" s="190">
        <v>403782.37149754027</v>
      </c>
      <c r="O52" s="189">
        <v>45975.620185</v>
      </c>
      <c r="P52" s="189">
        <v>1375952.7265755001</v>
      </c>
      <c r="Q52" s="190">
        <v>238799.28923374691</v>
      </c>
      <c r="R52" s="189">
        <v>4430.16211914</v>
      </c>
      <c r="S52" s="73"/>
    </row>
    <row r="53" spans="1:19" x14ac:dyDescent="0.3">
      <c r="A53" s="134">
        <v>2012</v>
      </c>
      <c r="B53" s="188">
        <v>3</v>
      </c>
      <c r="C53" s="188">
        <v>731191</v>
      </c>
      <c r="D53" s="189">
        <v>6356032</v>
      </c>
      <c r="E53" s="189">
        <v>8692.710933258204</v>
      </c>
      <c r="F53" s="190">
        <v>1061044</v>
      </c>
      <c r="G53" s="189">
        <v>327822</v>
      </c>
      <c r="H53" s="189">
        <v>2159549</v>
      </c>
      <c r="I53" s="189">
        <v>2953.467698590382</v>
      </c>
      <c r="J53" s="190">
        <v>392312</v>
      </c>
      <c r="K53" s="189">
        <v>276885</v>
      </c>
      <c r="L53" s="189">
        <v>2768704</v>
      </c>
      <c r="M53" s="189">
        <v>3786.5673948393783</v>
      </c>
      <c r="N53" s="190">
        <v>405973</v>
      </c>
      <c r="O53" s="189">
        <v>46566</v>
      </c>
      <c r="P53" s="189">
        <v>1427775</v>
      </c>
      <c r="Q53" s="190">
        <v>262754</v>
      </c>
      <c r="R53" s="189">
        <v>4373</v>
      </c>
      <c r="S53" s="73"/>
    </row>
    <row r="54" spans="1:19" ht="15" thickBot="1" x14ac:dyDescent="0.35">
      <c r="A54" s="140">
        <v>2013</v>
      </c>
      <c r="B54" s="191">
        <v>3</v>
      </c>
      <c r="C54" s="191">
        <v>735662</v>
      </c>
      <c r="D54" s="192">
        <v>6209437</v>
      </c>
      <c r="E54" s="192">
        <v>8440.6113133477065</v>
      </c>
      <c r="F54" s="193">
        <v>1049386</v>
      </c>
      <c r="G54" s="192">
        <v>330248</v>
      </c>
      <c r="H54" s="192">
        <v>2102047</v>
      </c>
      <c r="I54" s="192">
        <v>2857.3543284823736</v>
      </c>
      <c r="J54" s="193">
        <v>386713</v>
      </c>
      <c r="K54" s="192">
        <v>278795</v>
      </c>
      <c r="L54" s="192">
        <v>2724924</v>
      </c>
      <c r="M54" s="192">
        <v>3704.043432989607</v>
      </c>
      <c r="N54" s="193">
        <v>419523</v>
      </c>
      <c r="O54" s="192">
        <v>46889</v>
      </c>
      <c r="P54" s="192">
        <v>1382474</v>
      </c>
      <c r="Q54" s="193">
        <v>243158</v>
      </c>
      <c r="R54" s="192">
        <v>4577</v>
      </c>
    </row>
    <row r="55" spans="1:19" x14ac:dyDescent="0.3">
      <c r="A55" s="69" t="s">
        <v>567</v>
      </c>
      <c r="B55" s="69"/>
      <c r="C55" s="69"/>
      <c r="D55" s="70"/>
      <c r="E55" s="70"/>
      <c r="F55" s="85"/>
      <c r="G55" s="70"/>
      <c r="H55" s="70"/>
      <c r="I55" s="70"/>
      <c r="J55" s="85"/>
      <c r="K55" s="70"/>
      <c r="L55" s="70"/>
      <c r="M55" s="70"/>
      <c r="N55" s="85"/>
      <c r="O55" s="70"/>
      <c r="P55" s="70"/>
      <c r="Q55" s="85"/>
    </row>
    <row r="56" spans="1:19" x14ac:dyDescent="0.3">
      <c r="A56" s="69" t="s">
        <v>568</v>
      </c>
      <c r="B56" s="69"/>
      <c r="C56" s="69"/>
      <c r="D56" s="70"/>
      <c r="E56" s="70"/>
      <c r="F56" s="85"/>
      <c r="G56" s="70"/>
      <c r="H56" s="70"/>
      <c r="I56" s="70"/>
      <c r="J56" s="85"/>
      <c r="K56" s="70"/>
      <c r="L56" s="70"/>
      <c r="M56" s="70"/>
      <c r="N56" s="85"/>
      <c r="O56" s="70"/>
      <c r="P56" s="70"/>
      <c r="Q56" s="85"/>
    </row>
    <row r="57" spans="1:19" x14ac:dyDescent="0.3">
      <c r="A57" s="229" t="s">
        <v>569</v>
      </c>
      <c r="B57" s="229"/>
      <c r="C57" s="229"/>
      <c r="D57" s="229"/>
      <c r="E57" s="229"/>
      <c r="F57" s="229"/>
      <c r="G57" s="229"/>
      <c r="H57" s="229"/>
      <c r="I57" s="229"/>
      <c r="J57" s="229"/>
      <c r="K57" s="229"/>
      <c r="L57" s="229"/>
      <c r="M57" s="229"/>
      <c r="N57" s="229"/>
      <c r="O57" s="229"/>
      <c r="P57" s="229"/>
      <c r="Q57" s="229"/>
    </row>
    <row r="58" spans="1:19" x14ac:dyDescent="0.3">
      <c r="A58" s="69" t="s">
        <v>570</v>
      </c>
      <c r="B58" s="69"/>
      <c r="C58" s="69"/>
      <c r="D58" s="70"/>
      <c r="E58" s="70"/>
      <c r="F58" s="85"/>
      <c r="G58" s="70"/>
      <c r="H58" s="70"/>
      <c r="I58" s="70"/>
      <c r="J58" s="85"/>
      <c r="K58" s="70"/>
      <c r="L58" s="70"/>
      <c r="M58" s="70"/>
      <c r="N58" s="85"/>
      <c r="O58" s="70"/>
      <c r="P58" s="70"/>
      <c r="Q58" s="85"/>
    </row>
    <row r="59" spans="1:19" x14ac:dyDescent="0.3">
      <c r="A59" s="69" t="s">
        <v>571</v>
      </c>
      <c r="B59" s="69"/>
      <c r="C59" s="69"/>
      <c r="D59" s="70"/>
      <c r="E59" s="70"/>
      <c r="F59" s="85"/>
      <c r="G59" s="70"/>
      <c r="H59" s="70"/>
      <c r="I59" s="70"/>
      <c r="J59" s="85"/>
      <c r="K59" s="70"/>
      <c r="L59" s="70"/>
      <c r="M59" s="70"/>
      <c r="N59" s="85"/>
      <c r="O59" s="70"/>
      <c r="P59" s="70"/>
      <c r="Q59" s="85"/>
    </row>
    <row r="60" spans="1:19" x14ac:dyDescent="0.3">
      <c r="A60" s="69" t="s">
        <v>565</v>
      </c>
      <c r="B60" s="69"/>
      <c r="C60" s="69"/>
      <c r="D60" s="70"/>
      <c r="E60" s="70"/>
      <c r="F60" s="85"/>
      <c r="G60" s="70"/>
      <c r="H60" s="70"/>
      <c r="I60" s="70"/>
      <c r="J60" s="85"/>
      <c r="K60" s="70"/>
      <c r="L60" s="70"/>
      <c r="M60" s="70"/>
      <c r="N60" s="85"/>
      <c r="O60" s="70"/>
      <c r="P60" s="70"/>
      <c r="Q60" s="85"/>
    </row>
    <row r="61" spans="1:19" x14ac:dyDescent="0.3">
      <c r="A61" s="31" t="s">
        <v>613</v>
      </c>
      <c r="B61" s="73"/>
      <c r="C61" s="73"/>
      <c r="D61" s="90"/>
      <c r="E61" s="90"/>
      <c r="F61" s="90"/>
      <c r="G61" s="73"/>
      <c r="H61" s="90"/>
      <c r="I61" s="90"/>
      <c r="J61" s="73"/>
      <c r="K61" s="90"/>
      <c r="L61" s="73"/>
      <c r="M61" s="73"/>
      <c r="N61" s="90"/>
      <c r="O61" s="73"/>
      <c r="P61" s="90"/>
      <c r="Q61" s="73"/>
      <c r="R61" s="30"/>
    </row>
    <row r="62" spans="1:19" x14ac:dyDescent="0.3">
      <c r="A62" s="31" t="s">
        <v>743</v>
      </c>
      <c r="B62" s="73"/>
      <c r="C62" s="73"/>
      <c r="D62" s="90"/>
      <c r="E62" s="90"/>
      <c r="F62" s="90"/>
      <c r="G62" s="73"/>
      <c r="H62" s="90"/>
      <c r="I62" s="90"/>
      <c r="J62" s="73"/>
      <c r="K62" s="90"/>
      <c r="L62" s="73"/>
      <c r="M62" s="73"/>
      <c r="N62" s="90"/>
      <c r="O62" s="73"/>
      <c r="P62" s="90"/>
      <c r="Q62" s="73"/>
      <c r="R62" s="30"/>
    </row>
    <row r="64" spans="1:19" x14ac:dyDescent="0.3">
      <c r="C64" s="22"/>
      <c r="D64" s="22"/>
      <c r="E64" s="22"/>
      <c r="F64" s="22"/>
      <c r="G64" s="22"/>
      <c r="H64" s="22"/>
      <c r="I64" s="22"/>
      <c r="J64" s="22"/>
      <c r="K64" s="22"/>
      <c r="L64" s="22"/>
    </row>
    <row r="71" s="35" customFormat="1" x14ac:dyDescent="0.3"/>
  </sheetData>
  <mergeCells count="8">
    <mergeCell ref="A57:Q57"/>
    <mergeCell ref="A2:A3"/>
    <mergeCell ref="B2:B3"/>
    <mergeCell ref="D2:G2"/>
    <mergeCell ref="H2:K2"/>
    <mergeCell ref="L2:O2"/>
    <mergeCell ref="P2:R2"/>
    <mergeCell ref="C2:C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65"/>
  <sheetViews>
    <sheetView showGridLines="0" workbookViewId="0">
      <pane ySplit="3" topLeftCell="A4" activePane="bottomLeft" state="frozen"/>
      <selection pane="bottomLeft"/>
    </sheetView>
  </sheetViews>
  <sheetFormatPr defaultColWidth="9.109375" defaultRowHeight="14.4" x14ac:dyDescent="0.3"/>
  <cols>
    <col min="1" max="1" width="12" customWidth="1"/>
    <col min="2" max="10" width="18.33203125" customWidth="1"/>
  </cols>
  <sheetData>
    <row r="1" spans="1:14" ht="15" customHeight="1" x14ac:dyDescent="0.3">
      <c r="A1" s="122" t="s">
        <v>751</v>
      </c>
      <c r="B1" s="122"/>
      <c r="C1" s="122"/>
      <c r="D1" s="122"/>
      <c r="E1" s="122"/>
      <c r="F1" s="122"/>
      <c r="G1" s="122"/>
      <c r="H1" s="122"/>
      <c r="I1" s="122"/>
      <c r="J1" s="122"/>
    </row>
    <row r="2" spans="1:14" x14ac:dyDescent="0.3">
      <c r="A2" s="221" t="s">
        <v>543</v>
      </c>
      <c r="B2" s="230" t="s">
        <v>49</v>
      </c>
      <c r="C2" s="234"/>
      <c r="D2" s="235"/>
      <c r="E2" s="230" t="s">
        <v>581</v>
      </c>
      <c r="F2" s="234"/>
      <c r="G2" s="235"/>
      <c r="H2" s="231" t="s">
        <v>51</v>
      </c>
      <c r="I2" s="234"/>
      <c r="J2" s="234"/>
      <c r="K2" s="73"/>
      <c r="L2" s="73"/>
      <c r="M2" s="73"/>
      <c r="N2" s="73"/>
    </row>
    <row r="3" spans="1:14" ht="30" customHeight="1" x14ac:dyDescent="0.3">
      <c r="A3" s="221"/>
      <c r="B3" s="123" t="s">
        <v>582</v>
      </c>
      <c r="C3" s="175" t="s">
        <v>583</v>
      </c>
      <c r="D3" s="124" t="s">
        <v>584</v>
      </c>
      <c r="E3" s="123" t="s">
        <v>582</v>
      </c>
      <c r="F3" s="175" t="s">
        <v>583</v>
      </c>
      <c r="G3" s="124" t="s">
        <v>584</v>
      </c>
      <c r="H3" s="125" t="s">
        <v>582</v>
      </c>
      <c r="I3" s="175" t="s">
        <v>583</v>
      </c>
      <c r="J3" s="146" t="s">
        <v>584</v>
      </c>
      <c r="K3" s="37"/>
      <c r="L3" s="37"/>
      <c r="M3" s="37"/>
      <c r="N3" s="37"/>
    </row>
    <row r="4" spans="1:14" ht="15.75" customHeight="1" x14ac:dyDescent="0.3">
      <c r="A4" s="147">
        <v>1962</v>
      </c>
      <c r="B4" s="148">
        <v>4987.0105771015033</v>
      </c>
      <c r="C4" s="194">
        <v>203.51642234180738</v>
      </c>
      <c r="D4" s="195">
        <v>4.0809302325581394</v>
      </c>
      <c r="E4" s="148">
        <v>28084.392902053936</v>
      </c>
      <c r="F4" s="194">
        <v>1091.5187927902753</v>
      </c>
      <c r="G4" s="195">
        <v>3.886567164179104</v>
      </c>
      <c r="H4" s="149"/>
      <c r="I4" s="194"/>
      <c r="J4" s="195">
        <v>3.5958333333333337</v>
      </c>
    </row>
    <row r="5" spans="1:14" x14ac:dyDescent="0.3">
      <c r="A5" s="150">
        <v>1963</v>
      </c>
      <c r="B5" s="151">
        <v>5039.036311338913</v>
      </c>
      <c r="C5" s="196">
        <v>184.97372348017907</v>
      </c>
      <c r="D5" s="197">
        <v>3.6708154506437767</v>
      </c>
      <c r="E5" s="151">
        <v>34261.241970021416</v>
      </c>
      <c r="F5" s="196">
        <v>1151.3650963597431</v>
      </c>
      <c r="G5" s="197">
        <v>3.3605468749999998</v>
      </c>
      <c r="H5" s="152"/>
      <c r="I5" s="196"/>
      <c r="J5" s="197">
        <v>3.3592592592592592</v>
      </c>
    </row>
    <row r="6" spans="1:14" x14ac:dyDescent="0.3">
      <c r="A6" s="150">
        <v>1964</v>
      </c>
      <c r="B6" s="151">
        <v>5125.8154706430569</v>
      </c>
      <c r="C6" s="196">
        <v>177.51934843389117</v>
      </c>
      <c r="D6" s="197">
        <v>3.4632411067193676</v>
      </c>
      <c r="E6" s="151">
        <v>35754.752612363081</v>
      </c>
      <c r="F6" s="196">
        <v>1146.2923328717109</v>
      </c>
      <c r="G6" s="197">
        <v>3.205985915492958</v>
      </c>
      <c r="H6" s="152"/>
      <c r="I6" s="196"/>
      <c r="J6" s="197">
        <v>3.6999999999999997</v>
      </c>
    </row>
    <row r="7" spans="1:14" x14ac:dyDescent="0.3">
      <c r="A7" s="150">
        <v>1965</v>
      </c>
      <c r="B7" s="151">
        <v>5383.2400497512435</v>
      </c>
      <c r="C7" s="196">
        <v>190.24020522388059</v>
      </c>
      <c r="D7" s="197">
        <v>3.5339350180505416</v>
      </c>
      <c r="E7" s="151">
        <v>38518.518518518518</v>
      </c>
      <c r="F7" s="196">
        <v>1241.9753086419753</v>
      </c>
      <c r="G7" s="197">
        <v>3.224358974358974</v>
      </c>
      <c r="H7" s="152"/>
      <c r="I7" s="196"/>
      <c r="J7" s="197">
        <v>3.7111111111111108</v>
      </c>
    </row>
    <row r="8" spans="1:14" x14ac:dyDescent="0.3">
      <c r="A8" s="150">
        <v>1966</v>
      </c>
      <c r="B8" s="151">
        <v>5824.7947865203096</v>
      </c>
      <c r="C8" s="196">
        <v>202.7720640535189</v>
      </c>
      <c r="D8" s="197">
        <v>3.4811881188118816</v>
      </c>
      <c r="E8" s="151">
        <v>44019.728729963004</v>
      </c>
      <c r="F8" s="196">
        <v>1362.3921085080149</v>
      </c>
      <c r="G8" s="197">
        <v>3.0949579831932774</v>
      </c>
      <c r="H8" s="152"/>
      <c r="I8" s="196"/>
      <c r="J8" s="197">
        <v>3.591176470588235</v>
      </c>
    </row>
    <row r="9" spans="1:14" x14ac:dyDescent="0.3">
      <c r="A9" s="150">
        <v>1967</v>
      </c>
      <c r="B9" s="151">
        <v>6468.7621986356116</v>
      </c>
      <c r="C9" s="196">
        <v>218.19060542409426</v>
      </c>
      <c r="D9" s="197">
        <v>3.3729885057471263</v>
      </c>
      <c r="E9" s="151">
        <v>44911.55524925339</v>
      </c>
      <c r="F9" s="196">
        <v>1374.3395359522169</v>
      </c>
      <c r="G9" s="197">
        <v>3.0601023017902813</v>
      </c>
      <c r="H9" s="152"/>
      <c r="I9" s="196"/>
      <c r="J9" s="197">
        <v>3.1063829787234045</v>
      </c>
    </row>
    <row r="10" spans="1:14" x14ac:dyDescent="0.3">
      <c r="A10" s="150">
        <v>1968</v>
      </c>
      <c r="B10" s="151">
        <v>6547.171836428035</v>
      </c>
      <c r="C10" s="196">
        <v>219.75957926371152</v>
      </c>
      <c r="D10" s="197">
        <v>3.3565573770491803</v>
      </c>
      <c r="E10" s="151">
        <v>45374.254802384632</v>
      </c>
      <c r="F10" s="196">
        <v>1366.8580260543167</v>
      </c>
      <c r="G10" s="197">
        <v>3.0124087591240878</v>
      </c>
      <c r="H10" s="152"/>
      <c r="I10" s="196"/>
      <c r="J10" s="197">
        <v>2.8046875</v>
      </c>
      <c r="K10" s="60"/>
    </row>
    <row r="11" spans="1:14" x14ac:dyDescent="0.3">
      <c r="A11" s="150">
        <v>1969</v>
      </c>
      <c r="B11" s="151">
        <v>6953.8246035319426</v>
      </c>
      <c r="C11" s="196">
        <v>217.58633915320092</v>
      </c>
      <c r="D11" s="197">
        <v>3.1290167865707437</v>
      </c>
      <c r="E11" s="151">
        <v>49385.310497005354</v>
      </c>
      <c r="F11" s="196">
        <v>1391.6150047283809</v>
      </c>
      <c r="G11" s="197">
        <v>2.8178723404255321</v>
      </c>
      <c r="H11" s="152"/>
      <c r="I11" s="196"/>
      <c r="J11" s="197">
        <v>2.8217391304347825</v>
      </c>
      <c r="K11" s="60"/>
    </row>
    <row r="12" spans="1:14" x14ac:dyDescent="0.3">
      <c r="A12" s="150">
        <v>1970</v>
      </c>
      <c r="B12" s="151">
        <v>7266.0791299456214</v>
      </c>
      <c r="C12" s="196">
        <v>218.99806237889868</v>
      </c>
      <c r="D12" s="197">
        <v>3.0139784946236561</v>
      </c>
      <c r="E12" s="151">
        <v>51928.332827209233</v>
      </c>
      <c r="F12" s="196">
        <v>1476.9713533758477</v>
      </c>
      <c r="G12" s="197">
        <v>2.8442495126705656</v>
      </c>
      <c r="H12" s="152"/>
      <c r="I12" s="196"/>
      <c r="J12" s="197">
        <v>2.6960526315789473</v>
      </c>
      <c r="K12" s="60"/>
    </row>
    <row r="13" spans="1:14" x14ac:dyDescent="0.3">
      <c r="A13" s="150">
        <v>1971</v>
      </c>
      <c r="B13" s="151"/>
      <c r="C13" s="196"/>
      <c r="D13" s="150"/>
      <c r="E13" s="151"/>
      <c r="F13" s="196"/>
      <c r="G13" s="197"/>
      <c r="H13" s="152"/>
      <c r="I13" s="196"/>
      <c r="J13" s="150"/>
      <c r="K13" s="60"/>
    </row>
    <row r="14" spans="1:14" x14ac:dyDescent="0.3">
      <c r="A14" s="150">
        <v>1972</v>
      </c>
      <c r="B14" s="151"/>
      <c r="C14" s="196"/>
      <c r="D14" s="150"/>
      <c r="E14" s="151"/>
      <c r="F14" s="196"/>
      <c r="G14" s="150"/>
      <c r="H14" s="152"/>
      <c r="I14" s="196"/>
      <c r="J14" s="150"/>
      <c r="K14" s="60"/>
    </row>
    <row r="15" spans="1:14" x14ac:dyDescent="0.3">
      <c r="A15" s="150">
        <v>1973</v>
      </c>
      <c r="B15" s="151"/>
      <c r="C15" s="196"/>
      <c r="D15" s="150"/>
      <c r="E15" s="151"/>
      <c r="F15" s="196"/>
      <c r="G15" s="150"/>
      <c r="H15" s="152"/>
      <c r="I15" s="196"/>
      <c r="J15" s="150"/>
      <c r="K15" s="60"/>
    </row>
    <row r="16" spans="1:14" x14ac:dyDescent="0.3">
      <c r="A16" s="150">
        <v>1974</v>
      </c>
      <c r="B16" s="151"/>
      <c r="C16" s="196"/>
      <c r="D16" s="150"/>
      <c r="E16" s="151"/>
      <c r="F16" s="196"/>
      <c r="G16" s="150"/>
      <c r="H16" s="152"/>
      <c r="I16" s="196"/>
      <c r="J16" s="150"/>
      <c r="K16" s="60"/>
    </row>
    <row r="17" spans="1:12" x14ac:dyDescent="0.3">
      <c r="A17" s="150">
        <v>1975</v>
      </c>
      <c r="B17" s="151">
        <v>10149.324595425973</v>
      </c>
      <c r="C17" s="196">
        <v>343.15233382372611</v>
      </c>
      <c r="D17" s="150"/>
      <c r="E17" s="151"/>
      <c r="F17" s="196"/>
      <c r="G17" s="150"/>
      <c r="H17" s="152"/>
      <c r="I17" s="196"/>
      <c r="J17" s="150"/>
      <c r="K17" s="60"/>
    </row>
    <row r="18" spans="1:12" x14ac:dyDescent="0.3">
      <c r="A18" s="150">
        <v>1976</v>
      </c>
      <c r="B18" s="151">
        <v>10238.357693869264</v>
      </c>
      <c r="C18" s="196">
        <v>394.37677628907835</v>
      </c>
      <c r="D18" s="150">
        <v>3.8</v>
      </c>
      <c r="E18" s="151"/>
      <c r="F18" s="196"/>
      <c r="G18" s="150"/>
      <c r="H18" s="152"/>
      <c r="I18" s="196"/>
      <c r="J18" s="150"/>
      <c r="K18" s="60"/>
    </row>
    <row r="19" spans="1:12" x14ac:dyDescent="0.3">
      <c r="A19" s="150">
        <v>1977</v>
      </c>
      <c r="B19" s="151"/>
      <c r="C19" s="196"/>
      <c r="D19" s="150"/>
      <c r="E19" s="151"/>
      <c r="F19" s="196"/>
      <c r="G19" s="150"/>
      <c r="H19" s="152"/>
      <c r="I19" s="196"/>
      <c r="J19" s="150"/>
      <c r="K19" s="60"/>
    </row>
    <row r="20" spans="1:12" x14ac:dyDescent="0.3">
      <c r="A20" s="150">
        <v>1978</v>
      </c>
      <c r="B20" s="151"/>
      <c r="C20" s="196"/>
      <c r="D20" s="150"/>
      <c r="E20" s="151"/>
      <c r="F20" s="196"/>
      <c r="G20" s="150"/>
      <c r="H20" s="152"/>
      <c r="I20" s="196"/>
      <c r="J20" s="150"/>
      <c r="K20" s="60"/>
    </row>
    <row r="21" spans="1:12" x14ac:dyDescent="0.3">
      <c r="A21" s="150">
        <v>1979</v>
      </c>
      <c r="B21" s="151"/>
      <c r="C21" s="196"/>
      <c r="D21" s="150"/>
      <c r="E21" s="151"/>
      <c r="F21" s="196"/>
      <c r="G21" s="150"/>
      <c r="H21" s="152"/>
      <c r="I21" s="196"/>
      <c r="J21" s="150"/>
      <c r="K21" s="60"/>
    </row>
    <row r="22" spans="1:12" x14ac:dyDescent="0.3">
      <c r="A22" s="150">
        <v>1980</v>
      </c>
      <c r="B22" s="151">
        <v>10309.272442571875</v>
      </c>
      <c r="C22" s="196">
        <v>529.17009701841903</v>
      </c>
      <c r="D22" s="150">
        <v>5.0999999999999996</v>
      </c>
      <c r="E22" s="151">
        <v>77312.32935381979</v>
      </c>
      <c r="F22" s="196">
        <v>3830.8260613523207</v>
      </c>
      <c r="G22" s="150">
        <v>5</v>
      </c>
      <c r="H22" s="152"/>
      <c r="I22" s="196"/>
      <c r="J22" s="150"/>
      <c r="K22" s="60"/>
    </row>
    <row r="23" spans="1:12" x14ac:dyDescent="0.3">
      <c r="A23" s="150">
        <v>1981</v>
      </c>
      <c r="B23" s="151">
        <v>9943.4955121537805</v>
      </c>
      <c r="C23" s="196">
        <v>590.96267190569745</v>
      </c>
      <c r="D23" s="150">
        <v>5.9</v>
      </c>
      <c r="E23" s="151">
        <v>77705.590062111791</v>
      </c>
      <c r="F23" s="196">
        <v>4651.5010351966866</v>
      </c>
      <c r="G23" s="150">
        <v>6</v>
      </c>
      <c r="H23" s="152"/>
      <c r="I23" s="196"/>
      <c r="J23" s="150"/>
      <c r="K23" s="60"/>
    </row>
    <row r="24" spans="1:12" x14ac:dyDescent="0.3">
      <c r="A24" s="150">
        <v>1982</v>
      </c>
      <c r="B24" s="151">
        <v>10372.901704210444</v>
      </c>
      <c r="C24" s="196">
        <v>711.57712280402643</v>
      </c>
      <c r="D24" s="150">
        <v>6.9</v>
      </c>
      <c r="E24" s="151">
        <v>80722.280434368455</v>
      </c>
      <c r="F24" s="196">
        <v>5336.8260621070685</v>
      </c>
      <c r="G24" s="150">
        <v>6.6</v>
      </c>
      <c r="H24" s="152"/>
      <c r="I24" s="196"/>
      <c r="J24" s="150"/>
      <c r="K24" s="60"/>
    </row>
    <row r="25" spans="1:12" x14ac:dyDescent="0.3">
      <c r="A25" s="150">
        <v>1983</v>
      </c>
      <c r="B25" s="151">
        <v>9807.3189816281792</v>
      </c>
      <c r="C25" s="196">
        <v>786.92955852016632</v>
      </c>
      <c r="D25" s="198">
        <v>8</v>
      </c>
      <c r="E25" s="151">
        <v>80701.02856093306</v>
      </c>
      <c r="F25" s="196">
        <v>5793.8745523004873</v>
      </c>
      <c r="G25" s="150">
        <v>7.2</v>
      </c>
      <c r="H25" s="152"/>
      <c r="I25" s="196"/>
      <c r="J25" s="150"/>
      <c r="K25" s="60"/>
    </row>
    <row r="26" spans="1:12" x14ac:dyDescent="0.3">
      <c r="A26" s="150">
        <v>1984</v>
      </c>
      <c r="B26" s="151">
        <v>9319.9037953892184</v>
      </c>
      <c r="C26" s="196">
        <v>788.53170645861439</v>
      </c>
      <c r="D26" s="150">
        <v>8.5</v>
      </c>
      <c r="E26" s="151">
        <v>77067.955263797718</v>
      </c>
      <c r="F26" s="196">
        <v>5986.4251560094017</v>
      </c>
      <c r="G26" s="150">
        <v>7.8</v>
      </c>
      <c r="H26" s="152"/>
      <c r="I26" s="196"/>
      <c r="J26" s="150"/>
      <c r="K26" s="60"/>
    </row>
    <row r="27" spans="1:12" x14ac:dyDescent="0.3">
      <c r="A27" s="150">
        <v>1985</v>
      </c>
      <c r="B27" s="151">
        <v>9654.6375858839128</v>
      </c>
      <c r="C27" s="196">
        <v>828.7575121153767</v>
      </c>
      <c r="D27" s="150">
        <v>14.3</v>
      </c>
      <c r="E27" s="151">
        <v>73573</v>
      </c>
      <c r="F27" s="196">
        <v>5714</v>
      </c>
      <c r="G27" s="150">
        <v>9.1999999999999993</v>
      </c>
      <c r="H27" s="152"/>
      <c r="I27" s="196"/>
      <c r="J27" s="150"/>
      <c r="K27" s="60"/>
    </row>
    <row r="28" spans="1:12" x14ac:dyDescent="0.3">
      <c r="A28" s="150">
        <v>1986</v>
      </c>
      <c r="B28" s="151">
        <v>8460.9272010126006</v>
      </c>
      <c r="C28" s="196">
        <v>781.78160828987245</v>
      </c>
      <c r="D28" s="150">
        <v>14.8</v>
      </c>
      <c r="E28" s="151">
        <v>72749</v>
      </c>
      <c r="F28" s="196">
        <v>5776</v>
      </c>
      <c r="G28" s="150">
        <v>9.5</v>
      </c>
      <c r="H28" s="152">
        <v>64153.033652665188</v>
      </c>
      <c r="I28" s="196">
        <v>7495.4556619995083</v>
      </c>
      <c r="J28" s="150">
        <v>18.600000000000001</v>
      </c>
      <c r="K28" s="60"/>
    </row>
    <row r="29" spans="1:12" x14ac:dyDescent="0.3">
      <c r="A29" s="150">
        <v>1987</v>
      </c>
      <c r="B29" s="151">
        <v>8016.4913411363586</v>
      </c>
      <c r="C29" s="196">
        <v>784.78617908151591</v>
      </c>
      <c r="D29" s="150">
        <v>10.6</v>
      </c>
      <c r="E29" s="151">
        <v>72104.43992654774</v>
      </c>
      <c r="F29" s="196">
        <v>5901.4952780692556</v>
      </c>
      <c r="G29" s="150">
        <v>9.6999999999999993</v>
      </c>
      <c r="H29" s="152">
        <v>51530.947255113024</v>
      </c>
      <c r="I29" s="196">
        <v>6780.6781485468246</v>
      </c>
      <c r="J29" s="150">
        <v>18.100000000000001</v>
      </c>
      <c r="K29" s="60"/>
    </row>
    <row r="30" spans="1:12" x14ac:dyDescent="0.3">
      <c r="A30" s="150">
        <v>1988</v>
      </c>
      <c r="B30" s="151">
        <v>8236.5648050579566</v>
      </c>
      <c r="C30" s="196">
        <v>803.74338803743387</v>
      </c>
      <c r="D30" s="150">
        <v>10.6</v>
      </c>
      <c r="E30" s="151">
        <v>71538.648517258145</v>
      </c>
      <c r="F30" s="196">
        <v>5843.3641225085075</v>
      </c>
      <c r="G30" s="150">
        <v>9.6</v>
      </c>
      <c r="H30" s="152">
        <v>52191.627490485786</v>
      </c>
      <c r="I30" s="196">
        <v>7152.227445713007</v>
      </c>
      <c r="J30" s="150">
        <v>19.100000000000001</v>
      </c>
      <c r="K30" s="60"/>
    </row>
    <row r="31" spans="1:12" x14ac:dyDescent="0.3">
      <c r="A31" s="150">
        <v>1989</v>
      </c>
      <c r="B31" s="151">
        <v>8478.9631271951184</v>
      </c>
      <c r="C31" s="196">
        <v>826.55587903150604</v>
      </c>
      <c r="D31" s="150">
        <v>10.7</v>
      </c>
      <c r="E31" s="151">
        <v>71919.111739563581</v>
      </c>
      <c r="F31" s="196">
        <v>6050.968923739435</v>
      </c>
      <c r="G31" s="150">
        <v>9.9</v>
      </c>
      <c r="H31" s="152">
        <v>61323.924425221943</v>
      </c>
      <c r="I31" s="196">
        <v>7757.3412246756207</v>
      </c>
      <c r="J31" s="150">
        <v>16.3</v>
      </c>
      <c r="K31" s="60"/>
    </row>
    <row r="32" spans="1:12" x14ac:dyDescent="0.3">
      <c r="A32" s="150">
        <v>1990</v>
      </c>
      <c r="B32" s="151">
        <v>8512.1560356280661</v>
      </c>
      <c r="C32" s="196">
        <v>858.18044591946989</v>
      </c>
      <c r="D32" s="150">
        <v>10.1</v>
      </c>
      <c r="E32" s="151">
        <v>72537.731401452053</v>
      </c>
      <c r="F32" s="196">
        <v>6325.2349372976705</v>
      </c>
      <c r="G32" s="150">
        <v>8.6999999999999993</v>
      </c>
      <c r="H32" s="152">
        <v>60578.1755445331</v>
      </c>
      <c r="I32" s="196">
        <v>7501.4017683847314</v>
      </c>
      <c r="J32" s="150">
        <v>12.4</v>
      </c>
      <c r="K32" s="60"/>
      <c r="L32" s="30"/>
    </row>
    <row r="33" spans="1:12" x14ac:dyDescent="0.3">
      <c r="A33" s="150">
        <v>1991</v>
      </c>
      <c r="B33" s="151">
        <v>8235.9383692029751</v>
      </c>
      <c r="C33" s="196">
        <v>872.09415079028895</v>
      </c>
      <c r="D33" s="150">
        <v>10.6</v>
      </c>
      <c r="E33" s="151">
        <v>74150.574782927724</v>
      </c>
      <c r="F33" s="196">
        <v>6766.4791488320898</v>
      </c>
      <c r="G33" s="150">
        <v>9.1</v>
      </c>
      <c r="H33" s="152">
        <v>45022.550052687038</v>
      </c>
      <c r="I33" s="196">
        <v>5518.4404636459431</v>
      </c>
      <c r="J33" s="150">
        <v>12.2</v>
      </c>
      <c r="K33" s="60"/>
      <c r="L33" s="30"/>
    </row>
    <row r="34" spans="1:12" x14ac:dyDescent="0.3">
      <c r="A34" s="150">
        <v>1992</v>
      </c>
      <c r="B34" s="151">
        <v>8235.4529485570893</v>
      </c>
      <c r="C34" s="196">
        <v>891.27227101631115</v>
      </c>
      <c r="D34" s="150">
        <v>10.8</v>
      </c>
      <c r="E34" s="151">
        <v>73714.81912955163</v>
      </c>
      <c r="F34" s="196">
        <v>6778.8631000388323</v>
      </c>
      <c r="G34" s="150">
        <v>9.1999999999999993</v>
      </c>
      <c r="H34" s="152">
        <v>45377.165518680864</v>
      </c>
      <c r="I34" s="196">
        <v>5781.0477979544985</v>
      </c>
      <c r="J34" s="150">
        <v>12.7</v>
      </c>
      <c r="K34" s="60"/>
      <c r="L34" s="30"/>
    </row>
    <row r="35" spans="1:12" x14ac:dyDescent="0.3">
      <c r="A35" s="150">
        <v>1993</v>
      </c>
      <c r="B35" s="151">
        <v>8013.0451042722598</v>
      </c>
      <c r="C35" s="196">
        <v>889.43400683010361</v>
      </c>
      <c r="D35" s="197">
        <v>11.09982528809042</v>
      </c>
      <c r="E35" s="151">
        <v>73358.11318573328</v>
      </c>
      <c r="F35" s="196">
        <v>6897.4507196947807</v>
      </c>
      <c r="G35" s="197">
        <v>9.4024374675931544</v>
      </c>
      <c r="H35" s="152">
        <v>49047.896912229517</v>
      </c>
      <c r="I35" s="196">
        <v>5266.2290299051792</v>
      </c>
      <c r="J35" s="197">
        <v>10.736910981787899</v>
      </c>
      <c r="K35" s="60"/>
      <c r="L35" s="30"/>
    </row>
    <row r="36" spans="1:12" x14ac:dyDescent="0.3">
      <c r="A36" s="150">
        <v>1994</v>
      </c>
      <c r="B36" s="151">
        <v>8187.9929609897281</v>
      </c>
      <c r="C36" s="196">
        <v>927.85499251014403</v>
      </c>
      <c r="D36" s="150">
        <v>11.3</v>
      </c>
      <c r="E36" s="151">
        <v>75389.966249070421</v>
      </c>
      <c r="F36" s="196">
        <v>7100.9953663978031</v>
      </c>
      <c r="G36" s="150">
        <v>9.4</v>
      </c>
      <c r="H36" s="152">
        <v>56394.007490636701</v>
      </c>
      <c r="I36" s="196">
        <v>6575.0312109862671</v>
      </c>
      <c r="J36" s="150">
        <v>11.7</v>
      </c>
      <c r="K36" s="60"/>
      <c r="L36" s="30"/>
    </row>
    <row r="37" spans="1:12" x14ac:dyDescent="0.3">
      <c r="A37" s="150">
        <v>1995</v>
      </c>
      <c r="B37" s="151">
        <v>8117.6554275145827</v>
      </c>
      <c r="C37" s="196">
        <v>915.41233935600133</v>
      </c>
      <c r="D37" s="150">
        <v>11.3</v>
      </c>
      <c r="E37" s="151">
        <v>77279.283916723856</v>
      </c>
      <c r="F37" s="196">
        <v>7140.3568977350715</v>
      </c>
      <c r="G37" s="150">
        <v>9.1999999999999993</v>
      </c>
      <c r="H37" s="152">
        <v>44979.505726341165</v>
      </c>
      <c r="I37" s="196">
        <v>6062.6883664858351</v>
      </c>
      <c r="J37" s="150">
        <v>13.5</v>
      </c>
      <c r="K37" s="60"/>
      <c r="L37" s="30"/>
    </row>
    <row r="38" spans="1:12" x14ac:dyDescent="0.3">
      <c r="A38" s="150">
        <v>1996</v>
      </c>
      <c r="B38" s="151">
        <v>8187.6947040498444</v>
      </c>
      <c r="C38" s="196">
        <v>930.221777184394</v>
      </c>
      <c r="D38" s="197">
        <v>11.361217177825186</v>
      </c>
      <c r="E38" s="151">
        <v>78302.260043101065</v>
      </c>
      <c r="F38" s="196">
        <v>7319.2241808034478</v>
      </c>
      <c r="G38" s="197">
        <v>9.3473983723772722</v>
      </c>
      <c r="H38" s="152">
        <v>42722.420776745297</v>
      </c>
      <c r="I38" s="196">
        <v>5698.5942339766498</v>
      </c>
      <c r="J38" s="197">
        <v>13.338650128830047</v>
      </c>
      <c r="K38" s="60"/>
      <c r="L38" s="30"/>
    </row>
    <row r="39" spans="1:12" x14ac:dyDescent="0.3">
      <c r="A39" s="150">
        <v>1997</v>
      </c>
      <c r="B39" s="151">
        <v>8024.2983875467271</v>
      </c>
      <c r="C39" s="196">
        <v>918.08012051553862</v>
      </c>
      <c r="D39" s="197">
        <v>11.441251012553931</v>
      </c>
      <c r="E39" s="151">
        <v>83876.685329067637</v>
      </c>
      <c r="F39" s="196">
        <v>7537.1343692870205</v>
      </c>
      <c r="G39" s="197">
        <v>8.9859707017714125</v>
      </c>
      <c r="H39" s="152">
        <v>36343.998369675974</v>
      </c>
      <c r="I39" s="196">
        <v>5360.3016099449769</v>
      </c>
      <c r="J39" s="197">
        <v>14.748794437591117</v>
      </c>
      <c r="K39" s="60"/>
      <c r="L39" s="30"/>
    </row>
    <row r="40" spans="1:12" x14ac:dyDescent="0.3">
      <c r="A40" s="150">
        <v>1998</v>
      </c>
      <c r="B40" s="151">
        <v>7930.8114315448556</v>
      </c>
      <c r="C40" s="196">
        <v>911.8859536978473</v>
      </c>
      <c r="D40" s="197">
        <v>11.49801582812592</v>
      </c>
      <c r="E40" s="151">
        <v>84605.685664004326</v>
      </c>
      <c r="F40" s="196">
        <v>7505.5367537565999</v>
      </c>
      <c r="G40" s="197">
        <v>8.8711966516806395</v>
      </c>
      <c r="H40" s="152">
        <v>37888.596656021044</v>
      </c>
      <c r="I40" s="196">
        <v>5184.2945707307908</v>
      </c>
      <c r="J40" s="197">
        <v>13.682994431800715</v>
      </c>
      <c r="K40" s="60"/>
      <c r="L40" s="30"/>
    </row>
    <row r="41" spans="1:12" x14ac:dyDescent="0.3">
      <c r="A41" s="150">
        <v>1999</v>
      </c>
      <c r="B41" s="151">
        <v>8210.1985944808948</v>
      </c>
      <c r="C41" s="196">
        <v>916.09130153533386</v>
      </c>
      <c r="D41" s="197">
        <v>11.157967630054086</v>
      </c>
      <c r="E41" s="151">
        <v>87250.020265340863</v>
      </c>
      <c r="F41" s="196">
        <v>7598.6111486395203</v>
      </c>
      <c r="G41" s="197">
        <v>8.7090078896611871</v>
      </c>
      <c r="H41" s="152">
        <v>35486.278026905828</v>
      </c>
      <c r="I41" s="196">
        <v>5025.6502242152474</v>
      </c>
      <c r="J41" s="197">
        <v>14.162235386886108</v>
      </c>
      <c r="K41" s="80"/>
    </row>
    <row r="42" spans="1:12" x14ac:dyDescent="0.3">
      <c r="A42" s="150">
        <v>2000</v>
      </c>
      <c r="B42" s="151">
        <v>8046.3966269617495</v>
      </c>
      <c r="C42" s="196">
        <v>921.66014557505616</v>
      </c>
      <c r="D42" s="197">
        <v>11.454321583984198</v>
      </c>
      <c r="E42" s="151">
        <v>84080.969995889842</v>
      </c>
      <c r="F42" s="196">
        <v>7629.2129058775181</v>
      </c>
      <c r="G42" s="197">
        <v>9.0736499665149655</v>
      </c>
      <c r="H42" s="152">
        <v>44714.355948869226</v>
      </c>
      <c r="I42" s="196">
        <v>6337.7581120943951</v>
      </c>
      <c r="J42" s="197">
        <v>14.173877667703877</v>
      </c>
      <c r="K42" s="80"/>
    </row>
    <row r="43" spans="1:12" x14ac:dyDescent="0.3">
      <c r="A43" s="150">
        <v>2001</v>
      </c>
      <c r="B43" s="151">
        <v>7953.0373105152421</v>
      </c>
      <c r="C43" s="196">
        <v>932.99758213589382</v>
      </c>
      <c r="D43" s="197">
        <v>11.731336666839415</v>
      </c>
      <c r="E43" s="151">
        <v>87843.909669616318</v>
      </c>
      <c r="F43" s="196">
        <v>7976.5309044009255</v>
      </c>
      <c r="G43" s="197">
        <v>9.0803459618326485</v>
      </c>
      <c r="H43" s="152">
        <v>36372.231037041267</v>
      </c>
      <c r="I43" s="196">
        <v>5218.8674542929439</v>
      </c>
      <c r="J43" s="197">
        <v>14.348494182218516</v>
      </c>
      <c r="K43" s="80"/>
    </row>
    <row r="44" spans="1:12" x14ac:dyDescent="0.3">
      <c r="A44" s="199">
        <v>2002</v>
      </c>
      <c r="B44" s="200">
        <v>8056.879685766944</v>
      </c>
      <c r="C44" s="201">
        <v>970.59068809366943</v>
      </c>
      <c r="D44" s="202">
        <v>12.046731811178557</v>
      </c>
      <c r="E44" s="200">
        <v>84155.833312248564</v>
      </c>
      <c r="F44" s="201">
        <v>7843.8883687979151</v>
      </c>
      <c r="G44" s="202">
        <v>9.3206710219293463</v>
      </c>
      <c r="H44" s="200">
        <v>37834.36815193572</v>
      </c>
      <c r="I44" s="201">
        <v>5311.9065010956901</v>
      </c>
      <c r="J44" s="202">
        <v>14.039897480946612</v>
      </c>
      <c r="K44" s="80"/>
    </row>
    <row r="45" spans="1:12" x14ac:dyDescent="0.3">
      <c r="A45" s="199">
        <v>2003</v>
      </c>
      <c r="B45" s="200">
        <v>8047.1446333037693</v>
      </c>
      <c r="C45" s="201">
        <v>964.13427776495314</v>
      </c>
      <c r="D45" s="202">
        <v>11.981073060061629</v>
      </c>
      <c r="E45" s="200">
        <v>81434.234193210534</v>
      </c>
      <c r="F45" s="201">
        <v>7881.8332915917217</v>
      </c>
      <c r="G45" s="202">
        <v>9.6787713050647906</v>
      </c>
      <c r="H45" s="200"/>
      <c r="I45" s="201"/>
      <c r="J45" s="203"/>
      <c r="K45" s="80"/>
    </row>
    <row r="46" spans="1:12" x14ac:dyDescent="0.3">
      <c r="A46" s="199">
        <v>2004</v>
      </c>
      <c r="B46" s="200">
        <v>8208.2858939959715</v>
      </c>
      <c r="C46" s="201">
        <v>1020.9515999331205</v>
      </c>
      <c r="D46" s="202">
        <v>12.438060919392504</v>
      </c>
      <c r="E46" s="200">
        <v>82519.464127546496</v>
      </c>
      <c r="F46" s="201">
        <v>8404.4951284322415</v>
      </c>
      <c r="G46" s="202">
        <v>10.184863919428517</v>
      </c>
      <c r="H46" s="200"/>
      <c r="I46" s="201"/>
      <c r="J46" s="203"/>
      <c r="K46" s="80"/>
      <c r="L46" s="83"/>
    </row>
    <row r="47" spans="1:12" x14ac:dyDescent="0.3">
      <c r="A47" s="199">
        <v>2005</v>
      </c>
      <c r="B47" s="200">
        <v>8030.8355114776195</v>
      </c>
      <c r="C47" s="201">
        <v>1067.9152529828566</v>
      </c>
      <c r="D47" s="202">
        <v>13.297685545378171</v>
      </c>
      <c r="E47" s="200">
        <v>83793.959570903229</v>
      </c>
      <c r="F47" s="201">
        <v>9114.3895380464346</v>
      </c>
      <c r="G47" s="202">
        <v>10.877143871372002</v>
      </c>
      <c r="H47" s="200"/>
      <c r="I47" s="201"/>
      <c r="J47" s="203"/>
      <c r="K47" s="80"/>
      <c r="L47" s="83"/>
    </row>
    <row r="48" spans="1:12" x14ac:dyDescent="0.3">
      <c r="A48" s="199">
        <v>2006</v>
      </c>
      <c r="B48" s="200">
        <v>8107.9838777523692</v>
      </c>
      <c r="C48" s="201">
        <v>1202.2011303928841</v>
      </c>
      <c r="D48" s="202">
        <v>14.827374456079317</v>
      </c>
      <c r="E48" s="200">
        <v>86292.290697427394</v>
      </c>
      <c r="F48" s="201">
        <v>10190.257684872433</v>
      </c>
      <c r="G48" s="202">
        <v>11.809001247403705</v>
      </c>
      <c r="H48" s="200"/>
      <c r="I48" s="201"/>
      <c r="J48" s="203"/>
      <c r="K48" s="80"/>
      <c r="L48" s="83"/>
    </row>
    <row r="49" spans="1:12" x14ac:dyDescent="0.3">
      <c r="A49" s="199">
        <v>2007</v>
      </c>
      <c r="B49" s="200">
        <v>7965.5828426552744</v>
      </c>
      <c r="C49" s="201">
        <v>1209.1701230744889</v>
      </c>
      <c r="D49" s="202">
        <v>15.179932805411889</v>
      </c>
      <c r="E49" s="200">
        <v>88871.508144147185</v>
      </c>
      <c r="F49" s="201">
        <v>10960.798379610094</v>
      </c>
      <c r="G49" s="202">
        <v>12.333309750783092</v>
      </c>
      <c r="H49" s="200"/>
      <c r="I49" s="201"/>
      <c r="J49" s="203"/>
      <c r="K49" s="80"/>
      <c r="L49" s="83"/>
    </row>
    <row r="50" spans="1:12" x14ac:dyDescent="0.3">
      <c r="A50" s="199">
        <v>2008</v>
      </c>
      <c r="B50" s="200">
        <v>7926.268807838057</v>
      </c>
      <c r="C50" s="201">
        <v>1311.6666294418512</v>
      </c>
      <c r="D50" s="202">
        <v>16.548349056049958</v>
      </c>
      <c r="E50" s="200">
        <v>86717.332892398001</v>
      </c>
      <c r="F50" s="201">
        <v>11973.686494977472</v>
      </c>
      <c r="G50" s="202">
        <v>13.807719974315694</v>
      </c>
      <c r="H50" s="200"/>
      <c r="I50" s="201"/>
      <c r="J50" s="203"/>
      <c r="K50" s="80"/>
      <c r="L50" s="83"/>
    </row>
    <row r="51" spans="1:12" x14ac:dyDescent="0.3">
      <c r="A51" s="199">
        <v>2009</v>
      </c>
      <c r="B51" s="200">
        <v>7658</v>
      </c>
      <c r="C51" s="201">
        <v>1370</v>
      </c>
      <c r="D51" s="202">
        <v>16.2</v>
      </c>
      <c r="E51" s="200">
        <v>77034</v>
      </c>
      <c r="F51" s="201">
        <v>10236</v>
      </c>
      <c r="G51" s="202">
        <v>13.6</v>
      </c>
      <c r="H51" s="200">
        <v>31430</v>
      </c>
      <c r="I51" s="201">
        <v>12390</v>
      </c>
      <c r="J51" s="202">
        <v>41.64</v>
      </c>
      <c r="K51" s="80"/>
      <c r="L51" s="83"/>
    </row>
    <row r="52" spans="1:12" x14ac:dyDescent="0.3">
      <c r="A52" s="199">
        <v>2010</v>
      </c>
      <c r="B52" s="200">
        <v>7670.4</v>
      </c>
      <c r="C52" s="201">
        <v>1252.69</v>
      </c>
      <c r="D52" s="202">
        <v>16.329999999999998</v>
      </c>
      <c r="E52" s="200">
        <v>58995.31</v>
      </c>
      <c r="F52" s="201">
        <v>7964.14</v>
      </c>
      <c r="G52" s="202">
        <v>13.49</v>
      </c>
      <c r="H52" s="200">
        <v>308876.81784148538</v>
      </c>
      <c r="I52" s="201">
        <v>48702.811345418173</v>
      </c>
      <c r="J52" s="202">
        <v>15.76</v>
      </c>
      <c r="K52" s="80"/>
      <c r="L52" s="83"/>
    </row>
    <row r="53" spans="1:12" x14ac:dyDescent="0.3">
      <c r="A53" s="199">
        <v>2011</v>
      </c>
      <c r="B53" s="200">
        <v>7778.9180362062916</v>
      </c>
      <c r="C53" s="201">
        <v>1380.9720239308028</v>
      </c>
      <c r="D53" s="202">
        <v>17.752751957318356</v>
      </c>
      <c r="E53" s="200">
        <v>59843.963512832823</v>
      </c>
      <c r="F53" s="201">
        <v>8782.5323480743009</v>
      </c>
      <c r="G53" s="202">
        <v>14.675719709291968</v>
      </c>
      <c r="H53" s="200">
        <v>310587.44343256799</v>
      </c>
      <c r="I53" s="201">
        <v>53903.05880727082</v>
      </c>
      <c r="J53" s="202">
        <v>16.313972442906831</v>
      </c>
      <c r="K53" s="80"/>
    </row>
    <row r="54" spans="1:12" x14ac:dyDescent="0.3">
      <c r="A54" s="199">
        <v>2012</v>
      </c>
      <c r="B54" s="200">
        <v>7799.4438124130957</v>
      </c>
      <c r="C54" s="201">
        <v>1416.8770428156095</v>
      </c>
      <c r="D54" s="202">
        <v>18.166385666636877</v>
      </c>
      <c r="E54" s="200">
        <v>59457.630030494351</v>
      </c>
      <c r="F54" s="201">
        <v>8718.2278915947263</v>
      </c>
      <c r="G54" s="202">
        <v>14.662925325350779</v>
      </c>
      <c r="H54" s="200">
        <v>326497.82757832151</v>
      </c>
      <c r="I54" s="201">
        <v>60085.524811342322</v>
      </c>
      <c r="J54" s="202">
        <v>18.403039694629754</v>
      </c>
      <c r="K54" s="80"/>
    </row>
    <row r="55" spans="1:12" ht="15" thickBot="1" x14ac:dyDescent="0.35">
      <c r="A55" s="204">
        <v>2013</v>
      </c>
      <c r="B55" s="205">
        <v>7539.7586039921807</v>
      </c>
      <c r="C55" s="206">
        <v>1387.0872863573593</v>
      </c>
      <c r="D55" s="207">
        <v>18.432503650013533</v>
      </c>
      <c r="E55" s="205">
        <v>58114.355179253129</v>
      </c>
      <c r="F55" s="206">
        <v>8947.1517840005126</v>
      </c>
      <c r="G55" s="207">
        <v>15.251850693817518</v>
      </c>
      <c r="H55" s="205">
        <v>302048.06641905179</v>
      </c>
      <c r="I55" s="206">
        <v>53126.065108149443</v>
      </c>
      <c r="J55" s="207">
        <v>17.489697455431354</v>
      </c>
    </row>
    <row r="56" spans="1:12" x14ac:dyDescent="0.3">
      <c r="A56" s="36" t="s">
        <v>567</v>
      </c>
    </row>
    <row r="57" spans="1:12" x14ac:dyDescent="0.3">
      <c r="A57" s="36" t="s">
        <v>579</v>
      </c>
    </row>
    <row r="58" spans="1:12" x14ac:dyDescent="0.3">
      <c r="A58" s="31" t="s">
        <v>580</v>
      </c>
    </row>
    <row r="59" spans="1:12" x14ac:dyDescent="0.3">
      <c r="A59" s="36" t="s">
        <v>564</v>
      </c>
    </row>
    <row r="60" spans="1:12" x14ac:dyDescent="0.3">
      <c r="A60" s="36" t="s">
        <v>571</v>
      </c>
    </row>
    <row r="61" spans="1:12" x14ac:dyDescent="0.3">
      <c r="A61" s="31" t="s">
        <v>565</v>
      </c>
    </row>
    <row r="62" spans="1:12" x14ac:dyDescent="0.3">
      <c r="A62" s="31" t="s">
        <v>613</v>
      </c>
      <c r="B62" s="73"/>
      <c r="C62" s="90"/>
      <c r="D62" s="73"/>
      <c r="E62" s="90"/>
      <c r="F62" s="73"/>
      <c r="G62" s="90"/>
      <c r="H62" s="73"/>
      <c r="I62" s="90"/>
      <c r="J62" s="73"/>
    </row>
    <row r="63" spans="1:12" x14ac:dyDescent="0.3">
      <c r="A63" s="31" t="s">
        <v>744</v>
      </c>
      <c r="B63" s="73"/>
      <c r="C63" s="90"/>
      <c r="D63" s="73"/>
      <c r="E63" s="90"/>
      <c r="F63" s="73"/>
      <c r="G63" s="90"/>
      <c r="H63" s="73"/>
      <c r="I63" s="90"/>
      <c r="J63" s="73"/>
    </row>
    <row r="64" spans="1:12" x14ac:dyDescent="0.3">
      <c r="A64" s="31" t="s">
        <v>745</v>
      </c>
      <c r="B64" s="73"/>
      <c r="C64" s="90"/>
      <c r="D64" s="73"/>
      <c r="E64" s="90"/>
      <c r="F64" s="73"/>
      <c r="G64" s="90"/>
      <c r="H64" s="73"/>
      <c r="I64" s="90"/>
      <c r="J64" s="73"/>
    </row>
    <row r="65" spans="2:10" x14ac:dyDescent="0.3">
      <c r="B65" s="30"/>
      <c r="C65" s="30"/>
      <c r="D65" s="30"/>
      <c r="E65" s="30"/>
      <c r="F65" s="30"/>
      <c r="G65" s="30"/>
      <c r="H65" s="30"/>
      <c r="I65" s="30"/>
      <c r="J65" s="30"/>
    </row>
  </sheetData>
  <mergeCells count="4">
    <mergeCell ref="A2:A3"/>
    <mergeCell ref="B2:D2"/>
    <mergeCell ref="E2:G2"/>
    <mergeCell ref="H2:J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0" tint="-0.499984740745262"/>
  </sheetPr>
  <dimension ref="A1:I176"/>
  <sheetViews>
    <sheetView topLeftCell="A157" workbookViewId="0">
      <selection activeCell="D4" sqref="D4"/>
    </sheetView>
  </sheetViews>
  <sheetFormatPr defaultColWidth="9.109375" defaultRowHeight="14.4" x14ac:dyDescent="0.3"/>
  <cols>
    <col min="1" max="1" width="34" customWidth="1"/>
    <col min="2" max="2" width="17.33203125" bestFit="1" customWidth="1"/>
    <col min="3" max="3" width="13.44140625" customWidth="1"/>
    <col min="4" max="4" width="21" customWidth="1"/>
    <col min="5" max="5" width="15.33203125" customWidth="1"/>
    <col min="6" max="6" width="24.6640625" style="28" customWidth="1"/>
    <col min="8" max="8" width="15.109375" bestFit="1" customWidth="1"/>
    <col min="9" max="9" width="55.109375" style="35" customWidth="1"/>
  </cols>
  <sheetData>
    <row r="1" spans="1:9" x14ac:dyDescent="0.3">
      <c r="A1" s="3" t="s">
        <v>530</v>
      </c>
    </row>
    <row r="2" spans="1:9" ht="43.2" x14ac:dyDescent="0.3">
      <c r="A2" s="2" t="s">
        <v>53</v>
      </c>
      <c r="B2" s="2" t="s">
        <v>55</v>
      </c>
      <c r="C2" s="13" t="s">
        <v>531</v>
      </c>
      <c r="D2" s="13" t="s">
        <v>532</v>
      </c>
      <c r="E2" s="13" t="s">
        <v>533</v>
      </c>
      <c r="F2" s="79" t="s">
        <v>534</v>
      </c>
      <c r="G2" s="2" t="s">
        <v>59</v>
      </c>
      <c r="H2" s="2" t="s">
        <v>535</v>
      </c>
      <c r="I2" s="13" t="s">
        <v>60</v>
      </c>
    </row>
    <row r="3" spans="1:9" x14ac:dyDescent="0.3">
      <c r="A3" t="s">
        <v>459</v>
      </c>
      <c r="B3" t="s">
        <v>460</v>
      </c>
      <c r="C3" s="23">
        <v>1.7</v>
      </c>
      <c r="D3" s="23">
        <v>0.81</v>
      </c>
      <c r="E3" s="23">
        <v>0.88</v>
      </c>
      <c r="F3" s="28">
        <v>0.48</v>
      </c>
      <c r="G3" t="s">
        <v>442</v>
      </c>
      <c r="H3" t="s">
        <v>537</v>
      </c>
    </row>
    <row r="4" spans="1:9" x14ac:dyDescent="0.3">
      <c r="A4" t="s">
        <v>321</v>
      </c>
      <c r="B4" t="s">
        <v>323</v>
      </c>
      <c r="C4" s="23">
        <v>1.1599999999999999</v>
      </c>
      <c r="D4" s="23">
        <v>0.8</v>
      </c>
      <c r="E4" s="23">
        <v>0.37</v>
      </c>
      <c r="F4" s="28">
        <v>0.68</v>
      </c>
      <c r="G4" t="s">
        <v>442</v>
      </c>
      <c r="H4" t="s">
        <v>537</v>
      </c>
    </row>
    <row r="5" spans="1:9" x14ac:dyDescent="0.3">
      <c r="A5" t="s">
        <v>321</v>
      </c>
      <c r="B5" t="s">
        <v>325</v>
      </c>
      <c r="C5" s="23">
        <v>1.1599999999999999</v>
      </c>
      <c r="D5" s="23">
        <v>0.8</v>
      </c>
      <c r="E5" s="23">
        <v>0.36</v>
      </c>
      <c r="F5" s="28">
        <v>0.69</v>
      </c>
      <c r="G5" t="s">
        <v>442</v>
      </c>
      <c r="H5" t="s">
        <v>537</v>
      </c>
    </row>
    <row r="6" spans="1:9" x14ac:dyDescent="0.3">
      <c r="A6" t="s">
        <v>321</v>
      </c>
      <c r="B6" t="s">
        <v>322</v>
      </c>
      <c r="C6" s="23">
        <v>1.1399999999999999</v>
      </c>
      <c r="D6" s="23">
        <v>0.8</v>
      </c>
      <c r="E6" s="23">
        <v>0.34</v>
      </c>
      <c r="F6" s="28">
        <v>0.7</v>
      </c>
      <c r="G6" t="s">
        <v>442</v>
      </c>
      <c r="H6" t="s">
        <v>537</v>
      </c>
    </row>
    <row r="7" spans="1:9" x14ac:dyDescent="0.3">
      <c r="A7" t="s">
        <v>321</v>
      </c>
      <c r="B7" t="s">
        <v>326</v>
      </c>
      <c r="C7" s="23">
        <v>1.1599999999999999</v>
      </c>
      <c r="D7" s="23">
        <v>0.79</v>
      </c>
      <c r="E7" s="23">
        <v>0.36</v>
      </c>
      <c r="F7" s="28">
        <v>0.69</v>
      </c>
      <c r="G7" t="s">
        <v>442</v>
      </c>
      <c r="H7" t="s">
        <v>537</v>
      </c>
    </row>
    <row r="8" spans="1:9" x14ac:dyDescent="0.3">
      <c r="A8" t="s">
        <v>321</v>
      </c>
      <c r="B8" t="s">
        <v>324</v>
      </c>
      <c r="C8" s="23">
        <v>1.1499999999999999</v>
      </c>
      <c r="D8" s="23">
        <v>0.79</v>
      </c>
      <c r="E8" s="23">
        <v>0.36</v>
      </c>
      <c r="F8" s="28">
        <v>0.69</v>
      </c>
      <c r="G8" t="s">
        <v>442</v>
      </c>
      <c r="H8" t="s">
        <v>537</v>
      </c>
    </row>
    <row r="9" spans="1:9" x14ac:dyDescent="0.3">
      <c r="A9" t="s">
        <v>403</v>
      </c>
      <c r="B9" t="s">
        <v>404</v>
      </c>
      <c r="C9" s="23">
        <v>1.08</v>
      </c>
      <c r="D9" s="23">
        <v>0.73</v>
      </c>
      <c r="E9" s="23">
        <v>0.35</v>
      </c>
      <c r="F9" s="28">
        <v>0.68</v>
      </c>
      <c r="G9" t="s">
        <v>442</v>
      </c>
      <c r="H9" t="s">
        <v>537</v>
      </c>
    </row>
    <row r="10" spans="1:9" x14ac:dyDescent="0.3">
      <c r="A10" t="s">
        <v>84</v>
      </c>
      <c r="B10" t="s">
        <v>86</v>
      </c>
      <c r="C10" s="23">
        <v>0.96</v>
      </c>
      <c r="D10" s="23">
        <v>0.72</v>
      </c>
      <c r="E10" s="23">
        <v>0.25</v>
      </c>
      <c r="F10" s="28">
        <v>0.74</v>
      </c>
      <c r="G10" t="s">
        <v>442</v>
      </c>
      <c r="H10" t="s">
        <v>537</v>
      </c>
    </row>
    <row r="11" spans="1:9" x14ac:dyDescent="0.3">
      <c r="A11" t="s">
        <v>407</v>
      </c>
      <c r="B11" t="s">
        <v>408</v>
      </c>
      <c r="C11" s="23">
        <v>0.9</v>
      </c>
      <c r="D11" s="23">
        <v>0.66</v>
      </c>
      <c r="E11" s="23">
        <v>0.25</v>
      </c>
      <c r="F11" s="28">
        <v>0.73</v>
      </c>
      <c r="G11" t="s">
        <v>442</v>
      </c>
      <c r="H11" t="s">
        <v>537</v>
      </c>
    </row>
    <row r="12" spans="1:9" x14ac:dyDescent="0.3">
      <c r="A12" t="s">
        <v>115</v>
      </c>
      <c r="B12" t="s">
        <v>160</v>
      </c>
      <c r="C12" s="23">
        <v>0.89</v>
      </c>
      <c r="D12" s="23">
        <v>0.66</v>
      </c>
      <c r="E12" s="23">
        <v>0.23</v>
      </c>
      <c r="F12" s="28">
        <v>0.74</v>
      </c>
      <c r="G12" t="s">
        <v>442</v>
      </c>
      <c r="H12" t="s">
        <v>537</v>
      </c>
    </row>
    <row r="13" spans="1:9" x14ac:dyDescent="0.3">
      <c r="A13" t="s">
        <v>340</v>
      </c>
      <c r="B13" t="s">
        <v>341</v>
      </c>
      <c r="C13" s="23">
        <v>0.87</v>
      </c>
      <c r="D13" s="23">
        <v>0.65</v>
      </c>
      <c r="E13" s="23">
        <v>0.22</v>
      </c>
      <c r="F13" s="28">
        <v>0.75</v>
      </c>
      <c r="G13" t="s">
        <v>442</v>
      </c>
      <c r="H13" t="s">
        <v>537</v>
      </c>
    </row>
    <row r="14" spans="1:9" x14ac:dyDescent="0.3">
      <c r="A14" t="s">
        <v>395</v>
      </c>
      <c r="B14" t="s">
        <v>396</v>
      </c>
      <c r="C14" s="23">
        <v>1.02</v>
      </c>
      <c r="D14" s="23">
        <v>0.6</v>
      </c>
      <c r="E14" s="23">
        <v>0.42</v>
      </c>
      <c r="F14" s="28">
        <v>0.59</v>
      </c>
      <c r="G14" t="s">
        <v>442</v>
      </c>
      <c r="H14" t="s">
        <v>537</v>
      </c>
    </row>
    <row r="15" spans="1:9" x14ac:dyDescent="0.3">
      <c r="A15" t="s">
        <v>232</v>
      </c>
      <c r="B15" t="s">
        <v>233</v>
      </c>
      <c r="C15" s="23">
        <v>0.86</v>
      </c>
      <c r="D15" s="23">
        <v>0.6</v>
      </c>
      <c r="E15" s="23">
        <v>0.26</v>
      </c>
      <c r="F15" s="28">
        <v>0.7</v>
      </c>
      <c r="G15" t="s">
        <v>442</v>
      </c>
      <c r="H15" t="s">
        <v>537</v>
      </c>
    </row>
    <row r="16" spans="1:9" x14ac:dyDescent="0.3">
      <c r="A16" t="s">
        <v>84</v>
      </c>
      <c r="B16" t="s">
        <v>100</v>
      </c>
      <c r="C16" s="23">
        <v>0.93</v>
      </c>
      <c r="D16" s="23">
        <v>0.59</v>
      </c>
      <c r="E16" s="23">
        <v>0.34</v>
      </c>
      <c r="F16" s="28">
        <v>0.64</v>
      </c>
      <c r="G16" t="s">
        <v>442</v>
      </c>
      <c r="H16" t="s">
        <v>537</v>
      </c>
    </row>
    <row r="17" spans="1:9" x14ac:dyDescent="0.3">
      <c r="A17" t="s">
        <v>329</v>
      </c>
      <c r="B17" t="s">
        <v>330</v>
      </c>
      <c r="C17" s="23">
        <v>0.83</v>
      </c>
      <c r="D17" s="23">
        <v>0.59</v>
      </c>
      <c r="E17" s="23">
        <v>0.24</v>
      </c>
      <c r="F17" s="28">
        <v>0.71</v>
      </c>
      <c r="G17" t="s">
        <v>442</v>
      </c>
      <c r="H17" t="s">
        <v>537</v>
      </c>
    </row>
    <row r="18" spans="1:9" x14ac:dyDescent="0.3">
      <c r="A18" t="s">
        <v>115</v>
      </c>
      <c r="B18" t="s">
        <v>144</v>
      </c>
      <c r="C18" s="23">
        <v>0.81</v>
      </c>
      <c r="D18" s="23">
        <v>0.59</v>
      </c>
      <c r="E18" s="23">
        <v>0.22</v>
      </c>
      <c r="F18" s="28">
        <v>0.72</v>
      </c>
      <c r="G18" t="s">
        <v>442</v>
      </c>
      <c r="H18" t="s">
        <v>537</v>
      </c>
    </row>
    <row r="19" spans="1:9" x14ac:dyDescent="0.3">
      <c r="A19" t="s">
        <v>202</v>
      </c>
      <c r="B19" t="s">
        <v>203</v>
      </c>
      <c r="C19" s="23">
        <v>0.95</v>
      </c>
      <c r="D19" s="23">
        <v>0.57999999999999996</v>
      </c>
      <c r="E19" s="23">
        <v>0.37</v>
      </c>
      <c r="F19" s="28">
        <v>0.61</v>
      </c>
      <c r="G19" t="s">
        <v>442</v>
      </c>
      <c r="H19" t="s">
        <v>537</v>
      </c>
    </row>
    <row r="20" spans="1:9" x14ac:dyDescent="0.3">
      <c r="A20" t="s">
        <v>193</v>
      </c>
      <c r="B20" t="s">
        <v>194</v>
      </c>
      <c r="C20" s="23">
        <v>0.86</v>
      </c>
      <c r="D20" s="23">
        <v>0.57999999999999996</v>
      </c>
      <c r="E20" s="23">
        <v>0.27</v>
      </c>
      <c r="F20" s="28">
        <v>0.68</v>
      </c>
      <c r="G20" t="s">
        <v>442</v>
      </c>
      <c r="H20" t="s">
        <v>537</v>
      </c>
    </row>
    <row r="21" spans="1:9" x14ac:dyDescent="0.3">
      <c r="A21" t="s">
        <v>467</v>
      </c>
      <c r="B21" t="s">
        <v>468</v>
      </c>
      <c r="C21" s="23">
        <v>0.8</v>
      </c>
      <c r="D21" s="23">
        <v>0.57999999999999996</v>
      </c>
      <c r="E21" s="23">
        <v>0.22</v>
      </c>
      <c r="F21" s="28">
        <v>0.72</v>
      </c>
      <c r="G21" t="s">
        <v>442</v>
      </c>
      <c r="H21" t="s">
        <v>537</v>
      </c>
    </row>
    <row r="22" spans="1:9" x14ac:dyDescent="0.3">
      <c r="A22" t="s">
        <v>297</v>
      </c>
      <c r="B22" t="s">
        <v>298</v>
      </c>
      <c r="C22" s="23">
        <v>0.9</v>
      </c>
      <c r="D22" s="23">
        <v>0.56999999999999995</v>
      </c>
      <c r="E22" s="23">
        <v>0.33</v>
      </c>
      <c r="F22" s="28">
        <v>0.63</v>
      </c>
      <c r="G22" t="s">
        <v>442</v>
      </c>
      <c r="H22" t="s">
        <v>537</v>
      </c>
    </row>
    <row r="23" spans="1:9" x14ac:dyDescent="0.3">
      <c r="A23" t="s">
        <v>290</v>
      </c>
      <c r="B23" t="s">
        <v>291</v>
      </c>
      <c r="C23" s="23">
        <v>0.86</v>
      </c>
      <c r="D23" s="23">
        <v>0.56999999999999995</v>
      </c>
      <c r="E23" s="23">
        <v>0.28999999999999998</v>
      </c>
      <c r="F23" s="28">
        <v>0.66</v>
      </c>
      <c r="G23" t="s">
        <v>442</v>
      </c>
      <c r="H23" t="s">
        <v>537</v>
      </c>
      <c r="I23" s="35" t="s">
        <v>536</v>
      </c>
    </row>
    <row r="24" spans="1:9" x14ac:dyDescent="0.3">
      <c r="A24" t="s">
        <v>378</v>
      </c>
      <c r="B24" t="s">
        <v>379</v>
      </c>
      <c r="C24" s="23">
        <v>0.86</v>
      </c>
      <c r="D24" s="23">
        <v>0.56999999999999995</v>
      </c>
      <c r="E24" s="23">
        <v>0.28999999999999998</v>
      </c>
      <c r="F24" s="28">
        <v>0.66</v>
      </c>
      <c r="G24" t="s">
        <v>442</v>
      </c>
      <c r="H24" t="s">
        <v>537</v>
      </c>
    </row>
    <row r="25" spans="1:9" x14ac:dyDescent="0.3">
      <c r="A25" t="s">
        <v>181</v>
      </c>
      <c r="B25" t="s">
        <v>182</v>
      </c>
      <c r="C25" s="23">
        <v>0.76</v>
      </c>
      <c r="D25" s="23">
        <v>0.56999999999999995</v>
      </c>
      <c r="E25" s="23">
        <v>0.19</v>
      </c>
      <c r="F25" s="28">
        <v>0.75</v>
      </c>
      <c r="G25" t="s">
        <v>442</v>
      </c>
      <c r="H25" t="s">
        <v>537</v>
      </c>
    </row>
    <row r="26" spans="1:9" x14ac:dyDescent="0.3">
      <c r="A26" t="s">
        <v>266</v>
      </c>
      <c r="B26" t="s">
        <v>267</v>
      </c>
      <c r="C26" s="23">
        <v>0.71</v>
      </c>
      <c r="D26" s="23">
        <v>0.56999999999999995</v>
      </c>
      <c r="E26" s="23">
        <v>0.14000000000000001</v>
      </c>
      <c r="F26" s="28">
        <v>0.8</v>
      </c>
      <c r="G26" t="s">
        <v>442</v>
      </c>
      <c r="H26" t="s">
        <v>537</v>
      </c>
    </row>
    <row r="27" spans="1:9" x14ac:dyDescent="0.3">
      <c r="A27" t="s">
        <v>210</v>
      </c>
      <c r="B27" t="s">
        <v>211</v>
      </c>
      <c r="C27" s="23">
        <v>0.86</v>
      </c>
      <c r="D27" s="23">
        <v>0.54</v>
      </c>
      <c r="E27" s="23">
        <v>0.32</v>
      </c>
      <c r="F27" s="28">
        <v>0.63</v>
      </c>
      <c r="G27" t="s">
        <v>442</v>
      </c>
      <c r="H27" t="s">
        <v>537</v>
      </c>
    </row>
    <row r="28" spans="1:9" x14ac:dyDescent="0.3">
      <c r="A28" t="s">
        <v>84</v>
      </c>
      <c r="B28" t="s">
        <v>88</v>
      </c>
      <c r="C28" s="23">
        <v>0.75</v>
      </c>
      <c r="D28" s="23">
        <v>0.54</v>
      </c>
      <c r="E28" s="23">
        <v>0.21</v>
      </c>
      <c r="F28" s="28">
        <v>0.72</v>
      </c>
      <c r="G28" t="s">
        <v>442</v>
      </c>
      <c r="H28" t="s">
        <v>537</v>
      </c>
    </row>
    <row r="29" spans="1:9" x14ac:dyDescent="0.3">
      <c r="A29" t="s">
        <v>424</v>
      </c>
      <c r="B29" t="s">
        <v>425</v>
      </c>
      <c r="C29" s="23">
        <v>0.9</v>
      </c>
      <c r="D29" s="23">
        <v>0.53</v>
      </c>
      <c r="E29" s="23">
        <v>0.37</v>
      </c>
      <c r="F29" s="28">
        <v>0.59</v>
      </c>
      <c r="G29" t="s">
        <v>442</v>
      </c>
      <c r="H29" t="s">
        <v>537</v>
      </c>
    </row>
    <row r="30" spans="1:9" x14ac:dyDescent="0.3">
      <c r="A30" t="s">
        <v>218</v>
      </c>
      <c r="B30" t="s">
        <v>219</v>
      </c>
      <c r="C30" s="23">
        <v>0.79</v>
      </c>
      <c r="D30" s="23">
        <v>0.53</v>
      </c>
      <c r="E30" s="23">
        <v>0.26</v>
      </c>
      <c r="F30" s="28">
        <v>0.67</v>
      </c>
      <c r="G30" t="s">
        <v>442</v>
      </c>
      <c r="H30" t="s">
        <v>537</v>
      </c>
    </row>
    <row r="31" spans="1:9" x14ac:dyDescent="0.3">
      <c r="A31" t="s">
        <v>361</v>
      </c>
      <c r="B31" t="s">
        <v>362</v>
      </c>
      <c r="C31" s="23">
        <v>0.69</v>
      </c>
      <c r="D31" s="23">
        <v>0.53</v>
      </c>
      <c r="E31" s="23">
        <v>0.16</v>
      </c>
      <c r="F31" s="28">
        <v>0.77</v>
      </c>
      <c r="G31" t="s">
        <v>442</v>
      </c>
      <c r="H31" t="s">
        <v>537</v>
      </c>
    </row>
    <row r="32" spans="1:9" x14ac:dyDescent="0.3">
      <c r="A32" t="s">
        <v>268</v>
      </c>
      <c r="B32" t="s">
        <v>269</v>
      </c>
      <c r="C32" s="23">
        <v>0.81</v>
      </c>
      <c r="D32" s="23">
        <v>0.52</v>
      </c>
      <c r="E32" s="23">
        <v>0.28999999999999998</v>
      </c>
      <c r="F32" s="28">
        <v>0.64</v>
      </c>
      <c r="G32" t="s">
        <v>442</v>
      </c>
      <c r="H32" t="s">
        <v>537</v>
      </c>
    </row>
    <row r="33" spans="1:8" x14ac:dyDescent="0.3">
      <c r="A33" t="s">
        <v>397</v>
      </c>
      <c r="B33" t="s">
        <v>398</v>
      </c>
      <c r="C33" s="23">
        <v>0.69</v>
      </c>
      <c r="D33" s="23">
        <v>0.52</v>
      </c>
      <c r="E33" s="23">
        <v>0.17</v>
      </c>
      <c r="F33" s="28">
        <v>0.75</v>
      </c>
      <c r="G33" t="s">
        <v>442</v>
      </c>
      <c r="H33" t="s">
        <v>537</v>
      </c>
    </row>
    <row r="34" spans="1:8" x14ac:dyDescent="0.3">
      <c r="A34" t="s">
        <v>246</v>
      </c>
      <c r="B34" t="s">
        <v>247</v>
      </c>
      <c r="C34" s="23">
        <v>0.77</v>
      </c>
      <c r="D34" s="23">
        <v>0.51</v>
      </c>
      <c r="E34" s="23">
        <v>0.26</v>
      </c>
      <c r="F34" s="28">
        <v>0.66</v>
      </c>
      <c r="G34" t="s">
        <v>442</v>
      </c>
      <c r="H34" t="s">
        <v>537</v>
      </c>
    </row>
    <row r="35" spans="1:8" x14ac:dyDescent="0.3">
      <c r="A35" t="s">
        <v>244</v>
      </c>
      <c r="B35" t="s">
        <v>245</v>
      </c>
      <c r="C35" s="23">
        <v>0.72</v>
      </c>
      <c r="D35" s="23">
        <v>0.51</v>
      </c>
      <c r="E35" s="23">
        <v>0.21</v>
      </c>
      <c r="F35" s="28">
        <v>0.71</v>
      </c>
      <c r="G35" t="s">
        <v>442</v>
      </c>
      <c r="H35" t="s">
        <v>537</v>
      </c>
    </row>
    <row r="36" spans="1:8" x14ac:dyDescent="0.3">
      <c r="A36" t="s">
        <v>359</v>
      </c>
      <c r="B36" t="s">
        <v>360</v>
      </c>
      <c r="C36" s="23">
        <v>0.91</v>
      </c>
      <c r="D36" s="23">
        <v>0.5</v>
      </c>
      <c r="E36" s="23">
        <v>0.41</v>
      </c>
      <c r="F36" s="28">
        <v>0.56000000000000005</v>
      </c>
      <c r="G36" t="s">
        <v>442</v>
      </c>
      <c r="H36" t="s">
        <v>537</v>
      </c>
    </row>
    <row r="37" spans="1:8" x14ac:dyDescent="0.3">
      <c r="A37" t="s">
        <v>336</v>
      </c>
      <c r="B37" t="s">
        <v>337</v>
      </c>
      <c r="C37" s="23">
        <v>0.84</v>
      </c>
      <c r="D37" s="23">
        <v>0.5</v>
      </c>
      <c r="E37" s="23">
        <v>0.34</v>
      </c>
      <c r="F37" s="28">
        <v>0.59</v>
      </c>
      <c r="G37" t="s">
        <v>442</v>
      </c>
      <c r="H37" t="s">
        <v>537</v>
      </c>
    </row>
    <row r="38" spans="1:8" x14ac:dyDescent="0.3">
      <c r="A38" t="s">
        <v>401</v>
      </c>
      <c r="B38" t="s">
        <v>402</v>
      </c>
      <c r="C38" s="23">
        <v>0.77</v>
      </c>
      <c r="D38" s="23">
        <v>0.5</v>
      </c>
      <c r="E38" s="23">
        <v>0.27</v>
      </c>
      <c r="F38" s="28">
        <v>0.65</v>
      </c>
      <c r="G38" t="s">
        <v>442</v>
      </c>
      <c r="H38" t="s">
        <v>537</v>
      </c>
    </row>
    <row r="39" spans="1:8" x14ac:dyDescent="0.3">
      <c r="A39" t="s">
        <v>115</v>
      </c>
      <c r="B39" t="s">
        <v>123</v>
      </c>
      <c r="C39" s="23">
        <v>0.74</v>
      </c>
      <c r="D39" s="23">
        <v>0.5</v>
      </c>
      <c r="E39" s="23">
        <v>0.24</v>
      </c>
      <c r="F39" s="28">
        <v>0.68</v>
      </c>
      <c r="G39" t="s">
        <v>442</v>
      </c>
      <c r="H39" t="s">
        <v>537</v>
      </c>
    </row>
    <row r="40" spans="1:8" x14ac:dyDescent="0.3">
      <c r="A40" t="s">
        <v>310</v>
      </c>
      <c r="B40" t="s">
        <v>311</v>
      </c>
      <c r="C40" s="23">
        <v>0.7</v>
      </c>
      <c r="D40" s="23">
        <v>0.5</v>
      </c>
      <c r="E40" s="23">
        <v>0.2</v>
      </c>
      <c r="F40" s="28">
        <v>0.71</v>
      </c>
      <c r="G40" t="s">
        <v>442</v>
      </c>
      <c r="H40" t="s">
        <v>537</v>
      </c>
    </row>
    <row r="41" spans="1:8" x14ac:dyDescent="0.3">
      <c r="A41" t="s">
        <v>177</v>
      </c>
      <c r="B41" t="s">
        <v>178</v>
      </c>
      <c r="C41" s="23">
        <v>0.76</v>
      </c>
      <c r="D41" s="23">
        <v>0.49</v>
      </c>
      <c r="E41" s="23">
        <v>0.28000000000000003</v>
      </c>
      <c r="F41" s="28">
        <v>0.64</v>
      </c>
      <c r="G41" t="s">
        <v>442</v>
      </c>
      <c r="H41" t="s">
        <v>537</v>
      </c>
    </row>
    <row r="42" spans="1:8" x14ac:dyDescent="0.3">
      <c r="A42" t="s">
        <v>84</v>
      </c>
      <c r="B42" t="s">
        <v>91</v>
      </c>
      <c r="C42" s="23">
        <v>0.7</v>
      </c>
      <c r="D42" s="23">
        <v>0.49</v>
      </c>
      <c r="E42" s="23">
        <v>0.21</v>
      </c>
      <c r="F42" s="28">
        <v>0.71</v>
      </c>
      <c r="G42" t="s">
        <v>442</v>
      </c>
      <c r="H42" t="s">
        <v>537</v>
      </c>
    </row>
    <row r="43" spans="1:8" x14ac:dyDescent="0.3">
      <c r="A43" t="s">
        <v>84</v>
      </c>
      <c r="B43" t="s">
        <v>446</v>
      </c>
      <c r="C43" s="23">
        <v>0.7</v>
      </c>
      <c r="D43" s="23">
        <v>0.49</v>
      </c>
      <c r="E43" s="23">
        <v>0.2</v>
      </c>
      <c r="F43" s="28">
        <v>0.71</v>
      </c>
      <c r="G43" t="s">
        <v>442</v>
      </c>
      <c r="H43" t="s">
        <v>537</v>
      </c>
    </row>
    <row r="44" spans="1:8" x14ac:dyDescent="0.3">
      <c r="A44" t="s">
        <v>84</v>
      </c>
      <c r="B44" t="s">
        <v>107</v>
      </c>
      <c r="C44" s="23">
        <v>0.7</v>
      </c>
      <c r="D44" s="23">
        <v>0.49</v>
      </c>
      <c r="E44" s="23">
        <v>0.21</v>
      </c>
      <c r="F44" s="28">
        <v>0.71</v>
      </c>
      <c r="G44" t="s">
        <v>442</v>
      </c>
      <c r="H44" t="s">
        <v>537</v>
      </c>
    </row>
    <row r="45" spans="1:8" x14ac:dyDescent="0.3">
      <c r="A45" t="s">
        <v>259</v>
      </c>
      <c r="B45" t="s">
        <v>260</v>
      </c>
      <c r="C45" s="23">
        <v>0.65</v>
      </c>
      <c r="D45" s="23">
        <v>0.49</v>
      </c>
      <c r="E45" s="23">
        <v>0.15</v>
      </c>
      <c r="F45" s="28">
        <v>0.76</v>
      </c>
      <c r="G45" t="s">
        <v>442</v>
      </c>
      <c r="H45" t="s">
        <v>537</v>
      </c>
    </row>
    <row r="46" spans="1:8" x14ac:dyDescent="0.3">
      <c r="A46" t="s">
        <v>115</v>
      </c>
      <c r="B46" t="s">
        <v>167</v>
      </c>
      <c r="C46" s="23">
        <v>0.7</v>
      </c>
      <c r="D46" s="23">
        <v>0.48</v>
      </c>
      <c r="E46" s="23">
        <v>0.22</v>
      </c>
      <c r="F46" s="28">
        <v>0.69</v>
      </c>
      <c r="G46" t="s">
        <v>442</v>
      </c>
      <c r="H46" t="s">
        <v>537</v>
      </c>
    </row>
    <row r="47" spans="1:8" x14ac:dyDescent="0.3">
      <c r="A47" t="s">
        <v>115</v>
      </c>
      <c r="B47" t="s">
        <v>122</v>
      </c>
      <c r="C47" s="23">
        <v>0.69</v>
      </c>
      <c r="D47" s="23">
        <v>0.47</v>
      </c>
      <c r="E47" s="23">
        <v>0.22</v>
      </c>
      <c r="F47" s="28">
        <v>0.68</v>
      </c>
      <c r="G47" t="s">
        <v>442</v>
      </c>
      <c r="H47" t="s">
        <v>537</v>
      </c>
    </row>
    <row r="48" spans="1:8" x14ac:dyDescent="0.3">
      <c r="A48" t="s">
        <v>84</v>
      </c>
      <c r="B48" t="s">
        <v>447</v>
      </c>
      <c r="C48" s="23">
        <v>0.68</v>
      </c>
      <c r="D48" s="23">
        <v>0.47</v>
      </c>
      <c r="E48" s="23">
        <v>0.2</v>
      </c>
      <c r="F48" s="28">
        <v>0.7</v>
      </c>
      <c r="G48" t="s">
        <v>442</v>
      </c>
      <c r="H48" t="s">
        <v>537</v>
      </c>
    </row>
    <row r="49" spans="1:8" x14ac:dyDescent="0.3">
      <c r="A49" t="s">
        <v>409</v>
      </c>
      <c r="B49" t="s">
        <v>410</v>
      </c>
      <c r="C49" s="23">
        <v>0.75</v>
      </c>
      <c r="D49" s="23">
        <v>0.46</v>
      </c>
      <c r="E49" s="23">
        <v>0.28999999999999998</v>
      </c>
      <c r="F49" s="28">
        <v>0.61</v>
      </c>
      <c r="G49" t="s">
        <v>442</v>
      </c>
      <c r="H49" t="s">
        <v>537</v>
      </c>
    </row>
    <row r="50" spans="1:8" x14ac:dyDescent="0.3">
      <c r="A50" t="s">
        <v>115</v>
      </c>
      <c r="B50" t="s">
        <v>134</v>
      </c>
      <c r="C50" s="23">
        <v>0.67</v>
      </c>
      <c r="D50" s="23">
        <v>0.46</v>
      </c>
      <c r="E50" s="23">
        <v>0.22</v>
      </c>
      <c r="F50" s="28">
        <v>0.68</v>
      </c>
      <c r="G50" t="s">
        <v>442</v>
      </c>
      <c r="H50" t="s">
        <v>537</v>
      </c>
    </row>
    <row r="51" spans="1:8" x14ac:dyDescent="0.3">
      <c r="A51" t="s">
        <v>84</v>
      </c>
      <c r="B51" t="s">
        <v>95</v>
      </c>
      <c r="C51" s="23">
        <v>0.66</v>
      </c>
      <c r="D51" s="23">
        <v>0.46</v>
      </c>
      <c r="E51" s="23">
        <v>0.2</v>
      </c>
      <c r="F51" s="28">
        <v>0.69</v>
      </c>
      <c r="G51" t="s">
        <v>442</v>
      </c>
      <c r="H51" t="s">
        <v>537</v>
      </c>
    </row>
    <row r="52" spans="1:8" x14ac:dyDescent="0.3">
      <c r="A52" t="s">
        <v>413</v>
      </c>
      <c r="B52" t="s">
        <v>414</v>
      </c>
      <c r="C52" s="23">
        <v>0.65</v>
      </c>
      <c r="D52" s="23">
        <v>0.46</v>
      </c>
      <c r="E52" s="23">
        <v>0.19</v>
      </c>
      <c r="F52" s="28">
        <v>0.71</v>
      </c>
      <c r="G52" t="s">
        <v>442</v>
      </c>
      <c r="H52" t="s">
        <v>537</v>
      </c>
    </row>
    <row r="53" spans="1:8" x14ac:dyDescent="0.3">
      <c r="A53" t="s">
        <v>454</v>
      </c>
      <c r="B53" t="s">
        <v>455</v>
      </c>
      <c r="C53" s="23">
        <v>0.6</v>
      </c>
      <c r="D53" s="23">
        <v>0.46</v>
      </c>
      <c r="E53" s="23">
        <v>0.14000000000000001</v>
      </c>
      <c r="F53" s="28">
        <v>0.77</v>
      </c>
      <c r="G53" t="s">
        <v>442</v>
      </c>
      <c r="H53" t="s">
        <v>537</v>
      </c>
    </row>
    <row r="54" spans="1:8" x14ac:dyDescent="0.3">
      <c r="A54" t="s">
        <v>417</v>
      </c>
      <c r="B54" t="s">
        <v>418</v>
      </c>
      <c r="C54" s="23">
        <v>0.6</v>
      </c>
      <c r="D54" s="23">
        <v>0.46</v>
      </c>
      <c r="E54" s="23">
        <v>0.14000000000000001</v>
      </c>
      <c r="F54" s="28">
        <v>0.76</v>
      </c>
      <c r="G54" t="s">
        <v>442</v>
      </c>
      <c r="H54" t="s">
        <v>537</v>
      </c>
    </row>
    <row r="55" spans="1:8" x14ac:dyDescent="0.3">
      <c r="A55" t="s">
        <v>399</v>
      </c>
      <c r="B55" t="s">
        <v>400</v>
      </c>
      <c r="C55" s="23">
        <v>0.76</v>
      </c>
      <c r="D55" s="23">
        <v>0.45</v>
      </c>
      <c r="E55" s="23">
        <v>0.31</v>
      </c>
      <c r="F55" s="28">
        <v>0.59</v>
      </c>
      <c r="G55" t="s">
        <v>442</v>
      </c>
      <c r="H55" t="s">
        <v>537</v>
      </c>
    </row>
    <row r="56" spans="1:8" x14ac:dyDescent="0.3">
      <c r="A56" t="s">
        <v>115</v>
      </c>
      <c r="B56" t="s">
        <v>117</v>
      </c>
      <c r="C56" s="23">
        <v>0.67</v>
      </c>
      <c r="D56" s="23">
        <v>0.45</v>
      </c>
      <c r="E56" s="23">
        <v>0.22</v>
      </c>
      <c r="F56" s="28">
        <v>0.68</v>
      </c>
      <c r="G56" t="s">
        <v>442</v>
      </c>
      <c r="H56" t="s">
        <v>537</v>
      </c>
    </row>
    <row r="57" spans="1:8" x14ac:dyDescent="0.3">
      <c r="A57" t="s">
        <v>115</v>
      </c>
      <c r="B57" t="s">
        <v>135</v>
      </c>
      <c r="C57" s="23">
        <v>0.67</v>
      </c>
      <c r="D57" s="23">
        <v>0.45</v>
      </c>
      <c r="E57" s="23">
        <v>0.22</v>
      </c>
      <c r="F57" s="28">
        <v>0.68</v>
      </c>
      <c r="G57" t="s">
        <v>442</v>
      </c>
      <c r="H57" t="s">
        <v>537</v>
      </c>
    </row>
    <row r="58" spans="1:8" x14ac:dyDescent="0.3">
      <c r="A58" t="s">
        <v>115</v>
      </c>
      <c r="B58" t="s">
        <v>162</v>
      </c>
      <c r="C58" s="23">
        <v>0.67</v>
      </c>
      <c r="D58" s="23">
        <v>0.45</v>
      </c>
      <c r="E58" s="23">
        <v>0.22</v>
      </c>
      <c r="F58" s="28">
        <v>0.68</v>
      </c>
      <c r="G58" t="s">
        <v>442</v>
      </c>
      <c r="H58" t="s">
        <v>537</v>
      </c>
    </row>
    <row r="59" spans="1:8" x14ac:dyDescent="0.3">
      <c r="A59" t="s">
        <v>115</v>
      </c>
      <c r="B59" t="s">
        <v>155</v>
      </c>
      <c r="C59" s="23">
        <v>0.66</v>
      </c>
      <c r="D59" s="23">
        <v>0.45</v>
      </c>
      <c r="E59" s="23">
        <v>0.22</v>
      </c>
      <c r="F59" s="28">
        <v>0.67</v>
      </c>
      <c r="G59" t="s">
        <v>442</v>
      </c>
      <c r="H59" t="s">
        <v>537</v>
      </c>
    </row>
    <row r="60" spans="1:8" x14ac:dyDescent="0.3">
      <c r="A60" t="s">
        <v>405</v>
      </c>
      <c r="B60" t="s">
        <v>406</v>
      </c>
      <c r="C60" s="23">
        <v>0.67</v>
      </c>
      <c r="D60" s="23">
        <v>0.44</v>
      </c>
      <c r="E60" s="23">
        <v>0.23</v>
      </c>
      <c r="F60" s="28">
        <v>0.65</v>
      </c>
      <c r="G60" t="s">
        <v>442</v>
      </c>
      <c r="H60" t="s">
        <v>537</v>
      </c>
    </row>
    <row r="61" spans="1:8" x14ac:dyDescent="0.3">
      <c r="A61" t="s">
        <v>115</v>
      </c>
      <c r="B61" t="s">
        <v>157</v>
      </c>
      <c r="C61" s="23">
        <v>0.66</v>
      </c>
      <c r="D61" s="23">
        <v>0.44</v>
      </c>
      <c r="E61" s="23">
        <v>0.22</v>
      </c>
      <c r="F61" s="28">
        <v>0.67</v>
      </c>
      <c r="G61" t="s">
        <v>442</v>
      </c>
      <c r="H61" t="s">
        <v>537</v>
      </c>
    </row>
    <row r="62" spans="1:8" x14ac:dyDescent="0.3">
      <c r="A62" t="s">
        <v>115</v>
      </c>
      <c r="B62" t="s">
        <v>118</v>
      </c>
      <c r="C62" s="23">
        <v>0.65</v>
      </c>
      <c r="D62" s="23">
        <v>0.43</v>
      </c>
      <c r="E62" s="23">
        <v>0.22</v>
      </c>
      <c r="F62" s="28">
        <v>0.67</v>
      </c>
      <c r="G62" t="s">
        <v>442</v>
      </c>
      <c r="H62" t="s">
        <v>537</v>
      </c>
    </row>
    <row r="63" spans="1:8" x14ac:dyDescent="0.3">
      <c r="A63" t="s">
        <v>115</v>
      </c>
      <c r="B63" t="s">
        <v>136</v>
      </c>
      <c r="C63" s="23">
        <v>0.65</v>
      </c>
      <c r="D63" s="23">
        <v>0.43</v>
      </c>
      <c r="E63" s="23">
        <v>0.22</v>
      </c>
      <c r="F63" s="28">
        <v>0.67</v>
      </c>
      <c r="G63" t="s">
        <v>442</v>
      </c>
      <c r="H63" t="s">
        <v>537</v>
      </c>
    </row>
    <row r="64" spans="1:8" x14ac:dyDescent="0.3">
      <c r="A64" t="s">
        <v>115</v>
      </c>
      <c r="B64" t="s">
        <v>145</v>
      </c>
      <c r="C64" s="23">
        <v>0.65</v>
      </c>
      <c r="D64" s="23">
        <v>0.43</v>
      </c>
      <c r="E64" s="23">
        <v>0.22</v>
      </c>
      <c r="F64" s="28">
        <v>0.67</v>
      </c>
      <c r="G64" t="s">
        <v>442</v>
      </c>
      <c r="H64" t="s">
        <v>537</v>
      </c>
    </row>
    <row r="65" spans="1:8" x14ac:dyDescent="0.3">
      <c r="A65" t="s">
        <v>115</v>
      </c>
      <c r="B65" t="s">
        <v>156</v>
      </c>
      <c r="C65" s="23">
        <v>0.65</v>
      </c>
      <c r="D65" s="23">
        <v>0.43</v>
      </c>
      <c r="E65" s="23">
        <v>0.22</v>
      </c>
      <c r="F65" s="28">
        <v>0.66</v>
      </c>
      <c r="G65" t="s">
        <v>442</v>
      </c>
      <c r="H65" t="s">
        <v>537</v>
      </c>
    </row>
    <row r="66" spans="1:8" x14ac:dyDescent="0.3">
      <c r="A66" t="s">
        <v>305</v>
      </c>
      <c r="B66" t="s">
        <v>306</v>
      </c>
      <c r="C66" s="23">
        <v>0.61</v>
      </c>
      <c r="D66" s="23">
        <v>0.43</v>
      </c>
      <c r="E66" s="23">
        <v>0.18</v>
      </c>
      <c r="F66" s="28">
        <v>0.7</v>
      </c>
      <c r="G66" t="s">
        <v>442</v>
      </c>
      <c r="H66" t="s">
        <v>537</v>
      </c>
    </row>
    <row r="67" spans="1:8" x14ac:dyDescent="0.3">
      <c r="A67" t="s">
        <v>411</v>
      </c>
      <c r="B67" t="s">
        <v>412</v>
      </c>
      <c r="C67" s="23">
        <v>0.6</v>
      </c>
      <c r="D67" s="23">
        <v>0.43</v>
      </c>
      <c r="E67" s="23">
        <v>0.17</v>
      </c>
      <c r="F67" s="28">
        <v>0.72</v>
      </c>
      <c r="G67" t="s">
        <v>442</v>
      </c>
      <c r="H67" t="s">
        <v>537</v>
      </c>
    </row>
    <row r="68" spans="1:8" x14ac:dyDescent="0.3">
      <c r="A68" t="s">
        <v>376</v>
      </c>
      <c r="B68" t="s">
        <v>377</v>
      </c>
      <c r="C68" s="23">
        <v>0.84</v>
      </c>
      <c r="D68" s="23">
        <v>0.42</v>
      </c>
      <c r="E68" s="23">
        <v>0.42</v>
      </c>
      <c r="F68" s="28">
        <v>0.5</v>
      </c>
      <c r="G68" t="s">
        <v>442</v>
      </c>
      <c r="H68" t="s">
        <v>537</v>
      </c>
    </row>
    <row r="69" spans="1:8" x14ac:dyDescent="0.3">
      <c r="A69" t="s">
        <v>208</v>
      </c>
      <c r="B69" t="s">
        <v>209</v>
      </c>
      <c r="C69" s="23">
        <v>0.75</v>
      </c>
      <c r="D69" s="23">
        <v>0.42</v>
      </c>
      <c r="E69" s="23">
        <v>0.33</v>
      </c>
      <c r="F69" s="28">
        <v>0.56000000000000005</v>
      </c>
      <c r="G69" t="s">
        <v>442</v>
      </c>
      <c r="H69" t="s">
        <v>537</v>
      </c>
    </row>
    <row r="70" spans="1:8" x14ac:dyDescent="0.3">
      <c r="A70" t="s">
        <v>115</v>
      </c>
      <c r="B70" t="s">
        <v>128</v>
      </c>
      <c r="C70" s="23">
        <v>0.64</v>
      </c>
      <c r="D70" s="23">
        <v>0.42</v>
      </c>
      <c r="E70" s="23">
        <v>0.22</v>
      </c>
      <c r="F70" s="28">
        <v>0.66</v>
      </c>
      <c r="G70" t="s">
        <v>442</v>
      </c>
      <c r="H70" t="s">
        <v>537</v>
      </c>
    </row>
    <row r="71" spans="1:8" x14ac:dyDescent="0.3">
      <c r="A71" t="s">
        <v>115</v>
      </c>
      <c r="B71" t="s">
        <v>450</v>
      </c>
      <c r="C71" s="23">
        <v>0.64</v>
      </c>
      <c r="D71" s="23">
        <v>0.42</v>
      </c>
      <c r="E71" s="23">
        <v>0.22</v>
      </c>
      <c r="F71" s="28">
        <v>0.66</v>
      </c>
      <c r="G71" t="s">
        <v>442</v>
      </c>
      <c r="H71" t="s">
        <v>537</v>
      </c>
    </row>
    <row r="72" spans="1:8" x14ac:dyDescent="0.3">
      <c r="A72" t="s">
        <v>115</v>
      </c>
      <c r="B72" t="s">
        <v>451</v>
      </c>
      <c r="C72" s="23">
        <v>0.64</v>
      </c>
      <c r="D72" s="23">
        <v>0.42</v>
      </c>
      <c r="E72" s="23">
        <v>0.22</v>
      </c>
      <c r="F72" s="28">
        <v>0.66</v>
      </c>
      <c r="G72" t="s">
        <v>442</v>
      </c>
      <c r="H72" t="s">
        <v>537</v>
      </c>
    </row>
    <row r="73" spans="1:8" x14ac:dyDescent="0.3">
      <c r="A73" t="s">
        <v>115</v>
      </c>
      <c r="B73" t="s">
        <v>153</v>
      </c>
      <c r="C73" s="23">
        <v>0.64</v>
      </c>
      <c r="D73" s="23">
        <v>0.42</v>
      </c>
      <c r="E73" s="23">
        <v>0.22</v>
      </c>
      <c r="F73" s="28">
        <v>0.66</v>
      </c>
      <c r="G73" t="s">
        <v>442</v>
      </c>
      <c r="H73" t="s">
        <v>537</v>
      </c>
    </row>
    <row r="74" spans="1:8" x14ac:dyDescent="0.3">
      <c r="A74" t="s">
        <v>115</v>
      </c>
      <c r="B74" t="s">
        <v>127</v>
      </c>
      <c r="C74" s="23">
        <v>0.63</v>
      </c>
      <c r="D74" s="23">
        <v>0.42</v>
      </c>
      <c r="E74" s="23">
        <v>0.22</v>
      </c>
      <c r="F74" s="28">
        <v>0.66</v>
      </c>
      <c r="G74" t="s">
        <v>442</v>
      </c>
      <c r="H74" t="s">
        <v>537</v>
      </c>
    </row>
    <row r="75" spans="1:8" x14ac:dyDescent="0.3">
      <c r="A75" t="s">
        <v>115</v>
      </c>
      <c r="B75" t="s">
        <v>140</v>
      </c>
      <c r="C75" s="23">
        <v>0.63</v>
      </c>
      <c r="D75" s="23">
        <v>0.42</v>
      </c>
      <c r="E75" s="23">
        <v>0.22</v>
      </c>
      <c r="F75" s="28">
        <v>0.66</v>
      </c>
      <c r="G75" t="s">
        <v>442</v>
      </c>
      <c r="H75" t="s">
        <v>537</v>
      </c>
    </row>
    <row r="76" spans="1:8" x14ac:dyDescent="0.3">
      <c r="A76" t="s">
        <v>115</v>
      </c>
      <c r="B76" t="s">
        <v>142</v>
      </c>
      <c r="C76" s="23">
        <v>0.63</v>
      </c>
      <c r="D76" s="23">
        <v>0.42</v>
      </c>
      <c r="E76" s="23">
        <v>0.22</v>
      </c>
      <c r="F76" s="28">
        <v>0.66</v>
      </c>
      <c r="G76" t="s">
        <v>442</v>
      </c>
      <c r="H76" t="s">
        <v>537</v>
      </c>
    </row>
    <row r="77" spans="1:8" x14ac:dyDescent="0.3">
      <c r="A77" t="s">
        <v>273</v>
      </c>
      <c r="B77" t="s">
        <v>275</v>
      </c>
      <c r="C77" s="23">
        <v>0.63</v>
      </c>
      <c r="D77" s="23">
        <v>0.42</v>
      </c>
      <c r="E77" s="23">
        <v>0.22</v>
      </c>
      <c r="F77" s="28">
        <v>0.66</v>
      </c>
      <c r="G77" t="s">
        <v>442</v>
      </c>
      <c r="H77" t="s">
        <v>537</v>
      </c>
    </row>
    <row r="78" spans="1:8" x14ac:dyDescent="0.3">
      <c r="A78" t="s">
        <v>273</v>
      </c>
      <c r="B78" t="s">
        <v>276</v>
      </c>
      <c r="C78" s="23">
        <v>0.63</v>
      </c>
      <c r="D78" s="23">
        <v>0.42</v>
      </c>
      <c r="E78" s="23">
        <v>0.22</v>
      </c>
      <c r="F78" s="28">
        <v>0.66</v>
      </c>
      <c r="G78" t="s">
        <v>442</v>
      </c>
      <c r="H78" t="s">
        <v>537</v>
      </c>
    </row>
    <row r="79" spans="1:8" x14ac:dyDescent="0.3">
      <c r="A79" t="s">
        <v>273</v>
      </c>
      <c r="B79" t="s">
        <v>278</v>
      </c>
      <c r="C79" s="23">
        <v>0.63</v>
      </c>
      <c r="D79" s="23">
        <v>0.42</v>
      </c>
      <c r="E79" s="23">
        <v>0.22</v>
      </c>
      <c r="F79" s="28">
        <v>0.66</v>
      </c>
      <c r="G79" t="s">
        <v>442</v>
      </c>
      <c r="H79" t="s">
        <v>537</v>
      </c>
    </row>
    <row r="80" spans="1:8" x14ac:dyDescent="0.3">
      <c r="A80" t="s">
        <v>273</v>
      </c>
      <c r="B80" t="s">
        <v>279</v>
      </c>
      <c r="C80" s="23">
        <v>0.63</v>
      </c>
      <c r="D80" s="23">
        <v>0.42</v>
      </c>
      <c r="E80" s="23">
        <v>0.22</v>
      </c>
      <c r="F80" s="28">
        <v>0.66</v>
      </c>
      <c r="G80" t="s">
        <v>442</v>
      </c>
      <c r="H80" t="s">
        <v>537</v>
      </c>
    </row>
    <row r="81" spans="1:8" x14ac:dyDescent="0.3">
      <c r="A81" t="s">
        <v>273</v>
      </c>
      <c r="B81" t="s">
        <v>456</v>
      </c>
      <c r="C81" s="23">
        <v>0.63</v>
      </c>
      <c r="D81" s="23">
        <v>0.42</v>
      </c>
      <c r="E81" s="23">
        <v>0.22</v>
      </c>
      <c r="F81" s="28">
        <v>0.66</v>
      </c>
      <c r="G81" t="s">
        <v>442</v>
      </c>
      <c r="H81" t="s">
        <v>537</v>
      </c>
    </row>
    <row r="82" spans="1:8" x14ac:dyDescent="0.3">
      <c r="A82" t="s">
        <v>463</v>
      </c>
      <c r="B82" t="s">
        <v>464</v>
      </c>
      <c r="C82" s="23">
        <v>0.7</v>
      </c>
      <c r="D82" s="23">
        <v>0.41</v>
      </c>
      <c r="E82" s="23">
        <v>0.28999999999999998</v>
      </c>
      <c r="F82" s="28">
        <v>0.57999999999999996</v>
      </c>
      <c r="G82" t="s">
        <v>442</v>
      </c>
      <c r="H82" t="s">
        <v>537</v>
      </c>
    </row>
    <row r="83" spans="1:8" x14ac:dyDescent="0.3">
      <c r="A83" t="s">
        <v>169</v>
      </c>
      <c r="B83" t="s">
        <v>170</v>
      </c>
      <c r="C83" s="23">
        <v>0.65</v>
      </c>
      <c r="D83" s="23">
        <v>0.41</v>
      </c>
      <c r="E83" s="23">
        <v>0.23</v>
      </c>
      <c r="F83" s="28">
        <v>0.64</v>
      </c>
      <c r="G83" t="s">
        <v>442</v>
      </c>
      <c r="H83" t="s">
        <v>537</v>
      </c>
    </row>
    <row r="84" spans="1:8" x14ac:dyDescent="0.3">
      <c r="A84" t="s">
        <v>115</v>
      </c>
      <c r="B84" t="s">
        <v>116</v>
      </c>
      <c r="C84" s="23">
        <v>0.63</v>
      </c>
      <c r="D84" s="23">
        <v>0.41</v>
      </c>
      <c r="E84" s="23">
        <v>0.22</v>
      </c>
      <c r="F84" s="28">
        <v>0.66</v>
      </c>
      <c r="G84" t="s">
        <v>442</v>
      </c>
      <c r="H84" t="s">
        <v>537</v>
      </c>
    </row>
    <row r="85" spans="1:8" x14ac:dyDescent="0.3">
      <c r="A85" t="s">
        <v>115</v>
      </c>
      <c r="B85" t="s">
        <v>148</v>
      </c>
      <c r="C85" s="23">
        <v>0.62</v>
      </c>
      <c r="D85" s="23">
        <v>0.41</v>
      </c>
      <c r="E85" s="23">
        <v>0.22</v>
      </c>
      <c r="F85" s="28">
        <v>0.65</v>
      </c>
      <c r="G85" t="s">
        <v>442</v>
      </c>
      <c r="H85" t="s">
        <v>537</v>
      </c>
    </row>
    <row r="86" spans="1:8" x14ac:dyDescent="0.3">
      <c r="A86" t="s">
        <v>415</v>
      </c>
      <c r="B86" t="s">
        <v>416</v>
      </c>
      <c r="C86" s="23">
        <v>0.55000000000000004</v>
      </c>
      <c r="D86" s="23">
        <v>0.41</v>
      </c>
      <c r="E86" s="23">
        <v>0.15</v>
      </c>
      <c r="F86" s="28">
        <v>0.73</v>
      </c>
      <c r="G86" t="s">
        <v>442</v>
      </c>
      <c r="H86" t="s">
        <v>537</v>
      </c>
    </row>
    <row r="87" spans="1:8" x14ac:dyDescent="0.3">
      <c r="A87" t="s">
        <v>212</v>
      </c>
      <c r="B87" t="s">
        <v>213</v>
      </c>
      <c r="C87" s="23">
        <v>0.67</v>
      </c>
      <c r="D87" s="23">
        <v>0.4</v>
      </c>
      <c r="E87" s="23">
        <v>0.27</v>
      </c>
      <c r="F87" s="28">
        <v>0.6</v>
      </c>
      <c r="G87" t="s">
        <v>442</v>
      </c>
      <c r="H87" t="s">
        <v>537</v>
      </c>
    </row>
    <row r="88" spans="1:8" x14ac:dyDescent="0.3">
      <c r="A88" t="s">
        <v>115</v>
      </c>
      <c r="B88" t="s">
        <v>146</v>
      </c>
      <c r="C88" s="23">
        <v>0.62</v>
      </c>
      <c r="D88" s="23">
        <v>0.4</v>
      </c>
      <c r="E88" s="23">
        <v>0.22</v>
      </c>
      <c r="F88" s="28">
        <v>0.65</v>
      </c>
      <c r="G88" t="s">
        <v>442</v>
      </c>
      <c r="H88" t="s">
        <v>537</v>
      </c>
    </row>
    <row r="89" spans="1:8" x14ac:dyDescent="0.3">
      <c r="A89" t="s">
        <v>115</v>
      </c>
      <c r="B89" t="s">
        <v>163</v>
      </c>
      <c r="C89" s="23">
        <v>0.62</v>
      </c>
      <c r="D89" s="23">
        <v>0.4</v>
      </c>
      <c r="E89" s="23">
        <v>0.22</v>
      </c>
      <c r="F89" s="28">
        <v>0.65</v>
      </c>
      <c r="G89" t="s">
        <v>442</v>
      </c>
      <c r="H89" t="s">
        <v>537</v>
      </c>
    </row>
    <row r="90" spans="1:8" x14ac:dyDescent="0.3">
      <c r="A90" t="s">
        <v>115</v>
      </c>
      <c r="B90" t="s">
        <v>141</v>
      </c>
      <c r="C90" s="23">
        <v>0.61</v>
      </c>
      <c r="D90" s="23">
        <v>0.4</v>
      </c>
      <c r="E90" s="23">
        <v>0.21</v>
      </c>
      <c r="F90" s="28">
        <v>0.65</v>
      </c>
      <c r="G90" t="s">
        <v>442</v>
      </c>
      <c r="H90" t="s">
        <v>537</v>
      </c>
    </row>
    <row r="91" spans="1:8" x14ac:dyDescent="0.3">
      <c r="A91" t="s">
        <v>115</v>
      </c>
      <c r="B91" t="s">
        <v>159</v>
      </c>
      <c r="C91" s="23">
        <v>0.61</v>
      </c>
      <c r="D91" s="23">
        <v>0.4</v>
      </c>
      <c r="E91" s="23">
        <v>0.21</v>
      </c>
      <c r="F91" s="28">
        <v>0.65</v>
      </c>
      <c r="G91" t="s">
        <v>442</v>
      </c>
      <c r="H91" t="s">
        <v>537</v>
      </c>
    </row>
    <row r="92" spans="1:8" x14ac:dyDescent="0.3">
      <c r="A92" t="s">
        <v>115</v>
      </c>
      <c r="B92" t="s">
        <v>161</v>
      </c>
      <c r="C92" s="23">
        <v>0.61</v>
      </c>
      <c r="D92" s="23">
        <v>0.4</v>
      </c>
      <c r="E92" s="23">
        <v>0.22</v>
      </c>
      <c r="F92" s="28">
        <v>0.65</v>
      </c>
      <c r="G92" t="s">
        <v>442</v>
      </c>
      <c r="H92" t="s">
        <v>537</v>
      </c>
    </row>
    <row r="93" spans="1:8" x14ac:dyDescent="0.3">
      <c r="A93" t="s">
        <v>195</v>
      </c>
      <c r="B93" t="s">
        <v>197</v>
      </c>
      <c r="C93" s="23">
        <v>0.55000000000000004</v>
      </c>
      <c r="D93" s="23">
        <v>0.4</v>
      </c>
      <c r="E93" s="23">
        <v>0.16</v>
      </c>
      <c r="F93" s="28">
        <v>0.71</v>
      </c>
      <c r="G93" t="s">
        <v>442</v>
      </c>
      <c r="H93" t="s">
        <v>537</v>
      </c>
    </row>
    <row r="94" spans="1:8" x14ac:dyDescent="0.3">
      <c r="A94" t="s">
        <v>84</v>
      </c>
      <c r="B94" t="s">
        <v>114</v>
      </c>
      <c r="C94" s="23">
        <v>0.63</v>
      </c>
      <c r="D94" s="23">
        <v>0.39</v>
      </c>
      <c r="E94" s="23">
        <v>0.24</v>
      </c>
      <c r="F94" s="28">
        <v>0.62</v>
      </c>
      <c r="G94" t="s">
        <v>442</v>
      </c>
      <c r="H94" t="s">
        <v>537</v>
      </c>
    </row>
    <row r="95" spans="1:8" x14ac:dyDescent="0.3">
      <c r="A95" t="s">
        <v>115</v>
      </c>
      <c r="B95" t="s">
        <v>151</v>
      </c>
      <c r="C95" s="23">
        <v>0.61</v>
      </c>
      <c r="D95" s="23">
        <v>0.39</v>
      </c>
      <c r="E95" s="23">
        <v>0.21</v>
      </c>
      <c r="F95" s="28">
        <v>0.65</v>
      </c>
      <c r="G95" t="s">
        <v>442</v>
      </c>
      <c r="H95" t="s">
        <v>537</v>
      </c>
    </row>
    <row r="96" spans="1:8" x14ac:dyDescent="0.3">
      <c r="A96" t="s">
        <v>115</v>
      </c>
      <c r="B96" t="s">
        <v>130</v>
      </c>
      <c r="C96" s="23">
        <v>0.6</v>
      </c>
      <c r="D96" s="23">
        <v>0.39</v>
      </c>
      <c r="E96" s="23">
        <v>0.21</v>
      </c>
      <c r="F96" s="28">
        <v>0.64</v>
      </c>
      <c r="G96" t="s">
        <v>442</v>
      </c>
      <c r="H96" t="s">
        <v>537</v>
      </c>
    </row>
    <row r="97" spans="1:8" x14ac:dyDescent="0.3">
      <c r="A97" t="s">
        <v>115</v>
      </c>
      <c r="B97" t="s">
        <v>137</v>
      </c>
      <c r="C97" s="23">
        <v>0.6</v>
      </c>
      <c r="D97" s="23">
        <v>0.39</v>
      </c>
      <c r="E97" s="23">
        <v>0.21</v>
      </c>
      <c r="F97" s="28">
        <v>0.64</v>
      </c>
      <c r="G97" t="s">
        <v>442</v>
      </c>
      <c r="H97" t="s">
        <v>537</v>
      </c>
    </row>
    <row r="98" spans="1:8" x14ac:dyDescent="0.3">
      <c r="A98" t="s">
        <v>115</v>
      </c>
      <c r="B98" t="s">
        <v>149</v>
      </c>
      <c r="C98" s="23">
        <v>0.6</v>
      </c>
      <c r="D98" s="23">
        <v>0.39</v>
      </c>
      <c r="E98" s="23">
        <v>0.21</v>
      </c>
      <c r="F98" s="28">
        <v>0.65</v>
      </c>
      <c r="G98" t="s">
        <v>442</v>
      </c>
      <c r="H98" t="s">
        <v>537</v>
      </c>
    </row>
    <row r="99" spans="1:8" x14ac:dyDescent="0.3">
      <c r="A99" t="s">
        <v>183</v>
      </c>
      <c r="B99" t="s">
        <v>184</v>
      </c>
      <c r="C99" s="23">
        <v>0.8</v>
      </c>
      <c r="D99" s="23">
        <v>0.38</v>
      </c>
      <c r="E99" s="23">
        <v>0.42</v>
      </c>
      <c r="F99" s="28">
        <v>0.48</v>
      </c>
      <c r="G99" t="s">
        <v>442</v>
      </c>
      <c r="H99" t="s">
        <v>537</v>
      </c>
    </row>
    <row r="100" spans="1:8" x14ac:dyDescent="0.3">
      <c r="A100" t="s">
        <v>65</v>
      </c>
      <c r="B100" t="s">
        <v>66</v>
      </c>
      <c r="C100" s="23">
        <v>0.6</v>
      </c>
      <c r="D100" s="23">
        <v>0.38</v>
      </c>
      <c r="E100" s="23">
        <v>0.22</v>
      </c>
      <c r="F100" s="28">
        <v>0.63</v>
      </c>
      <c r="G100" t="s">
        <v>442</v>
      </c>
      <c r="H100" t="s">
        <v>537</v>
      </c>
    </row>
    <row r="101" spans="1:8" x14ac:dyDescent="0.3">
      <c r="A101" t="s">
        <v>115</v>
      </c>
      <c r="B101" t="s">
        <v>158</v>
      </c>
      <c r="C101" s="23">
        <v>0.6</v>
      </c>
      <c r="D101" s="23">
        <v>0.38</v>
      </c>
      <c r="E101" s="23">
        <v>0.21</v>
      </c>
      <c r="F101" s="28">
        <v>0.64</v>
      </c>
      <c r="G101" t="s">
        <v>442</v>
      </c>
      <c r="H101" t="s">
        <v>537</v>
      </c>
    </row>
    <row r="102" spans="1:8" x14ac:dyDescent="0.3">
      <c r="A102" t="s">
        <v>115</v>
      </c>
      <c r="B102" t="s">
        <v>125</v>
      </c>
      <c r="C102" s="23">
        <v>0.59</v>
      </c>
      <c r="D102" s="23">
        <v>0.38</v>
      </c>
      <c r="E102" s="23">
        <v>0.21</v>
      </c>
      <c r="F102" s="28">
        <v>0.64</v>
      </c>
      <c r="G102" t="s">
        <v>442</v>
      </c>
      <c r="H102" t="s">
        <v>537</v>
      </c>
    </row>
    <row r="103" spans="1:8" x14ac:dyDescent="0.3">
      <c r="A103" t="s">
        <v>115</v>
      </c>
      <c r="B103" t="s">
        <v>129</v>
      </c>
      <c r="C103" s="23">
        <v>0.59</v>
      </c>
      <c r="D103" s="23">
        <v>0.38</v>
      </c>
      <c r="E103" s="23">
        <v>0.21</v>
      </c>
      <c r="F103" s="28">
        <v>0.64</v>
      </c>
      <c r="G103" t="s">
        <v>442</v>
      </c>
      <c r="H103" t="s">
        <v>537</v>
      </c>
    </row>
    <row r="104" spans="1:8" x14ac:dyDescent="0.3">
      <c r="A104" t="s">
        <v>115</v>
      </c>
      <c r="B104" t="s">
        <v>131</v>
      </c>
      <c r="C104" s="23">
        <v>0.59</v>
      </c>
      <c r="D104" s="23">
        <v>0.38</v>
      </c>
      <c r="E104" s="23">
        <v>0.21</v>
      </c>
      <c r="F104" s="28">
        <v>0.64</v>
      </c>
      <c r="G104" t="s">
        <v>442</v>
      </c>
      <c r="H104" t="s">
        <v>537</v>
      </c>
    </row>
    <row r="105" spans="1:8" x14ac:dyDescent="0.3">
      <c r="A105" t="s">
        <v>314</v>
      </c>
      <c r="B105" t="s">
        <v>315</v>
      </c>
      <c r="C105" s="23">
        <v>0.59</v>
      </c>
      <c r="D105" s="23">
        <v>0.38</v>
      </c>
      <c r="E105" s="23">
        <v>0.2</v>
      </c>
      <c r="F105" s="28">
        <v>0.65</v>
      </c>
      <c r="G105" t="s">
        <v>442</v>
      </c>
      <c r="H105" t="s">
        <v>537</v>
      </c>
    </row>
    <row r="106" spans="1:8" x14ac:dyDescent="0.3">
      <c r="A106" t="s">
        <v>84</v>
      </c>
      <c r="B106" t="s">
        <v>104</v>
      </c>
      <c r="C106" s="23">
        <v>0.57999999999999996</v>
      </c>
      <c r="D106" s="23">
        <v>0.38</v>
      </c>
      <c r="E106" s="23">
        <v>0.2</v>
      </c>
      <c r="F106" s="28">
        <v>0.65</v>
      </c>
      <c r="G106" t="s">
        <v>442</v>
      </c>
      <c r="H106" t="s">
        <v>537</v>
      </c>
    </row>
    <row r="107" spans="1:8" x14ac:dyDescent="0.3">
      <c r="A107" t="s">
        <v>67</v>
      </c>
      <c r="B107" t="s">
        <v>68</v>
      </c>
      <c r="C107" s="23">
        <v>0.63</v>
      </c>
      <c r="D107" s="23">
        <v>0.37</v>
      </c>
      <c r="E107" s="23">
        <v>0.26</v>
      </c>
      <c r="F107" s="28">
        <v>0.57999999999999996</v>
      </c>
      <c r="G107" t="s">
        <v>442</v>
      </c>
      <c r="H107" t="s">
        <v>537</v>
      </c>
    </row>
    <row r="108" spans="1:8" x14ac:dyDescent="0.3">
      <c r="A108" t="s">
        <v>115</v>
      </c>
      <c r="B108" t="s">
        <v>124</v>
      </c>
      <c r="C108" s="23">
        <v>0.59</v>
      </c>
      <c r="D108" s="23">
        <v>0.37</v>
      </c>
      <c r="E108" s="23">
        <v>0.21</v>
      </c>
      <c r="F108" s="28">
        <v>0.64</v>
      </c>
      <c r="G108" t="s">
        <v>442</v>
      </c>
      <c r="H108" t="s">
        <v>537</v>
      </c>
    </row>
    <row r="109" spans="1:8" x14ac:dyDescent="0.3">
      <c r="A109" t="s">
        <v>115</v>
      </c>
      <c r="B109" t="s">
        <v>138</v>
      </c>
      <c r="C109" s="23">
        <v>0.57999999999999996</v>
      </c>
      <c r="D109" s="23">
        <v>0.37</v>
      </c>
      <c r="E109" s="23">
        <v>0.21</v>
      </c>
      <c r="F109" s="28">
        <v>0.63</v>
      </c>
      <c r="G109" t="s">
        <v>442</v>
      </c>
      <c r="H109" t="s">
        <v>537</v>
      </c>
    </row>
    <row r="110" spans="1:8" x14ac:dyDescent="0.3">
      <c r="A110" t="s">
        <v>115</v>
      </c>
      <c r="B110" t="s">
        <v>452</v>
      </c>
      <c r="C110" s="23">
        <v>0.57999999999999996</v>
      </c>
      <c r="D110" s="23">
        <v>0.37</v>
      </c>
      <c r="E110" s="23">
        <v>0.21</v>
      </c>
      <c r="F110" s="28">
        <v>0.63</v>
      </c>
      <c r="G110" t="s">
        <v>442</v>
      </c>
      <c r="H110" t="s">
        <v>537</v>
      </c>
    </row>
    <row r="111" spans="1:8" x14ac:dyDescent="0.3">
      <c r="A111" t="s">
        <v>115</v>
      </c>
      <c r="B111" t="s">
        <v>453</v>
      </c>
      <c r="C111" s="23">
        <v>0.57999999999999996</v>
      </c>
      <c r="D111" s="23">
        <v>0.37</v>
      </c>
      <c r="E111" s="23">
        <v>0.21</v>
      </c>
      <c r="F111" s="28">
        <v>0.64</v>
      </c>
      <c r="G111" t="s">
        <v>442</v>
      </c>
      <c r="H111" t="s">
        <v>537</v>
      </c>
    </row>
    <row r="112" spans="1:8" x14ac:dyDescent="0.3">
      <c r="A112" t="s">
        <v>234</v>
      </c>
      <c r="B112" t="s">
        <v>235</v>
      </c>
      <c r="C112" s="23">
        <v>0.78</v>
      </c>
      <c r="D112" s="23">
        <v>0.36</v>
      </c>
      <c r="E112" s="23">
        <v>0.42</v>
      </c>
      <c r="F112" s="28">
        <v>0.47</v>
      </c>
      <c r="G112" t="s">
        <v>442</v>
      </c>
      <c r="H112" t="s">
        <v>537</v>
      </c>
    </row>
    <row r="113" spans="1:8" x14ac:dyDescent="0.3">
      <c r="A113" t="s">
        <v>280</v>
      </c>
      <c r="B113" t="s">
        <v>281</v>
      </c>
      <c r="C113" s="23">
        <v>0.7</v>
      </c>
      <c r="D113" s="23">
        <v>0.36</v>
      </c>
      <c r="E113" s="23">
        <v>0.34</v>
      </c>
      <c r="F113" s="28">
        <v>0.52</v>
      </c>
      <c r="G113" t="s">
        <v>442</v>
      </c>
      <c r="H113" t="s">
        <v>537</v>
      </c>
    </row>
    <row r="114" spans="1:8" x14ac:dyDescent="0.3">
      <c r="A114" t="s">
        <v>372</v>
      </c>
      <c r="B114" t="s">
        <v>373</v>
      </c>
      <c r="C114" s="23">
        <v>0.65</v>
      </c>
      <c r="D114" s="23">
        <v>0.36</v>
      </c>
      <c r="E114" s="23">
        <v>0.28999999999999998</v>
      </c>
      <c r="F114" s="28">
        <v>0.55000000000000004</v>
      </c>
      <c r="G114" t="s">
        <v>442</v>
      </c>
      <c r="H114" t="s">
        <v>537</v>
      </c>
    </row>
    <row r="115" spans="1:8" x14ac:dyDescent="0.3">
      <c r="A115" t="s">
        <v>115</v>
      </c>
      <c r="B115" t="s">
        <v>133</v>
      </c>
      <c r="C115" s="23">
        <v>0.57999999999999996</v>
      </c>
      <c r="D115" s="23">
        <v>0.36</v>
      </c>
      <c r="E115" s="23">
        <v>0.21</v>
      </c>
      <c r="F115" s="28">
        <v>0.63</v>
      </c>
      <c r="G115" t="s">
        <v>442</v>
      </c>
      <c r="H115" t="s">
        <v>537</v>
      </c>
    </row>
    <row r="116" spans="1:8" x14ac:dyDescent="0.3">
      <c r="A116" t="s">
        <v>115</v>
      </c>
      <c r="B116" t="s">
        <v>147</v>
      </c>
      <c r="C116" s="23">
        <v>0.57999999999999996</v>
      </c>
      <c r="D116" s="23">
        <v>0.36</v>
      </c>
      <c r="E116" s="23">
        <v>0.21</v>
      </c>
      <c r="F116" s="28">
        <v>0.63</v>
      </c>
      <c r="G116" t="s">
        <v>442</v>
      </c>
      <c r="H116" t="s">
        <v>537</v>
      </c>
    </row>
    <row r="117" spans="1:8" x14ac:dyDescent="0.3">
      <c r="A117" t="s">
        <v>115</v>
      </c>
      <c r="B117" t="s">
        <v>132</v>
      </c>
      <c r="C117" s="23">
        <v>0.56999999999999995</v>
      </c>
      <c r="D117" s="23">
        <v>0.36</v>
      </c>
      <c r="E117" s="23">
        <v>0.21</v>
      </c>
      <c r="F117" s="28">
        <v>0.63</v>
      </c>
      <c r="G117" t="s">
        <v>442</v>
      </c>
      <c r="H117" t="s">
        <v>537</v>
      </c>
    </row>
    <row r="118" spans="1:8" x14ac:dyDescent="0.3">
      <c r="A118" t="s">
        <v>115</v>
      </c>
      <c r="B118" t="s">
        <v>143</v>
      </c>
      <c r="C118" s="23">
        <v>0.56999999999999995</v>
      </c>
      <c r="D118" s="23">
        <v>0.36</v>
      </c>
      <c r="E118" s="23">
        <v>0.21</v>
      </c>
      <c r="F118" s="28">
        <v>0.63</v>
      </c>
      <c r="G118" t="s">
        <v>442</v>
      </c>
      <c r="H118" t="s">
        <v>537</v>
      </c>
    </row>
    <row r="119" spans="1:8" x14ac:dyDescent="0.3">
      <c r="A119" t="s">
        <v>115</v>
      </c>
      <c r="B119" t="s">
        <v>164</v>
      </c>
      <c r="C119" s="23">
        <v>0.56999999999999995</v>
      </c>
      <c r="D119" s="23">
        <v>0.36</v>
      </c>
      <c r="E119" s="23">
        <v>0.21</v>
      </c>
      <c r="F119" s="28">
        <v>0.63</v>
      </c>
      <c r="G119" t="s">
        <v>442</v>
      </c>
      <c r="H119" t="s">
        <v>537</v>
      </c>
    </row>
    <row r="120" spans="1:8" x14ac:dyDescent="0.3">
      <c r="A120" t="s">
        <v>115</v>
      </c>
      <c r="B120" t="s">
        <v>165</v>
      </c>
      <c r="C120" s="23">
        <v>0.56999999999999995</v>
      </c>
      <c r="D120" s="23">
        <v>0.36</v>
      </c>
      <c r="E120" s="23">
        <v>0.21</v>
      </c>
      <c r="F120" s="28">
        <v>0.63</v>
      </c>
      <c r="G120" t="s">
        <v>442</v>
      </c>
      <c r="H120" t="s">
        <v>537</v>
      </c>
    </row>
    <row r="121" spans="1:8" x14ac:dyDescent="0.3">
      <c r="A121" t="s">
        <v>380</v>
      </c>
      <c r="B121" t="s">
        <v>381</v>
      </c>
      <c r="C121" s="23">
        <v>0.55000000000000004</v>
      </c>
      <c r="D121" s="23">
        <v>0.36</v>
      </c>
      <c r="E121" s="23">
        <v>0.19</v>
      </c>
      <c r="F121" s="28">
        <v>0.65</v>
      </c>
      <c r="G121" t="s">
        <v>442</v>
      </c>
      <c r="H121" t="s">
        <v>537</v>
      </c>
    </row>
    <row r="122" spans="1:8" x14ac:dyDescent="0.3">
      <c r="A122" t="s">
        <v>204</v>
      </c>
      <c r="B122" t="s">
        <v>205</v>
      </c>
      <c r="C122" s="23">
        <v>0.53</v>
      </c>
      <c r="D122" s="23">
        <v>0.36</v>
      </c>
      <c r="E122" s="23">
        <v>0.16</v>
      </c>
      <c r="F122" s="28">
        <v>0.69</v>
      </c>
      <c r="G122" t="s">
        <v>442</v>
      </c>
      <c r="H122" t="s">
        <v>537</v>
      </c>
    </row>
    <row r="123" spans="1:8" x14ac:dyDescent="0.3">
      <c r="A123" t="s">
        <v>338</v>
      </c>
      <c r="B123" t="s">
        <v>339</v>
      </c>
      <c r="C123" s="23">
        <v>0.5</v>
      </c>
      <c r="D123" s="23">
        <v>0.36</v>
      </c>
      <c r="E123" s="23">
        <v>0.14000000000000001</v>
      </c>
      <c r="F123" s="28">
        <v>0.72</v>
      </c>
      <c r="G123" t="s">
        <v>442</v>
      </c>
      <c r="H123" t="s">
        <v>537</v>
      </c>
    </row>
    <row r="124" spans="1:8" x14ac:dyDescent="0.3">
      <c r="A124" t="s">
        <v>366</v>
      </c>
      <c r="B124" t="s">
        <v>367</v>
      </c>
      <c r="C124" s="23">
        <v>0.5</v>
      </c>
      <c r="D124" s="23">
        <v>0.36</v>
      </c>
      <c r="E124" s="23">
        <v>0.14000000000000001</v>
      </c>
      <c r="F124" s="28">
        <v>0.72</v>
      </c>
      <c r="G124" t="s">
        <v>442</v>
      </c>
      <c r="H124" t="s">
        <v>537</v>
      </c>
    </row>
    <row r="125" spans="1:8" x14ac:dyDescent="0.3">
      <c r="A125" t="s">
        <v>254</v>
      </c>
      <c r="B125" t="s">
        <v>255</v>
      </c>
      <c r="C125" s="23">
        <v>0.6</v>
      </c>
      <c r="D125" s="23">
        <v>0.35</v>
      </c>
      <c r="E125" s="23">
        <v>0.25</v>
      </c>
      <c r="F125" s="28">
        <v>0.57999999999999996</v>
      </c>
      <c r="G125" t="s">
        <v>442</v>
      </c>
      <c r="H125" t="s">
        <v>537</v>
      </c>
    </row>
    <row r="126" spans="1:8" x14ac:dyDescent="0.3">
      <c r="A126" t="s">
        <v>457</v>
      </c>
      <c r="B126" t="s">
        <v>458</v>
      </c>
      <c r="C126" s="23">
        <v>0.56999999999999995</v>
      </c>
      <c r="D126" s="23">
        <v>0.35</v>
      </c>
      <c r="E126" s="23">
        <v>0.22</v>
      </c>
      <c r="F126" s="28">
        <v>0.61</v>
      </c>
      <c r="G126" t="s">
        <v>442</v>
      </c>
      <c r="H126" t="s">
        <v>537</v>
      </c>
    </row>
    <row r="127" spans="1:8" x14ac:dyDescent="0.3">
      <c r="A127" t="s">
        <v>115</v>
      </c>
      <c r="B127" t="s">
        <v>126</v>
      </c>
      <c r="C127" s="23">
        <v>0.56000000000000005</v>
      </c>
      <c r="D127" s="23">
        <v>0.35</v>
      </c>
      <c r="E127" s="23">
        <v>0.21</v>
      </c>
      <c r="F127" s="28">
        <v>0.62</v>
      </c>
      <c r="G127" t="s">
        <v>442</v>
      </c>
      <c r="H127" t="s">
        <v>537</v>
      </c>
    </row>
    <row r="128" spans="1:8" x14ac:dyDescent="0.3">
      <c r="A128" t="s">
        <v>430</v>
      </c>
      <c r="B128" t="s">
        <v>431</v>
      </c>
      <c r="C128" s="23">
        <v>0.53</v>
      </c>
      <c r="D128" s="23">
        <v>0.35</v>
      </c>
      <c r="E128" s="23">
        <v>0.18</v>
      </c>
      <c r="F128" s="28">
        <v>0.65</v>
      </c>
      <c r="G128" t="s">
        <v>442</v>
      </c>
      <c r="H128" t="s">
        <v>537</v>
      </c>
    </row>
    <row r="129" spans="1:8" x14ac:dyDescent="0.3">
      <c r="A129" t="s">
        <v>206</v>
      </c>
      <c r="B129" t="s">
        <v>207</v>
      </c>
      <c r="C129" s="23">
        <v>0.51</v>
      </c>
      <c r="D129" s="23">
        <v>0.35</v>
      </c>
      <c r="E129" s="23">
        <v>0.16</v>
      </c>
      <c r="F129" s="28">
        <v>0.68</v>
      </c>
      <c r="G129" t="s">
        <v>442</v>
      </c>
      <c r="H129" t="s">
        <v>537</v>
      </c>
    </row>
    <row r="130" spans="1:8" x14ac:dyDescent="0.3">
      <c r="A130" t="s">
        <v>301</v>
      </c>
      <c r="B130" t="s">
        <v>302</v>
      </c>
      <c r="C130" s="23">
        <v>0.95</v>
      </c>
      <c r="D130" s="23">
        <v>0.34</v>
      </c>
      <c r="E130" s="23">
        <v>0.61</v>
      </c>
      <c r="F130" s="28">
        <v>0.36</v>
      </c>
      <c r="G130" t="s">
        <v>442</v>
      </c>
      <c r="H130" t="s">
        <v>537</v>
      </c>
    </row>
    <row r="131" spans="1:8" x14ac:dyDescent="0.3">
      <c r="A131" t="s">
        <v>370</v>
      </c>
      <c r="B131" t="s">
        <v>371</v>
      </c>
      <c r="C131" s="23">
        <v>0.75</v>
      </c>
      <c r="D131" s="23">
        <v>0.34</v>
      </c>
      <c r="E131" s="23">
        <v>0.41</v>
      </c>
      <c r="F131" s="28">
        <v>0.45</v>
      </c>
      <c r="G131" t="s">
        <v>442</v>
      </c>
      <c r="H131" t="s">
        <v>537</v>
      </c>
    </row>
    <row r="132" spans="1:8" x14ac:dyDescent="0.3">
      <c r="A132" t="s">
        <v>327</v>
      </c>
      <c r="B132" t="s">
        <v>462</v>
      </c>
      <c r="C132" s="23">
        <v>0.56000000000000005</v>
      </c>
      <c r="D132" s="23">
        <v>0.34</v>
      </c>
      <c r="E132" s="23">
        <v>0.22</v>
      </c>
      <c r="F132" s="28">
        <v>0.61</v>
      </c>
      <c r="G132" t="s">
        <v>442</v>
      </c>
      <c r="H132" t="s">
        <v>537</v>
      </c>
    </row>
    <row r="133" spans="1:8" x14ac:dyDescent="0.3">
      <c r="A133" t="s">
        <v>115</v>
      </c>
      <c r="B133" t="s">
        <v>119</v>
      </c>
      <c r="C133" s="23">
        <v>0.55000000000000004</v>
      </c>
      <c r="D133" s="23">
        <v>0.34</v>
      </c>
      <c r="E133" s="23">
        <v>0.21</v>
      </c>
      <c r="F133" s="28">
        <v>0.61</v>
      </c>
      <c r="G133" t="s">
        <v>442</v>
      </c>
      <c r="H133" t="s">
        <v>537</v>
      </c>
    </row>
    <row r="134" spans="1:8" x14ac:dyDescent="0.3">
      <c r="A134" t="s">
        <v>332</v>
      </c>
      <c r="B134" t="s">
        <v>333</v>
      </c>
      <c r="C134" s="23">
        <v>0.69</v>
      </c>
      <c r="D134" s="23">
        <v>0.33</v>
      </c>
      <c r="E134" s="23">
        <v>0.36</v>
      </c>
      <c r="F134" s="28">
        <v>0.48</v>
      </c>
      <c r="G134" t="s">
        <v>442</v>
      </c>
      <c r="H134" t="s">
        <v>537</v>
      </c>
    </row>
    <row r="135" spans="1:8" x14ac:dyDescent="0.3">
      <c r="A135" t="s">
        <v>115</v>
      </c>
      <c r="B135" t="s">
        <v>150</v>
      </c>
      <c r="C135" s="23">
        <v>0.55000000000000004</v>
      </c>
      <c r="D135" s="23">
        <v>0.33</v>
      </c>
      <c r="E135" s="23">
        <v>0.21</v>
      </c>
      <c r="F135" s="28">
        <v>0.61</v>
      </c>
      <c r="G135" t="s">
        <v>442</v>
      </c>
      <c r="H135" t="s">
        <v>537</v>
      </c>
    </row>
    <row r="136" spans="1:8" x14ac:dyDescent="0.3">
      <c r="A136" t="s">
        <v>115</v>
      </c>
      <c r="B136" t="s">
        <v>139</v>
      </c>
      <c r="C136" s="23">
        <v>0.54</v>
      </c>
      <c r="D136" s="23">
        <v>0.33</v>
      </c>
      <c r="E136" s="23">
        <v>0.21</v>
      </c>
      <c r="F136" s="28">
        <v>0.61</v>
      </c>
      <c r="G136" t="s">
        <v>442</v>
      </c>
      <c r="H136" t="s">
        <v>537</v>
      </c>
    </row>
    <row r="137" spans="1:8" x14ac:dyDescent="0.3">
      <c r="A137" t="s">
        <v>115</v>
      </c>
      <c r="B137" t="s">
        <v>154</v>
      </c>
      <c r="C137" s="23">
        <v>0.54</v>
      </c>
      <c r="D137" s="23">
        <v>0.33</v>
      </c>
      <c r="E137" s="23">
        <v>0.21</v>
      </c>
      <c r="F137" s="28">
        <v>0.61</v>
      </c>
      <c r="G137" t="s">
        <v>442</v>
      </c>
      <c r="H137" t="s">
        <v>537</v>
      </c>
    </row>
    <row r="138" spans="1:8" x14ac:dyDescent="0.3">
      <c r="A138" t="s">
        <v>352</v>
      </c>
      <c r="B138" t="s">
        <v>354</v>
      </c>
      <c r="C138" s="23">
        <v>0.53</v>
      </c>
      <c r="D138" s="23">
        <v>0.33</v>
      </c>
      <c r="E138" s="23">
        <v>0.2</v>
      </c>
      <c r="F138" s="28">
        <v>0.62</v>
      </c>
      <c r="G138" t="s">
        <v>442</v>
      </c>
      <c r="H138" t="s">
        <v>537</v>
      </c>
    </row>
    <row r="139" spans="1:8" x14ac:dyDescent="0.3">
      <c r="A139" t="s">
        <v>303</v>
      </c>
      <c r="B139" t="s">
        <v>304</v>
      </c>
      <c r="C139" s="23">
        <v>0.52</v>
      </c>
      <c r="D139" s="23">
        <v>0.32</v>
      </c>
      <c r="E139" s="23">
        <v>0.2</v>
      </c>
      <c r="F139" s="28">
        <v>0.62</v>
      </c>
      <c r="G139" t="s">
        <v>442</v>
      </c>
      <c r="H139" t="s">
        <v>537</v>
      </c>
    </row>
    <row r="140" spans="1:8" x14ac:dyDescent="0.3">
      <c r="A140" t="s">
        <v>426</v>
      </c>
      <c r="B140" t="s">
        <v>427</v>
      </c>
      <c r="C140" s="23">
        <v>0.62</v>
      </c>
      <c r="D140" s="23">
        <v>0.31</v>
      </c>
      <c r="E140" s="23">
        <v>0.31</v>
      </c>
      <c r="F140" s="28">
        <v>0.5</v>
      </c>
      <c r="G140" t="s">
        <v>442</v>
      </c>
      <c r="H140" t="s">
        <v>537</v>
      </c>
    </row>
    <row r="141" spans="1:8" x14ac:dyDescent="0.3">
      <c r="A141" t="s">
        <v>115</v>
      </c>
      <c r="B141" t="s">
        <v>120</v>
      </c>
      <c r="C141" s="23">
        <v>0.52</v>
      </c>
      <c r="D141" s="23">
        <v>0.31</v>
      </c>
      <c r="E141" s="23">
        <v>0.21</v>
      </c>
      <c r="F141" s="28">
        <v>0.59</v>
      </c>
      <c r="G141" t="s">
        <v>442</v>
      </c>
      <c r="H141" t="s">
        <v>537</v>
      </c>
    </row>
    <row r="142" spans="1:8" x14ac:dyDescent="0.3">
      <c r="A142" t="s">
        <v>334</v>
      </c>
      <c r="B142" t="s">
        <v>335</v>
      </c>
      <c r="C142" s="23">
        <v>0.95</v>
      </c>
      <c r="D142" s="23">
        <v>0.28999999999999998</v>
      </c>
      <c r="E142" s="23">
        <v>0.66</v>
      </c>
      <c r="F142" s="28">
        <v>0.31</v>
      </c>
      <c r="G142" t="s">
        <v>442</v>
      </c>
      <c r="H142" t="s">
        <v>537</v>
      </c>
    </row>
    <row r="143" spans="1:8" x14ac:dyDescent="0.3">
      <c r="A143" t="s">
        <v>84</v>
      </c>
      <c r="B143" t="s">
        <v>444</v>
      </c>
      <c r="C143" s="23">
        <v>0.48</v>
      </c>
      <c r="D143" s="23">
        <v>0.28000000000000003</v>
      </c>
      <c r="E143" s="23">
        <v>0.2</v>
      </c>
      <c r="F143" s="28">
        <v>0.59</v>
      </c>
      <c r="G143" t="s">
        <v>442</v>
      </c>
      <c r="H143" t="s">
        <v>537</v>
      </c>
    </row>
    <row r="144" spans="1:8" x14ac:dyDescent="0.3">
      <c r="A144" t="s">
        <v>84</v>
      </c>
      <c r="B144" t="s">
        <v>448</v>
      </c>
      <c r="C144" s="23">
        <v>0.48</v>
      </c>
      <c r="D144" s="23">
        <v>0.28000000000000003</v>
      </c>
      <c r="E144" s="23">
        <v>0.2</v>
      </c>
      <c r="F144" s="28">
        <v>0.59</v>
      </c>
      <c r="G144" t="s">
        <v>442</v>
      </c>
      <c r="H144" t="s">
        <v>537</v>
      </c>
    </row>
    <row r="145" spans="1:8" x14ac:dyDescent="0.3">
      <c r="A145" t="s">
        <v>84</v>
      </c>
      <c r="B145" t="s">
        <v>112</v>
      </c>
      <c r="C145" s="23">
        <v>0.48</v>
      </c>
      <c r="D145" s="23">
        <v>0.28000000000000003</v>
      </c>
      <c r="E145" s="23">
        <v>0.2</v>
      </c>
      <c r="F145" s="28">
        <v>0.59</v>
      </c>
      <c r="G145" t="s">
        <v>442</v>
      </c>
      <c r="H145" t="s">
        <v>537</v>
      </c>
    </row>
    <row r="146" spans="1:8" x14ac:dyDescent="0.3">
      <c r="A146" t="s">
        <v>355</v>
      </c>
      <c r="B146" t="s">
        <v>465</v>
      </c>
      <c r="C146" s="23">
        <v>0.46</v>
      </c>
      <c r="D146" s="23">
        <v>0.28000000000000003</v>
      </c>
      <c r="E146" s="23">
        <v>0.18</v>
      </c>
      <c r="F146" s="28">
        <v>0.61</v>
      </c>
      <c r="G146" t="s">
        <v>442</v>
      </c>
      <c r="H146" t="s">
        <v>537</v>
      </c>
    </row>
    <row r="147" spans="1:8" x14ac:dyDescent="0.3">
      <c r="A147" t="s">
        <v>299</v>
      </c>
      <c r="B147" t="s">
        <v>300</v>
      </c>
      <c r="C147" s="23">
        <v>0.43</v>
      </c>
      <c r="D147" s="23">
        <v>0.27</v>
      </c>
      <c r="E147" s="23">
        <v>0.16</v>
      </c>
      <c r="F147" s="28">
        <v>0.64</v>
      </c>
      <c r="G147" t="s">
        <v>442</v>
      </c>
      <c r="H147" t="s">
        <v>537</v>
      </c>
    </row>
    <row r="148" spans="1:8" x14ac:dyDescent="0.3">
      <c r="A148" t="s">
        <v>242</v>
      </c>
      <c r="B148" t="s">
        <v>243</v>
      </c>
      <c r="C148" s="23">
        <v>0.61</v>
      </c>
      <c r="D148" s="23">
        <v>0.26</v>
      </c>
      <c r="E148" s="23">
        <v>0.35</v>
      </c>
      <c r="F148" s="28">
        <v>0.42</v>
      </c>
      <c r="G148" t="s">
        <v>442</v>
      </c>
      <c r="H148" t="s">
        <v>537</v>
      </c>
    </row>
    <row r="149" spans="1:8" x14ac:dyDescent="0.3">
      <c r="A149" t="s">
        <v>200</v>
      </c>
      <c r="B149" t="s">
        <v>201</v>
      </c>
      <c r="C149" s="23">
        <v>0.47</v>
      </c>
      <c r="D149" s="23">
        <v>0.26</v>
      </c>
      <c r="E149" s="23">
        <v>0.21</v>
      </c>
      <c r="F149" s="28">
        <v>0.56000000000000005</v>
      </c>
      <c r="G149" t="s">
        <v>442</v>
      </c>
      <c r="H149" t="s">
        <v>537</v>
      </c>
    </row>
    <row r="150" spans="1:8" x14ac:dyDescent="0.3">
      <c r="A150" t="s">
        <v>312</v>
      </c>
      <c r="B150" t="s">
        <v>313</v>
      </c>
      <c r="C150" s="23">
        <v>0.55000000000000004</v>
      </c>
      <c r="D150" s="23">
        <v>0.25</v>
      </c>
      <c r="E150" s="23">
        <v>0.3</v>
      </c>
      <c r="F150" s="28">
        <v>0.45</v>
      </c>
      <c r="G150" t="s">
        <v>442</v>
      </c>
      <c r="H150" t="s">
        <v>537</v>
      </c>
    </row>
    <row r="151" spans="1:8" x14ac:dyDescent="0.3">
      <c r="A151" t="s">
        <v>357</v>
      </c>
      <c r="B151" t="s">
        <v>358</v>
      </c>
      <c r="C151" s="23">
        <v>0.44</v>
      </c>
      <c r="D151" s="23">
        <v>0.25</v>
      </c>
      <c r="E151" s="23">
        <v>0.19</v>
      </c>
      <c r="F151" s="28">
        <v>0.56999999999999995</v>
      </c>
      <c r="G151" t="s">
        <v>442</v>
      </c>
      <c r="H151" t="s">
        <v>537</v>
      </c>
    </row>
    <row r="152" spans="1:8" x14ac:dyDescent="0.3">
      <c r="A152" t="s">
        <v>238</v>
      </c>
      <c r="B152" t="s">
        <v>239</v>
      </c>
      <c r="C152" s="23">
        <v>0.42</v>
      </c>
      <c r="D152" s="23">
        <v>0.25</v>
      </c>
      <c r="E152" s="23">
        <v>0.17</v>
      </c>
      <c r="F152" s="28">
        <v>0.6</v>
      </c>
      <c r="G152" t="s">
        <v>442</v>
      </c>
      <c r="H152" t="s">
        <v>537</v>
      </c>
    </row>
    <row r="153" spans="1:8" x14ac:dyDescent="0.3">
      <c r="A153" t="s">
        <v>270</v>
      </c>
      <c r="B153" t="s">
        <v>272</v>
      </c>
      <c r="C153" s="23">
        <v>0.6</v>
      </c>
      <c r="D153" s="23">
        <v>0.23</v>
      </c>
      <c r="E153" s="23">
        <v>0.38</v>
      </c>
      <c r="F153" s="28">
        <v>0.38</v>
      </c>
      <c r="G153" t="s">
        <v>442</v>
      </c>
      <c r="H153" t="s">
        <v>537</v>
      </c>
    </row>
    <row r="154" spans="1:8" x14ac:dyDescent="0.3">
      <c r="A154" t="s">
        <v>421</v>
      </c>
      <c r="B154" t="s">
        <v>466</v>
      </c>
      <c r="C154" s="23">
        <v>0.5</v>
      </c>
      <c r="D154" s="23">
        <v>0.22</v>
      </c>
      <c r="E154" s="23">
        <v>0.28000000000000003</v>
      </c>
      <c r="F154" s="28">
        <v>0.44</v>
      </c>
      <c r="G154" t="s">
        <v>442</v>
      </c>
      <c r="H154" t="s">
        <v>537</v>
      </c>
    </row>
    <row r="155" spans="1:8" x14ac:dyDescent="0.3">
      <c r="A155" t="s">
        <v>419</v>
      </c>
      <c r="B155" t="s">
        <v>420</v>
      </c>
      <c r="C155" s="23">
        <v>0.41</v>
      </c>
      <c r="D155" s="23">
        <v>0.21</v>
      </c>
      <c r="E155" s="23">
        <v>0.2</v>
      </c>
      <c r="F155" s="28">
        <v>0.51</v>
      </c>
      <c r="G155" t="s">
        <v>442</v>
      </c>
      <c r="H155" t="s">
        <v>537</v>
      </c>
    </row>
    <row r="156" spans="1:8" x14ac:dyDescent="0.3">
      <c r="A156" t="s">
        <v>256</v>
      </c>
      <c r="B156" t="s">
        <v>258</v>
      </c>
      <c r="C156" s="23">
        <v>0.44</v>
      </c>
      <c r="D156" s="23">
        <v>0.19</v>
      </c>
      <c r="E156" s="23">
        <v>0.26</v>
      </c>
      <c r="F156" s="28">
        <v>0.42</v>
      </c>
      <c r="G156" t="s">
        <v>442</v>
      </c>
      <c r="H156" t="s">
        <v>537</v>
      </c>
    </row>
    <row r="157" spans="1:8" x14ac:dyDescent="0.3">
      <c r="A157" t="s">
        <v>69</v>
      </c>
      <c r="B157" t="s">
        <v>70</v>
      </c>
      <c r="C157" s="23">
        <v>0.32</v>
      </c>
      <c r="D157" s="23">
        <v>0.18</v>
      </c>
      <c r="E157" s="23">
        <v>0.14000000000000001</v>
      </c>
      <c r="F157" s="28">
        <v>0.56999999999999995</v>
      </c>
      <c r="G157" t="s">
        <v>442</v>
      </c>
      <c r="H157" t="s">
        <v>537</v>
      </c>
    </row>
    <row r="158" spans="1:8" x14ac:dyDescent="0.3">
      <c r="A158" t="s">
        <v>342</v>
      </c>
      <c r="B158" t="s">
        <v>189</v>
      </c>
      <c r="C158" s="23">
        <v>0.36</v>
      </c>
      <c r="D158" s="23">
        <v>0.17</v>
      </c>
      <c r="E158" s="23">
        <v>0.19</v>
      </c>
      <c r="F158" s="28">
        <v>0.48</v>
      </c>
      <c r="G158" t="s">
        <v>442</v>
      </c>
      <c r="H158" t="s">
        <v>537</v>
      </c>
    </row>
    <row r="159" spans="1:8" x14ac:dyDescent="0.3">
      <c r="A159" t="s">
        <v>227</v>
      </c>
      <c r="B159" t="s">
        <v>229</v>
      </c>
      <c r="C159" s="23">
        <v>0.42</v>
      </c>
      <c r="D159" s="23">
        <v>0.15</v>
      </c>
      <c r="E159" s="23">
        <v>0.28000000000000003</v>
      </c>
      <c r="F159" s="28">
        <v>0.34</v>
      </c>
      <c r="G159" t="s">
        <v>442</v>
      </c>
      <c r="H159" t="s">
        <v>537</v>
      </c>
    </row>
    <row r="160" spans="1:8" x14ac:dyDescent="0.3">
      <c r="A160" t="s">
        <v>84</v>
      </c>
      <c r="B160" t="s">
        <v>92</v>
      </c>
      <c r="C160" s="23">
        <v>0.28999999999999998</v>
      </c>
      <c r="D160" s="23">
        <v>0.12</v>
      </c>
      <c r="E160" s="23">
        <v>0.18</v>
      </c>
      <c r="F160" s="28">
        <v>0.4</v>
      </c>
      <c r="G160" t="s">
        <v>442</v>
      </c>
      <c r="H160" t="s">
        <v>537</v>
      </c>
    </row>
    <row r="161" spans="1:8" x14ac:dyDescent="0.3">
      <c r="A161" t="s">
        <v>288</v>
      </c>
      <c r="B161" t="s">
        <v>289</v>
      </c>
      <c r="C161" s="23">
        <v>0.3</v>
      </c>
      <c r="D161" s="23">
        <v>0.09</v>
      </c>
      <c r="E161" s="23">
        <v>0.21</v>
      </c>
      <c r="F161" s="28">
        <v>0.28999999999999998</v>
      </c>
      <c r="G161" t="s">
        <v>442</v>
      </c>
      <c r="H161" t="s">
        <v>537</v>
      </c>
    </row>
    <row r="162" spans="1:8" x14ac:dyDescent="0.3">
      <c r="A162" t="s">
        <v>84</v>
      </c>
      <c r="B162" t="s">
        <v>93</v>
      </c>
      <c r="C162" s="23">
        <v>0.25</v>
      </c>
      <c r="D162" s="23">
        <v>0.08</v>
      </c>
      <c r="E162" s="23">
        <v>0.17</v>
      </c>
      <c r="F162" s="28">
        <v>0.3</v>
      </c>
      <c r="G162" t="s">
        <v>442</v>
      </c>
      <c r="H162" t="s">
        <v>537</v>
      </c>
    </row>
    <row r="163" spans="1:8" x14ac:dyDescent="0.3">
      <c r="A163" t="s">
        <v>84</v>
      </c>
      <c r="B163" t="s">
        <v>101</v>
      </c>
      <c r="C163" s="23">
        <v>0.25</v>
      </c>
      <c r="D163" s="23">
        <v>0.08</v>
      </c>
      <c r="E163" s="23">
        <v>0.17</v>
      </c>
      <c r="F163" s="28">
        <v>0.3</v>
      </c>
      <c r="G163" t="s">
        <v>442</v>
      </c>
      <c r="H163" t="s">
        <v>537</v>
      </c>
    </row>
    <row r="164" spans="1:8" x14ac:dyDescent="0.3">
      <c r="A164" t="s">
        <v>84</v>
      </c>
      <c r="B164" t="s">
        <v>102</v>
      </c>
      <c r="C164" s="23">
        <v>0.25</v>
      </c>
      <c r="D164" s="23">
        <v>0.08</v>
      </c>
      <c r="E164" s="23">
        <v>0.17</v>
      </c>
      <c r="F164" s="28">
        <v>0.31</v>
      </c>
      <c r="G164" t="s">
        <v>442</v>
      </c>
      <c r="H164" t="s">
        <v>537</v>
      </c>
    </row>
    <row r="165" spans="1:8" x14ac:dyDescent="0.3">
      <c r="A165" t="s">
        <v>84</v>
      </c>
      <c r="B165" t="s">
        <v>109</v>
      </c>
      <c r="C165" s="23">
        <v>0.25</v>
      </c>
      <c r="D165" s="23">
        <v>0.08</v>
      </c>
      <c r="E165" s="23">
        <v>0.17</v>
      </c>
      <c r="F165" s="28">
        <v>0.3</v>
      </c>
      <c r="G165" t="s">
        <v>442</v>
      </c>
      <c r="H165" t="s">
        <v>537</v>
      </c>
    </row>
    <row r="166" spans="1:8" x14ac:dyDescent="0.3">
      <c r="A166" t="s">
        <v>84</v>
      </c>
      <c r="B166" t="s">
        <v>449</v>
      </c>
      <c r="C166" s="23">
        <v>0.25</v>
      </c>
      <c r="D166" s="23">
        <v>0.08</v>
      </c>
      <c r="E166" s="23">
        <v>0.17</v>
      </c>
      <c r="F166" s="28">
        <v>0.3</v>
      </c>
      <c r="G166" t="s">
        <v>442</v>
      </c>
      <c r="H166" t="s">
        <v>537</v>
      </c>
    </row>
    <row r="167" spans="1:8" x14ac:dyDescent="0.3">
      <c r="A167" t="s">
        <v>84</v>
      </c>
      <c r="B167" t="s">
        <v>445</v>
      </c>
      <c r="C167" s="23">
        <v>0.24</v>
      </c>
      <c r="D167" s="23">
        <v>7.0000000000000007E-2</v>
      </c>
      <c r="E167" s="23">
        <v>0.17</v>
      </c>
      <c r="F167" s="28">
        <v>0.28000000000000003</v>
      </c>
      <c r="G167" t="s">
        <v>442</v>
      </c>
      <c r="H167" t="s">
        <v>537</v>
      </c>
    </row>
    <row r="168" spans="1:8" x14ac:dyDescent="0.3">
      <c r="A168" t="s">
        <v>307</v>
      </c>
      <c r="B168" t="s">
        <v>308</v>
      </c>
      <c r="C168" s="23">
        <v>0.44</v>
      </c>
      <c r="D168" s="23">
        <v>0.06</v>
      </c>
      <c r="E168" s="23">
        <v>0.38</v>
      </c>
      <c r="F168" s="28">
        <v>0.13</v>
      </c>
      <c r="G168" t="s">
        <v>442</v>
      </c>
      <c r="H168" t="s">
        <v>537</v>
      </c>
    </row>
    <row r="169" spans="1:8" x14ac:dyDescent="0.3">
      <c r="A169" t="s">
        <v>84</v>
      </c>
      <c r="B169" t="s">
        <v>106</v>
      </c>
      <c r="C169" s="23">
        <v>0.24</v>
      </c>
      <c r="D169" s="23">
        <v>0.06</v>
      </c>
      <c r="E169" s="23">
        <v>0.17</v>
      </c>
      <c r="F169" s="28">
        <v>0.27</v>
      </c>
      <c r="G169" t="s">
        <v>442</v>
      </c>
      <c r="H169" t="s">
        <v>537</v>
      </c>
    </row>
    <row r="170" spans="1:8" x14ac:dyDescent="0.3">
      <c r="A170" t="s">
        <v>344</v>
      </c>
      <c r="B170" t="s">
        <v>345</v>
      </c>
      <c r="C170" s="23">
        <v>0.15</v>
      </c>
      <c r="D170" s="23">
        <v>0.01</v>
      </c>
      <c r="E170" s="23">
        <v>0.14000000000000001</v>
      </c>
      <c r="F170" s="28">
        <v>0.08</v>
      </c>
      <c r="G170" t="s">
        <v>442</v>
      </c>
      <c r="H170" t="s">
        <v>537</v>
      </c>
    </row>
    <row r="171" spans="1:8" x14ac:dyDescent="0.3">
      <c r="A171" t="s">
        <v>344</v>
      </c>
      <c r="B171" t="s">
        <v>346</v>
      </c>
      <c r="C171" s="23">
        <v>0.15</v>
      </c>
      <c r="D171" s="23">
        <v>0.01</v>
      </c>
      <c r="E171" s="23">
        <v>0.14000000000000001</v>
      </c>
      <c r="F171" s="28">
        <v>0.08</v>
      </c>
      <c r="G171" t="s">
        <v>442</v>
      </c>
      <c r="H171" t="s">
        <v>537</v>
      </c>
    </row>
    <row r="172" spans="1:8" x14ac:dyDescent="0.3">
      <c r="A172" t="s">
        <v>344</v>
      </c>
      <c r="B172" t="s">
        <v>347</v>
      </c>
      <c r="C172" s="23">
        <v>0.15</v>
      </c>
      <c r="D172" s="23">
        <v>0.01</v>
      </c>
      <c r="E172" s="23">
        <v>0.14000000000000001</v>
      </c>
      <c r="F172" s="28">
        <v>0.08</v>
      </c>
      <c r="G172" t="s">
        <v>442</v>
      </c>
      <c r="H172" t="s">
        <v>537</v>
      </c>
    </row>
    <row r="173" spans="1:8" x14ac:dyDescent="0.3">
      <c r="A173" t="s">
        <v>344</v>
      </c>
      <c r="B173" t="s">
        <v>349</v>
      </c>
      <c r="C173" s="23">
        <v>0.15</v>
      </c>
      <c r="D173" s="23">
        <v>0.01</v>
      </c>
      <c r="E173" s="23">
        <v>0.14000000000000001</v>
      </c>
      <c r="F173" s="28">
        <v>0.08</v>
      </c>
      <c r="G173" t="s">
        <v>442</v>
      </c>
      <c r="H173" t="s">
        <v>537</v>
      </c>
    </row>
    <row r="174" spans="1:8" x14ac:dyDescent="0.3">
      <c r="A174" t="s">
        <v>344</v>
      </c>
      <c r="B174" t="s">
        <v>350</v>
      </c>
      <c r="C174" s="23">
        <v>0.15</v>
      </c>
      <c r="D174" s="23">
        <v>0.01</v>
      </c>
      <c r="E174" s="23">
        <v>0.14000000000000001</v>
      </c>
      <c r="F174" s="28">
        <v>0.08</v>
      </c>
      <c r="G174" t="s">
        <v>442</v>
      </c>
      <c r="H174" t="s">
        <v>537</v>
      </c>
    </row>
    <row r="175" spans="1:8" x14ac:dyDescent="0.3">
      <c r="A175" t="s">
        <v>344</v>
      </c>
      <c r="B175" t="s">
        <v>351</v>
      </c>
      <c r="C175" s="23">
        <v>0.15</v>
      </c>
      <c r="D175" s="23">
        <v>0.01</v>
      </c>
      <c r="E175" s="23">
        <v>0.14000000000000001</v>
      </c>
      <c r="F175" s="28">
        <v>0.08</v>
      </c>
      <c r="G175" t="s">
        <v>442</v>
      </c>
      <c r="H175" t="s">
        <v>537</v>
      </c>
    </row>
    <row r="176" spans="1:8" x14ac:dyDescent="0.3">
      <c r="A176" t="s">
        <v>344</v>
      </c>
      <c r="B176" t="s">
        <v>348</v>
      </c>
      <c r="C176" s="23">
        <v>0.08</v>
      </c>
      <c r="D176" s="23">
        <v>0</v>
      </c>
      <c r="E176" s="23">
        <v>0.08</v>
      </c>
      <c r="F176" s="28">
        <v>0</v>
      </c>
      <c r="G176" t="s">
        <v>442</v>
      </c>
      <c r="H176" t="s">
        <v>537</v>
      </c>
    </row>
  </sheetData>
  <autoFilter ref="A2:I176" xr:uid="{00000000-0009-0000-0000-000019000000}">
    <sortState xmlns:xlrd2="http://schemas.microsoft.com/office/spreadsheetml/2017/richdata2" ref="A3:I176">
      <sortCondition descending="1" ref="D2:D17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E15"/>
  <sheetViews>
    <sheetView workbookViewId="0"/>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x14ac:dyDescent="0.3">
      <c r="A1" s="3" t="s">
        <v>690</v>
      </c>
    </row>
    <row r="2" spans="1:5" ht="31.5" customHeight="1" x14ac:dyDescent="0.3">
      <c r="A2" s="2" t="s">
        <v>0</v>
      </c>
      <c r="B2" s="13" t="s">
        <v>1</v>
      </c>
      <c r="C2" s="13" t="s">
        <v>2</v>
      </c>
      <c r="D2" s="13" t="s">
        <v>3</v>
      </c>
      <c r="E2" s="13" t="s">
        <v>52</v>
      </c>
    </row>
    <row r="3" spans="1:5" x14ac:dyDescent="0.3">
      <c r="A3" s="7" t="s">
        <v>4</v>
      </c>
      <c r="B3" s="7">
        <v>12</v>
      </c>
      <c r="C3" s="7">
        <v>0</v>
      </c>
      <c r="D3" s="7">
        <v>1</v>
      </c>
      <c r="E3" s="8">
        <v>100</v>
      </c>
    </row>
    <row r="4" spans="1:5" x14ac:dyDescent="0.3">
      <c r="A4" s="9" t="s">
        <v>5</v>
      </c>
      <c r="B4" s="9">
        <v>16</v>
      </c>
      <c r="C4" s="9">
        <v>0</v>
      </c>
      <c r="D4" s="9">
        <v>0</v>
      </c>
      <c r="E4" s="10">
        <v>100</v>
      </c>
    </row>
    <row r="5" spans="1:5" x14ac:dyDescent="0.3">
      <c r="A5" s="9" t="s">
        <v>6</v>
      </c>
      <c r="B5" s="9">
        <v>26</v>
      </c>
      <c r="C5" s="9">
        <v>1</v>
      </c>
      <c r="D5" s="9">
        <v>0</v>
      </c>
      <c r="E5" s="10">
        <v>96</v>
      </c>
    </row>
    <row r="6" spans="1:5" x14ac:dyDescent="0.3">
      <c r="A6" s="9" t="s">
        <v>7</v>
      </c>
      <c r="B6" s="9">
        <v>8</v>
      </c>
      <c r="C6" s="9">
        <v>0</v>
      </c>
      <c r="D6" s="9">
        <v>15</v>
      </c>
      <c r="E6" s="10">
        <v>100</v>
      </c>
    </row>
    <row r="7" spans="1:5" x14ac:dyDescent="0.3">
      <c r="A7" s="9" t="s">
        <v>8</v>
      </c>
      <c r="B7" s="9">
        <v>4</v>
      </c>
      <c r="C7" s="9">
        <v>1</v>
      </c>
      <c r="D7" s="9">
        <v>5</v>
      </c>
      <c r="E7" s="10">
        <v>80</v>
      </c>
    </row>
    <row r="8" spans="1:5" x14ac:dyDescent="0.3">
      <c r="A8" s="9" t="s">
        <v>9</v>
      </c>
      <c r="B8" s="9">
        <v>47</v>
      </c>
      <c r="C8" s="9">
        <v>1</v>
      </c>
      <c r="D8" s="9">
        <v>0</v>
      </c>
      <c r="E8" s="10">
        <v>98</v>
      </c>
    </row>
    <row r="9" spans="1:5" x14ac:dyDescent="0.3">
      <c r="A9" s="9" t="s">
        <v>10</v>
      </c>
      <c r="B9" s="9">
        <v>7</v>
      </c>
      <c r="C9" s="9">
        <v>0</v>
      </c>
      <c r="D9" s="9">
        <v>2</v>
      </c>
      <c r="E9" s="10">
        <v>100</v>
      </c>
    </row>
    <row r="10" spans="1:5" x14ac:dyDescent="0.3">
      <c r="A10" s="9" t="s">
        <v>11</v>
      </c>
      <c r="B10" s="9">
        <v>11</v>
      </c>
      <c r="C10" s="9">
        <v>0</v>
      </c>
      <c r="D10" s="9">
        <v>0</v>
      </c>
      <c r="E10" s="10">
        <v>100</v>
      </c>
    </row>
    <row r="11" spans="1:5" x14ac:dyDescent="0.3">
      <c r="A11" s="9" t="s">
        <v>12</v>
      </c>
      <c r="B11" s="9">
        <v>0</v>
      </c>
      <c r="C11" s="9">
        <v>0</v>
      </c>
      <c r="D11" s="9">
        <v>95</v>
      </c>
      <c r="E11" s="10"/>
    </row>
    <row r="12" spans="1:5" x14ac:dyDescent="0.3">
      <c r="A12" s="9" t="s">
        <v>13</v>
      </c>
      <c r="B12" s="9">
        <v>22</v>
      </c>
      <c r="C12" s="9">
        <v>0</v>
      </c>
      <c r="D12" s="9">
        <v>6</v>
      </c>
      <c r="E12" s="10">
        <v>100</v>
      </c>
    </row>
    <row r="13" spans="1:5" x14ac:dyDescent="0.3">
      <c r="A13" s="11" t="s">
        <v>14</v>
      </c>
      <c r="B13" s="11">
        <v>38</v>
      </c>
      <c r="C13" s="11">
        <v>4</v>
      </c>
      <c r="D13" s="11">
        <v>1</v>
      </c>
      <c r="E13" s="12">
        <v>90</v>
      </c>
    </row>
    <row r="14" spans="1:5" x14ac:dyDescent="0.3">
      <c r="A14" s="1" t="s">
        <v>15</v>
      </c>
      <c r="B14" s="1">
        <v>191</v>
      </c>
      <c r="C14" s="1">
        <v>7</v>
      </c>
      <c r="D14" s="1">
        <v>125</v>
      </c>
      <c r="E14" s="1"/>
    </row>
    <row r="15" spans="1:5" x14ac:dyDescent="0.3">
      <c r="A15" s="97" t="s">
        <v>614</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E10"/>
  <sheetViews>
    <sheetView workbookViewId="0"/>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x14ac:dyDescent="0.3">
      <c r="A1" s="3" t="s">
        <v>691</v>
      </c>
    </row>
    <row r="2" spans="1:5" ht="43.2" x14ac:dyDescent="0.3">
      <c r="A2" s="13" t="s">
        <v>16</v>
      </c>
      <c r="B2" s="13" t="s">
        <v>17</v>
      </c>
      <c r="C2" s="13" t="s">
        <v>18</v>
      </c>
      <c r="D2" s="13" t="s">
        <v>19</v>
      </c>
      <c r="E2" s="13" t="s">
        <v>20</v>
      </c>
    </row>
    <row r="3" spans="1:5" x14ac:dyDescent="0.3">
      <c r="A3" s="4" t="s">
        <v>21</v>
      </c>
      <c r="B3" s="4">
        <v>42</v>
      </c>
      <c r="C3" s="14">
        <v>0.39</v>
      </c>
      <c r="D3" s="14">
        <v>0.22</v>
      </c>
      <c r="E3" s="14">
        <v>0.17</v>
      </c>
    </row>
    <row r="4" spans="1:5" x14ac:dyDescent="0.3">
      <c r="A4" s="5" t="s">
        <v>22</v>
      </c>
      <c r="B4" s="5">
        <v>114</v>
      </c>
      <c r="C4" s="15">
        <v>0.55000000000000004</v>
      </c>
      <c r="D4" s="15">
        <v>0.33</v>
      </c>
      <c r="E4" s="15">
        <v>0.22</v>
      </c>
    </row>
    <row r="5" spans="1:5" x14ac:dyDescent="0.3">
      <c r="A5" s="5" t="s">
        <v>23</v>
      </c>
      <c r="B5" s="5">
        <v>21</v>
      </c>
      <c r="C5" s="15">
        <v>0.71</v>
      </c>
      <c r="D5" s="15">
        <v>0.38</v>
      </c>
      <c r="E5" s="15">
        <v>0.33</v>
      </c>
    </row>
    <row r="6" spans="1:5" x14ac:dyDescent="0.3">
      <c r="A6" s="5" t="s">
        <v>24</v>
      </c>
      <c r="B6" s="5">
        <v>10</v>
      </c>
      <c r="C6" s="15">
        <v>0.79</v>
      </c>
      <c r="D6" s="15">
        <v>0.38</v>
      </c>
      <c r="E6" s="15">
        <v>0.42</v>
      </c>
    </row>
    <row r="7" spans="1:5" x14ac:dyDescent="0.3">
      <c r="A7" s="5" t="s">
        <v>25</v>
      </c>
      <c r="B7" s="5">
        <v>1</v>
      </c>
      <c r="C7" s="15">
        <v>0.95</v>
      </c>
      <c r="D7" s="15">
        <v>0.41</v>
      </c>
      <c r="E7" s="15">
        <v>0.54</v>
      </c>
    </row>
    <row r="8" spans="1:5" x14ac:dyDescent="0.3">
      <c r="A8" s="6" t="s">
        <v>26</v>
      </c>
      <c r="B8" s="6">
        <v>3</v>
      </c>
      <c r="C8" s="16">
        <v>1.0900000000000001</v>
      </c>
      <c r="D8" s="16">
        <v>0.41</v>
      </c>
      <c r="E8" s="16">
        <v>0.68</v>
      </c>
    </row>
    <row r="9" spans="1:5" x14ac:dyDescent="0.3">
      <c r="A9" s="2" t="s">
        <v>15</v>
      </c>
      <c r="B9" s="2">
        <v>191</v>
      </c>
      <c r="C9" s="2"/>
      <c r="D9" s="2"/>
      <c r="E9" s="2"/>
    </row>
    <row r="10" spans="1:5" x14ac:dyDescent="0.3">
      <c r="A10" s="97" t="s">
        <v>742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E24"/>
  <sheetViews>
    <sheetView workbookViewId="0"/>
  </sheetViews>
  <sheetFormatPr defaultRowHeight="14.4" x14ac:dyDescent="0.3"/>
  <cols>
    <col min="1" max="1" width="15.44140625" customWidth="1"/>
    <col min="4" max="4" width="9.109375" customWidth="1"/>
    <col min="5" max="5" width="23.5546875" customWidth="1"/>
  </cols>
  <sheetData>
    <row r="1" spans="1:5" x14ac:dyDescent="0.3">
      <c r="A1" s="3" t="s">
        <v>692</v>
      </c>
      <c r="B1" s="3"/>
      <c r="C1" s="3"/>
      <c r="D1" s="3"/>
      <c r="E1" s="3"/>
    </row>
    <row r="2" spans="1:5" x14ac:dyDescent="0.3">
      <c r="A2" s="214" t="s">
        <v>700</v>
      </c>
      <c r="B2" s="214"/>
      <c r="C2" s="214"/>
      <c r="D2" s="214"/>
      <c r="E2" s="214"/>
    </row>
    <row r="3" spans="1:5" x14ac:dyDescent="0.3">
      <c r="A3" s="17"/>
      <c r="B3" s="215" t="s">
        <v>27</v>
      </c>
      <c r="C3" s="215"/>
      <c r="D3" s="215"/>
      <c r="E3" s="215"/>
    </row>
    <row r="4" spans="1:5" ht="45" customHeight="1" x14ac:dyDescent="0.3">
      <c r="A4" s="13" t="s">
        <v>16</v>
      </c>
      <c r="B4" s="13" t="s">
        <v>28</v>
      </c>
      <c r="C4" s="13" t="s">
        <v>29</v>
      </c>
      <c r="D4" s="13" t="s">
        <v>30</v>
      </c>
      <c r="E4" s="13" t="s">
        <v>31</v>
      </c>
    </row>
    <row r="5" spans="1:5" x14ac:dyDescent="0.3">
      <c r="A5" s="4" t="s">
        <v>21</v>
      </c>
      <c r="B5" s="19">
        <v>126</v>
      </c>
      <c r="C5" s="19">
        <v>416</v>
      </c>
      <c r="D5" s="19">
        <v>937</v>
      </c>
      <c r="E5" s="19">
        <v>70</v>
      </c>
    </row>
    <row r="6" spans="1:5" x14ac:dyDescent="0.3">
      <c r="A6" s="5" t="s">
        <v>22</v>
      </c>
      <c r="B6" s="20">
        <v>69</v>
      </c>
      <c r="C6" s="20">
        <v>363</v>
      </c>
      <c r="D6" s="20">
        <v>735</v>
      </c>
      <c r="E6" s="20">
        <v>76</v>
      </c>
    </row>
    <row r="7" spans="1:5" x14ac:dyDescent="0.3">
      <c r="A7" s="5" t="s">
        <v>23</v>
      </c>
      <c r="B7" s="20">
        <v>96</v>
      </c>
      <c r="C7" s="20">
        <v>277</v>
      </c>
      <c r="D7" s="20">
        <v>513</v>
      </c>
      <c r="E7" s="20">
        <v>83</v>
      </c>
    </row>
    <row r="8" spans="1:5" x14ac:dyDescent="0.3">
      <c r="A8" s="5" t="s">
        <v>24</v>
      </c>
      <c r="B8" s="20">
        <v>138</v>
      </c>
      <c r="C8" s="20">
        <v>331</v>
      </c>
      <c r="D8" s="20">
        <v>504</v>
      </c>
      <c r="E8" s="20">
        <v>77</v>
      </c>
    </row>
    <row r="9" spans="1:5" x14ac:dyDescent="0.3">
      <c r="A9" s="5" t="s">
        <v>25</v>
      </c>
      <c r="B9" s="20">
        <v>77</v>
      </c>
      <c r="C9" s="20">
        <v>153</v>
      </c>
      <c r="D9" s="20">
        <v>272</v>
      </c>
      <c r="E9" s="20">
        <v>94</v>
      </c>
    </row>
    <row r="10" spans="1:5" x14ac:dyDescent="0.3">
      <c r="A10" s="6" t="s">
        <v>26</v>
      </c>
      <c r="B10" s="21">
        <v>61</v>
      </c>
      <c r="C10" s="21">
        <v>213</v>
      </c>
      <c r="D10" s="21">
        <v>348</v>
      </c>
      <c r="E10" s="21">
        <v>52</v>
      </c>
    </row>
    <row r="11" spans="1:5" x14ac:dyDescent="0.3">
      <c r="A11" s="214" t="s">
        <v>701</v>
      </c>
      <c r="B11" s="214"/>
      <c r="C11" s="214"/>
      <c r="D11" s="214"/>
      <c r="E11" s="214"/>
    </row>
    <row r="12" spans="1:5" x14ac:dyDescent="0.3">
      <c r="A12" s="18"/>
      <c r="B12" s="215" t="s">
        <v>27</v>
      </c>
      <c r="C12" s="215"/>
      <c r="D12" s="215"/>
      <c r="E12" s="215"/>
    </row>
    <row r="13" spans="1:5" ht="45" customHeight="1" x14ac:dyDescent="0.3">
      <c r="A13" s="13" t="s">
        <v>16</v>
      </c>
      <c r="B13" s="13" t="s">
        <v>28</v>
      </c>
      <c r="C13" s="13" t="s">
        <v>29</v>
      </c>
      <c r="D13" s="13" t="s">
        <v>30</v>
      </c>
      <c r="E13" s="13" t="s">
        <v>31</v>
      </c>
    </row>
    <row r="14" spans="1:5" x14ac:dyDescent="0.3">
      <c r="A14" s="4" t="s">
        <v>21</v>
      </c>
      <c r="B14" s="19">
        <v>194</v>
      </c>
      <c r="C14" s="19">
        <v>489</v>
      </c>
      <c r="D14" s="19">
        <v>1449</v>
      </c>
      <c r="E14" s="19">
        <v>65</v>
      </c>
    </row>
    <row r="15" spans="1:5" x14ac:dyDescent="0.3">
      <c r="A15" s="5" t="s">
        <v>22</v>
      </c>
      <c r="B15" s="20">
        <v>132</v>
      </c>
      <c r="C15" s="20">
        <v>427</v>
      </c>
      <c r="D15" s="20">
        <v>842</v>
      </c>
      <c r="E15" s="20">
        <v>70</v>
      </c>
    </row>
    <row r="16" spans="1:5" x14ac:dyDescent="0.3">
      <c r="A16" s="5" t="s">
        <v>23</v>
      </c>
      <c r="B16" s="20">
        <v>93</v>
      </c>
      <c r="C16" s="20">
        <v>330</v>
      </c>
      <c r="D16" s="20">
        <v>663</v>
      </c>
      <c r="E16" s="20">
        <v>76</v>
      </c>
    </row>
    <row r="17" spans="1:5" x14ac:dyDescent="0.3">
      <c r="A17" s="5" t="s">
        <v>24</v>
      </c>
      <c r="B17" s="20">
        <v>103</v>
      </c>
      <c r="C17" s="20">
        <v>276</v>
      </c>
      <c r="D17" s="20">
        <v>402</v>
      </c>
      <c r="E17" s="20">
        <v>83</v>
      </c>
    </row>
    <row r="18" spans="1:5" x14ac:dyDescent="0.3">
      <c r="A18" s="5" t="s">
        <v>25</v>
      </c>
      <c r="B18" s="20">
        <v>111</v>
      </c>
      <c r="C18" s="20">
        <v>203</v>
      </c>
      <c r="D18" s="20">
        <v>375</v>
      </c>
      <c r="E18" s="20">
        <v>81</v>
      </c>
    </row>
    <row r="19" spans="1:5" x14ac:dyDescent="0.3">
      <c r="A19" s="5" t="s">
        <v>26</v>
      </c>
      <c r="B19" s="20">
        <v>61</v>
      </c>
      <c r="C19" s="20">
        <v>210</v>
      </c>
      <c r="D19" s="20">
        <v>303</v>
      </c>
      <c r="E19" s="20">
        <v>55</v>
      </c>
    </row>
    <row r="20" spans="1:5" ht="15" customHeight="1" x14ac:dyDescent="0.3">
      <c r="A20" s="216" t="s">
        <v>746</v>
      </c>
      <c r="B20" s="216"/>
      <c r="C20" s="216"/>
      <c r="D20" s="216"/>
      <c r="E20" s="216"/>
    </row>
    <row r="21" spans="1:5" x14ac:dyDescent="0.3">
      <c r="A21" s="217"/>
      <c r="B21" s="217"/>
      <c r="C21" s="217"/>
      <c r="D21" s="217"/>
      <c r="E21" s="217"/>
    </row>
    <row r="22" spans="1:5" x14ac:dyDescent="0.3">
      <c r="A22" s="217"/>
      <c r="B22" s="217"/>
      <c r="C22" s="217"/>
      <c r="D22" s="217"/>
      <c r="E22" s="217"/>
    </row>
    <row r="23" spans="1:5" x14ac:dyDescent="0.3">
      <c r="A23" s="217"/>
      <c r="B23" s="217"/>
      <c r="C23" s="217"/>
      <c r="D23" s="217"/>
      <c r="E23" s="217"/>
    </row>
    <row r="24" spans="1:5" x14ac:dyDescent="0.3">
      <c r="A24" s="217"/>
      <c r="B24" s="217"/>
      <c r="C24" s="217"/>
      <c r="D24" s="217"/>
      <c r="E24" s="217"/>
    </row>
  </sheetData>
  <mergeCells count="5">
    <mergeCell ref="A2:E2"/>
    <mergeCell ref="B3:E3"/>
    <mergeCell ref="A11:E11"/>
    <mergeCell ref="B12:E12"/>
    <mergeCell ref="A20:E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H28"/>
  <sheetViews>
    <sheetView workbookViewId="0"/>
  </sheetViews>
  <sheetFormatPr defaultRowHeight="14.4" x14ac:dyDescent="0.3"/>
  <cols>
    <col min="1" max="1" width="28.5546875" customWidth="1"/>
    <col min="2" max="2" width="18.6640625" bestFit="1" customWidth="1"/>
    <col min="3" max="3" width="39" bestFit="1" customWidth="1"/>
    <col min="4" max="4" width="12.88671875" bestFit="1" customWidth="1"/>
    <col min="5" max="5" width="6.5546875" bestFit="1" customWidth="1"/>
    <col min="6" max="6" width="6.5546875" customWidth="1"/>
    <col min="7" max="7" width="12" bestFit="1" customWidth="1"/>
    <col min="8" max="8" width="24.88671875" bestFit="1" customWidth="1"/>
  </cols>
  <sheetData>
    <row r="1" spans="1:8" x14ac:dyDescent="0.3">
      <c r="A1" s="3" t="s">
        <v>693</v>
      </c>
    </row>
    <row r="2" spans="1:8" x14ac:dyDescent="0.3">
      <c r="A2" s="2" t="s">
        <v>0</v>
      </c>
      <c r="B2" s="2" t="s">
        <v>32</v>
      </c>
      <c r="C2" s="2" t="s">
        <v>33</v>
      </c>
      <c r="D2" s="2" t="s">
        <v>34</v>
      </c>
      <c r="E2" s="2" t="s">
        <v>35</v>
      </c>
      <c r="F2" s="2" t="s">
        <v>51</v>
      </c>
      <c r="G2" s="2" t="s">
        <v>36</v>
      </c>
      <c r="H2" s="2" t="s">
        <v>37</v>
      </c>
    </row>
    <row r="3" spans="1:8" x14ac:dyDescent="0.3">
      <c r="A3" t="s">
        <v>4</v>
      </c>
      <c r="B3" s="22">
        <v>0</v>
      </c>
      <c r="C3" s="22">
        <v>34945</v>
      </c>
      <c r="D3" s="22">
        <v>1084</v>
      </c>
      <c r="E3" s="22">
        <v>1740</v>
      </c>
      <c r="F3" s="22">
        <v>200</v>
      </c>
      <c r="G3" s="22">
        <v>37969</v>
      </c>
      <c r="H3" s="116">
        <v>1.503597125151126</v>
      </c>
    </row>
    <row r="4" spans="1:8" x14ac:dyDescent="0.3">
      <c r="A4" t="s">
        <v>5</v>
      </c>
      <c r="B4" s="22">
        <v>0</v>
      </c>
      <c r="C4" s="22">
        <v>32533</v>
      </c>
      <c r="D4" s="22">
        <v>0</v>
      </c>
      <c r="E4" s="22">
        <v>4400</v>
      </c>
      <c r="F4" s="22">
        <v>0</v>
      </c>
      <c r="G4" s="22">
        <v>36933</v>
      </c>
      <c r="H4" s="116">
        <v>1.4625708505150659</v>
      </c>
    </row>
    <row r="5" spans="1:8" x14ac:dyDescent="0.3">
      <c r="A5" t="s">
        <v>6</v>
      </c>
      <c r="B5" s="22">
        <v>0</v>
      </c>
      <c r="C5" s="22">
        <v>26879</v>
      </c>
      <c r="D5" s="22">
        <v>824</v>
      </c>
      <c r="E5" s="22">
        <v>224</v>
      </c>
      <c r="F5" s="22">
        <v>0</v>
      </c>
      <c r="G5" s="22">
        <v>27927</v>
      </c>
      <c r="H5" s="116">
        <v>1.1059273858699332</v>
      </c>
    </row>
    <row r="6" spans="1:8" x14ac:dyDescent="0.3">
      <c r="A6" t="s">
        <v>7</v>
      </c>
      <c r="B6" s="22">
        <v>8100</v>
      </c>
      <c r="C6" s="22">
        <v>30044</v>
      </c>
      <c r="D6" s="22">
        <v>19200</v>
      </c>
      <c r="E6" s="22">
        <v>0</v>
      </c>
      <c r="F6" s="22">
        <v>0</v>
      </c>
      <c r="G6" s="22">
        <v>57344</v>
      </c>
      <c r="H6" s="116">
        <v>2.2708597420175978</v>
      </c>
    </row>
    <row r="7" spans="1:8" x14ac:dyDescent="0.3">
      <c r="A7" t="s">
        <v>8</v>
      </c>
      <c r="B7" s="22">
        <v>0</v>
      </c>
      <c r="C7" s="22">
        <v>35232</v>
      </c>
      <c r="D7" s="22">
        <v>22875</v>
      </c>
      <c r="E7" s="22">
        <v>9000</v>
      </c>
      <c r="F7" s="22">
        <v>3000</v>
      </c>
      <c r="G7" s="22">
        <v>70107</v>
      </c>
      <c r="H7" s="116">
        <v>2.7762828531952377</v>
      </c>
    </row>
    <row r="8" spans="1:8" x14ac:dyDescent="0.3">
      <c r="A8" t="s">
        <v>9</v>
      </c>
      <c r="B8" s="22">
        <v>0</v>
      </c>
      <c r="C8" s="22">
        <v>54509</v>
      </c>
      <c r="D8" s="22">
        <v>0</v>
      </c>
      <c r="E8" s="22">
        <v>3700</v>
      </c>
      <c r="F8" s="22">
        <v>0</v>
      </c>
      <c r="G8" s="22">
        <v>58209</v>
      </c>
      <c r="H8" s="116">
        <v>2.3051143052996363</v>
      </c>
    </row>
    <row r="9" spans="1:8" x14ac:dyDescent="0.3">
      <c r="A9" t="s">
        <v>10</v>
      </c>
      <c r="B9" s="22">
        <v>17300</v>
      </c>
      <c r="C9" s="22">
        <v>23600</v>
      </c>
      <c r="D9" s="22">
        <v>0</v>
      </c>
      <c r="E9" s="22">
        <v>0</v>
      </c>
      <c r="F9" s="22">
        <v>0</v>
      </c>
      <c r="G9" s="22">
        <v>40900</v>
      </c>
      <c r="H9" s="116">
        <v>1.6196666337981263</v>
      </c>
    </row>
    <row r="10" spans="1:8" x14ac:dyDescent="0.3">
      <c r="A10" t="s">
        <v>11</v>
      </c>
      <c r="B10" s="22">
        <v>0</v>
      </c>
      <c r="C10" s="22">
        <v>21359</v>
      </c>
      <c r="D10" s="22">
        <v>0</v>
      </c>
      <c r="E10" s="22">
        <v>4700</v>
      </c>
      <c r="F10" s="22">
        <v>0</v>
      </c>
      <c r="G10" s="22">
        <v>26059</v>
      </c>
      <c r="H10" s="116">
        <v>1.0319533694412071</v>
      </c>
    </row>
    <row r="11" spans="1:8" x14ac:dyDescent="0.3">
      <c r="A11" t="s">
        <v>12</v>
      </c>
      <c r="B11" s="22">
        <v>1442800</v>
      </c>
      <c r="C11" s="22">
        <v>28200</v>
      </c>
      <c r="D11" s="22">
        <v>185875</v>
      </c>
      <c r="E11" s="22">
        <v>44500</v>
      </c>
      <c r="F11" s="22">
        <v>27000</v>
      </c>
      <c r="G11" s="22">
        <v>1728375</v>
      </c>
      <c r="H11" s="22">
        <v>68.444775505888416</v>
      </c>
    </row>
    <row r="12" spans="1:8" x14ac:dyDescent="0.3">
      <c r="A12" t="s">
        <v>13</v>
      </c>
      <c r="B12" s="22">
        <v>70900</v>
      </c>
      <c r="C12" s="22">
        <v>132077</v>
      </c>
      <c r="D12" s="22">
        <v>208985</v>
      </c>
      <c r="E12" s="22">
        <v>0</v>
      </c>
      <c r="F12" s="22">
        <v>0</v>
      </c>
      <c r="G12" s="22">
        <v>411962</v>
      </c>
      <c r="H12" s="22">
        <v>16.313963466815249</v>
      </c>
    </row>
    <row r="13" spans="1:8" x14ac:dyDescent="0.3">
      <c r="A13" t="s">
        <v>14</v>
      </c>
      <c r="B13" s="22">
        <v>0</v>
      </c>
      <c r="C13" s="22">
        <v>29416</v>
      </c>
      <c r="D13" s="22">
        <v>0</v>
      </c>
      <c r="E13" s="22">
        <v>0</v>
      </c>
      <c r="F13" s="22">
        <v>10</v>
      </c>
      <c r="G13" s="22">
        <v>29426</v>
      </c>
      <c r="H13" s="116">
        <v>1.1652887620084025</v>
      </c>
    </row>
    <row r="14" spans="1:8" x14ac:dyDescent="0.3">
      <c r="A14" s="2" t="s">
        <v>15</v>
      </c>
      <c r="B14" s="24">
        <v>1539100</v>
      </c>
      <c r="C14" s="24">
        <v>448794</v>
      </c>
      <c r="D14" s="24">
        <v>438843</v>
      </c>
      <c r="E14" s="24">
        <v>68264</v>
      </c>
      <c r="F14" s="24">
        <v>30210</v>
      </c>
      <c r="G14" s="24">
        <v>2525211</v>
      </c>
      <c r="H14" s="24">
        <v>100</v>
      </c>
    </row>
    <row r="15" spans="1:8" x14ac:dyDescent="0.3">
      <c r="A15" s="97" t="s">
        <v>702</v>
      </c>
      <c r="B15" s="23"/>
      <c r="C15" s="23"/>
      <c r="D15" s="23"/>
      <c r="E15" s="23"/>
      <c r="F15" s="23"/>
    </row>
    <row r="17" spans="2:8" x14ac:dyDescent="0.3">
      <c r="B17" s="99"/>
      <c r="C17" s="99"/>
      <c r="D17" s="99"/>
      <c r="E17" s="99"/>
      <c r="F17" s="99"/>
      <c r="G17" s="99"/>
      <c r="H17" s="22"/>
    </row>
    <row r="28" spans="2:8" x14ac:dyDescent="0.3">
      <c r="C28"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E27"/>
  <sheetViews>
    <sheetView workbookViewId="0">
      <selection activeCell="B3" sqref="B3"/>
    </sheetView>
  </sheetViews>
  <sheetFormatPr defaultRowHeight="14.4" x14ac:dyDescent="0.3"/>
  <cols>
    <col min="1" max="1" width="28.5546875" customWidth="1"/>
    <col min="2" max="2" width="12" bestFit="1" customWidth="1"/>
    <col min="3" max="3" width="10.109375" customWidth="1"/>
  </cols>
  <sheetData>
    <row r="1" spans="1:4" x14ac:dyDescent="0.3">
      <c r="A1" s="3" t="s">
        <v>694</v>
      </c>
      <c r="D1" s="25"/>
    </row>
    <row r="2" spans="1:4" ht="43.2" x14ac:dyDescent="0.3">
      <c r="A2" s="13" t="s">
        <v>0</v>
      </c>
      <c r="B2" s="2" t="s">
        <v>36</v>
      </c>
      <c r="C2" s="13" t="s">
        <v>37</v>
      </c>
    </row>
    <row r="3" spans="1:4" x14ac:dyDescent="0.3">
      <c r="A3" s="4" t="s">
        <v>4</v>
      </c>
      <c r="B3" s="19">
        <v>65266</v>
      </c>
      <c r="C3" s="119">
        <v>1.0514562038509789</v>
      </c>
    </row>
    <row r="4" spans="1:4" x14ac:dyDescent="0.3">
      <c r="A4" s="5" t="s">
        <v>5</v>
      </c>
      <c r="B4" s="20">
        <v>54071</v>
      </c>
      <c r="C4" s="120">
        <v>0.87110116137692328</v>
      </c>
    </row>
    <row r="5" spans="1:4" x14ac:dyDescent="0.3">
      <c r="A5" s="5" t="s">
        <v>6</v>
      </c>
      <c r="B5" s="20">
        <v>53046</v>
      </c>
      <c r="C5" s="120">
        <v>0.85458808245455553</v>
      </c>
    </row>
    <row r="6" spans="1:4" x14ac:dyDescent="0.3">
      <c r="A6" s="5" t="s">
        <v>7</v>
      </c>
      <c r="B6" s="20">
        <v>121301</v>
      </c>
      <c r="C6" s="120">
        <v>1.9541980354752488</v>
      </c>
    </row>
    <row r="7" spans="1:4" x14ac:dyDescent="0.3">
      <c r="A7" s="5" t="s">
        <v>8</v>
      </c>
      <c r="B7" s="20">
        <v>154367</v>
      </c>
      <c r="C7" s="120">
        <v>2.4869019063503823</v>
      </c>
    </row>
    <row r="8" spans="1:4" x14ac:dyDescent="0.3">
      <c r="A8" s="5" t="s">
        <v>9</v>
      </c>
      <c r="B8" s="20">
        <v>98609</v>
      </c>
      <c r="C8" s="120">
        <v>1.5886226336153768</v>
      </c>
    </row>
    <row r="9" spans="1:4" x14ac:dyDescent="0.3">
      <c r="A9" s="5" t="s">
        <v>10</v>
      </c>
      <c r="B9" s="20">
        <v>84382</v>
      </c>
      <c r="C9" s="120">
        <v>1.3594210981729125</v>
      </c>
    </row>
    <row r="10" spans="1:4" x14ac:dyDescent="0.3">
      <c r="A10" s="5" t="s">
        <v>11</v>
      </c>
      <c r="B10" s="20">
        <v>36335</v>
      </c>
      <c r="C10" s="120">
        <v>0.58536850989681177</v>
      </c>
    </row>
    <row r="11" spans="1:4" x14ac:dyDescent="0.3">
      <c r="A11" s="5" t="s">
        <v>12</v>
      </c>
      <c r="B11" s="20">
        <v>4623852</v>
      </c>
      <c r="C11" s="20">
        <v>74.491739513510197</v>
      </c>
    </row>
    <row r="12" spans="1:4" x14ac:dyDescent="0.3">
      <c r="A12" s="5" t="s">
        <v>13</v>
      </c>
      <c r="B12" s="20">
        <v>880133</v>
      </c>
      <c r="C12" s="20">
        <v>14.17922506456614</v>
      </c>
    </row>
    <row r="13" spans="1:4" x14ac:dyDescent="0.3">
      <c r="A13" s="6" t="s">
        <v>14</v>
      </c>
      <c r="B13" s="21">
        <v>35839</v>
      </c>
      <c r="C13" s="121">
        <v>0.57737779073047579</v>
      </c>
    </row>
    <row r="14" spans="1:4" x14ac:dyDescent="0.3">
      <c r="A14" s="2" t="s">
        <v>15</v>
      </c>
      <c r="B14" s="24">
        <v>6207201</v>
      </c>
      <c r="C14" s="24">
        <v>100</v>
      </c>
    </row>
    <row r="16" spans="1:4" x14ac:dyDescent="0.3">
      <c r="B16" s="22"/>
    </row>
    <row r="17" spans="3:5" x14ac:dyDescent="0.3">
      <c r="C17" s="113"/>
    </row>
    <row r="18" spans="3:5" x14ac:dyDescent="0.3">
      <c r="C18" s="113"/>
    </row>
    <row r="19" spans="3:5" x14ac:dyDescent="0.3">
      <c r="C19" s="113"/>
    </row>
    <row r="20" spans="3:5" x14ac:dyDescent="0.3">
      <c r="C20" s="113"/>
    </row>
    <row r="21" spans="3:5" x14ac:dyDescent="0.3">
      <c r="C21" s="113"/>
    </row>
    <row r="22" spans="3:5" x14ac:dyDescent="0.3">
      <c r="C22" s="113"/>
    </row>
    <row r="23" spans="3:5" x14ac:dyDescent="0.3">
      <c r="C23" s="113"/>
    </row>
    <row r="24" spans="3:5" x14ac:dyDescent="0.3">
      <c r="C24" s="113"/>
    </row>
    <row r="25" spans="3:5" x14ac:dyDescent="0.3">
      <c r="C25" s="113"/>
    </row>
    <row r="26" spans="3:5" x14ac:dyDescent="0.3">
      <c r="C26" s="113"/>
      <c r="E26" s="22"/>
    </row>
    <row r="27" spans="3:5" x14ac:dyDescent="0.3">
      <c r="C27" s="1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H17"/>
  <sheetViews>
    <sheetView workbookViewId="0"/>
  </sheetViews>
  <sheetFormatPr defaultRowHeight="14.4" x14ac:dyDescent="0.3"/>
  <cols>
    <col min="1" max="1" width="28.5546875" customWidth="1"/>
    <col min="2" max="2" width="7.5546875" bestFit="1" customWidth="1"/>
    <col min="4" max="4" width="7.5546875" bestFit="1" customWidth="1"/>
    <col min="6" max="6" width="7.5546875" bestFit="1" customWidth="1"/>
    <col min="7" max="7" width="6.109375" bestFit="1" customWidth="1"/>
    <col min="8" max="8" width="12" bestFit="1" customWidth="1"/>
  </cols>
  <sheetData>
    <row r="1" spans="1:8" x14ac:dyDescent="0.3">
      <c r="A1" s="3" t="s">
        <v>695</v>
      </c>
    </row>
    <row r="2" spans="1:8" x14ac:dyDescent="0.3">
      <c r="A2" s="2" t="s">
        <v>0</v>
      </c>
      <c r="B2" s="2" t="s">
        <v>38</v>
      </c>
      <c r="C2" s="2" t="s">
        <v>39</v>
      </c>
      <c r="D2" s="2" t="s">
        <v>40</v>
      </c>
      <c r="E2" s="2" t="s">
        <v>41</v>
      </c>
      <c r="F2" s="2" t="s">
        <v>35</v>
      </c>
      <c r="G2" s="2" t="s">
        <v>51</v>
      </c>
      <c r="H2" s="2" t="s">
        <v>36</v>
      </c>
    </row>
    <row r="3" spans="1:8" x14ac:dyDescent="0.3">
      <c r="A3" s="4" t="s">
        <v>4</v>
      </c>
      <c r="B3" s="19">
        <v>62740</v>
      </c>
      <c r="C3" s="19">
        <v>0</v>
      </c>
      <c r="D3" s="19">
        <v>0</v>
      </c>
      <c r="E3" s="19">
        <v>2526</v>
      </c>
      <c r="F3" s="19">
        <v>0</v>
      </c>
      <c r="G3" s="19">
        <v>0</v>
      </c>
      <c r="H3" s="19">
        <v>65266</v>
      </c>
    </row>
    <row r="4" spans="1:8" x14ac:dyDescent="0.3">
      <c r="A4" s="5" t="s">
        <v>5</v>
      </c>
      <c r="B4" s="20">
        <v>51945</v>
      </c>
      <c r="C4" s="20">
        <v>0</v>
      </c>
      <c r="D4" s="20">
        <v>0</v>
      </c>
      <c r="E4" s="20">
        <v>0</v>
      </c>
      <c r="F4" s="20">
        <v>2126</v>
      </c>
      <c r="G4" s="20">
        <v>0</v>
      </c>
      <c r="H4" s="20">
        <v>54071</v>
      </c>
    </row>
    <row r="5" spans="1:8" x14ac:dyDescent="0.3">
      <c r="A5" s="5" t="s">
        <v>6</v>
      </c>
      <c r="B5" s="20">
        <v>48908</v>
      </c>
      <c r="C5" s="20">
        <v>0</v>
      </c>
      <c r="D5" s="20">
        <v>0</v>
      </c>
      <c r="E5" s="20">
        <v>4048</v>
      </c>
      <c r="F5" s="20">
        <v>90</v>
      </c>
      <c r="G5" s="20">
        <v>0</v>
      </c>
      <c r="H5" s="20">
        <v>53046</v>
      </c>
    </row>
    <row r="6" spans="1:8" x14ac:dyDescent="0.3">
      <c r="A6" s="5" t="s">
        <v>7</v>
      </c>
      <c r="B6" s="20">
        <v>47267</v>
      </c>
      <c r="C6" s="20">
        <v>0</v>
      </c>
      <c r="D6" s="20">
        <v>0</v>
      </c>
      <c r="E6" s="20">
        <v>74034</v>
      </c>
      <c r="F6" s="20">
        <v>0</v>
      </c>
      <c r="G6" s="20">
        <v>0</v>
      </c>
      <c r="H6" s="20">
        <v>121301</v>
      </c>
    </row>
    <row r="7" spans="1:8" x14ac:dyDescent="0.3">
      <c r="A7" s="5" t="s">
        <v>8</v>
      </c>
      <c r="B7" s="20">
        <v>7427</v>
      </c>
      <c r="C7" s="20">
        <v>0</v>
      </c>
      <c r="D7" s="20">
        <v>0</v>
      </c>
      <c r="E7" s="20">
        <v>120241</v>
      </c>
      <c r="F7" s="20">
        <v>26699</v>
      </c>
      <c r="G7" s="20">
        <v>0</v>
      </c>
      <c r="H7" s="20">
        <v>154367</v>
      </c>
    </row>
    <row r="8" spans="1:8" x14ac:dyDescent="0.3">
      <c r="A8" s="5" t="s">
        <v>9</v>
      </c>
      <c r="B8" s="20">
        <v>93970</v>
      </c>
      <c r="C8" s="20">
        <v>0</v>
      </c>
      <c r="D8" s="20">
        <v>0</v>
      </c>
      <c r="E8" s="20">
        <v>0</v>
      </c>
      <c r="F8" s="20">
        <v>4639</v>
      </c>
      <c r="G8" s="20">
        <v>0</v>
      </c>
      <c r="H8" s="20">
        <v>98609</v>
      </c>
    </row>
    <row r="9" spans="1:8" x14ac:dyDescent="0.3">
      <c r="A9" s="5" t="s">
        <v>10</v>
      </c>
      <c r="B9" s="20">
        <v>29468</v>
      </c>
      <c r="C9" s="20">
        <v>54914</v>
      </c>
      <c r="D9" s="20">
        <v>0</v>
      </c>
      <c r="E9" s="20">
        <v>0</v>
      </c>
      <c r="F9" s="20">
        <v>0</v>
      </c>
      <c r="G9" s="20">
        <v>0</v>
      </c>
      <c r="H9" s="20">
        <v>84382</v>
      </c>
    </row>
    <row r="10" spans="1:8" x14ac:dyDescent="0.3">
      <c r="A10" s="5" t="s">
        <v>11</v>
      </c>
      <c r="B10" s="20">
        <v>32894</v>
      </c>
      <c r="C10" s="20">
        <v>0</v>
      </c>
      <c r="D10" s="20">
        <v>0</v>
      </c>
      <c r="E10" s="20">
        <v>0</v>
      </c>
      <c r="F10" s="20">
        <v>3441</v>
      </c>
      <c r="G10" s="20">
        <v>0</v>
      </c>
      <c r="H10" s="20">
        <v>36335</v>
      </c>
    </row>
    <row r="11" spans="1:8" x14ac:dyDescent="0.3">
      <c r="A11" s="5" t="s">
        <v>12</v>
      </c>
      <c r="B11" s="20">
        <v>399686</v>
      </c>
      <c r="C11" s="20">
        <v>3230022</v>
      </c>
      <c r="D11" s="20">
        <v>378907</v>
      </c>
      <c r="E11" s="20">
        <v>497843</v>
      </c>
      <c r="F11" s="20">
        <v>117394</v>
      </c>
      <c r="G11" s="20">
        <v>0</v>
      </c>
      <c r="H11" s="20">
        <v>4623852</v>
      </c>
    </row>
    <row r="12" spans="1:8" x14ac:dyDescent="0.3">
      <c r="A12" s="5" t="s">
        <v>13</v>
      </c>
      <c r="B12" s="20">
        <v>33330</v>
      </c>
      <c r="C12" s="20">
        <v>0</v>
      </c>
      <c r="D12" s="20">
        <v>0</v>
      </c>
      <c r="E12" s="20">
        <v>846803</v>
      </c>
      <c r="F12" s="20">
        <v>0</v>
      </c>
      <c r="G12" s="20">
        <v>0</v>
      </c>
      <c r="H12" s="20">
        <v>880133</v>
      </c>
    </row>
    <row r="13" spans="1:8" x14ac:dyDescent="0.3">
      <c r="A13" s="6" t="s">
        <v>14</v>
      </c>
      <c r="B13" s="21">
        <v>35830</v>
      </c>
      <c r="C13" s="21">
        <v>0</v>
      </c>
      <c r="D13" s="21">
        <v>0</v>
      </c>
      <c r="E13" s="21">
        <v>0</v>
      </c>
      <c r="F13" s="21">
        <v>0</v>
      </c>
      <c r="G13" s="21">
        <v>9</v>
      </c>
      <c r="H13" s="21">
        <v>35839</v>
      </c>
    </row>
    <row r="14" spans="1:8" x14ac:dyDescent="0.3">
      <c r="A14" s="26" t="s">
        <v>15</v>
      </c>
      <c r="B14" s="27">
        <v>843465</v>
      </c>
      <c r="C14" s="27">
        <v>3284936</v>
      </c>
      <c r="D14" s="27">
        <v>378907</v>
      </c>
      <c r="E14" s="27">
        <v>1545495</v>
      </c>
      <c r="F14" s="27">
        <v>154389</v>
      </c>
      <c r="G14" s="27">
        <v>9</v>
      </c>
      <c r="H14" s="27">
        <v>6207201</v>
      </c>
    </row>
    <row r="15" spans="1:8" x14ac:dyDescent="0.3">
      <c r="A15" s="2" t="s">
        <v>42</v>
      </c>
      <c r="B15" s="24">
        <v>13.58849181780967</v>
      </c>
      <c r="C15" s="24">
        <v>52.921373095538549</v>
      </c>
      <c r="D15" s="117">
        <v>6.104313361207411</v>
      </c>
      <c r="E15" s="24">
        <v>24.898420399146087</v>
      </c>
      <c r="F15" s="117">
        <v>2.4872563334101794</v>
      </c>
      <c r="G15" s="117">
        <v>1.4499288809883876E-4</v>
      </c>
      <c r="H15" s="24">
        <v>100</v>
      </c>
    </row>
    <row r="17" spans="2:8" x14ac:dyDescent="0.3">
      <c r="B17" s="118"/>
      <c r="C17" s="118"/>
      <c r="D17" s="118"/>
      <c r="E17" s="118"/>
      <c r="F17" s="118"/>
      <c r="G17" s="118"/>
      <c r="H17" s="1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D19"/>
  <sheetViews>
    <sheetView workbookViewId="0"/>
  </sheetViews>
  <sheetFormatPr defaultRowHeight="14.4" x14ac:dyDescent="0.3"/>
  <cols>
    <col min="1" max="1" width="28.5546875" customWidth="1"/>
    <col min="2" max="3" width="10.109375" bestFit="1" customWidth="1"/>
    <col min="4" max="4" width="11.6640625" bestFit="1" customWidth="1"/>
  </cols>
  <sheetData>
    <row r="1" spans="1:4" x14ac:dyDescent="0.3">
      <c r="A1" s="3" t="s">
        <v>696</v>
      </c>
    </row>
    <row r="2" spans="1:4" x14ac:dyDescent="0.3">
      <c r="A2" s="2"/>
      <c r="B2" s="2" t="s">
        <v>38</v>
      </c>
      <c r="C2" s="2" t="s">
        <v>39</v>
      </c>
      <c r="D2" s="2" t="s">
        <v>40</v>
      </c>
    </row>
    <row r="3" spans="1:4" x14ac:dyDescent="0.3">
      <c r="A3" s="2" t="s">
        <v>0</v>
      </c>
      <c r="B3" s="2" t="s">
        <v>43</v>
      </c>
      <c r="C3" s="2" t="s">
        <v>44</v>
      </c>
      <c r="D3" s="2" t="s">
        <v>45</v>
      </c>
    </row>
    <row r="4" spans="1:4" x14ac:dyDescent="0.3">
      <c r="A4" t="s">
        <v>4</v>
      </c>
      <c r="B4" s="22">
        <v>4305590</v>
      </c>
      <c r="C4" s="22">
        <v>0</v>
      </c>
      <c r="D4" s="22">
        <v>0</v>
      </c>
    </row>
    <row r="5" spans="1:4" x14ac:dyDescent="0.3">
      <c r="A5" t="s">
        <v>5</v>
      </c>
      <c r="B5" s="22">
        <v>3520839</v>
      </c>
      <c r="C5" s="22">
        <v>0</v>
      </c>
      <c r="D5" s="22">
        <v>0</v>
      </c>
    </row>
    <row r="6" spans="1:4" x14ac:dyDescent="0.3">
      <c r="A6" t="s">
        <v>6</v>
      </c>
      <c r="B6" s="22">
        <v>3594869</v>
      </c>
      <c r="C6" s="22">
        <v>0</v>
      </c>
      <c r="D6" s="22">
        <v>0</v>
      </c>
    </row>
    <row r="7" spans="1:4" x14ac:dyDescent="0.3">
      <c r="A7" t="s">
        <v>7</v>
      </c>
      <c r="B7" s="22">
        <v>4311653</v>
      </c>
      <c r="C7" s="22">
        <v>0</v>
      </c>
      <c r="D7" s="22">
        <v>0</v>
      </c>
    </row>
    <row r="8" spans="1:4" x14ac:dyDescent="0.3">
      <c r="A8" t="s">
        <v>8</v>
      </c>
      <c r="B8" s="22">
        <v>609175</v>
      </c>
      <c r="C8" s="22">
        <v>0</v>
      </c>
      <c r="D8" s="22">
        <v>0</v>
      </c>
    </row>
    <row r="9" spans="1:4" x14ac:dyDescent="0.3">
      <c r="A9" t="s">
        <v>9</v>
      </c>
      <c r="B9" s="22">
        <v>7183921</v>
      </c>
      <c r="C9" s="22">
        <v>0</v>
      </c>
      <c r="D9" s="22">
        <v>0</v>
      </c>
    </row>
    <row r="10" spans="1:4" x14ac:dyDescent="0.3">
      <c r="A10" t="s">
        <v>10</v>
      </c>
      <c r="B10" s="22">
        <v>2161074</v>
      </c>
      <c r="C10" s="22">
        <v>770351</v>
      </c>
      <c r="D10" s="22">
        <v>0</v>
      </c>
    </row>
    <row r="11" spans="1:4" x14ac:dyDescent="0.3">
      <c r="A11" t="s">
        <v>11</v>
      </c>
      <c r="B11" s="22">
        <v>2458798</v>
      </c>
      <c r="C11" s="22">
        <v>0</v>
      </c>
      <c r="D11" s="22">
        <v>0</v>
      </c>
    </row>
    <row r="12" spans="1:4" x14ac:dyDescent="0.3">
      <c r="A12" t="s">
        <v>12</v>
      </c>
      <c r="B12" s="22">
        <v>27578544</v>
      </c>
      <c r="C12" s="22">
        <v>32131899</v>
      </c>
      <c r="D12" s="22">
        <v>394746</v>
      </c>
    </row>
    <row r="13" spans="1:4" x14ac:dyDescent="0.3">
      <c r="A13" t="s">
        <v>13</v>
      </c>
      <c r="B13" s="22">
        <v>2407106</v>
      </c>
      <c r="C13" s="22">
        <v>0</v>
      </c>
      <c r="D13" s="22">
        <v>0</v>
      </c>
    </row>
    <row r="14" spans="1:4" x14ac:dyDescent="0.3">
      <c r="A14" t="s">
        <v>14</v>
      </c>
      <c r="B14" s="22">
        <v>2791963</v>
      </c>
      <c r="C14" s="22">
        <v>0</v>
      </c>
      <c r="D14" s="22">
        <v>0</v>
      </c>
    </row>
    <row r="15" spans="1:4" x14ac:dyDescent="0.3">
      <c r="A15" s="2" t="s">
        <v>46</v>
      </c>
      <c r="B15" s="24">
        <v>60923532</v>
      </c>
      <c r="C15" s="24">
        <v>32902250</v>
      </c>
      <c r="D15" s="24">
        <v>394746</v>
      </c>
    </row>
    <row r="16" spans="1:4" x14ac:dyDescent="0.3">
      <c r="A16" s="114" t="s">
        <v>47</v>
      </c>
      <c r="B16" s="115">
        <v>0.13900000000000001</v>
      </c>
      <c r="C16" s="115">
        <v>1.0249999999999999</v>
      </c>
      <c r="D16" s="115">
        <v>19.536000000000001</v>
      </c>
    </row>
    <row r="17" spans="1:4" x14ac:dyDescent="0.3">
      <c r="A17" s="2" t="s">
        <v>48</v>
      </c>
      <c r="B17" s="24">
        <v>8468370.9480000008</v>
      </c>
      <c r="C17" s="24">
        <v>33724806.25</v>
      </c>
      <c r="D17" s="24">
        <v>7711757.8560000006</v>
      </c>
    </row>
    <row r="19" spans="1:4" x14ac:dyDescent="0.3">
      <c r="B19" s="22"/>
      <c r="C19" s="22"/>
      <c r="D19" s="22"/>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399BFBA0F04F244BC3C37939B1D1C45" ma:contentTypeVersion="1" ma:contentTypeDescription="Create a new document." ma:contentTypeScope="" ma:versionID="b5fe5e0a883cf811122d1d4c67e98ec4">
  <xsd:schema xmlns:xsd="http://www.w3.org/2001/XMLSchema" xmlns:xs="http://www.w3.org/2001/XMLSchema" xmlns:p="http://schemas.microsoft.com/office/2006/metadata/properties" xmlns:ns2="ac31e332-8e8c-420a-8374-c237f9aad441" targetNamespace="http://schemas.microsoft.com/office/2006/metadata/properties" ma:root="true" ma:fieldsID="ec10f75ca718ae2949d0ca4f2086b573" ns2:_="">
    <xsd:import namespace="ac31e332-8e8c-420a-8374-c237f9aad44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31e332-8e8c-420a-8374-c237f9aad44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ED5D59-FFBC-4C80-9BE7-956EDAE0BDE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4C92BDA-EB16-4527-83F8-F2DE104A0823}">
  <ds:schemaRefs>
    <ds:schemaRef ds:uri="http://schemas.microsoft.com/sharepoint/v3/contenttype/forms"/>
  </ds:schemaRefs>
</ds:datastoreItem>
</file>

<file path=customXml/itemProps3.xml><?xml version="1.0" encoding="utf-8"?>
<ds:datastoreItem xmlns:ds="http://schemas.openxmlformats.org/officeDocument/2006/customXml" ds:itemID="{6A41A1C0-8717-46DA-812A-4DBD513FE3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31e332-8e8c-420a-8374-c237f9aad4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Read Me</vt:lpstr>
      <vt:lpstr>Figures</vt:lpstr>
      <vt:lpstr>Table 1.a</vt:lpstr>
      <vt:lpstr>Table 1.b</vt:lpstr>
      <vt:lpstr>Table 1.c</vt:lpstr>
      <vt:lpstr>Table 1.d</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Table 2.5c</vt:lpstr>
      <vt:lpstr>Installed Capacity</vt:lpstr>
      <vt:lpstr>Net Generation by Fuel Type</vt:lpstr>
      <vt:lpstr>Sales-Revenue-Customers</vt:lpstr>
      <vt:lpstr>Sales-Revenue-Rate_perCustomer</vt:lpstr>
      <vt:lpstr>PCE Rates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Admin</cp:lastModifiedBy>
  <dcterms:created xsi:type="dcterms:W3CDTF">2015-04-20T20:35:02Z</dcterms:created>
  <dcterms:modified xsi:type="dcterms:W3CDTF">2023-07-24T16:58:21Z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0x0101005399BFBA0F04F244BC3C37939B1D1C45</vt:lpwstr>
  </property>
</Properties>
</file>