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чеба\Практика\"/>
    </mc:Choice>
  </mc:AlternateContent>
  <xr:revisionPtr revIDLastSave="0" documentId="13_ncr:1_{91E3E2A3-C3DB-4F15-A04A-290F0A468717}" xr6:coauthVersionLast="47" xr6:coauthVersionMax="47" xr10:uidLastSave="{00000000-0000-0000-0000-000000000000}"/>
  <bookViews>
    <workbookView xWindow="-108" yWindow="-108" windowWidth="23256" windowHeight="13896" activeTab="2" xr2:uid="{6E9D08AC-7128-450B-AF77-87E78F4D5DA5}"/>
  </bookViews>
  <sheets>
    <sheet name="Оценки" sheetId="1" r:id="rId1"/>
    <sheet name="Итоги сессии" sheetId="2" r:id="rId2"/>
    <sheet name="Стипендиальный фон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B10" i="2"/>
  <c r="G5" i="2"/>
  <c r="G6" i="2"/>
  <c r="G7" i="2"/>
  <c r="G8" i="2"/>
  <c r="G9" i="2"/>
  <c r="G4" i="2"/>
  <c r="F30" i="1"/>
  <c r="C30" i="1"/>
  <c r="D30" i="1"/>
  <c r="E30" i="1"/>
  <c r="B30" i="1"/>
  <c r="G18" i="1"/>
  <c r="G19" i="1"/>
  <c r="G20" i="1"/>
  <c r="G21" i="1"/>
  <c r="G22" i="1"/>
  <c r="G23" i="1"/>
  <c r="G24" i="1"/>
  <c r="G25" i="1"/>
  <c r="G26" i="1"/>
  <c r="G17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<sst xmlns="http://schemas.openxmlformats.org/spreadsheetml/2006/main" count="68" uniqueCount="48">
  <si>
    <t>Александров А.А.</t>
  </si>
  <si>
    <t>Зайцев О.А.</t>
  </si>
  <si>
    <t>Иванов И.И.</t>
  </si>
  <si>
    <t>Кузнецов К.К.</t>
  </si>
  <si>
    <t>Маринина М.М.</t>
  </si>
  <si>
    <t>Михайлов М.М.</t>
  </si>
  <si>
    <t>Николаев Н.Н.</t>
  </si>
  <si>
    <t>Петров  П.П.</t>
  </si>
  <si>
    <t>Сидоров С.С.</t>
  </si>
  <si>
    <t>Федоров Ф.Ф.</t>
  </si>
  <si>
    <t>Институт Автоматики и Вычислительной Техники</t>
  </si>
  <si>
    <t>Группа А-1-07</t>
  </si>
  <si>
    <t>ВМ1</t>
  </si>
  <si>
    <t>ВМ2</t>
  </si>
  <si>
    <t>Физика</t>
  </si>
  <si>
    <t>Информатика</t>
  </si>
  <si>
    <t>Пересдачи</t>
  </si>
  <si>
    <t>Категория</t>
  </si>
  <si>
    <t>да</t>
  </si>
  <si>
    <t>Группа А-2-07</t>
  </si>
  <si>
    <t>Количество</t>
  </si>
  <si>
    <t>Все 5</t>
  </si>
  <si>
    <t>4 и 5</t>
  </si>
  <si>
    <t>Одна 3</t>
  </si>
  <si>
    <t>Две 3</t>
  </si>
  <si>
    <t>Более двух 3 или пересдачи</t>
  </si>
  <si>
    <t>Итоги экзаменационной сессии ВУЗа</t>
  </si>
  <si>
    <t>Институт</t>
  </si>
  <si>
    <t>Оценки, полученные на экзаменах</t>
  </si>
  <si>
    <t>Всего студентов</t>
  </si>
  <si>
    <t>Все 5, чел.</t>
  </si>
  <si>
    <t>4 и 5, чел.</t>
  </si>
  <si>
    <t>Одна 3, чел.</t>
  </si>
  <si>
    <t>Две 3, чел.</t>
  </si>
  <si>
    <t>Более двух 3 или пересдачи, чел.</t>
  </si>
  <si>
    <t>И1</t>
  </si>
  <si>
    <t>И2</t>
  </si>
  <si>
    <t>И3</t>
  </si>
  <si>
    <t>И4</t>
  </si>
  <si>
    <t>И5</t>
  </si>
  <si>
    <t>И6</t>
  </si>
  <si>
    <t>ВУЗ</t>
  </si>
  <si>
    <t>Стипендиальный фонд ВУЗа</t>
  </si>
  <si>
    <t>Условие назначения стипендии</t>
  </si>
  <si>
    <t>Успеваемость</t>
  </si>
  <si>
    <t>Не ниже 4</t>
  </si>
  <si>
    <t>Все</t>
  </si>
  <si>
    <t>Размер необходимого стипендиального фонда,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</si>
</sst>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/>
    <xf numFmtId="0" fontId="8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3467592592592592"/>
          <c:w val="1"/>
          <c:h val="0.72701334208223967"/>
        </c:manualLayout>
      </c:layout>
      <c:pie3DChart>
        <c:varyColors val="1"/>
        <c:ser>
          <c:idx val="0"/>
          <c:order val="0"/>
          <c:tx>
            <c:strRef>
              <c:f>Оценки!$A$30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DF0-41C3-9814-484C49301B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DF0-41C3-9814-484C49301B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DF0-41C3-9814-484C49301B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DF0-41C3-9814-484C49301B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EDF0-41C3-9814-484C49301B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Оценки!$B$29:$F$29</c:f>
              <c:strCache>
                <c:ptCount val="5"/>
                <c:pt idx="0">
                  <c:v>Все 5</c:v>
                </c:pt>
                <c:pt idx="1">
                  <c:v>4 и 5</c:v>
                </c:pt>
                <c:pt idx="2">
                  <c:v>Одна 3</c:v>
                </c:pt>
                <c:pt idx="3">
                  <c:v>Две 3</c:v>
                </c:pt>
                <c:pt idx="4">
                  <c:v>Более двух 3 или пересдачи</c:v>
                </c:pt>
              </c:strCache>
            </c:strRef>
          </c:cat>
          <c:val>
            <c:numRef>
              <c:f>Оценки!$B$30:$F$30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5-4E08-A677-770D845A3B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('Итоги сессии'!$B$3,'Итоги сессии'!$C$3,'Итоги сессии'!$D$3,'Итоги сессии'!$E$3,'Итоги сессии'!$F$3)</c:f>
              <c:strCache>
                <c:ptCount val="5"/>
                <c:pt idx="0">
                  <c:v>Все 5, чел.</c:v>
                </c:pt>
                <c:pt idx="1">
                  <c:v>4 и 5, чел.</c:v>
                </c:pt>
                <c:pt idx="2">
                  <c:v>Одна 3, чел.</c:v>
                </c:pt>
                <c:pt idx="3">
                  <c:v>Две 3, чел.</c:v>
                </c:pt>
                <c:pt idx="4">
                  <c:v>Более двух 3 или пересдачи, чел.</c:v>
                </c:pt>
              </c:strCache>
            </c:strRef>
          </c:cat>
          <c:val>
            <c:numRef>
              <c:f>('Итоги сессии'!$B$10,'Итоги сессии'!$C$10,'Итоги сессии'!$D$10,'Итоги сессии'!$E$10,'Итоги сессии'!$F$10)</c:f>
              <c:numCache>
                <c:formatCode>General</c:formatCode>
                <c:ptCount val="5"/>
                <c:pt idx="0">
                  <c:v>248</c:v>
                </c:pt>
                <c:pt idx="1">
                  <c:v>904</c:v>
                </c:pt>
                <c:pt idx="2">
                  <c:v>645</c:v>
                </c:pt>
                <c:pt idx="3">
                  <c:v>498</c:v>
                </c:pt>
                <c:pt idx="4">
                  <c:v>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E-43F8-A21D-4DFAE99109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31</xdr:row>
      <xdr:rowOff>49530</xdr:rowOff>
    </xdr:from>
    <xdr:to>
      <xdr:col>6</xdr:col>
      <xdr:colOff>152400</xdr:colOff>
      <xdr:row>46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ECFCD7-DD78-DE5F-8B56-336D655CE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0</xdr:row>
      <xdr:rowOff>80010</xdr:rowOff>
    </xdr:from>
    <xdr:to>
      <xdr:col>17</xdr:col>
      <xdr:colOff>129540</xdr:colOff>
      <xdr:row>11</xdr:row>
      <xdr:rowOff>118110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0AEBAC-9108-4B34-03E7-39E792707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B864-6C7C-4373-8569-AB01606CBE66}">
  <dimension ref="A1:G30"/>
  <sheetViews>
    <sheetView topLeftCell="A2" workbookViewId="0">
      <selection activeCell="A2" sqref="A2:G2"/>
    </sheetView>
  </sheetViews>
  <sheetFormatPr defaultRowHeight="14.4" x14ac:dyDescent="0.3"/>
  <cols>
    <col min="1" max="1" width="18" customWidth="1"/>
    <col min="5" max="5" width="12.44140625" customWidth="1"/>
    <col min="6" max="6" width="10.5546875" customWidth="1"/>
    <col min="7" max="7" width="11.21875" customWidth="1"/>
    <col min="11" max="11" width="13.21875" customWidth="1"/>
    <col min="16" max="16" width="23.21875" customWidth="1"/>
  </cols>
  <sheetData>
    <row r="1" spans="1:7" ht="34.200000000000003" customHeight="1" x14ac:dyDescent="0.3">
      <c r="A1" s="10" t="s">
        <v>10</v>
      </c>
      <c r="B1" s="11"/>
      <c r="C1" s="11"/>
      <c r="D1" s="11"/>
      <c r="E1" s="11"/>
      <c r="F1" s="11"/>
      <c r="G1" s="11"/>
    </row>
    <row r="2" spans="1:7" ht="27" customHeight="1" x14ac:dyDescent="0.3">
      <c r="A2" s="12" t="s">
        <v>11</v>
      </c>
      <c r="B2" s="13"/>
      <c r="C2" s="13"/>
      <c r="D2" s="13"/>
      <c r="E2" s="13"/>
      <c r="F2" s="13"/>
      <c r="G2" s="13"/>
    </row>
    <row r="3" spans="1:7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</row>
    <row r="4" spans="1:7" x14ac:dyDescent="0.3">
      <c r="A4" s="2" t="s">
        <v>0</v>
      </c>
      <c r="B4" s="6">
        <v>5</v>
      </c>
      <c r="C4" s="6">
        <v>5</v>
      </c>
      <c r="D4" s="6">
        <v>5</v>
      </c>
      <c r="E4" s="6">
        <v>5</v>
      </c>
      <c r="F4" s="1"/>
      <c r="G4" s="1" t="str">
        <f>IF(F4="да","Пересдачи",IF(COUNTIF(B4:E4,5)=4,"Все 5",IF(COUNTIF(B4:E4,3)=1,"Одна 3",IF(COUNTIF(B4:E4,3)=2,"Две 3",IF(COUNTIF(B4:E4,3)&gt;2,"Более двух 3","4 и 5")))))</f>
        <v>Все 5</v>
      </c>
    </row>
    <row r="5" spans="1:7" x14ac:dyDescent="0.3">
      <c r="A5" s="1" t="s">
        <v>1</v>
      </c>
      <c r="B5" s="6">
        <v>5</v>
      </c>
      <c r="C5" s="6">
        <v>4</v>
      </c>
      <c r="D5" s="6">
        <v>5</v>
      </c>
      <c r="E5" s="6">
        <v>4</v>
      </c>
      <c r="F5" s="1"/>
      <c r="G5" s="1" t="str">
        <f t="shared" ref="G5:G13" si="0">IF(F5="да","Пересдачи",IF(COUNTIF(B5:E5,5)=4,"Все 5",IF(COUNTIF(B5:E5,3)=1,"Одна 3",IF(COUNTIF(B5:E5,3)=2,"Две 3",IF(COUNTIF(B5:E5,3)&gt;2,"Более двух 3","4 и 5")))))</f>
        <v>4 и 5</v>
      </c>
    </row>
    <row r="6" spans="1:7" x14ac:dyDescent="0.3">
      <c r="A6" s="1" t="s">
        <v>2</v>
      </c>
      <c r="B6" s="6">
        <v>4</v>
      </c>
      <c r="C6" s="6">
        <v>4</v>
      </c>
      <c r="D6" s="6">
        <v>4</v>
      </c>
      <c r="E6" s="6">
        <v>5</v>
      </c>
      <c r="F6" s="1"/>
      <c r="G6" s="1" t="str">
        <f t="shared" si="0"/>
        <v>4 и 5</v>
      </c>
    </row>
    <row r="7" spans="1:7" x14ac:dyDescent="0.3">
      <c r="A7" s="1" t="s">
        <v>3</v>
      </c>
      <c r="B7" s="6">
        <v>3</v>
      </c>
      <c r="C7" s="6">
        <v>3</v>
      </c>
      <c r="D7" s="6">
        <v>4</v>
      </c>
      <c r="E7" s="6">
        <v>5</v>
      </c>
      <c r="F7" s="1"/>
      <c r="G7" s="1" t="str">
        <f t="shared" si="0"/>
        <v>Две 3</v>
      </c>
    </row>
    <row r="8" spans="1:7" x14ac:dyDescent="0.3">
      <c r="A8" s="1" t="s">
        <v>4</v>
      </c>
      <c r="B8" s="6">
        <v>5</v>
      </c>
      <c r="C8" s="6">
        <v>5</v>
      </c>
      <c r="D8" s="6">
        <v>5</v>
      </c>
      <c r="E8" s="6">
        <v>5</v>
      </c>
      <c r="F8" s="1"/>
      <c r="G8" s="1" t="str">
        <f t="shared" si="0"/>
        <v>Все 5</v>
      </c>
    </row>
    <row r="9" spans="1:7" x14ac:dyDescent="0.3">
      <c r="A9" s="1" t="s">
        <v>5</v>
      </c>
      <c r="B9" s="6">
        <v>5</v>
      </c>
      <c r="C9" s="6">
        <v>5</v>
      </c>
      <c r="D9" s="6">
        <v>3</v>
      </c>
      <c r="E9" s="6">
        <v>5</v>
      </c>
      <c r="F9" s="1"/>
      <c r="G9" s="1" t="str">
        <f t="shared" si="0"/>
        <v>Одна 3</v>
      </c>
    </row>
    <row r="10" spans="1:7" x14ac:dyDescent="0.3">
      <c r="A10" s="1" t="s">
        <v>6</v>
      </c>
      <c r="B10" s="6">
        <v>5</v>
      </c>
      <c r="C10" s="6">
        <v>5</v>
      </c>
      <c r="D10" s="6">
        <v>4</v>
      </c>
      <c r="E10" s="6">
        <v>5</v>
      </c>
      <c r="F10" s="1"/>
      <c r="G10" s="1" t="str">
        <f t="shared" si="0"/>
        <v>4 и 5</v>
      </c>
    </row>
    <row r="11" spans="1:7" x14ac:dyDescent="0.3">
      <c r="A11" s="1" t="s">
        <v>7</v>
      </c>
      <c r="B11" s="6">
        <v>4</v>
      </c>
      <c r="C11" s="6">
        <v>4</v>
      </c>
      <c r="D11" s="6">
        <v>4</v>
      </c>
      <c r="E11" s="6">
        <v>3</v>
      </c>
      <c r="F11" s="1"/>
      <c r="G11" s="1" t="str">
        <f t="shared" si="0"/>
        <v>Одна 3</v>
      </c>
    </row>
    <row r="12" spans="1:7" x14ac:dyDescent="0.3">
      <c r="A12" s="1" t="s">
        <v>8</v>
      </c>
      <c r="B12" s="6">
        <v>3</v>
      </c>
      <c r="C12" s="6">
        <v>3</v>
      </c>
      <c r="D12" s="6">
        <v>3</v>
      </c>
      <c r="E12" s="6">
        <v>3</v>
      </c>
      <c r="F12" s="1"/>
      <c r="G12" s="1" t="str">
        <f t="shared" si="0"/>
        <v>Более двух 3</v>
      </c>
    </row>
    <row r="13" spans="1:7" x14ac:dyDescent="0.3">
      <c r="A13" s="1" t="s">
        <v>9</v>
      </c>
      <c r="B13" s="6">
        <v>4</v>
      </c>
      <c r="C13" s="6">
        <v>3</v>
      </c>
      <c r="D13" s="6">
        <v>4</v>
      </c>
      <c r="E13" s="6">
        <v>3</v>
      </c>
      <c r="F13" s="6" t="s">
        <v>18</v>
      </c>
      <c r="G13" s="1" t="str">
        <f t="shared" si="0"/>
        <v>Пересдачи</v>
      </c>
    </row>
    <row r="14" spans="1:7" ht="21" customHeight="1" x14ac:dyDescent="0.3">
      <c r="A14" s="14" t="s">
        <v>19</v>
      </c>
      <c r="B14" s="14"/>
      <c r="C14" s="14"/>
      <c r="D14" s="14"/>
      <c r="E14" s="14"/>
      <c r="F14" s="14"/>
      <c r="G14" s="15"/>
    </row>
    <row r="15" spans="1:7" ht="18" customHeight="1" x14ac:dyDescent="0.3">
      <c r="A15" s="12"/>
      <c r="B15" s="12"/>
      <c r="C15" s="12"/>
      <c r="D15" s="12"/>
      <c r="E15" s="12"/>
      <c r="F15" s="12"/>
      <c r="G15" s="16"/>
    </row>
    <row r="16" spans="1:7" x14ac:dyDescent="0.3">
      <c r="A16" s="3"/>
      <c r="B16" s="4" t="s">
        <v>12</v>
      </c>
      <c r="C16" s="5" t="s">
        <v>13</v>
      </c>
      <c r="D16" s="5" t="s">
        <v>14</v>
      </c>
      <c r="E16" s="5" t="s">
        <v>15</v>
      </c>
      <c r="F16" s="5" t="s">
        <v>16</v>
      </c>
      <c r="G16" s="5" t="s">
        <v>17</v>
      </c>
    </row>
    <row r="17" spans="1:7" x14ac:dyDescent="0.3">
      <c r="A17" s="2" t="s">
        <v>0</v>
      </c>
      <c r="B17" s="6">
        <v>5</v>
      </c>
      <c r="C17" s="6">
        <v>4</v>
      </c>
      <c r="D17" s="6">
        <v>5</v>
      </c>
      <c r="E17" s="6">
        <v>5</v>
      </c>
      <c r="F17" s="1"/>
      <c r="G17" s="1" t="str">
        <f>IF(F17="да","Пересдачи",IF(COUNTIF(B17:E17,5)=4,"Все 5",IF(COUNTIF(B17:E17,3)=1,"Одна 3",IF(COUNTIF(B17:E17,3)=2,"Две 3",IF(COUNTIF(B17:E17,3)&gt;2,"Более двух 3","4 и 5")))))</f>
        <v>4 и 5</v>
      </c>
    </row>
    <row r="18" spans="1:7" x14ac:dyDescent="0.3">
      <c r="A18" s="1" t="s">
        <v>1</v>
      </c>
      <c r="B18" s="6">
        <v>5</v>
      </c>
      <c r="C18" s="6">
        <v>4</v>
      </c>
      <c r="D18" s="6">
        <v>5</v>
      </c>
      <c r="E18" s="6">
        <v>4</v>
      </c>
      <c r="F18" s="1"/>
      <c r="G18" s="1" t="str">
        <f t="shared" ref="G18:G26" si="1">IF(F18="да","Пересдачи",IF(COUNTIF(B18:E18,5)=4,"Все 5",IF(COUNTIF(B18:E18,3)=1,"Одна 3",IF(COUNTIF(B18:E18,3)=2,"Две 3",IF(COUNTIF(B18:E18,3)&gt;2,"Более двух 3","4 и 5")))))</f>
        <v>4 и 5</v>
      </c>
    </row>
    <row r="19" spans="1:7" x14ac:dyDescent="0.3">
      <c r="A19" s="1" t="s">
        <v>2</v>
      </c>
      <c r="B19" s="6">
        <v>4</v>
      </c>
      <c r="C19" s="6">
        <v>4</v>
      </c>
      <c r="D19" s="6">
        <v>4</v>
      </c>
      <c r="E19" s="6">
        <v>3</v>
      </c>
      <c r="F19" s="6" t="s">
        <v>18</v>
      </c>
      <c r="G19" s="1" t="str">
        <f t="shared" si="1"/>
        <v>Пересдачи</v>
      </c>
    </row>
    <row r="20" spans="1:7" x14ac:dyDescent="0.3">
      <c r="A20" s="1" t="s">
        <v>3</v>
      </c>
      <c r="B20" s="6">
        <v>3</v>
      </c>
      <c r="C20" s="6">
        <v>3</v>
      </c>
      <c r="D20" s="6">
        <v>4</v>
      </c>
      <c r="E20" s="6">
        <v>5</v>
      </c>
      <c r="F20" s="1"/>
      <c r="G20" s="1" t="str">
        <f t="shared" si="1"/>
        <v>Две 3</v>
      </c>
    </row>
    <row r="21" spans="1:7" x14ac:dyDescent="0.3">
      <c r="A21" s="1" t="s">
        <v>4</v>
      </c>
      <c r="B21" s="6">
        <v>5</v>
      </c>
      <c r="C21" s="6">
        <v>5</v>
      </c>
      <c r="D21" s="6">
        <v>5</v>
      </c>
      <c r="E21" s="6">
        <v>5</v>
      </c>
      <c r="F21" s="1"/>
      <c r="G21" s="1" t="str">
        <f t="shared" si="1"/>
        <v>Все 5</v>
      </c>
    </row>
    <row r="22" spans="1:7" x14ac:dyDescent="0.3">
      <c r="A22" s="1" t="s">
        <v>5</v>
      </c>
      <c r="B22" s="6">
        <v>5</v>
      </c>
      <c r="C22" s="6">
        <v>5</v>
      </c>
      <c r="D22" s="6">
        <v>5</v>
      </c>
      <c r="E22" s="6">
        <v>5</v>
      </c>
      <c r="F22" s="1"/>
      <c r="G22" s="1" t="str">
        <f t="shared" si="1"/>
        <v>Все 5</v>
      </c>
    </row>
    <row r="23" spans="1:7" x14ac:dyDescent="0.3">
      <c r="A23" s="1" t="s">
        <v>6</v>
      </c>
      <c r="B23" s="6">
        <v>5</v>
      </c>
      <c r="C23" s="6">
        <v>3</v>
      </c>
      <c r="D23" s="6">
        <v>4</v>
      </c>
      <c r="E23" s="6">
        <v>5</v>
      </c>
      <c r="F23" s="1"/>
      <c r="G23" s="1" t="str">
        <f t="shared" si="1"/>
        <v>Одна 3</v>
      </c>
    </row>
    <row r="24" spans="1:7" x14ac:dyDescent="0.3">
      <c r="A24" s="1" t="s">
        <v>7</v>
      </c>
      <c r="B24" s="6">
        <v>3</v>
      </c>
      <c r="C24" s="6">
        <v>4</v>
      </c>
      <c r="D24" s="6">
        <v>4</v>
      </c>
      <c r="E24" s="6">
        <v>3</v>
      </c>
      <c r="F24" s="1"/>
      <c r="G24" s="1" t="str">
        <f t="shared" si="1"/>
        <v>Две 3</v>
      </c>
    </row>
    <row r="25" spans="1:7" x14ac:dyDescent="0.3">
      <c r="A25" s="1" t="s">
        <v>8</v>
      </c>
      <c r="B25" s="6">
        <v>5</v>
      </c>
      <c r="C25" s="6">
        <v>5</v>
      </c>
      <c r="D25" s="6">
        <v>5</v>
      </c>
      <c r="E25" s="6">
        <v>5</v>
      </c>
      <c r="F25" s="1"/>
      <c r="G25" s="1" t="str">
        <f t="shared" si="1"/>
        <v>Все 5</v>
      </c>
    </row>
    <row r="26" spans="1:7" x14ac:dyDescent="0.3">
      <c r="A26" s="1" t="s">
        <v>9</v>
      </c>
      <c r="B26" s="6">
        <v>4</v>
      </c>
      <c r="C26" s="6">
        <v>4</v>
      </c>
      <c r="D26" s="6">
        <v>4</v>
      </c>
      <c r="E26" s="6">
        <v>4</v>
      </c>
      <c r="F26" s="6"/>
      <c r="G26" s="1" t="str">
        <f t="shared" si="1"/>
        <v>4 и 5</v>
      </c>
    </row>
    <row r="29" spans="1:7" ht="43.2" x14ac:dyDescent="0.3">
      <c r="A29" s="8" t="s">
        <v>17</v>
      </c>
      <c r="B29" s="9" t="s">
        <v>21</v>
      </c>
      <c r="C29" s="9" t="s">
        <v>22</v>
      </c>
      <c r="D29" s="9" t="s">
        <v>23</v>
      </c>
      <c r="E29" s="9" t="s">
        <v>24</v>
      </c>
      <c r="F29" s="7" t="s">
        <v>25</v>
      </c>
    </row>
    <row r="30" spans="1:7" x14ac:dyDescent="0.3">
      <c r="A30" s="8" t="s">
        <v>20</v>
      </c>
      <c r="B30" s="1">
        <f>COUNTIF($G$4:$G$26,B29)</f>
        <v>5</v>
      </c>
      <c r="C30" s="1">
        <f>COUNTIF($G$4:$G$26,C29)</f>
        <v>6</v>
      </c>
      <c r="D30" s="1">
        <f>COUNTIF($G$4:$G$26,D29)</f>
        <v>3</v>
      </c>
      <c r="E30" s="1">
        <f>COUNTIF($G$4:$G$26,E29)</f>
        <v>3</v>
      </c>
      <c r="F30" s="1">
        <f>COUNTIF($G$4:$G$26,G12) + COUNTIF($G$4:$G$26,G13)</f>
        <v>3</v>
      </c>
    </row>
  </sheetData>
  <mergeCells count="4">
    <mergeCell ref="A1:G1"/>
    <mergeCell ref="A2:G2"/>
    <mergeCell ref="A14:F15"/>
    <mergeCell ref="G14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4C30-5B16-4096-B0D9-253672584D67}">
  <dimension ref="A1:G10"/>
  <sheetViews>
    <sheetView workbookViewId="0">
      <selection activeCell="H11" sqref="H11"/>
    </sheetView>
  </sheetViews>
  <sheetFormatPr defaultRowHeight="14.4" x14ac:dyDescent="0.3"/>
  <cols>
    <col min="2" max="2" width="13.5546875" customWidth="1"/>
    <col min="3" max="3" width="13.77734375" customWidth="1"/>
    <col min="4" max="4" width="12.44140625" customWidth="1"/>
    <col min="5" max="5" width="11.33203125" customWidth="1"/>
    <col min="6" max="6" width="14.44140625" customWidth="1"/>
    <col min="7" max="7" width="15.44140625" customWidth="1"/>
  </cols>
  <sheetData>
    <row r="1" spans="1:7" ht="36" customHeight="1" x14ac:dyDescent="0.3">
      <c r="A1" s="20" t="s">
        <v>26</v>
      </c>
      <c r="B1" s="21"/>
      <c r="C1" s="21"/>
      <c r="D1" s="21"/>
      <c r="E1" s="21"/>
      <c r="F1" s="21"/>
      <c r="G1" s="22"/>
    </row>
    <row r="2" spans="1:7" ht="16.8" customHeight="1" x14ac:dyDescent="0.3">
      <c r="A2" s="23" t="s">
        <v>27</v>
      </c>
      <c r="B2" s="17" t="s">
        <v>28</v>
      </c>
      <c r="C2" s="25"/>
      <c r="D2" s="25"/>
      <c r="E2" s="25"/>
      <c r="F2" s="26"/>
      <c r="G2" s="23" t="s">
        <v>29</v>
      </c>
    </row>
    <row r="3" spans="1:7" ht="45" customHeight="1" x14ac:dyDescent="0.3">
      <c r="A3" s="24"/>
      <c r="B3" s="27" t="s">
        <v>30</v>
      </c>
      <c r="C3" s="27" t="s">
        <v>31</v>
      </c>
      <c r="D3" s="27" t="s">
        <v>32</v>
      </c>
      <c r="E3" s="27" t="s">
        <v>33</v>
      </c>
      <c r="F3" s="28" t="s">
        <v>34</v>
      </c>
      <c r="G3" s="24"/>
    </row>
    <row r="4" spans="1:7" x14ac:dyDescent="0.3">
      <c r="A4" s="30" t="s">
        <v>35</v>
      </c>
      <c r="B4" s="1">
        <v>27</v>
      </c>
      <c r="C4" s="1">
        <v>96</v>
      </c>
      <c r="D4" s="1">
        <v>97</v>
      </c>
      <c r="E4" s="1">
        <v>93</v>
      </c>
      <c r="F4" s="1">
        <v>208</v>
      </c>
      <c r="G4" s="1">
        <f>SUM(B4:F4)</f>
        <v>521</v>
      </c>
    </row>
    <row r="5" spans="1:7" x14ac:dyDescent="0.3">
      <c r="A5" s="30" t="s">
        <v>36</v>
      </c>
      <c r="B5" s="1">
        <v>59</v>
      </c>
      <c r="C5" s="1">
        <v>125</v>
      </c>
      <c r="D5" s="1">
        <v>120</v>
      </c>
      <c r="E5" s="1">
        <v>95</v>
      </c>
      <c r="F5" s="1">
        <v>190</v>
      </c>
      <c r="G5" s="1">
        <f t="shared" ref="G5:G9" si="0">SUM(B5:F5)</f>
        <v>589</v>
      </c>
    </row>
    <row r="6" spans="1:7" x14ac:dyDescent="0.3">
      <c r="A6" s="30" t="s">
        <v>37</v>
      </c>
      <c r="B6" s="1">
        <v>69</v>
      </c>
      <c r="C6" s="1">
        <v>200</v>
      </c>
      <c r="D6" s="1">
        <v>121</v>
      </c>
      <c r="E6" s="1">
        <v>75</v>
      </c>
      <c r="F6" s="1">
        <v>236</v>
      </c>
      <c r="G6" s="1">
        <f t="shared" si="0"/>
        <v>701</v>
      </c>
    </row>
    <row r="7" spans="1:7" x14ac:dyDescent="0.3">
      <c r="A7" s="30" t="s">
        <v>38</v>
      </c>
      <c r="B7" s="1">
        <v>35</v>
      </c>
      <c r="C7" s="1">
        <v>159</v>
      </c>
      <c r="D7" s="1">
        <v>99</v>
      </c>
      <c r="E7" s="1">
        <v>71</v>
      </c>
      <c r="F7" s="1">
        <v>320</v>
      </c>
      <c r="G7" s="1">
        <f t="shared" si="0"/>
        <v>684</v>
      </c>
    </row>
    <row r="8" spans="1:7" x14ac:dyDescent="0.3">
      <c r="A8" s="30" t="s">
        <v>39</v>
      </c>
      <c r="B8" s="1">
        <v>41</v>
      </c>
      <c r="C8" s="1">
        <v>149</v>
      </c>
      <c r="D8" s="1">
        <v>70</v>
      </c>
      <c r="E8" s="1">
        <v>63</v>
      </c>
      <c r="F8" s="1">
        <v>179</v>
      </c>
      <c r="G8" s="1">
        <f t="shared" si="0"/>
        <v>502</v>
      </c>
    </row>
    <row r="9" spans="1:7" x14ac:dyDescent="0.3">
      <c r="A9" s="30" t="s">
        <v>40</v>
      </c>
      <c r="B9" s="1">
        <v>17</v>
      </c>
      <c r="C9" s="1">
        <v>175</v>
      </c>
      <c r="D9" s="1">
        <v>138</v>
      </c>
      <c r="E9" s="1">
        <v>101</v>
      </c>
      <c r="F9" s="1">
        <v>501</v>
      </c>
      <c r="G9" s="1">
        <f t="shared" si="0"/>
        <v>932</v>
      </c>
    </row>
    <row r="10" spans="1:7" x14ac:dyDescent="0.3">
      <c r="A10" s="27" t="s">
        <v>41</v>
      </c>
      <c r="B10" s="29">
        <f>SUM(B4:B9)</f>
        <v>248</v>
      </c>
      <c r="C10" s="29">
        <f t="shared" ref="C10:G10" si="1">SUM(C4:C9)</f>
        <v>904</v>
      </c>
      <c r="D10" s="29">
        <f t="shared" si="1"/>
        <v>645</v>
      </c>
      <c r="E10" s="29">
        <f t="shared" si="1"/>
        <v>498</v>
      </c>
      <c r="F10" s="29">
        <f t="shared" si="1"/>
        <v>1634</v>
      </c>
      <c r="G10" s="29">
        <f t="shared" si="1"/>
        <v>3929</v>
      </c>
    </row>
  </sheetData>
  <mergeCells count="4">
    <mergeCell ref="A1:G1"/>
    <mergeCell ref="A2:A3"/>
    <mergeCell ref="B2:F2"/>
    <mergeCell ref="G2:G3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FD6-BCD9-4EAC-94FE-18BC02BCDF05}">
  <dimension ref="A1:E5"/>
  <sheetViews>
    <sheetView tabSelected="1" workbookViewId="0">
      <selection activeCell="L23" sqref="L23"/>
    </sheetView>
  </sheetViews>
  <sheetFormatPr defaultRowHeight="14.4" x14ac:dyDescent="0.3"/>
  <cols>
    <col min="1" max="1" width="10.6640625" customWidth="1"/>
    <col min="2" max="2" width="10.21875" customWidth="1"/>
  </cols>
  <sheetData>
    <row r="1" spans="1:5" ht="43.2" customHeight="1" x14ac:dyDescent="0.3">
      <c r="A1" s="20" t="s">
        <v>42</v>
      </c>
      <c r="B1" s="31"/>
      <c r="C1" s="31"/>
      <c r="D1" s="31"/>
      <c r="E1" s="32"/>
    </row>
    <row r="2" spans="1:5" ht="26.4" customHeight="1" x14ac:dyDescent="0.3">
      <c r="A2" s="33" t="s">
        <v>43</v>
      </c>
      <c r="B2" s="35" t="s">
        <v>44</v>
      </c>
      <c r="C2" s="18"/>
      <c r="D2" s="18"/>
      <c r="E2" s="19"/>
    </row>
    <row r="3" spans="1:5" ht="27.6" customHeight="1" x14ac:dyDescent="0.3">
      <c r="A3" s="34"/>
      <c r="B3" s="9" t="s">
        <v>45</v>
      </c>
      <c r="C3" s="9" t="s">
        <v>23</v>
      </c>
      <c r="D3" s="9" t="s">
        <v>24</v>
      </c>
      <c r="E3" s="9" t="s">
        <v>46</v>
      </c>
    </row>
    <row r="4" spans="1:5" x14ac:dyDescent="0.3">
      <c r="A4" s="1" t="s">
        <v>47</v>
      </c>
      <c r="B4" s="1"/>
      <c r="C4" s="1"/>
      <c r="D4" s="1"/>
      <c r="E4" s="1"/>
    </row>
    <row r="5" spans="1:5" x14ac:dyDescent="0.3">
      <c r="A5" s="1"/>
      <c r="B5" s="1"/>
      <c r="C5" s="1"/>
      <c r="D5" s="1"/>
      <c r="E5" s="1"/>
    </row>
  </sheetData>
  <mergeCells count="3">
    <mergeCell ref="A1:E1"/>
    <mergeCell ref="A2:A3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Оценки</vt:lpstr>
      <vt:lpstr>Итоги сессии</vt:lpstr>
      <vt:lpstr>Стипендиальный фонд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Pogosian</dc:creator>
  <cp:lastModifiedBy>Arthur Pogosian</cp:lastModifiedBy>
  <dcterms:created xsi:type="dcterms:W3CDTF">2025-05-03T15:28:01Z</dcterms:created>
  <dcterms:modified xsi:type="dcterms:W3CDTF">2025-05-05T10:30:01Z</dcterms:modified>
</cp:coreProperties>
</file>